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amra\Desktop\Project\"/>
    </mc:Choice>
  </mc:AlternateContent>
  <xr:revisionPtr revIDLastSave="0" documentId="8_{87205C4F-BE87-4E00-B461-306744686B01}" xr6:coauthVersionLast="47" xr6:coauthVersionMax="47" xr10:uidLastSave="{00000000-0000-0000-0000-000000000000}"/>
  <bookViews>
    <workbookView xWindow="-98" yWindow="-98" windowWidth="24196" windowHeight="14476" activeTab="1" xr2:uid="{2C3F7B28-10FA-46B5-848E-60442CCE15A5}"/>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2" l="1" a="1"/>
  <c r="G16" i="2" s="1"/>
  <c r="F16" i="2" a="1"/>
  <c r="F16" i="2" s="1"/>
  <c r="E16" i="2" a="1"/>
  <c r="E16" i="2" s="1"/>
  <c r="D16" i="2" a="1"/>
  <c r="D16" i="2" s="1"/>
  <c r="C16" i="2" a="1"/>
  <c r="C16" i="2"/>
  <c r="B16" i="2" a="1"/>
  <c r="B16" i="2" s="1"/>
  <c r="G3" i="2" a="1"/>
  <c r="G3" i="2" s="1"/>
  <c r="G4" i="2" a="1"/>
  <c r="G4" i="2" s="1"/>
  <c r="G5" i="2" a="1"/>
  <c r="G5" i="2"/>
  <c r="G6" i="2" a="1"/>
  <c r="G6" i="2"/>
  <c r="G7" i="2" a="1"/>
  <c r="G7" i="2" s="1"/>
  <c r="G8" i="2" a="1"/>
  <c r="G8" i="2" s="1"/>
  <c r="G9" i="2" a="1"/>
  <c r="G9" i="2" s="1"/>
  <c r="G10" i="2" a="1"/>
  <c r="G10" i="2" s="1"/>
  <c r="G11" i="2" a="1"/>
  <c r="G11" i="2" s="1"/>
  <c r="G12" i="2" a="1"/>
  <c r="G12" i="2" s="1"/>
  <c r="G13" i="2" a="1"/>
  <c r="G13" i="2" s="1"/>
  <c r="G14" i="2" a="1"/>
  <c r="G14" i="2"/>
  <c r="G15" i="2" a="1"/>
  <c r="G15"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c r="F15" i="2" a="1"/>
  <c r="F15" i="2" s="1"/>
  <c r="E3" i="2" a="1"/>
  <c r="E3" i="2" s="1"/>
  <c r="E4" i="2" a="1"/>
  <c r="E4" i="2" s="1"/>
  <c r="E5" i="2" a="1"/>
  <c r="E5" i="2" s="1"/>
  <c r="E6" i="2" a="1"/>
  <c r="E6" i="2"/>
  <c r="E7" i="2" a="1"/>
  <c r="E7" i="2" s="1"/>
  <c r="E8" i="2" a="1"/>
  <c r="E8" i="2" s="1"/>
  <c r="E9" i="2" a="1"/>
  <c r="E9" i="2" s="1"/>
  <c r="E10" i="2" a="1"/>
  <c r="E10" i="2"/>
  <c r="E11" i="2" a="1"/>
  <c r="E11" i="2" s="1"/>
  <c r="E12" i="2" a="1"/>
  <c r="E12" i="2"/>
  <c r="E13" i="2" a="1"/>
  <c r="E13" i="2" s="1"/>
  <c r="E14" i="2" a="1"/>
  <c r="E14" i="2"/>
  <c r="E15" i="2" a="1"/>
  <c r="E15" i="2" s="1"/>
  <c r="D3" i="2" a="1"/>
  <c r="D3" i="2" s="1"/>
  <c r="D4" i="2" a="1"/>
  <c r="D4" i="2" s="1"/>
  <c r="D5" i="2" a="1"/>
  <c r="D5" i="2" s="1"/>
  <c r="D6" i="2" a="1"/>
  <c r="D6" i="2" s="1"/>
  <c r="D7" i="2" a="1"/>
  <c r="D7" i="2" s="1"/>
  <c r="D8" i="2" a="1"/>
  <c r="D8" i="2"/>
  <c r="D9" i="2" a="1"/>
  <c r="D9" i="2" s="1"/>
  <c r="D10" i="2" a="1"/>
  <c r="D10" i="2" s="1"/>
  <c r="D11" i="2" a="1"/>
  <c r="D11" i="2"/>
  <c r="D12" i="2" a="1"/>
  <c r="D12" i="2" s="1"/>
  <c r="D13" i="2" a="1"/>
  <c r="D13" i="2" s="1"/>
  <c r="D14" i="2" a="1"/>
  <c r="D14" i="2"/>
  <c r="D15" i="2" a="1"/>
  <c r="D15" i="2" s="1"/>
  <c r="C3" i="2" a="1"/>
  <c r="C3" i="2" s="1"/>
  <c r="C4" i="2" a="1"/>
  <c r="C4" i="2" s="1"/>
  <c r="C5" i="2" a="1"/>
  <c r="C5" i="2" s="1"/>
  <c r="C6" i="2" a="1"/>
  <c r="C6" i="2"/>
  <c r="C7" i="2" a="1"/>
  <c r="C7" i="2" s="1"/>
  <c r="C8" i="2" a="1"/>
  <c r="C8" i="2"/>
  <c r="C9" i="2" a="1"/>
  <c r="C9" i="2" s="1"/>
  <c r="C10" i="2" a="1"/>
  <c r="C10" i="2"/>
  <c r="C11" i="2" a="1"/>
  <c r="C11" i="2" s="1"/>
  <c r="C12" i="2" a="1"/>
  <c r="C12" i="2" s="1"/>
  <c r="C13" i="2" a="1"/>
  <c r="C13" i="2" s="1"/>
  <c r="C14" i="2" a="1"/>
  <c r="C14" i="2" s="1"/>
  <c r="C15" i="2" a="1"/>
  <c r="C15" i="2" s="1"/>
  <c r="G2" i="2" a="1"/>
  <c r="G2" i="2" s="1"/>
  <c r="F2" i="2" a="1"/>
  <c r="F2" i="2"/>
  <c r="E2" i="2" a="1"/>
  <c r="E2" i="2" s="1"/>
  <c r="D2" i="2" a="1"/>
  <c r="D2" i="2" s="1"/>
  <c r="C2" i="2" a="1"/>
  <c r="C2" i="2" s="1"/>
  <c r="K2" i="1" a="1"/>
  <c r="K2" i="1" s="1"/>
  <c r="K3" i="1" a="1"/>
  <c r="K3" i="1" s="1"/>
  <c r="K4" i="1" a="1"/>
  <c r="K4" i="1" s="1"/>
  <c r="K5" i="1" a="1"/>
  <c r="K5" i="1" s="1"/>
  <c r="K6" i="1" a="1"/>
  <c r="K6" i="1" s="1"/>
  <c r="K7" i="1" a="1"/>
  <c r="K7" i="1"/>
  <c r="K8" i="1" a="1"/>
  <c r="K8" i="1" s="1"/>
  <c r="K9" i="1" a="1"/>
  <c r="K9" i="1" s="1"/>
  <c r="K10" i="1" a="1"/>
  <c r="K10" i="1" s="1"/>
  <c r="K11" i="1" a="1"/>
  <c r="K11" i="1" s="1"/>
  <c r="K12" i="1" a="1"/>
  <c r="K12" i="1" s="1"/>
  <c r="K13" i="1" a="1"/>
  <c r="K13" i="1"/>
  <c r="K14" i="1" a="1"/>
  <c r="K14" i="1" s="1"/>
  <c r="K15" i="1" a="1"/>
  <c r="K15" i="1" s="1"/>
  <c r="K16" i="1" a="1"/>
  <c r="K16" i="1" s="1"/>
  <c r="K17" i="1" a="1"/>
  <c r="K17" i="1" s="1"/>
  <c r="K18" i="1" a="1"/>
  <c r="K18" i="1" s="1"/>
  <c r="K19" i="1" a="1"/>
  <c r="K19" i="1"/>
  <c r="K20" i="1" a="1"/>
  <c r="K20" i="1" s="1"/>
  <c r="K21" i="1" a="1"/>
  <c r="K21" i="1" s="1"/>
  <c r="K22" i="1" a="1"/>
  <c r="K22" i="1" s="1"/>
  <c r="K23" i="1" a="1"/>
  <c r="K23" i="1" s="1"/>
  <c r="K24" i="1" a="1"/>
  <c r="K24" i="1" s="1"/>
  <c r="K25" i="1" a="1"/>
  <c r="K25" i="1" s="1"/>
  <c r="K26" i="1" a="1"/>
  <c r="K26" i="1" s="1"/>
  <c r="K27" i="1" a="1"/>
  <c r="K27" i="1"/>
  <c r="K28" i="1" a="1"/>
  <c r="K28" i="1" s="1"/>
  <c r="K29" i="1" a="1"/>
  <c r="K29" i="1" s="1"/>
  <c r="K30" i="1" a="1"/>
  <c r="K30" i="1" s="1"/>
  <c r="K31" i="1" a="1"/>
  <c r="K31" i="1" s="1"/>
  <c r="K32" i="1" a="1"/>
  <c r="K32" i="1" s="1"/>
  <c r="K33" i="1" a="1"/>
  <c r="K33" i="1" s="1"/>
  <c r="K34" i="1" a="1"/>
  <c r="K34" i="1" s="1"/>
  <c r="K35" i="1" a="1"/>
  <c r="K35" i="1"/>
  <c r="K36" i="1" a="1"/>
  <c r="K36" i="1" s="1"/>
  <c r="K37" i="1" a="1"/>
  <c r="K37" i="1" s="1"/>
  <c r="K38" i="1" a="1"/>
  <c r="K38" i="1" s="1"/>
  <c r="K39" i="1" a="1"/>
  <c r="K39" i="1" s="1"/>
  <c r="K40" i="1" a="1"/>
  <c r="K40" i="1" s="1"/>
  <c r="K41" i="1" a="1"/>
  <c r="K41" i="1"/>
  <c r="K42" i="1" a="1"/>
  <c r="K42" i="1" s="1"/>
  <c r="K43" i="1" a="1"/>
  <c r="K43" i="1" s="1"/>
  <c r="K44" i="1" a="1"/>
  <c r="K44" i="1"/>
  <c r="B2" i="2" a="1"/>
  <c r="B2" i="2" s="1"/>
  <c r="B15" i="2" a="1"/>
  <c r="B15"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<sst xmlns="http://schemas.openxmlformats.org/spreadsheetml/2006/main" count="18" uniqueCount="14">
  <si>
    <t>TICKERS</t>
  </si>
  <si>
    <t>Price</t>
  </si>
  <si>
    <t>P/E</t>
  </si>
  <si>
    <t>Ticker symbol</t>
  </si>
  <si>
    <t>Volume</t>
  </si>
  <si>
    <t>Market cap</t>
  </si>
  <si>
    <t>High</t>
  </si>
  <si>
    <t>Low</t>
  </si>
  <si>
    <t>52 week low</t>
  </si>
  <si>
    <t>52 week high</t>
  </si>
  <si>
    <t>Open</t>
  </si>
  <si>
    <t>Close</t>
  </si>
  <si>
    <t>Company Name</t>
  </si>
  <si>
    <t>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</si>
</sst>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44D]\ * #,##0.00_ ;_ [$₹-44D]\ * \-#,##0.00_ ;_ [$₹-44D]\ * &quot;-&quot;??_ ;_ @_ "/>
    <numFmt numFmtId="165" formatCode="_ [$₹-44D]\ * #,##0_ ;_ [$₹-44D]\ * \-#,##0_ ;_ [$₹-44D]\ * &quot;-&quot;_ ;_ @_ "/>
    <numFmt numFmtId="166" formatCode="_([$€-2]\ * #,##0.00_);_([$€-2]\ * \(#,##0.00\);_([$€-2]\ * &quot;-&quot;??_);_(@_)"/>
  </numFmts>
  <fonts count="3" x14ac:knownFonts="1">
    <font>
      <sz val="11"/>
      <color theme="1"/>
      <name val="Calibri"/>
      <family val="2"/>
      <scheme val="minor"/>
    </font>
    <font>
      <u/>
      <sz val="11"/>
      <color theme="10"/>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xf>
    <xf numFmtId="0" fontId="1" fillId="0" borderId="0" xfId="1" applyFill="1" applyBorder="1" applyAlignment="1">
      <alignment horizontal="center" vertical="center" wrapText="1"/>
    </xf>
    <xf numFmtId="164" fontId="1" fillId="0" borderId="0" xfId="1" applyNumberFormat="1" applyFill="1" applyBorder="1" applyAlignment="1">
      <alignment horizontal="center" vertical="center" wrapText="1"/>
    </xf>
    <xf numFmtId="4" fontId="1" fillId="0" borderId="0" xfId="1" applyNumberFormat="1" applyFill="1" applyBorder="1" applyAlignment="1">
      <alignment horizontal="center" vertical="center" wrapText="1"/>
    </xf>
    <xf numFmtId="3" fontId="1" fillId="0" borderId="0" xfId="1" applyNumberFormat="1" applyFill="1" applyBorder="1" applyAlignment="1">
      <alignment horizontal="center" vertical="center" wrapText="1"/>
    </xf>
    <xf numFmtId="165" fontId="1" fillId="0" borderId="0" xfId="1" applyNumberFormat="1" applyFill="1" applyBorder="1" applyAlignment="1">
      <alignment horizontal="center" vertical="center" wrapText="1"/>
    </xf>
    <xf numFmtId="164" fontId="1" fillId="0" borderId="0" xfId="1" applyNumberFormat="1" applyFill="1" applyAlignment="1">
      <alignment horizontal="center" vertical="center" wrapText="1"/>
    </xf>
    <xf numFmtId="0" fontId="0" fillId="0" borderId="0" xfId="0" applyFill="1" applyAlignment="1">
      <alignment horizontal="center"/>
    </xf>
    <xf numFmtId="0" fontId="2" fillId="2" borderId="1" xfId="0" applyFont="1" applyFill="1" applyBorder="1" applyAlignment="1">
      <alignment horizontal="center"/>
    </xf>
    <xf numFmtId="0" fontId="0" fillId="0" borderId="1" xfId="0" applyBorder="1"/>
    <xf numFmtId="164" fontId="0" fillId="0" borderId="1" xfId="0" applyNumberFormat="1" applyBorder="1"/>
    <xf numFmtId="3" fontId="0" fillId="0" borderId="1" xfId="0" applyNumberFormat="1" applyBorder="1"/>
    <xf numFmtId="166" fontId="0" fillId="0" borderId="1" xfId="0" applyNumberFormat="1" applyBorder="1"/>
  </cellXfs>
  <cellStyles count="2">
    <cellStyle name="Hyperlink" xfId="1" builtinId="8"/>
    <cellStyle name="Normal" xfId="0" builtinId="0"/>
  </cellStyles>
  <dxfs count="13">
    <dxf>
      <numFmt numFmtId="164" formatCode="_ [$₹-44D]\ * #,##0.00_ ;_ [$₹-44D]\ * \-#,##0.00_ ;_ [$₹-44D]\ * &quot;-&quot;??_ ;_ @_ "/>
      <fill>
        <patternFill patternType="none">
          <fgColor indexed="64"/>
          <bgColor indexed="65"/>
        </patternFill>
      </fill>
      <alignment horizontal="center" vertical="center" textRotation="0" wrapText="1" indent="0" justifyLastLine="0" shrinkToFit="0" readingOrder="0"/>
    </dxf>
    <dxf>
      <numFmt numFmtId="164" formatCode="_ [$₹-44D]\ * #,##0.00_ ;_ [$₹-44D]\ * \-#,##0.00_ ;_ [$₹-44D]\ * &quot;-&quot;??_ ;_ @_ "/>
      <fill>
        <patternFill patternType="none">
          <fgColor indexed="64"/>
          <bgColor indexed="65"/>
        </patternFill>
      </fill>
      <alignment horizontal="center" vertical="center" textRotation="0" wrapText="1" indent="0" justifyLastLine="0" shrinkToFit="0" readingOrder="0"/>
    </dxf>
    <dxf>
      <numFmt numFmtId="164" formatCode="_ [$₹-44D]\ * #,##0.00_ ;_ [$₹-44D]\ * \-#,##0.00_ ;_ [$₹-44D]\ * &quot;-&quot;??_ ;_ @_ "/>
      <fill>
        <patternFill patternType="none">
          <fgColor indexed="64"/>
          <bgColor indexed="65"/>
        </patternFill>
      </fill>
      <alignment horizontal="center" vertical="center" textRotation="0" wrapText="1" indent="0" justifyLastLine="0" shrinkToFit="0" readingOrder="0"/>
    </dxf>
    <dxf>
      <numFmt numFmtId="164" formatCode="_ [$₹-44D]\ * #,##0.00_ ;_ [$₹-44D]\ * \-#,##0.00_ ;_ [$₹-44D]\ * &quot;-&quot;??_ ;_ @_ "/>
      <fill>
        <patternFill patternType="none">
          <fgColor indexed="64"/>
          <bgColor indexed="65"/>
        </patternFill>
      </fill>
      <alignment horizontal="center" vertical="center" textRotation="0" wrapText="1" indent="0" justifyLastLine="0" shrinkToFit="0" readingOrder="0"/>
    </dxf>
    <dxf>
      <numFmt numFmtId="164" formatCode="_ [$₹-44D]\ * #,##0.00_ ;_ [$₹-44D]\ * \-#,##0.00_ ;_ [$₹-44D]\ * &quot;-&quot;??_ ;_ @_ "/>
      <fill>
        <patternFill patternType="none">
          <fgColor indexed="64"/>
          <bgColor indexed="65"/>
        </patternFill>
      </fill>
      <alignment horizontal="center" vertical="center" textRotation="0" wrapText="1" indent="0" justifyLastLine="0" shrinkToFit="0" readingOrder="0"/>
    </dxf>
    <dxf>
      <numFmt numFmtId="165" formatCode="_ [$₹-44D]\ * #,##0_ ;_ [$₹-44D]\ * \-#,##0_ ;_ [$₹-44D]\ * &quot;-&quot;_ ;_ @_ "/>
      <fill>
        <patternFill patternType="none">
          <fgColor indexed="64"/>
          <bgColor indexed="65"/>
        </patternFill>
      </fill>
      <alignment horizontal="center" vertical="center" textRotation="0" wrapText="1" indent="0" justifyLastLine="0" shrinkToFit="0" readingOrder="0"/>
    </dxf>
    <dxf>
      <numFmt numFmtId="3" formatCode="#,##0"/>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numFmt numFmtId="4" formatCode="#,##0.00"/>
      <fill>
        <patternFill patternType="none">
          <fgColor indexed="64"/>
          <bgColor indexed="65"/>
        </patternFill>
      </fill>
      <alignment horizontal="center" vertical="center" textRotation="0" wrapText="1" indent="0" justifyLastLine="0" shrinkToFit="0" readingOrder="0"/>
    </dxf>
    <dxf>
      <numFmt numFmtId="164" formatCode="_ [$₹-44D]\ * #,##0.00_ ;_ [$₹-44D]\ * \-#,##0.00_ ;_ [$₹-44D]\ * &quot;-&quot;??_ ;_ @_ "/>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2.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79">
  <rv s="0">
    <v>https://www.bing.com/financeapi/forcetrigger?t=ahgr6h&amp;q=XNSE%3aADANIPORTS&amp;form=skydnc</v>
    <v>Learn more on Bing</v>
  </rv>
  <rv s="1">
    <v>en-CA</v>
    <v>ahgr6h</v>
    <v>268435456</v>
    <v>1</v>
    <v>Powered by Refinitiv</v>
    <v>0</v>
    <v>ADANI PORTS AND SPECIAL ECONOMIC ZONE LIMITED (XNSE:ADANIPORTS)</v>
    <v>2</v>
    <v>3</v>
    <v>Finance</v>
    <v>4</v>
    <v>1424.95</v>
    <v>651.04999999999995</v>
    <v>1.2226999999999999</v>
    <v>26.85</v>
    <v>2.0584999999999999E-2</v>
    <v>INR</v>
    <v>Adani Ports and Special Economic Zone Limited is an India-based integrated ports and logistics company. The Company's segments include Port and special economic zone (SEZ) activities, and Others. The Port and SEZ activities segment is engaged in developing, operating and maintaining the ports services, ports related infrastructure development activities and development of infrastructure at contiguous special economic zone. The Others segment represents mainly logistics, transportation and utility business. Its ports to logistics platform comprises port facilities and integrated logistics capabilities, including multimodal logistics parks, grade A warehouses, and industrial economic zones. The Company develops and operates approximately 12 ports and terminals on the west coast and east coast of India. It is also developing two transshipment ports at Vizhinjam, Kerala, and Colombo, Sri Lanka. The Company is also operating the Haifa Port in Israel.</v>
    <v>3052</v>
    <v>National Stock Exchange of India</v>
    <v>XNSE</v>
    <v>XNSE</v>
    <v>Adani Corporate House,, Shantigram, S G Highway,, AHMEDABAD, GUJARAT, 382421 IN</v>
    <v>1333.45</v>
    <v>Transport Infrastructure</v>
    <v>Stock</v>
    <v>45400.203888888886</v>
    <v>0</v>
    <v>1315.65</v>
    <v>2817577000000</v>
    <v>ADANI PORTS AND SPECIAL ECONOMIC ZONE LIMITED</v>
    <v>ADANI PORTS AND SPECIAL ECONOMIC ZONE LIMITED</v>
    <v>1315.95</v>
    <v>36.67</v>
    <v>1304.3499999999999</v>
    <v>1331.2</v>
    <v>2160139000</v>
    <v>ADANIPORTS</v>
    <v>ADANI PORTS AND SPECIAL ECONOMIC ZONE LIMITED (XNSE:ADANIPORTS)</v>
    <v>1568909</v>
    <v>4275830</v>
    <v>1998</v>
  </rv>
  <rv s="2">
    <v>1</v>
  </rv>
  <rv s="0">
    <v>https://www.bing.com/financeapi/forcetrigger?t=ahgwsm&amp;q=XNSE%3aAPOLLOHOSP&amp;form=skydnc</v>
    <v>Learn more on Bing</v>
  </rv>
  <rv s="1">
    <v>en-CA</v>
    <v>ahgwsm</v>
    <v>268435456</v>
    <v>1</v>
    <v>Powered by Refinitiv</v>
    <v>0</v>
    <v>APOLLO HOSPITALS ENTERPRISE LIMITED (XNSE:APOLLOHOSP)</v>
    <v>2</v>
    <v>3</v>
    <v>Finance</v>
    <v>4</v>
    <v>6874.45</v>
    <v>4221.55</v>
    <v>0.96870000000000001</v>
    <v>-57.45</v>
    <v>-9.0690000000000007E-3</v>
    <v>INR</v>
    <v>Apollo Hospitals Enterprise Limited is an India-based integrated healthcare company. The Company is engaged in the business of providing hospital services and selling pharma and wellness products through a network of pharmacies, including the operation of multidisciplinary private hospitals, clinics, diagnostic centers and pharmacies. The Company's segments include Healthcare Services, Retail Health and Diagnostics, Digital Health and Pharmacy Distribution, and Others. It is engaged in hospitals and hospitals-based services. Retail Health and Diagnostics segment includes clinics and diagnostics. Digital Health and Pharmacy Distribution segment is engaged in the business of procurement and distribution of pharmaceuticals, fast moving consumer goods and private label products business from various services using the digital platform. The Company has approximately 10,000 beds across 71 hospitals, 6000 pharmacies and 200 clinics and diagnostic centers, as well as 150 telemedicine centers.</v>
    <v>83147</v>
    <v>National Stock Exchange of India</v>
    <v>XNSE</v>
    <v>XNSE</v>
    <v>Ali Towers, III Floor,, No.55, Greams Road,, CHENNAI, TAMIL NADU, 600006 IN</v>
    <v>6334.4</v>
    <v>Healthcare Providers &amp; Services</v>
    <v>Stock</v>
    <v>45400.203912037039</v>
    <v>3</v>
    <v>6252</v>
    <v>910839900000</v>
    <v>APOLLO HOSPITALS ENTERPRISE LIMITED</v>
    <v>APOLLO HOSPITALS ENTERPRISE LIMITED</v>
    <v>6306.1</v>
    <v>115.38</v>
    <v>6334.75</v>
    <v>6277.3</v>
    <v>143784700</v>
    <v>APOLLOHOSP</v>
    <v>APOLLO HOSPITALS ENTERPRISE LIMITED (XNSE:APOLLOHOSP)</v>
    <v>94264</v>
    <v>354150</v>
    <v>1979</v>
  </rv>
  <rv s="2">
    <v>4</v>
  </rv>
  <rv s="0">
    <v>https://www.bing.com/financeapi/forcetrigger?t=ahgz6h&amp;q=XNSE%3aASIANPAINT&amp;form=skydnc</v>
    <v>Learn more on Bing</v>
  </rv>
  <rv s="1">
    <v>en-CA</v>
    <v>ahgz6h</v>
    <v>268435456</v>
    <v>1</v>
    <v>Powered by Refinitiv</v>
    <v>0</v>
    <v>ASIAN PAINTS LIMITED (XNSE:ASIANPAINT)</v>
    <v>2</v>
    <v>3</v>
    <v>Finance</v>
    <v>4</v>
    <v>3568</v>
    <v>2776.75</v>
    <v>0.63439999999999996</v>
    <v>-3.75</v>
    <v>-1.325E-3</v>
    <v>INR</v>
    <v>Asian Paints Limited is an India-based company, which is engaged in the business of manufacturing, selling and distribution of paints, coatings, products related to home decor, bath fittings and providing related services. The Company operates through the Paints and Home Decor segment. The Company manufactures paints, varnishes, enamels, and thinners. It also manufactures organic and inorganic chemical compounds; metal sanitary ware such as bath, sinks, washbasins and similar articles and cosmetics and toiletries. Its Home Decor business offers modular kitchens and wardrobes, bath fittings and sanitaryware, decorative lightings, unplasticized polyvinyl chloride (uPVC) windows and doors, wall coverings, furniture, furnishing, and rugs. It offers a range of services, such as interior design service, safe painting service, wood solutions, waterproofing solutions, color consultancy online and contractor finder services.</v>
    <v>8056</v>
    <v>National Stock Exchange of India</v>
    <v>XNSE</v>
    <v>XNSE</v>
    <v>Asian Paints House, 6A, Shantinagar, Santacruz (EAST), MUMBAI, MAHARASHTRA, 400055 IN</v>
    <v>2857.8</v>
    <v>Chemicals</v>
    <v>Stock</v>
    <v>45400.203900462962</v>
    <v>6</v>
    <v>2815.05</v>
    <v>2713524000000</v>
    <v>ASIAN PAINTS LIMITED</v>
    <v>ASIAN PAINTS LIMITED</v>
    <v>2855</v>
    <v>49.9</v>
    <v>2830</v>
    <v>2826.25</v>
    <v>958842200</v>
    <v>ASIANPAINT</v>
    <v>ASIAN PAINTS LIMITED (XNSE:ASIANPAINT)</v>
    <v>306986</v>
    <v>1025710</v>
    <v>1945</v>
  </rv>
  <rv s="2">
    <v>7</v>
  </rv>
  <rv s="0">
    <v>https://www.bing.com/financeapi/forcetrigger?t=ahh2gh&amp;q=XNSE%3aAXISBANK&amp;form=skydnc</v>
    <v>Learn more on Bing</v>
  </rv>
  <rv s="1">
    <v>en-CA</v>
    <v>ahh2gh</v>
    <v>268435456</v>
    <v>1</v>
    <v>Powered by Refinitiv</v>
    <v>0</v>
    <v>Axis Bank Limited (XNSE:AXISBANK)</v>
    <v>2</v>
    <v>3</v>
    <v>Finance</v>
    <v>4</v>
    <v>1151.8499999999999</v>
    <v>853.65</v>
    <v>1.5535000000000001</v>
    <v>-13</v>
    <v>-1.2359E-2</v>
    <v>INR</v>
    <v>Axis Bank Limited (the Bank) is an India-based company that is engaged in banking and financial services. The Bank's segments include Treasury, Retail Banking, Corporate/Wholesale Banking and Other Banking Business. The Treasury segment includes investments in sovereign and corporate debt, equity and mutual funds, trading operations, derivative trading and foreign exchange operations on the proprietary account and for customers. The Retail Banking segment offers liability products, card services, Internet banking, mobile banking, ATM services, depository, financial advisory services and NRI services. The Corporate/Wholesale Banking segment includes corporate relationships not included under Retail Banking, corporate advisory services, placements and syndication, project appraisals, capital market related services and cash management services. Its Other Banking Business segment includes para banking activities like third party product distribution and other banking transactions.</v>
    <v>91898</v>
    <v>National Stock Exchange of India</v>
    <v>XNSE</v>
    <v>XNSE</v>
    <v>Axis House, C-2, Wadia International Centre, C-2, Wadia International Centre, Pandurang Budhkar Marg, Worli, MUMBAI, MAHARASHTRA, 400025 IN</v>
    <v>1051.4000000000001</v>
    <v>Banking Services</v>
    <v>Stock</v>
    <v>45400.203912037039</v>
    <v>9</v>
    <v>1038.05</v>
    <v>3246843000000</v>
    <v>Axis Bank Limited</v>
    <v>Axis Bank Limited</v>
    <v>1044.1500000000001</v>
    <v>24.15</v>
    <v>1051.9000000000001</v>
    <v>1038.9000000000001</v>
    <v>3086646000</v>
    <v>AXISBANK</v>
    <v>Axis Bank Limited (XNSE:AXISBANK)</v>
    <v>3064447</v>
    <v>11182630</v>
    <v>1993</v>
  </rv>
  <rv s="2">
    <v>10</v>
  </rv>
  <rv s="0">
    <v>https://creativecommons.org/licenses/by-sa/4.0</v>
    <v>CC BY-SA 4.0</v>
  </rv>
  <rv s="0">
    <v>http://ja.wikipedia.org/wiki/バジャージ・オート</v>
    <v>Wikipedia</v>
  </rv>
  <rv s="3">
    <v>12</v>
    <v>13</v>
  </rv>
  <rv s="4">
    <v>9</v>
    <v>https://www.bing.com/th?id=AMMS_bf8c7b0a287214e88ed81aee6f721048&amp;qlt=95</v>
    <v>14</v>
    <v>0</v>
    <v>https://www.bing.com/images/search?form=xlimg&amp;q=bajaj+auto</v>
    <v>Image of BAJAJ AUTO LIMITED.</v>
  </rv>
  <rv s="0">
    <v>https://www.bing.com/financeapi/forcetrigger?t=ahh31h&amp;q=XNSE%3aBAJAJ-AUTO&amp;form=skydnc</v>
    <v>Learn more on Bing</v>
  </rv>
  <rv s="5">
    <v>en-CA</v>
    <v>ahh31h</v>
    <v>268435456</v>
    <v>1</v>
    <v>Powered by Refinitiv</v>
    <v>5</v>
    <v>BAJAJ AUTO LIMITED. (XNSE:BAJAJ-AUTO)</v>
    <v>7</v>
    <v>8</v>
    <v>Finance</v>
    <v>4</v>
    <v>9357.9500000000007</v>
    <v>4175.05</v>
    <v>1.0784</v>
    <v>103.1</v>
    <v>1.1559E-2</v>
    <v>INR</v>
    <v>Bajaj Auto Limited is an India-based manufacturer of two-wheelers, three-wheelers and quadricycles. The Company is engaged in the business of the development, manufacturing, and distribution of automobiles, such as motorcycles, commercial vehicles, electric two-wheelers, and parts. Its segments include Automotive, Investments and Others. Its motorcycles include Boxer, CT, Platina, Discover, Pulsar, Avenger, KTM, Dominar, Husqvarna, and Chetak. Its commercial vehicles include Passenger Carriers, Good Carriers, and Quadricycle. The Company's geographic segments include India and the Rest of the world. The Company's plants include the Waluj plant, Chakan plant and Pantnagar plant. The Company has five overseas subsidiaries: PT Bajaj Auto Indonesia, Bajaj Auto International Holdings BV, Netherlands, Bajaj Auto (Thailand) Ltd., Bajaj Auto Spain S.L.U. and Bajaj Do Brasil Comercio De Motocicletas Ltda and two Indian subsidiaries: Chetak Technology Ltd. and Bajaj Auto Consumer Finance Ltd.</v>
    <v>6831</v>
    <v>National Stock Exchange of India</v>
    <v>XNSE</v>
    <v>XNSE</v>
    <v>Akurdi, PUNE, MAHARASHTRA, 411035 IN</v>
    <v>9090</v>
    <v>15</v>
    <v>Automobiles &amp; Auto Parts</v>
    <v>Stock</v>
    <v>45400.203900462962</v>
    <v>16</v>
    <v>8950</v>
    <v>2490046000000</v>
    <v>BAJAJ AUTO LIMITED.</v>
    <v>BAJAJ AUTO LIMITED.</v>
    <v>8967.9</v>
    <v>34.090000000000003</v>
    <v>8919.15</v>
    <v>9022.25</v>
    <v>279179700</v>
    <v>BAJAJ-AUTO</v>
    <v>BAJAJ AUTO LIMITED. (XNSE:BAJAJ-AUTO)</v>
    <v>258790</v>
    <v>452000</v>
    <v>2007</v>
  </rv>
  <rv s="2">
    <v>17</v>
  </rv>
  <rv s="0">
    <v>https://www.bing.com/financeapi/forcetrigger?t=ahh3im&amp;q=XNSE%3aBAJFINANCE&amp;form=skydnc</v>
    <v>Learn more on Bing</v>
  </rv>
  <rv s="1">
    <v>en-CA</v>
    <v>ahh3im</v>
    <v>268435456</v>
    <v>1</v>
    <v>Powered by Refinitiv</v>
    <v>0</v>
    <v>BAJAJ FINANCE LIMITED (XNSE:BAJFINANCE)</v>
    <v>2</v>
    <v>3</v>
    <v>Finance</v>
    <v>4</v>
    <v>8192</v>
    <v>5828</v>
    <v>1.9168000000000001</v>
    <v>-40.85</v>
    <v>-5.8740000000000007E-3</v>
    <v>INR</v>
    <v>Bajaj Finance Ltd. is an India-based non-banking financial company (NBFC). The Company is engaged in the business of lending and accepting deposits. It has a diversified lending portfolio across retail, small and medium sized enterprises (SMEs) and commercial customers with a presence in both urban and rural India. The Company's product categories include consumer finance, personal loans, public and corporate deposits, rural lending, loan against securities, SME lending, commercial lending, and partnerships and services. Its consumer finance products include durable finance, lifestyle finance, digital product finance, EMI card, two and three-wheeler finance, personal loan, loan against fixed deposits, gold loan, home loan, retail EMI, retail finance, co-branded credit cards and co-branded wallet. Its commercial lending product offers short term credit to established businesses. The Company's rural lending products include gold loans and loans against vehicles.</v>
    <v>43147</v>
    <v>National Stock Exchange of India</v>
    <v>XNSE</v>
    <v>XNSE</v>
    <v>6th Floor Bajaj Finserv Corporate Office, Off Pune-Ahmednagar Road,, Viman Nagar,, PUNE, MAHARASHTRA, 411014 IN</v>
    <v>6995</v>
    <v>Banking Services</v>
    <v>Stock</v>
    <v>45400.203888888886</v>
    <v>19</v>
    <v>6903</v>
    <v>4302413000000</v>
    <v>BAJAJ FINANCE LIMITED</v>
    <v>BAJAJ FINANCE LIMITED</v>
    <v>6928.1</v>
    <v>30.61</v>
    <v>6954.25</v>
    <v>6913.4</v>
    <v>618673900</v>
    <v>BAJFINANCE</v>
    <v>BAJAJ FINANCE LIMITED (XNSE:BAJFINANCE)</v>
    <v>280768</v>
    <v>877850</v>
    <v>1987</v>
  </rv>
  <rv s="2">
    <v>20</v>
  </rv>
  <rv s="0">
    <v>https://www.bing.com/financeapi/forcetrigger?t=ahh3a2&amp;q=XNSE%3aBAJAJFINSV&amp;form=skydnc</v>
    <v>Learn more on Bing</v>
  </rv>
  <rv s="1">
    <v>en-CA</v>
    <v>ahh3a2</v>
    <v>268435456</v>
    <v>1</v>
    <v>Powered by Refinitiv</v>
    <v>0</v>
    <v>Bajaj Finserv Limited (XNSE:BAJAJFINSV)</v>
    <v>2</v>
    <v>3</v>
    <v>Finance</v>
    <v>4</v>
    <v>1741</v>
    <v>1306.55</v>
    <v>1.9858</v>
    <v>-4.45</v>
    <v>-2.7489999999999997E-3</v>
    <v>INR</v>
    <v>Bajaj Finserv Limited is a holding company for various financial services businesses. It is engaged in the business of promoting financial services such as finance, insurance, broking, investments, and others, including distribution using digital platforms through its investments in subsidiaries and joint ventures. It is also engaged in the business of generating power through wind turbines, a renewable source of energy. Its segments include life insurance, general insurance, windmill, retail financing, and investments and others. It focuses on urban lending, two and three-wheeler lending, small and medium enterprise lending, rural lending, mortgages, loan against securities, and commercial lending. It serves various customers through its subsidiaries by providing financial products and services for asset acquisition through financing, asset protection through general insurance, family and income protection in the form of life and health insurance, and retirement and savings solutions.</v>
    <v>105</v>
    <v>National Stock Exchange of India</v>
    <v>XNSE</v>
    <v>XNSE</v>
    <v>6th Floor, Bajaj Finserv Corporate Office, Off Pune-Ahmednagar Road, Viman Nagar, PUNE, MAHARASHTRA, 411014 IN</v>
    <v>1630.1</v>
    <v>Banking Services</v>
    <v>Stock</v>
    <v>45400.203888888886</v>
    <v>22</v>
    <v>1611.05</v>
    <v>2576811000000</v>
    <v>Bajaj Finserv Limited</v>
    <v>Bajaj Finserv Limited</v>
    <v>1625</v>
    <v>33.01</v>
    <v>1618.5</v>
    <v>1614.05</v>
    <v>1592098000</v>
    <v>BAJAJFINSV</v>
    <v>Bajaj Finserv Limited (XNSE:BAJAJFINSV)</v>
    <v>286259</v>
    <v>1368500</v>
    <v>2007</v>
  </rv>
  <rv s="2">
    <v>23</v>
  </rv>
  <rv s="0">
    <v>https://www.bing.com/financeapi/forcetrigger?t=ahh9h7&amp;q=XNSE%3aBPCL&amp;form=skydnc</v>
    <v>Learn more on Bing</v>
  </rv>
  <rv s="1">
    <v>en-CA</v>
    <v>ahh9h7</v>
    <v>268435456</v>
    <v>1</v>
    <v>Powered by Refinitiv</v>
    <v>0</v>
    <v>BHARAT PETROLEUM CORPORATION LIMITED (XNSE:BPCL)</v>
    <v>2</v>
    <v>3</v>
    <v>Finance</v>
    <v>4</v>
    <v>687.95</v>
    <v>330.3</v>
    <v>1.1996</v>
    <v>14.8</v>
    <v>2.4986999999999999E-2</v>
    <v>INR</v>
    <v>Bharat Petroleum Corporation Limited is an India-based company, which is a producer, refiner and distributor of petroleum products. Its business includes fuel services, Bharatgas, MAK Lubricants, refineries, gas, industrial &amp; commercial, international trade and proficiency testing. Its fuel services, such as SmartFleet, Speed 97, UFill, PetroCard, SmartDrive and others. Bharatgas provides end-to-end solutions and services to meet all business requirements for energy and helps create products that are quality and reliable. It offers a range of quality products across categories, such as automotive engine oils, gear oils, transmission oils and specialty oils. Its Refineries include Mumbai Refinery, Kochi Refinery, and Bina Refinery. Its Gas includes natural gas, liquefied natural gas, compressed natural gas, city gas distribution and others. Its International Trade Department is responsible for maintaining and sustaining international trade links with various partners around the globe.</v>
    <v>8713</v>
    <v>National Stock Exchange of India</v>
    <v>XNSE</v>
    <v>XNSE</v>
    <v>Bharat Bhavan, 4 &amp; 6, Currimbhoy Road, Ballard Estate, P. B. No. 688, MUMBAI, MAHARASHTRA, 400001 IN</v>
    <v>617.6</v>
    <v>Oil &amp; Gas</v>
    <v>Stock</v>
    <v>45400.203912037039</v>
    <v>25</v>
    <v>601.04999999999995</v>
    <v>1280799000000</v>
    <v>BHARAT PETROLEUM CORPORATION LIMITED</v>
    <v>BHARAT PETROLEUM CORPORATION LIMITED</v>
    <v>604.5</v>
    <v>4.3600000000000003</v>
    <v>592.29999999999995</v>
    <v>607.1</v>
    <v>2162416000</v>
    <v>BPCL</v>
    <v>BHARAT PETROLEUM CORPORATION LIMITED (XNSE:BPCL)</v>
    <v>5194341</v>
    <v>7436280</v>
    <v>1952</v>
  </rv>
  <rv s="2">
    <v>26</v>
  </rv>
  <rv s="0">
    <v>https://www.bing.com/financeapi/forcetrigger?t=ahh9sm&amp;q=XNSE%3aBRITANNIA&amp;form=skydnc</v>
    <v>Learn more on Bing</v>
  </rv>
  <rv s="1">
    <v>en-CA</v>
    <v>ahh9sm</v>
    <v>268435456</v>
    <v>1</v>
    <v>Powered by Refinitiv</v>
    <v>0</v>
    <v>BRITANNIA INDUSTRIES LTD (XNSE:BRITANNIA)</v>
    <v>2</v>
    <v>3</v>
    <v>Finance</v>
    <v>4</v>
    <v>5386.05</v>
    <v>4246.3</v>
    <v>0.63049999999999995</v>
    <v>-11.1</v>
    <v>-2.3410000000000002E-3</v>
    <v>INR</v>
    <v>Britannia Industries Limited is an India-based food products company. The Company is primarily engaged in the manufacturing and sale of various food products. The Company's product categories include biscuits, dairy, breads, rusk, cakes and snacking. Its biscuit products include Good Day, Marie Gold, NutriChoice, Milk Bikis, Tiger, 50-50, Jim Jam, Treat, Little Hearts, Pure Magic, Nice Time and Biscafe. The Company's dairy products include cheese, Winkin' Cow, Come Alive Paneer, Come Alive Dahi, ghee and Dairy Whitener. Its bread products include gourmet breads, white bread and wheat flour breads. Its gourmet breads include Fruit Bun, fruit bread, Choco bread and Choco Bun. The Company's white breads include Healthy Slice Bread, Sweet Bread, Vitarich Bread and Sandwich Bread. Its cake products include Gobbles, Fudge, Muffils, Nuts and Raisin Romance Cake, Roll Yo ! and Tiffin Fun. Its snacking products include Treat Croissant, Treat Creme Wafers and Time Pass Salted Snacks.</v>
    <v>4570</v>
    <v>National Stock Exchange of India</v>
    <v>XNSE</v>
    <v>XNSE</v>
    <v>Floor No 16 and 17, Tower C,, Prestige Shantiniketan, The Business Precinct,, Whitefield Main Road, Mahadevapura Post, BANGALORE, KARNATAKA, 660048 IN</v>
    <v>4758.7</v>
    <v>Food &amp; Tobacco</v>
    <v>Stock</v>
    <v>45400.203888888886</v>
    <v>28</v>
    <v>4710</v>
    <v>1141884000000</v>
    <v>BRITANNIA INDUSTRIES LTD</v>
    <v>BRITANNIA INDUSTRIES LTD</v>
    <v>4745</v>
    <v>52.84</v>
    <v>4740.7</v>
    <v>4729.6000000000004</v>
    <v>240868300</v>
    <v>BRITANNIA</v>
    <v>BRITANNIA INDUSTRIES LTD (XNSE:BRITANNIA)</v>
    <v>72481</v>
    <v>338560</v>
    <v>1918</v>
  </rv>
  <rv s="2">
    <v>29</v>
  </rv>
  <rv s="0">
    <v>https://www.bing.com/financeapi/forcetrigger?t=ahhedm&amp;q=XNSE%3aCIPLA&amp;form=skydnc</v>
    <v>Learn more on Bing</v>
  </rv>
  <rv s="1">
    <v>en-CA</v>
    <v>ahhedm</v>
    <v>268435456</v>
    <v>1</v>
    <v>Powered by Refinitiv</v>
    <v>0</v>
    <v>CIPLA LIMITED (XNSE:CIPLA)</v>
    <v>2</v>
    <v>3</v>
    <v>Finance</v>
    <v>4</v>
    <v>1519</v>
    <v>896.3</v>
    <v>0.46500000000000002</v>
    <v>-8.6</v>
    <v>-6.2539999999999991E-3</v>
    <v>INR</v>
    <v>Cipla Limited is an India-based company, which is primarily engaged in the business of pharmaceuticals. The Company operates through two segments: Pharmaceuticals and New ventures. The Pharmaceuticals segment is engaged in developing, manufacturing, selling, and distributing generic or branded generic medicines, as well as Active Pharmaceutical Ingredients (API). The New ventures segment includes the operations of the Company, a consumer healthcare, Biosimilars and specialty business. The Company's product portfolio spans complex generics, as well as drugs in the respiratory, anti-retroviral, urology, cardiology, anti-infective and central nervous system (CNS). The Company's geographical segments include India, the United States, South Africa, and Rest of the World. The Company has its network of manufacturing, trading and other incidental operations in India and International markets. The Company has approximately 47 manufacturing sites.</v>
    <v>26615</v>
    <v>National Stock Exchange of India</v>
    <v>XNSE</v>
    <v>XNSE</v>
    <v>Cipla House, Peninsula Business Park, Ganpatrao Kadam Marg, Lower Parel,, MUMBAI, MAHARASHTRA, 400013 IN</v>
    <v>1382.75</v>
    <v>Pharmaceuticals</v>
    <v>Stock</v>
    <v>45400.203877314816</v>
    <v>31</v>
    <v>1363.75</v>
    <v>1110291000000</v>
    <v>CIPLA LIMITED</v>
    <v>CIPLA LIMITED</v>
    <v>1376</v>
    <v>29.94</v>
    <v>1375.2</v>
    <v>1366.6</v>
    <v>807367100</v>
    <v>CIPLA</v>
    <v>CIPLA LIMITED (XNSE:CIPLA)</v>
    <v>598586</v>
    <v>1427340</v>
    <v>1935</v>
  </rv>
  <rv s="2">
    <v>32</v>
  </rv>
  <rv s="0">
    <v>https://www.bing.com/financeapi/forcetrigger?t=ahherw&amp;q=XNSE%3aCOALINDIA&amp;form=skydnc</v>
    <v>Learn more on Bing</v>
  </rv>
  <rv s="1">
    <v>en-CA</v>
    <v>ahherw</v>
    <v>268435456</v>
    <v>1</v>
    <v>Powered by Refinitiv</v>
    <v>0</v>
    <v>COAL INDIA LTD (XNSE:COALINDIA)</v>
    <v>2</v>
    <v>3</v>
    <v>Finance</v>
    <v>4</v>
    <v>487.6</v>
    <v>223.25</v>
    <v>0.88370000000000004</v>
    <v>0.65</v>
    <v>1.4339999999999999E-3</v>
    <v>INR</v>
    <v>Coal India Ltd. is an India-based coal mining company. The Company operates through its subsidiaries in 83 mining areas spread over eight states of India. The Company has 322 mines, of which 138 are underground, 171 opencast and 13 mixed mines. It also manages other establishments like workshops, hospitals and others. The Company has 21 training Institutes and 76 Vocational Training Centers. The Company operates Indian Institute of Coal Management (IICM), which is a corporate training institute in India. IICM conducts multi-disciplinary programs. It has 11 wholly owned subsidiary companies, including Eastern Coalfields Limited, Bharat Coking Coal Limited, Central Coalfields Limited, Western Coalfields Limited, South Eastern Coalfields Limited, Northern Coalfields Limited, Mahanadi Coalfields Limited, Central Mine Planning &amp; Design Institute Limited, CIL Navi Karniya Urja Limited, CIL Solar PV Limited, and Coal India Africana Limitada.</v>
    <v>239210</v>
    <v>National Stock Exchange of India</v>
    <v>XNSE</v>
    <v>XNSE</v>
    <v>Coal Bhawan, Premise No-04 MAR,, Plot No-AF-III,Action Area-1A,, Newtown,Rajarhat, KOLKATA, WEST BENGAL, 700156 IN</v>
    <v>456.8</v>
    <v>Coal</v>
    <v>Stock</v>
    <v>45400.203888888886</v>
    <v>34</v>
    <v>452.3</v>
    <v>2792949000000</v>
    <v>COAL INDIA LTD</v>
    <v>COAL INDIA LTD</v>
    <v>454.95</v>
    <v>9.51</v>
    <v>453.2</v>
    <v>453.85</v>
    <v>6162729000</v>
    <v>COALINDIA</v>
    <v>COAL INDIA LTD (XNSE:COALINDIA)</v>
    <v>1981519</v>
    <v>8981480</v>
    <v>1973</v>
  </rv>
  <rv s="2">
    <v>35</v>
  </rv>
  <rv s="0">
    <v>https://www.bing.com/financeapi/forcetrigger?t=ahhn1h&amp;q=XNSE%3aEICHERMOT&amp;form=skydnc</v>
    <v>Learn more on Bing</v>
  </rv>
  <rv s="1">
    <v>en-CA</v>
    <v>ahhn1h</v>
    <v>268435456</v>
    <v>1</v>
    <v>Powered by Refinitiv</v>
    <v>0</v>
    <v>EICHER MOTORS LIMITED (XNSE:EICHERMOT)</v>
    <v>2</v>
    <v>3</v>
    <v>Finance</v>
    <v>4</v>
    <v>4425</v>
    <v>3156.15</v>
    <v>0.94689999999999996</v>
    <v>44.45</v>
    <v>1.0204999999999999E-2</v>
    <v>INR</v>
    <v>Eicher Motors Limited is an India-based multinational automobile company. The Company is engaged in the manufacturing and selling of motorcycles, spare parts and related services. The Company primarily operates in the automotive segment. The automotive segment includes all activities related to development, design, manufacture, assembly and sale of two-wheelers as well as sale of related parts and accessories. Its flagship brand Royal Enfield, which is engaged in motorcycle business. Royal Enfield's motorcycle products include Interceptor 650, Continental GT 650, Classic, Bullet and Himalayan. Royal Enfield's portfolio also includes apparels and motorcycle accessories, including protective riding apparel, riding accessories, protective seats, bodywork, controls, wheels, luggage and engine. Its commercial vehicle business is led by VE Commercial Vehicles. Its joint venture with AB Volvo, VE Commercial Vehicles Limited (VECV), includes a range of Eicher branded trucks and buses.</v>
    <v>5002</v>
    <v>National Stock Exchange of India</v>
    <v>XNSE</v>
    <v>XNSE</v>
    <v>#96, Sector 32, GURGAON, HARYANA, 122001 IN</v>
    <v>4425</v>
    <v>Automobiles &amp; Auto Parts</v>
    <v>Stock</v>
    <v>45400.203900462962</v>
    <v>37</v>
    <v>4356</v>
    <v>1192615000000</v>
    <v>EICHER MOTORS LIMITED</v>
    <v>EICHER MOTORS LIMITED</v>
    <v>4356</v>
    <v>31.07</v>
    <v>4355.7</v>
    <v>4400.1499999999996</v>
    <v>273805600</v>
    <v>EICHERMOT</v>
    <v>EICHER MOTORS LIMITED (XNSE:EICHERMOT)</v>
    <v>351385</v>
    <v>996340</v>
    <v>1982</v>
  </rv>
  <rv s="2">
    <v>38</v>
  </rv>
  <rv s="0">
    <v>https://www.bing.com/financeapi/forcetrigger?t=ahhyrw&amp;q=XNSE%3aGRASIM&amp;form=skydnc</v>
    <v>Learn more on Bing</v>
  </rv>
  <rv s="1">
    <v>en-CA</v>
    <v>ahhyrw</v>
    <v>268435456</v>
    <v>1</v>
    <v>Powered by Refinitiv</v>
    <v>0</v>
    <v>GRASIM INDUSTRIES LTD (XNSE:GRASIM)</v>
    <v>2</v>
    <v>3</v>
    <v>Finance</v>
    <v>4</v>
    <v>2323.75</v>
    <v>1655.7</v>
    <v>0.97050000000000003</v>
    <v>23.65</v>
    <v>1.0544E-2</v>
    <v>INR</v>
    <v>Grasim Industries Limited is an India-based global producer of viscose, diversified chemicals, linen yarn, and fabrics producer in India. The Company’s segments include Viscose, Chemicals, Cement, Financial Services, and Others. The Viscose segment includes viscose staple fiber, wood pulp and viscose filament yarn. The Chemicals segment includes caustic soda, allied chemicals, and epoxy. The Cement segment includes grey cement, white cement, and allied products. The Financial Services segment includes non-bank financial services, life insurance services, asset management (AMC), housing finance, equity broking, wealth management, general insurance advisory and health insurance. The Others segment includes textiles, insulators, paints, solar power, and business-to-business e-commerce. Through its subsidiaries, UltraTech Cement Limited and Aditya Birla Capital Limited, the Company is also a cement producer and a diversified financial services company. Navyasa is its saree brand.</v>
    <v>24455</v>
    <v>National Stock Exchange of India</v>
    <v>XNSE</v>
    <v>XNSE</v>
    <v>Birlagram 456 331, MUMBAI, MAHARASHTRA, 400030 IN</v>
    <v>2274</v>
    <v>Construction Materials</v>
    <v>Stock</v>
    <v>45400.203877314816</v>
    <v>40</v>
    <v>2240.1999999999998</v>
    <v>1494100000000</v>
    <v>GRASIM INDUSTRIES LTD</v>
    <v>GRASIM INDUSTRIES LTD</v>
    <v>2245.0500000000002</v>
    <v>26.31</v>
    <v>2242.9499999999998</v>
    <v>2266.6</v>
    <v>678393200</v>
    <v>GRASIM</v>
    <v>GRASIM INDUSTRIES LTD (XNSE:GRASIM)</v>
    <v>165942</v>
    <v>480840</v>
    <v>1947</v>
  </rv>
  <rv s="2">
    <v>41</v>
  </rv>
  <rv s="0">
    <v>https://www.bing.com/financeapi/forcetrigger?t=ahi3dm&amp;q=XNSE%3aHCLTECH&amp;form=skydnc</v>
    <v>Learn more on Bing</v>
  </rv>
  <rv s="1">
    <v>en-CA</v>
    <v>ahi3dm</v>
    <v>268435456</v>
    <v>1</v>
    <v>Powered by Refinitiv</v>
    <v>0</v>
    <v>HCL TECHNOLOGIES LIMITED (XNSE:HCLTECH)</v>
    <v>2</v>
    <v>3</v>
    <v>Finance</v>
    <v>4</v>
    <v>1697.35</v>
    <v>1016.25</v>
    <v>0.89359999999999995</v>
    <v>-22.45</v>
    <v>-1.5197E-2</v>
    <v>INR</v>
    <v>HCL Technologies Limited is a technology company. It is engaged in providing a range of information technology (IT) and business services, engineering and research and development (R&amp;D) services and software products and IP-led offerings. Its segments include IT and Business services, Engineering and R&amp;D services, and HCL Software. IT and Business Services segment provide a comprehensive portfolio of IT and Business Services, such as application, infrastructure and digital process operations) and digital transformation services enabled by digital and analytics, IoTWoRKs, Cloud native and Cybersecurity solutions including products developed within these businesses. Engineering and R&amp;D Services provides engineering services and solutions across software, embedded, mechanical, VLSI and platform engineering that support the end-to-end lifecycle of products both hardware and software across diverse industries. HCL Software segment provides modernized software products and IP-led offerings.</v>
    <v>221139</v>
    <v>National Stock Exchange of India</v>
    <v>XNSE</v>
    <v>XNSE</v>
    <v>Technology Hub, SEZ, Plot No. 3A, Sector 126, NOIDA, UTTAR PRADESH, 201304 IN</v>
    <v>1477.3</v>
    <v>Software &amp; IT Services</v>
    <v>Stock</v>
    <v>45400.203912037039</v>
    <v>43</v>
    <v>1452.1</v>
    <v>4000467000000</v>
    <v>HCL TECHNOLOGIES LIMITED</v>
    <v>HCL TECHNOLOGIES LIMITED</v>
    <v>1477.05</v>
    <v>25.48</v>
    <v>1477.3</v>
    <v>1454.85</v>
    <v>2707958000</v>
    <v>HCLTECH</v>
    <v>HCL TECHNOLOGIES LIMITED (XNSE:HCLTECH)</v>
    <v>1503995</v>
    <v>2768250</v>
    <v>1991</v>
  </rv>
  <rv s="2">
    <v>44</v>
  </rv>
  <rv s="0">
    <v>https://www.bing.com/financeapi/forcetrigger?t=ahi3jc&amp;q=XNSE%3aHDFCBANK&amp;form=skydnc</v>
    <v>Learn more on Bing</v>
  </rv>
  <rv s="1">
    <v>en-CA</v>
    <v>ahi3jc</v>
    <v>268435456</v>
    <v>1</v>
    <v>Powered by Refinitiv</v>
    <v>0</v>
    <v>HDFC BANK LIMITED (XNSE:HDFCBANK)</v>
    <v>2</v>
    <v>3</v>
    <v>Finance</v>
    <v>4</v>
    <v>1757.5</v>
    <v>1363.55</v>
    <v>1.1324000000000001</v>
    <v>-3.05</v>
    <v>-2.0210000000000002E-3</v>
    <v>INR</v>
    <v>HDFC Bank Limited (the Bank) is a financial services conglomerate that offers a full suite of financial services, from banking to insurance, and mutual funds through its subsidiaries. The Bank caters to a range of banking services covering commercial and investment banking and transactional/branch banking. Its Treasury segment includes net interest earnings from its investment portfolio, money market borrowing and lending, gains or losses on investment operations and on account of trading in foreign exchange and derivative contracts. The Retail Banking segment includes Digital Banking, and Other retail banking. The Wholesale Banking segment provides loans, non-fund facilities and transaction services to large corporates, public sector units, government bodies, financial institutions and medium scale enterprises. Its subsidiaries include HDFC Securities Ltd., HDB Financial Services Ltd., HDFC Asset Management Co. Ltd, and HDFC ERGO General Insurance Co. Ltd.</v>
    <v>208066</v>
    <v>National Stock Exchange of India</v>
    <v>XNSE</v>
    <v>XNSE</v>
    <v>'Hdfc Bank House', Senapati Bapat Road, Lower Parel (West), MUMBAI, MAHARASHTRA, 400013 IN</v>
    <v>1518.85</v>
    <v>Banking Services</v>
    <v>Stock</v>
    <v>45400.203877314816</v>
    <v>46</v>
    <v>1505</v>
    <v>11465620000000</v>
    <v>HDFC BANK LIMITED</v>
    <v>HDFC BANK LIMITED</v>
    <v>1509.8</v>
    <v>16.77</v>
    <v>1509.25</v>
    <v>1506.2</v>
    <v>7596898000</v>
    <v>HDFCBANK</v>
    <v>HDFC BANK LIMITED (XNSE:HDFCBANK)</v>
    <v>4146795</v>
    <v>19511000</v>
    <v>1994</v>
  </rv>
  <rv s="2">
    <v>47</v>
  </rv>
  <rv s="0">
    <v>https://www.bing.com/financeapi/forcetrigger?t=axd4c7&amp;q=XNSE%3aHDFCLIFE&amp;form=skydnc</v>
    <v>Learn more on Bing</v>
  </rv>
  <rv s="1">
    <v>en-CA</v>
    <v>axd4c7</v>
    <v>268435456</v>
    <v>1</v>
    <v>Powered by Refinitiv</v>
    <v>0</v>
    <v>HDFC LIFE INSURANCE COMPANY LIMITED (XNSE:HDFCLIFE)</v>
    <v>2</v>
    <v>3</v>
    <v>Finance</v>
    <v>4</v>
    <v>710.6</v>
    <v>511.4</v>
    <v>0.78949999999999998</v>
    <v>13.05</v>
    <v>2.1585E-2</v>
    <v>INR</v>
    <v>HDFC Life Insurance Company Ltd is an India-based life insurance company. The Company provides a range of individual and group insurance solutions across India. The portfolio comprises of various insurance and investment products such as protection, pension, savings, investment, annuity, and health. The Company offers long term savings, protection and retirement or pension products. The Company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32448</v>
    <v>National Stock Exchange of India</v>
    <v>XNSE</v>
    <v>XNSE</v>
    <v>12th Floor, Lodha Excelus, Apollo Mills Compound, N.M. Joshi Road, Mahalaxmi, MUMBAI, MAHARASHTRA, 400011 IN</v>
    <v>624</v>
    <v>Insurance</v>
    <v>Stock</v>
    <v>45400.203877314816</v>
    <v>49</v>
    <v>614.29999999999995</v>
    <v>1300134000000</v>
    <v>HDFC LIFE INSURANCE COMPANY LIMITED</v>
    <v>HDFC LIFE INSURANCE COMPANY LIMITED</v>
    <v>618</v>
    <v>85.36</v>
    <v>604.6</v>
    <v>617.65</v>
    <v>2150404000</v>
    <v>HDFCLIFE</v>
    <v>HDFC LIFE INSURANCE COMPANY LIMITED (XNSE:HDFCLIFE)</v>
    <v>1791650</v>
    <v>4239930</v>
    <v>2000</v>
  </rv>
  <rv s="2">
    <v>50</v>
  </rv>
  <rv s="0">
    <v>https://www.bing.com/financeapi/forcetrigger?t=ahi4cw&amp;q=XNSE%3aHEROMOTOCO&amp;form=skydnc</v>
    <v>Learn more on Bing</v>
  </rv>
  <rv s="1">
    <v>en-CA</v>
    <v>ahi4cw</v>
    <v>268435456</v>
    <v>1</v>
    <v>Powered by Refinitiv</v>
    <v>0</v>
    <v>Hero MotoCorp Limited (XNSE:HEROMOTOCO)</v>
    <v>2</v>
    <v>3</v>
    <v>Finance</v>
    <v>4</v>
    <v>4922.5200000000004</v>
    <v>2406.5300000000002</v>
    <v>1.0098</v>
    <v>-17.149999999999999</v>
    <v>-3.967E-3</v>
    <v>INR</v>
    <v>Hero MotoCorp Limited is engaged development, manufacturing, marketing, sale and distribution of two-wheelers and its parts and accessories. Its product category includes motorcycles, scooters, and parts. Its motorcycle products include XTREME 200S, XTREME 160R BS6, XPULSE 200T, XPULSE 200 4V, XPULSE 200 BS6, SUPER SPLENDOR BS6, SPLENDOR ISMART BS6, SPLENDOR+ BS6, PASSION PRO BS6, NEW SUPER SPLENDOR, GLAMOUR BS6, NEW GLAMOUR and GLAMOUR XTEC. Its scooter products include Destini 125 XTEC, Maestro Edge 110, Maestro Edge 125, Pleasure+ XTEC, XOOM, Vida V1. Its accessories include bungee nets, engine guards, fender, grip covers, helmets, knee pads, merchandise, rim tapes, seat covers, side grabs, step women, and tank pads. It has eight manufacturing facilities, including six in India (Dharuhera, Chittoor, Gurugram, Haridwar, Neemrana, Gujarat) and one each in Colombia and Bangladesh. The Company's subsidiaries include HMCL Americas Inc. USA, HMCL Netherlands B.V., and HMC MM Auto Limited.</v>
    <v>9215</v>
    <v>National Stock Exchange of India</v>
    <v>XNSE</v>
    <v>XNSE</v>
    <v>The Grand Plaza, Plot No.2, Nelson Mandela Road, Vasant Kunj - Phase -II, NEW DELHI, DELHI, 110070 IN</v>
    <v>4398.6499999999996</v>
    <v>Automobiles &amp; Auto Parts</v>
    <v>Stock</v>
    <v>45400.203888888886</v>
    <v>52</v>
    <v>4302.25</v>
    <v>864241700000</v>
    <v>Hero MotoCorp Limited</v>
    <v>Hero MotoCorp Limited</v>
    <v>4358</v>
    <v>23.9</v>
    <v>4322.8999999999996</v>
    <v>4305.75</v>
    <v>199921700</v>
    <v>HEROMOTOCO</v>
    <v>Hero MotoCorp Limited (XNSE:HEROMOTOCO)</v>
    <v>261685</v>
    <v>798390</v>
    <v>1984</v>
  </rv>
  <rv s="2">
    <v>53</v>
  </rv>
  <rv s="0">
    <v>https://www.bing.com/financeapi/forcetrigger?t=ah873m&amp;q=XBOM%3a500440&amp;form=skydnc</v>
    <v>Learn more on Bing</v>
  </rv>
  <rv s="1">
    <v>en-CA</v>
    <v>ah873m</v>
    <v>268435456</v>
    <v>1</v>
    <v>Powered by Refinitiv</v>
    <v>0</v>
    <v>HINDALCO INDUSTRIES LIMITED (XBOM:500440)</v>
    <v>2</v>
    <v>3</v>
    <v>Finance</v>
    <v>10</v>
    <v>625.20000000000005</v>
    <v>398</v>
    <v>1.8748</v>
    <v>7</v>
    <v>1.1498999999999999E-2</v>
    <v>INR</v>
    <v>Hindalco Industries Limited is an India-based metals flagship company. The Company is primarily engaged in the business of manufacturing and distribution of aluminium, copper and its products across the globe. It operates through four segments: Novelis, Aluminium Upstream, Aluminium Downstream and Copper. The Novelis Segment is engaged in producing and selling aluminium sheet and light gauge products and operating in four continents: North America, South America, Europe, and Asia. The Company is engaged in the aluminium upstream business, such as bauxite and coal mining, alumina specials, refineries, metal and power. Its aluminium downstream business includes aluminium value-added products, such as flat rolled products, extrusion and foils. The Copper Segment includes copper cathode, copper rods, precious metals and di-ammonium phosphate. Its brands include Eternia, Maxloader, Hindalco Extrusions, Hindalco Everlast, Freshwrapp, Superwrap, Birla Copper, Birla Copper-II and Birla Balwan.</v>
    <v>21440</v>
    <v>Bombay Stock Exchange</v>
    <v>XBOM</v>
    <v>XBOM</v>
    <v>Birla Centurion, 7th floor, Pandurang Budhkar Road, Worli, MUMBAI, MAHARASHTRA, 400030 IN</v>
    <v>618</v>
    <v>Metals &amp; Mining</v>
    <v>Stock</v>
    <v>45400.203888888886</v>
    <v>55</v>
    <v>612.6</v>
    <v>1361780000000</v>
    <v>HINDALCO INDUSTRIES LIMITED</v>
    <v>HINDALCO INDUSTRIES LIMITED</v>
    <v>616.25</v>
    <v>14.43</v>
    <v>608.75</v>
    <v>615.75</v>
    <v>2236643000</v>
    <v>500440</v>
    <v>HINDALCO INDUSTRIES LIMITED (XBOM:500440)</v>
    <v>28179</v>
    <v>10091050</v>
    <v>1958</v>
  </rv>
  <rv s="2">
    <v>56</v>
  </rv>
  <rv s="0">
    <v>https://www.bing.com/financeapi/forcetrigger?t=ahi62w&amp;q=XNSE%3aHINDUNILVR&amp;form=skydnc</v>
    <v>Learn more on Bing</v>
  </rv>
  <rv s="1">
    <v>en-CA</v>
    <v>ahi62w</v>
    <v>268435456</v>
    <v>1</v>
    <v>Powered by Refinitiv</v>
    <v>0</v>
    <v>HINDUSTAN UNILEVER LIMITED (XNSE:HINDUNILVR)</v>
    <v>2</v>
    <v>3</v>
    <v>Finance</v>
    <v>4</v>
    <v>2769.65</v>
    <v>2172.0500000000002</v>
    <v>0.19389999999999999</v>
    <v>-0.8</v>
    <v>-3.6020000000000003E-4</v>
    <v>INR</v>
    <v>Hindustan Unilever Limited is an India-based consumer goods company. The Company operates through five segments: Beauty &amp; Wellbeing, Personal Care, Home Care, Nutrition, and Ice Cream. Its Beauty &amp; Wellbeing segment is engaged in the sales of hair care (shampoo, conditioner, styling), skin care (face, hand, and body moisturizers) and includes Prestige Beauty and Health &amp; Wellbeing. Its Personal Care segment is engaged in the sales of skin cleansing (soap, shower), deodorant and oral care (toothpaste, toothbrush, mouthwash) products. Its Home Care segment is engaged in the sales of fabric care (washing powders and liquids, rinse conditioners) and a wide range of cleaning products. Its Nutrition segment is engaged in the sales of scratch cooking aids (soups, bouillons, seasonings), dressings (mayonnaise, ketchup) and tea products. Its Ice Cream segment is engaged in the sale of ice cream products. Its Home Care brands include Domex, Comfort, Surf excel, and others.</v>
    <v>16000</v>
    <v>National Stock Exchange of India</v>
    <v>XNSE</v>
    <v>XNSE</v>
    <v>Unilever House,, B D Sawant Marg, Chakala,, Andheri (E), MUMBAI, MAHARASHTRA, 400099 IN</v>
    <v>2237.6999999999998</v>
    <v>Personal &amp; Household Products &amp; Services</v>
    <v>Stock</v>
    <v>45400.203888888886</v>
    <v>58</v>
    <v>2215.0500000000002</v>
    <v>5217973000000</v>
    <v>HINDUSTAN UNILEVER LIMITED</v>
    <v>HINDUSTAN UNILEVER LIMITED</v>
    <v>2215.0500000000002</v>
    <v>50.57</v>
    <v>2220.8000000000002</v>
    <v>2220</v>
    <v>2349591000</v>
    <v>HINDUNILVR</v>
    <v>HINDUSTAN UNILEVER LIMITED (XNSE:HINDUNILVR)</v>
    <v>934651</v>
    <v>2118540</v>
    <v>1933</v>
  </rv>
  <rv s="2">
    <v>59</v>
  </rv>
  <rv s="0">
    <v>http://en.wikipedia.org/wiki/Public_domain</v>
    <v>Public domain</v>
  </rv>
  <rv s="0">
    <v>http://zh.wikipedia.org/wiki/ICICI银行</v>
    <v>Wikipedia</v>
  </rv>
  <rv s="3">
    <v>61</v>
    <v>62</v>
  </rv>
  <rv s="4">
    <v>9</v>
    <v>https://www.bing.com/th?id=AMMS_7a55564cbcf9b185c2bd50f7f3a85b23&amp;qlt=95</v>
    <v>63</v>
    <v>0</v>
    <v>https://www.bing.com/images/search?form=xlimg&amp;q=icici+bank</v>
    <v>Image of ICICI BANK LIMITED</v>
  </rv>
  <rv s="0">
    <v>https://www.bing.com/financeapi/forcetrigger?t=ahd8w7&amp;q=XBOM%3a532174&amp;form=skydnc</v>
    <v>Learn more on Bing</v>
  </rv>
  <rv s="5">
    <v>en-CA</v>
    <v>ahd8w7</v>
    <v>268435456</v>
    <v>1</v>
    <v>Powered by Refinitiv</v>
    <v>5</v>
    <v>ICICI BANK LIMITED (XBOM:532174)</v>
    <v>7</v>
    <v>8</v>
    <v>Finance</v>
    <v>10</v>
    <v>1116.45</v>
    <v>881.65</v>
    <v>1.3036000000000001</v>
    <v>-3.45</v>
    <v>-3.2320000000000001E-3</v>
    <v>INR</v>
    <v>ICICI Bank Limited (the Bank) is an India-based banking company. The Bank is engaged in providing a range of banking and financial services, including commercial banking and treasury operations. The Bank has six segments. Retail banking segment includes income from credit cards, debit cards, third party product distribution and the associated costs. Wholesale banking segment includes all advances to trusts, partnership firms, companies and statutory bodies. Treasury segment primarily includes the entire investment and derivative portfolio of the Bank. Other banking segment includes leasing operations and other items and the Bank’s banking subsidiaries, ICICI Bank UK PLC and ICICI Bank Canada. Life insurance segment represents the results of ICICI Prudential Life Insurance Company Limited. Others segment includes ICICI Home Finance Company Limited, ICICI Venture Funds Management Company Limited and others. The Bank’s geographical segments: Domestic operations, and Foreign operations.</v>
    <v>126660</v>
    <v>Bombay Stock Exchange</v>
    <v>XBOM</v>
    <v>XBOM</v>
    <v>ICICI Bank Towers, Bandra-Kurla Complex, MUMBAI, MAHARASHTRA, 400 051 IN</v>
    <v>1077.55</v>
    <v>64</v>
    <v>Banking Services</v>
    <v>Stock</v>
    <v>45400.20385416667</v>
    <v>65</v>
    <v>1063.5</v>
    <v>7493922000000</v>
    <v>ICICI BANK LIMITED</v>
    <v>ICICI BANK LIMITED</v>
    <v>1073.2</v>
    <v>17.59</v>
    <v>1067.55</v>
    <v>1064.0999999999999</v>
    <v>7023028000</v>
    <v>532174</v>
    <v>ICICI BANK LIMITED (XBOM:532174)</v>
    <v>32894</v>
    <v>13155920</v>
    <v>1994</v>
  </rv>
  <rv s="2">
    <v>66</v>
  </rv>
  <rv s="0">
    <v>https://www.bing.com/financeapi/forcetrigger?t=ahd9h7&amp;q=XBOM%3a532187&amp;form=skydnc</v>
    <v>Learn more on Bing</v>
  </rv>
  <rv s="1">
    <v>en-CA</v>
    <v>ahd9h7</v>
    <v>268435456</v>
    <v>1</v>
    <v>Powered by Refinitiv</v>
    <v>0</v>
    <v>INDUSIND BANK LTD. (XBOM:532187)</v>
    <v>2</v>
    <v>3</v>
    <v>Finance</v>
    <v>10</v>
    <v>1694.35</v>
    <v>1065.5</v>
    <v>2.3239999999999998</v>
    <v>9.8000000000000007</v>
    <v>6.574E-3</v>
    <v>INR</v>
    <v>IndusInd Bank Limited (the Bank) is engaged in providing financial services. The Bank offers a wide range of products and services for individuals and corporates, including microfinance, personal loans, personal and commercial vehicle loans, credit cards and small to medium enterprise (SME) loans. The Bank's segments include Treasury, Corporate/ Wholesale Banking, Retail Banking, and Other Banking Operation. The Treasury segment includes all investment portfolios, profit/ loss on sale of investments, profit/ loss on foreign exchange transactions, equities, income from derivatives and money market operations. The Corporate/ Wholesale Banking segment includes lending to and deposits from corporate customers and identified earnings and expenses of the segment. The Retail Banking segment includes lending to and deposits from retail customers and identifies earnings and expenses of the segment. The Retail Banking segment is sub-divided into Digital Banking and Other Retail Banking segment.</v>
    <v>38179</v>
    <v>Bombay Stock Exchange</v>
    <v>XBOM</v>
    <v>XBOM</v>
    <v>8th Floor, Tower 1, One World Centre,, 841, Senapati Bapat Marg,, Prabhadevi (West), MUMBAI, MAHARASHTRA, 400013 IN</v>
    <v>1510.95</v>
    <v>Banking Services</v>
    <v>Stock</v>
    <v>45400.203900462962</v>
    <v>68</v>
    <v>1498.25</v>
    <v>1160436000000</v>
    <v>INDUSIND BANK LTD.</v>
    <v>INDUSIND BANK LTD.</v>
    <v>1510.95</v>
    <v>13.35</v>
    <v>1490.75</v>
    <v>1500.55</v>
    <v>778319900</v>
    <v>532187</v>
    <v>INDUSIND BANK LTD. (XBOM:532187)</v>
    <v>5909</v>
    <v>2874750</v>
    <v>1994</v>
  </rv>
  <rv s="2">
    <v>69</v>
  </rv>
  <rv s="0">
    <v>https://www.bing.com/financeapi/forcetrigger?t=ahicim&amp;q=XNSE%3aINFY&amp;form=skydnc</v>
    <v>Learn more on Bing</v>
  </rv>
  <rv s="1">
    <v>en-CA</v>
    <v>ahicim</v>
    <v>268435456</v>
    <v>1</v>
    <v>Powered by Refinitiv</v>
    <v>0</v>
    <v>INFOSYS LIMITED (XNSE:INFY)</v>
    <v>2</v>
    <v>3</v>
    <v>Finance</v>
    <v>4</v>
    <v>1733</v>
    <v>1185.3</v>
    <v>0.69820000000000004</v>
    <v>-1.45</v>
    <v>-1.0249999999999999E-3</v>
    <v>INR</v>
    <v>Infosys Limited is an India-based company, which provides consulting, technology, outsourcing and digital services. Its segments include Financial Services; Retail; Communication; Energy, Utilities, Resources and Services; Manufacturing; Hi-Tech; Life Sciences and All other segments. All other segments represent the operating segments of businesses in India, Japan, China, Infosys Public Services and other enterprises in public services. Its core services primarily include application management services, proprietary application development services, independent validation solutions, product engineering and management, infrastructure management services, traditional enterprise application implementation, support and integration services. Its products and platforms include Finacle, Edge Suite of products, Panaya platform, Infosys Equinox, Infosys Helix, Infosys Applied AI, Infosys Cortex, Stater digital platform, Infosys McCamish and others. It also owns Danske Bank’s IT center in India.</v>
    <v>322663</v>
    <v>National Stock Exchange of India</v>
    <v>XNSE</v>
    <v>XNSE</v>
    <v>Electronics City Hosur Rd, BANGALORE, KARNATAKA, 560100 IN</v>
    <v>1430.25</v>
    <v>Software &amp; IT Services</v>
    <v>Stock</v>
    <v>45400.203900462962</v>
    <v>71</v>
    <v>1407.5</v>
    <v>5854845000000</v>
    <v>INFOSYS LIMITED</v>
    <v>INFOSYS LIMITED</v>
    <v>1421.1</v>
    <v>24.01</v>
    <v>1414.45</v>
    <v>1413</v>
    <v>4139309000</v>
    <v>INFY</v>
    <v>INFOSYS LIMITED (XNSE:INFY)</v>
    <v>6409838</v>
    <v>9203410</v>
    <v>1981</v>
  </rv>
  <rv s="2">
    <v>72</v>
  </rv>
  <rv s="0">
    <v>https://www.bing.com/financeapi/forcetrigger?t=ahie2w&amp;q=XNSE%3aITC&amp;form=skydnc</v>
    <v>Learn more on Bing</v>
  </rv>
  <rv s="1">
    <v>en-CA</v>
    <v>ahie2w</v>
    <v>268435456</v>
    <v>1</v>
    <v>Powered by Refinitiv</v>
    <v>0</v>
    <v>ITC LIMITED (XNSE:ITC)</v>
    <v>2</v>
    <v>3</v>
    <v>Finance</v>
    <v>4</v>
    <v>499.7</v>
    <v>390.49</v>
    <v>0.63890000000000002</v>
    <v>-1.95</v>
    <v>-4.5789999999999997E-3</v>
    <v>INR</v>
    <v>ITC Limited is an India-based holding company. The Company's segments include fast moving consumer goods (FMCG); Hotels; Paperboards, Paper and Packaging, and Agri Business.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Paperboards, Paper and Packaging segment includes specialty paper and packaging, including flexibles. Agri Business segment includes Agri commodities such as wheat, rice, spices, coffee, soya and leaf tobacco. Hotel segment has over 120 properties under six distinctive brands: ITC Hotels in the luxury segment, Mementos in the luxury lifestyle segment, Welcomhotel and Storii in the premium segment, Fortune in the mid-market to upscale segment and WelcomHeritage in the leisure and heritage segment.</v>
    <v>23725</v>
    <v>National Stock Exchange of India</v>
    <v>XNSE</v>
    <v>XNSE</v>
    <v>Virginia House, 37 Jawaharlal Nehru Road, KOLKATA, WEST BENGAL, 700071 IN</v>
    <v>426.9</v>
    <v>Food &amp; Tobacco</v>
    <v>Stock</v>
    <v>45400.203912037039</v>
    <v>74</v>
    <v>423.5</v>
    <v>5317243000000</v>
    <v>ITC LIMITED</v>
    <v>ITC LIMITED</v>
    <v>426</v>
    <v>25.83</v>
    <v>425.9</v>
    <v>423.95</v>
    <v>12484720000</v>
    <v>ITC</v>
    <v>ITC LIMITED (XNSE:ITC)</v>
    <v>3106117</v>
    <v>12206550</v>
    <v>1910</v>
  </rv>
  <rv s="2">
    <v>75</v>
  </rv>
  <rv s="0">
    <v>https://www.bing.com/financeapi/forcetrigger?t=ah7x77&amp;q=XBOM%3a500228&amp;form=skydnc</v>
    <v>Learn more on Bing</v>
  </rv>
  <rv s="1">
    <v>en-CA</v>
    <v>ah7x77</v>
    <v>268435456</v>
    <v>1</v>
    <v>Powered by Refinitiv</v>
    <v>0</v>
    <v>JSW Steel Limited (XBOM:500228)</v>
    <v>2</v>
    <v>3</v>
    <v>Finance</v>
    <v>10</v>
    <v>895.6</v>
    <v>681.3</v>
    <v>1.3087</v>
    <v>-1.3</v>
    <v>-1.5379999999999999E-3</v>
    <v>INR</v>
    <v>JSW Steel Limited is an India-based holding company. The Company is primarily engaged in the business of manufacturing and sale of iron and steel products. It is an integrated manufacturer of a diverse range of steel products with its manufacturing facilities located at Vijayanagar Works in Karnataka, Dolvi Works in Maharashtra and Salem works in Tamil Nadu and also in the United States of America and Italy. It also has a plate and coil mill division in Anjar, Gujarat. It offers a gamut of steel products that includes hot rolled, cold rolled, bare and pre-painted galvanized and Galvalume, thermo-mechanically treated (TMT) rebars, wire rods and special steel. It offers a range of coated steel products that provide anti-corrosive properties. It serves multiple brands with its coated steel products, including GI (Vishwas), GL (Silveron), Color Coated (Everglow, Colouron+, Pragati+) and OEM products (Radiance). Its subsidiaries include JSW Steel (USA) Inc., Purest Energy, LLC, and others.</v>
    <v>12856</v>
    <v>Bombay Stock Exchange</v>
    <v>XBOM</v>
    <v>XBOM</v>
    <v>JSW Centre, Bandra-Kurla Complex, Bandra East, MUMBAI, MAHARASHTRA, 400051 IN</v>
    <v>852.5</v>
    <v>Metals &amp; Mining</v>
    <v>Stock</v>
    <v>45400.20385416667</v>
    <v>77</v>
    <v>842.85</v>
    <v>2058640000000</v>
    <v>JSW Steel Limited</v>
    <v>JSW Steel Limited</v>
    <v>845.4</v>
    <v>18.28</v>
    <v>845.4</v>
    <v>844.1</v>
    <v>2435540000</v>
    <v>500228</v>
    <v>JSW Steel Limited (XBOM:500228)</v>
    <v>17762</v>
    <v>2470770</v>
    <v>1994</v>
  </rv>
  <rv s="2">
    <v>78</v>
  </rv>
  <rv s="0">
    <v>https://www.bing.com/financeapi/forcetrigger?t=ah7y6h&amp;q=XBOM%3a500247&amp;form=skydnc</v>
    <v>Learn more on Bing</v>
  </rv>
  <rv s="1">
    <v>en-CA</v>
    <v>ah7y6h</v>
    <v>268435456</v>
    <v>1</v>
    <v>Powered by Refinitiv</v>
    <v>0</v>
    <v>KOTAK MAHINDRA BANK LIMITED (XBOM:500247)</v>
    <v>2</v>
    <v>3</v>
    <v>Finance</v>
    <v>10</v>
    <v>2063</v>
    <v>1666.8</v>
    <v>0.93869999999999998</v>
    <v>4.25</v>
    <v>2.3669999999999997E-3</v>
    <v>INR</v>
    <v>Kotak Mahindra Bank Limited (the Bank) is a Non-Banking Financial company. The Company is primarily engaged in financing of passenger cars and multi-utility vehicles for retail customers and inventory and term funding to car dealers. The Company operates through three segments: Vehicle Financing, Other Lending activities, and Treasury and Investment activities. The Vehicle Financing segment is engaged in the retail vehicle finance, wholesale dealer finance and consumer durable finance. The Other Lending activities segment is engaged in the financing against securities, securitization, debenture investment / lending in commercial real estate and other loans / fee-based services. The Treasury and Investment activities segment is engaged in the proprietary trading in shares and strategic investments. Its products include Home Loan, Personal Loan, Savings Account, National Pension Scheme (NPS), Business Loan, Life Insurance, Fixed Deposit, Recurring Deposit, Loan against property.</v>
    <v>73481</v>
    <v>Bombay Stock Exchange</v>
    <v>XBOM</v>
    <v>XBOM</v>
    <v>C-27 G Block, 27 BKC, Bandra Kurla Complex, Bandra(EAST), MUMBAI, MAHARASHTRA, 400051 IN</v>
    <v>1811.6</v>
    <v>Banking Services</v>
    <v>Stock</v>
    <v>45400.203900462962</v>
    <v>80</v>
    <v>1791</v>
    <v>3563547000000</v>
    <v>KOTAK MAHINDRA BANK LIMITED</v>
    <v>KOTAK MAHINDRA BANK LIMITED</v>
    <v>1797.8</v>
    <v>20.45</v>
    <v>1795.4</v>
    <v>1799.65</v>
    <v>2987921000</v>
    <v>500247</v>
    <v>KOTAK MAHINDRA BANK LIMITED (XBOM:500247)</v>
    <v>118899</v>
    <v>6213480</v>
    <v>1985</v>
  </rv>
  <rv s="2">
    <v>81</v>
  </rv>
  <rv s="0">
    <v>https://www.bing.com/financeapi/forcetrigger?t=ahis4c&amp;q=XNSE%3aLTI&amp;form=skydnc</v>
    <v>Learn more on Bing</v>
  </rv>
  <rv s="1">
    <v>en-CA</v>
    <v>ahis4c</v>
    <v>268435456</v>
    <v>1</v>
    <v>Powered by Refinitiv</v>
    <v>0</v>
    <v>LTIMINDTREE LIMITED (XNSE:LTIM)</v>
    <v>2</v>
    <v>3</v>
    <v>Finance</v>
    <v>4</v>
    <v>6442</v>
    <v>4132.2</v>
    <v>1.0999000000000001</v>
    <v>41.2</v>
    <v>8.8360000000000001E-3</v>
    <v>INR</v>
    <v>LTIMindtree Limited is an India-based global technology consulting and digital solutions company. The Company offers a range of information technology (IT) services like agile, analytics and information management, application development, maintenance and outsourcing, enterprise solutions, infrastructure management services, testing, digital solutions, and platform-based solutions to clients in diverse industries. It operates through five segments: Banking, Financial Services &amp; Insurance; High-Tech, Media &amp; Entertainment; Manufacturing &amp; Resources; Retail, CPG &amp; Travel, Transport &amp; Hospitality; and Healthcare, Life Sciences &amp; Public Services. Its services include cloud and infrastructure training, consulting, cybersecurity, data and insights, digital engineering, Disruptive software-as-a-service (D-SaaS), platform operations, and quality engineering. Its platforms include LTI Infinity, Fosfor, LTI Canvas, Mindtree NxT, Unitrax, REDaxis, and Advanced Smart City Operating Platform.</v>
    <v>82471</v>
    <v>National Stock Exchange of India</v>
    <v>XNSE</v>
    <v>XNSE</v>
    <v>L&amp;T Technology Center, Gate No.5, Saki Vihar Road,, Powai, Mumbai 400 072, MUMBAI, MAHARASHTRA, 400072 IN</v>
    <v>4730</v>
    <v>Software &amp; IT Services</v>
    <v>Stock</v>
    <v>45400.203900462962</v>
    <v>83</v>
    <v>4677</v>
    <v>1380955000000</v>
    <v>LTIMINDTREE LIMITED</v>
    <v>LTIMINDTREE LIMITED</v>
    <v>4722.8999999999996</v>
    <v>30.03</v>
    <v>4662.8500000000004</v>
    <v>4704.05</v>
    <v>296161200</v>
    <v>LTIM</v>
    <v>LTIMINDTREE LIMITED (XNSE:LTIM)</v>
    <v>146673</v>
    <v>500220</v>
    <v>1996</v>
  </rv>
  <rv s="2">
    <v>84</v>
  </rv>
  <rv s="0">
    <v>https://www.bing.com/financeapi/forcetrigger?t=ahiwa2&amp;q=XNSE%3aMARUTI&amp;form=skydnc</v>
    <v>Learn more on Bing</v>
  </rv>
  <rv s="1">
    <v>en-CA</v>
    <v>ahiwa2</v>
    <v>268435456</v>
    <v>1</v>
    <v>Powered by Refinitiv</v>
    <v>0</v>
    <v>MARUTI SUZUKI INDIA LIMITED (XNSE:MARUTI)</v>
    <v>2</v>
    <v>3</v>
    <v>Finance</v>
    <v>4</v>
    <v>12985.7</v>
    <v>8420</v>
    <v>0.94940000000000002</v>
    <v>77.849999999999994</v>
    <v>6.2269999999999999E-3</v>
    <v>INR</v>
    <v>Maruti Suzuki India Limited is engaged in the manufacturing, purchasing and sale of motor vehicles, components and spare parts. It is focused on the business of manufacturing and sale of passenger and commercial vehicles. The Company also sells aftermarket parts and accessories under the brand name of Maruti Suzuki Genuine Parts and Maruti Suzuki Genuine Accessories. Its other activities comprise facilitation of pre-owned car sales, fleet management and car financing. The Company’s vehicles are offered through three channels: NEXA, Arena and Commercial. Its portfolio of Nexa products includes Baleno, Ignis, S-Cross, Jimny, and Ciaz. Its portfolio of Arena products includes Vitara Brezza, Ertiga, Wagon-R, Dzire, Alto, Celerio, CelerioX, S-Presso, Eeco and Swift. Its portfolio of Commercial products includes Super Carry and Eeco Cargo. Its service offerings include Maruti Suzuki Finance, Maruti Insurance, Maruti Suzuki Rewards, Maruti Suzuki Subscribe and Maruti Suzuki Driving School.</v>
    <v>16875</v>
    <v>National Stock Exchange of India</v>
    <v>XNSE</v>
    <v>XNSE</v>
    <v>1, Nelson Mandela Road,, Vasant Kunj,, NEW DELHI, DELHI, 110070 IN</v>
    <v>12591</v>
    <v>Automobiles &amp; Auto Parts</v>
    <v>Stock</v>
    <v>45400.203888888886</v>
    <v>86</v>
    <v>12415.55</v>
    <v>3930881000000</v>
    <v>MARUTI SUZUKI INDIA LIMITED</v>
    <v>MARUTI SUZUKI INDIA LIMITED</v>
    <v>12570</v>
    <v>31.7</v>
    <v>12502.7</v>
    <v>12580.55</v>
    <v>314402600</v>
    <v>MARUTI</v>
    <v>MARUTI SUZUKI INDIA LIMITED (XNSE:MARUTI)</v>
    <v>188865</v>
    <v>506110</v>
    <v>1981</v>
  </rv>
  <rv s="2">
    <v>87</v>
  </rv>
  <rv s="0">
    <v>https://www.bing.com/financeapi/forcetrigger?t=ahj63m&amp;q=XNSE%3aNESTLEIND&amp;form=skydnc</v>
    <v>Learn more on Bing</v>
  </rv>
  <rv s="1">
    <v>en-CA</v>
    <v>ahj63m</v>
    <v>268435456</v>
    <v>1</v>
    <v>Powered by Refinitiv</v>
    <v>0</v>
    <v>NESTLE INDIA LIMITED (XNSE:NESTLEIND)</v>
    <v>2</v>
    <v>3</v>
    <v>Finance</v>
    <v>4</v>
    <v>2769.3</v>
    <v>1950.22</v>
    <v>0.30420000000000003</v>
    <v>-20.65</v>
    <v>-8.1100000000000009E-3</v>
    <v>INR</v>
    <v>Nestle India Limited is an India-based company that is engaged in the food business. The Company's product categories include milk products and nutrition, prepared dishes and cooking aids, powdered and liquid beverages, and confectionery. Its milk and nutrition products include dairy whitener, condensed milk, ultra heat treatment milk, yoghurt, maternal and infant formula, baby foods, and health care nutrition. Its dishes and cooking aid products include noodles, sauces, seasonings, pasta, cereals and pet food. Its powdered and liquid beverages include instant coffee, instant tea and ready to drink beverages. The Company's confectionery products include bar count lines, tablets and sugar confectionery. The Company's brands include NESCAFE, MAGGI, MILKYBAR, KIT KAT, BAR-ONE, MILKMAID, GERBER and NESTEA. Its coffee products include NESCAFE Classic, NESCAFE Sunrise and NESCAFE GOLD. Its pet food portfolio includes PURINA Friskies and PURINA Fancy Feast in the dry and wet cat food range.</v>
    <v>8117</v>
    <v>National Stock Exchange of India</v>
    <v>XNSE</v>
    <v>XNSE</v>
    <v>Nestle House, Jacaranda Marg M Block, DLF City Phase II, National Highway 8, GURGAON, HARYANA, 122002 IN</v>
    <v>2542.65</v>
    <v>Food &amp; Tobacco</v>
    <v>Stock</v>
    <v>45400.203900462962</v>
    <v>89</v>
    <v>2501.6</v>
    <v>2454841000000</v>
    <v>NESTLE INDIA LIMITED</v>
    <v>NESTLE INDIA LIMITED</v>
    <v>2540.1</v>
    <v>81.87</v>
    <v>2546.1</v>
    <v>2525.4499999999998</v>
    <v>964157200</v>
    <v>NESTLEIND</v>
    <v>NESTLE INDIA LIMITED (XNSE:NESTLEIND)</v>
    <v>352858</v>
    <v>1010860</v>
    <v>1959</v>
  </rv>
  <rv s="2">
    <v>90</v>
  </rv>
  <rv s="0">
    <v>https://www.bing.com/financeapi/forcetrigger?t=ahj8rw&amp;q=XNSE%3aNTPC&amp;form=skydnc</v>
    <v>Learn more on Bing</v>
  </rv>
  <rv s="1">
    <v>en-CA</v>
    <v>ahj8rw</v>
    <v>268435456</v>
    <v>1</v>
    <v>Powered by Refinitiv</v>
    <v>0</v>
    <v>NTPC LIMITED (XNSE:NTPC)</v>
    <v>2</v>
    <v>3</v>
    <v>Finance</v>
    <v>4</v>
    <v>374.5</v>
    <v>166.8</v>
    <v>0.85419999999999996</v>
    <v>-1.5</v>
    <v>-4.1749999999999999E-3</v>
    <v>INR</v>
    <v>NTPC Limited is an India-based power generating company. The Company is primarily involved in the generation and sale of bulk power to State Power Utilities. Its segments include Generation and Others. Its generation segment is engaged in generation and sale of bulk power to state power utilities. The Company's Other segment is focused on providing consultancy, project management and supervision, energy trading, oil &amp; gas exploration, and coal mining. The Company operates a total of 89 power stations across various Indian states, either independently or through its joint ventures (JVs) and subsidiaries. The Company's subsidiaries include NTPC Vidyut Vyapar Nigam Limited, NTPC Electric Supply Company Limited, Bhartiya Rail Bijlee Company Limited, Patratu Vidyut Utpadan Nigam Limited, NTPC Mining Limited, North Eastern Electric Power Corporation Limited, THDC India Limited, NTPC EDMC Waste Solutions Private Limited, NTPC Green Energy Limited, and Ratnagiri Gas and Power Private Limited.</v>
    <v>20818</v>
    <v>National Stock Exchange of India</v>
    <v>XNSE</v>
    <v>XNSE</v>
    <v>NTPC Bhawan, SCOPE Complex, Institutional Area, Lodhi Road, NEW DELHI, DELHI, 110003 IN</v>
    <v>361.25</v>
    <v>Electrical Utilities &amp; IPPs</v>
    <v>Stock</v>
    <v>45400.203888888886</v>
    <v>92</v>
    <v>355.75</v>
    <v>3483527000000</v>
    <v>NTPC LIMITED</v>
    <v>NTPC LIMITED</v>
    <v>359.55</v>
    <v>17.850000000000001</v>
    <v>359.25</v>
    <v>357.75</v>
    <v>9696666000</v>
    <v>NTPC</v>
    <v>NTPC LIMITED (XNSE:NTPC)</v>
    <v>5545142</v>
    <v>17032060</v>
    <v>1975</v>
  </rv>
  <rv s="2">
    <v>93</v>
  </rv>
  <rv s="0">
    <v>https://www.bing.com/financeapi/forcetrigger?t=ah824c&amp;q=XBOM%3a500312&amp;form=skydnc</v>
    <v>Learn more on Bing</v>
  </rv>
  <rv s="1">
    <v>en-CA</v>
    <v>ah824c</v>
    <v>268435456</v>
    <v>1</v>
    <v>Powered by Refinitiv</v>
    <v>0</v>
    <v>OIL AND NATURAL GAS CORPORATION LIMITED (XBOM:500312)</v>
    <v>2</v>
    <v>3</v>
    <v>Finance</v>
    <v>10</v>
    <v>292.45</v>
    <v>150.69999999999999</v>
    <v>1.0660000000000001</v>
    <v>0.15</v>
    <v>5.2990000000000003E-4</v>
    <v>INR</v>
    <v>Oil and Natural Gas Corporation Limited is an India-based crude oil and natural gas company. The Company's business segments include Exploration and Production, and Refining and Marketing. The Company is engaged in exploration, development and production of crude oil, natural gas and value-added products in India and acquisition of oil and gas acreages outside India for exploration, development and production, downstream (refining and marketing of petroleum products), petrochemicals, power generation, LNG supply, pipeline transportation, special economic zone (SEZ) development and helicopter services. The Company's products and services include crude oil, natural gas, liquid petroleum gas and other products. Its geographical segments consist of India, which includes offshore and onshore, and Outside India. Its subsidiaries include Mangalore Refinery and Petrochemicals Limited, Hindustan Petroleum Corporation Limited, ONGC Videsh Limited, Petronet MHB Limited and HPCL Biofuels Limited.</v>
    <v>25993</v>
    <v>Bombay Stock Exchange</v>
    <v>XBOM</v>
    <v>XBOM</v>
    <v>Deendayal Urja Bhawan,, 5A, Nelson Mandela Marg, Vasant Kunj, NEW DELHI, DELHI, 110070 IN</v>
    <v>287.7</v>
    <v>Oil &amp; Gas</v>
    <v>Stock</v>
    <v>45400.203865740739</v>
    <v>95</v>
    <v>280.5</v>
    <v>3562106000000</v>
    <v>OIL AND NATURAL GAS CORPORATION LIMITED</v>
    <v>OIL AND NATURAL GAS CORPORATION LIMITED</v>
    <v>286.55</v>
    <v>8.49</v>
    <v>283.05</v>
    <v>283.2</v>
    <v>12580280000</v>
    <v>500312</v>
    <v>OIL AND NATURAL GAS CORPORATION LIMITED (XBOM:500312)</v>
    <v>385995</v>
    <v>28805770</v>
    <v>1993</v>
  </rv>
  <rv s="2">
    <v>96</v>
  </rv>
  <rv s="0">
    <v>https://www.bing.com/financeapi/forcetrigger?t=ahe6sm&amp;q=XBOM%3a532898&amp;form=skydnc</v>
    <v>Learn more on Bing</v>
  </rv>
  <rv s="1">
    <v>en-CA</v>
    <v>ahe6sm</v>
    <v>268435456</v>
    <v>1</v>
    <v>Powered by Refinitiv</v>
    <v>0</v>
    <v>POWER GRID CORPORATION OF INDIA LIMITED (XBOM:532898)</v>
    <v>2</v>
    <v>3</v>
    <v>Finance</v>
    <v>10</v>
    <v>298.95</v>
    <v>171.23</v>
    <v>0.56110000000000004</v>
    <v>7.3</v>
    <v>2.6608E-2</v>
    <v>INR</v>
    <v>Power Grid Corporation of India Limited is a power transmission company engaged in planning, implementation, operation, and maintenance of Inter-State Transmission System (ISTS), telecom and consultancy services. The Company's segments include Transmission Services, Consultancy Services and Telecom Services. Transmission Services is engaged in transmission of bulk power across different states of India consisting of extra high voltage/high voltage (EHV/HV) networks. Consultancy Services provides consultancy services in the transmission, distribution, and telecom sectors, including planning design, engineering, load dispatch, optical ground wire (OPGW) on intra state transmission network, procurement management, operation and maintenance, financing, and project management. It utilizes the spare Optical fibers available in the OPGW laid on the transmission network for providing telecom services to various customers. Its Smart Grid enables real time monitoring and control of power system.</v>
    <v>8342</v>
    <v>Bombay Stock Exchange</v>
    <v>XBOM</v>
    <v>XBOM</v>
    <v>Saudamini, Plot No.2, Sector 29, GURGAON, HARYANA, 122001 IN</v>
    <v>289.10000000000002</v>
    <v>Electrical Utilities &amp; IPPs</v>
    <v>Stock</v>
    <v>45400.203888888886</v>
    <v>98</v>
    <v>277.75</v>
    <v>2550691000000</v>
    <v>POWER GRID CORPORATION OF INDIA LIMITED</v>
    <v>POWER GRID CORPORATION OF INDIA LIMITED</v>
    <v>287</v>
    <v>16.23</v>
    <v>274.35000000000002</v>
    <v>281.64999999999998</v>
    <v>9300604000</v>
    <v>532898</v>
    <v>POWER GRID CORPORATION OF INDIA LIMITED (XBOM:532898)</v>
    <v>591168</v>
    <v>13059610</v>
    <v>1989</v>
  </rv>
  <rv s="2">
    <v>99</v>
  </rv>
  <rv s="0">
    <v>https://www.bing.com/financeapi/forcetrigger?t=ahju3m&amp;q=XNSE%3aSBILIFE&amp;form=skydnc</v>
    <v>Learn more on Bing</v>
  </rv>
  <rv s="1">
    <v>en-CA</v>
    <v>ahju3m</v>
    <v>268435456</v>
    <v>1</v>
    <v>Powered by Refinitiv</v>
    <v>0</v>
    <v>SBI LIFE INSURANCE COMPANY LIMITED (XNSE:SBILIFE)</v>
    <v>2</v>
    <v>3</v>
    <v>Finance</v>
    <v>4</v>
    <v>1569.35</v>
    <v>1090.5999999999999</v>
    <v>0.92820000000000003</v>
    <v>1.1000000000000001</v>
    <v>7.5200000000000006E-4</v>
    <v>INR</v>
    <v>SBI Life Insurance Company Limited is an India-based company, which offers life insurance. The Company operates through three segments: Participating, Non-Participating, and Linked segments. Its Participating segment includes Individual Life, Individual Pension, Group Pension, and Variable Insurance. Its Non-Participating segment includes Individual Life, Individual Pension, Group Savings, OYRGTA, Group Others, Annuity, Health, and Variable Insurance. Its Linked segment includes Individual, Group, and Pension. Its corporate solutions include retirement solutions, such as SBI Life- Kalyan ULIP Plus, SBI Life- Pradhan Mantri Jeevan Jyoti Bima Yojana, SBI Life- CapAssure Gold, SBI Life- Sampoorn Suraksha and SBI Life-Swarna Jeevan Plus. Its Group Micro Insurance Plans include SBI Life- Grameen Super Suraksha. Its savings plans include SBI Life- Smart Future Choices, SBI Life- New Smart Samriddhi, SBI Life-Smart Bachat and SBI Life - Smart Platina Assure.</v>
    <v>20787</v>
    <v>National Stock Exchange of India</v>
    <v>XNSE</v>
    <v>XNSE</v>
    <v>'NATRAJ', M. V. Road and Western Express Highway Junction, Andheri (East), MUMBAI, MAHARASHTRA, 400069 IN</v>
    <v>1476.6</v>
    <v>Insurance</v>
    <v>Stock</v>
    <v>45400.203900462962</v>
    <v>101</v>
    <v>1458.75</v>
    <v>1464894000000</v>
    <v>SBI LIFE INSURANCE COMPANY LIMITED</v>
    <v>SBI LIFE INSURANCE COMPANY LIMITED</v>
    <v>1465</v>
    <v>78.7</v>
    <v>1462.75</v>
    <v>1463.85</v>
    <v>1001465000</v>
    <v>SBILIFE</v>
    <v>SBI LIFE INSURANCE COMPANY LIMITED (XNSE:SBILIFE)</v>
    <v>362529</v>
    <v>1064350</v>
    <v>2000</v>
  </rv>
  <rv s="2">
    <v>102</v>
  </rv>
  <rv s="0">
    <v>https://www.bing.com/financeapi/forcetrigger?t=ahju6h&amp;q=XNSE%3aSBIN&amp;form=skydnc</v>
    <v>Learn more on Bing</v>
  </rv>
  <rv s="6">
    <v>en-CA</v>
    <v>ahju6h</v>
    <v>268435456</v>
    <v>1</v>
    <v>Powered by Refinitiv</v>
    <v>11</v>
    <v>State Bank of India (XNSE:SBIN)</v>
    <v>2</v>
    <v>12</v>
    <v>Finance</v>
    <v>4</v>
    <v>793.4</v>
    <v>528</v>
    <v>1.3926000000000001</v>
    <v>-1</v>
    <v>-1.33E-3</v>
    <v>INR</v>
    <v>State Bank of India is an India-based banking and financial services provider. The Company is engaged in providing a wide range of products and services to individuals, commercial enterprises, corporates, public bodies and institutional customers. The Company's segments include Treasury, Corporate/Wholesale Banking, Retail Banking, Insurance Business and Other Banking Business. The Treasury segment includes investment portfolio and trading in foreign exchange contracts and derivative contracts. The Corporate/Wholesale Banking segment comprises the lending activities of corporate accounts group, commercial clients group and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235858</v>
    <v>National Stock Exchange of India</v>
    <v>XNSE</v>
    <v>XNSE</v>
    <v>Corporate Centre,14th Floor, State Bank Bhavan, Madame Cama Marg, MUMBAI, MAHARASHTRA, 400021 IN</v>
    <v>759.95</v>
    <v>Banking Services</v>
    <v>Stock</v>
    <v>45400.203900462962</v>
    <v>104</v>
    <v>749.4</v>
    <v>6708631000000</v>
    <v>State Bank of India</v>
    <v>State Bank of India</v>
    <v>752.05</v>
    <v>10.52</v>
    <v>751.7</v>
    <v>750.7</v>
    <v>8924612000</v>
    <v>SBIN</v>
    <v>State Bank of India (XNSE:SBIN)</v>
    <v>3415352</v>
    <v>13157720</v>
  </rv>
  <rv s="2">
    <v>105</v>
  </rv>
  <rv s="0">
    <v>https://www.bing.com/financeapi/forcetrigger?t=ahk6a2&amp;q=XNSE%3aSUNPHARMA&amp;form=skydnc</v>
    <v>Learn more on Bing</v>
  </rv>
  <rv s="1">
    <v>en-CA</v>
    <v>ahk6a2</v>
    <v>268435456</v>
    <v>1</v>
    <v>Powered by Refinitiv</v>
    <v>0</v>
    <v>SUN PHARMACEUTICAL INDUSTRIES LIMITED (XNSE:SUNPHARMA)</v>
    <v>2</v>
    <v>3</v>
    <v>Finance</v>
    <v>4</v>
    <v>1638.85</v>
    <v>922.45</v>
    <v>0.72470000000000001</v>
    <v>-2.65</v>
    <v>-1.7240000000000001E-3</v>
    <v>INR</v>
    <v>Sun Pharmaceutical Industries Limited is an India-based specialty generic pharmaceutical company. The Company is engaged in the business of manufacturing, developing and marketing a wide range of branded and generic formulation and active pharmaceutical ingredients (APIs). It produces a comprehensive, diverse and complementary portfolio of generic and specialty medicines targeting a wide spectrum of chronic and acute treatments. The Company's vertically integrated network enables it to produce a wide range of pharmaceuticals, including oncology, hormones, peptides, and steroidal drugs. The Company also has a product portfolio in RoW markets, including injectables, hospital products and retail products. It offers a variety of dosage forms, including orals, creams, ointments, injectables, sprays, and liquids. Its marketed specialty portfolio includes Ilumya/ Ilumetri, Winlevi, Levulan Kerastick + BLU-U, Absorica LD, Odomzo, Cequa, Bromsite, Xelpros, Yonsa, Sezaby and Sprinkle portfolio.</v>
    <v>41000</v>
    <v>National Stock Exchange of India</v>
    <v>XNSE</v>
    <v>XNSE</v>
    <v>17/B, Mahal Industrial Estate, Mahakali Caves Road, Andeheri (East), MUMBAI, MAHARASHTRA, 400 093 IN</v>
    <v>1545.55</v>
    <v>Pharmaceuticals</v>
    <v>Stock</v>
    <v>45400.203877314816</v>
    <v>107</v>
    <v>1526.05</v>
    <v>3689098000000</v>
    <v>SUN PHARMACEUTICAL INDUSTRIES LIMITED</v>
    <v>SUN PHARMACEUTICAL INDUSTRIES LIMITED</v>
    <v>1545.55</v>
    <v>41.43</v>
    <v>1537.55</v>
    <v>1534.9</v>
    <v>2399335000</v>
    <v>SUNPHARMA</v>
    <v>SUN PHARMACEUTICAL INDUSTRIES LIMITED (XNSE:SUNPHARMA)</v>
    <v>421160</v>
    <v>2528780</v>
    <v>1993</v>
  </rv>
  <rv s="2">
    <v>108</v>
  </rv>
  <rv s="0">
    <v>https://www.bing.com/financeapi/forcetrigger?t=ahkau2&amp;q=XNSE%3aTCS&amp;form=skydnc</v>
    <v>Learn more on Bing</v>
  </rv>
  <rv s="1">
    <v>en-CA</v>
    <v>ahkau2</v>
    <v>268435456</v>
    <v>1</v>
    <v>Powered by Refinitiv</v>
    <v>0</v>
    <v>TATA CONSULTANCY SERVICES LIMITED (XNSE:TCS)</v>
    <v>2</v>
    <v>3</v>
    <v>Finance</v>
    <v>4</v>
    <v>4254.75</v>
    <v>3056.09</v>
    <v>0.55830000000000002</v>
    <v>23.7</v>
    <v>6.1199999999999996E-3</v>
    <v>INR</v>
    <v>Tata Consultancy Services Limited (TCS) is an India-based company engaged in providing information technology (IT) services, consulting, and business solutions. It operates through Banking; Capital Markets; Consumer Goods and Distribution; Communications, Media, and Information Services; Education; Energy, Resources, and Utilities; Healthcare; High Tech; Insurance; Life Sciences; Manufacturing; Public Services; Retail; Travel and Logistics.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Cloud, Cognitive Business Operations, Consulting, Cybersecurity, Data and Analytics, Enterprise Solutions, IoT and Digital Engineering, Sustainability Services, TCS Interactive, TCS and AWS Cloud, TCS Enterprise Cloud, TCS and Google Cloud, TCS and Microsoft Cloud.</v>
    <v>601546</v>
    <v>National Stock Exchange of India</v>
    <v>XNSE</v>
    <v>XNSE</v>
    <v>9Th Floor, Nirmal Building, Nariman Point, MUMBAI, MAHARASHTRA, 400021 IN</v>
    <v>3916</v>
    <v>Software &amp; IT Services</v>
    <v>Stock</v>
    <v>45400.203900462962</v>
    <v>110</v>
    <v>3875.15</v>
    <v>14012130000000</v>
    <v>TATA CONSULTANCY SERVICES LIMITED</v>
    <v>TATA CONSULTANCY SERVICES LIMITED</v>
    <v>3876.8</v>
    <v>30.76</v>
    <v>3872.8</v>
    <v>3896.5</v>
    <v>3618087000</v>
    <v>TCS</v>
    <v>TATA CONSULTANCY SERVICES LIMITED (XNSE:TCS)</v>
    <v>822363</v>
    <v>2903530</v>
    <v>1995</v>
  </rv>
  <rv s="2">
    <v>111</v>
  </rv>
  <rv s="0">
    <v>https://www.bing.com/financeapi/forcetrigger?t=ahk9p2&amp;q=XNSE%3aTATACONSUM&amp;form=skydnc</v>
    <v>Learn more on Bing</v>
  </rv>
  <rv s="1">
    <v>en-CA</v>
    <v>ahk9p2</v>
    <v>268435456</v>
    <v>1</v>
    <v>Powered by Refinitiv</v>
    <v>0</v>
    <v>TATA CONSUMER PRODUCTS LIMITED (XNSE:TATACONSUM)</v>
    <v>2</v>
    <v>3</v>
    <v>Finance</v>
    <v>4</v>
    <v>1269</v>
    <v>696.45</v>
    <v>0.91149999999999998</v>
    <v>6.35</v>
    <v>5.5920000000000006E-3</v>
    <v>INR</v>
    <v>Tata Consumer Products Limited is an India-based company that is engaged in the trading, production, and distribution of consumer products. The Company operates through two segments: Branded and Non-Branded. Branded segment is sub-categorized as India Business and International Business. Its India Business is engaged in the sale of branded tea, coffee &amp; water, and sale of food products in various value-added forms. Its International Business is engaged in the sale of branded tea, coffee &amp; water, and the sale of food products in various value-added forms. The Company has branded beverage business in India, Europe, United States, Canada and Australia, and food business in India. Non-Branded segment is involved in plantation and extraction business for tea, coffee and other produce in India, Vietnam, and the United States. The Company’s subsidiary is Tata Consumer Products UK Group Ltd.</v>
    <v>3040</v>
    <v>National Stock Exchange of India</v>
    <v>XNSE</v>
    <v>XNSE</v>
    <v>11/13, Botawala Building, 1st Floor, Office #2 -6, Horniman Circle Fort, MUMBAI, MAHARASHTRA, 400001 IN</v>
    <v>1159</v>
    <v>Food &amp; Tobacco</v>
    <v>Stock</v>
    <v>45400.203912037039</v>
    <v>113</v>
    <v>1138</v>
    <v>1082087000000</v>
    <v>TATA CONSUMER PRODUCTS LIMITED</v>
    <v>TATA CONSUMER PRODUCTS LIMITED</v>
    <v>1143</v>
    <v>87.72</v>
    <v>1135.6500000000001</v>
    <v>1142</v>
    <v>952834800</v>
    <v>TATACONSUM</v>
    <v>TATA CONSUMER PRODUCTS LIMITED (XNSE:TATACONSUM)</v>
    <v>535853</v>
    <v>1871330</v>
    <v>1962</v>
  </rv>
  <rv s="2">
    <v>114</v>
  </rv>
  <rv s="0">
    <v>https://www.bing.com/financeapi/forcetrigger?t=ahk9xm&amp;q=XNSE%3aTATAMOTORS&amp;form=skydnc</v>
    <v>Learn more on Bing</v>
  </rv>
  <rv s="1">
    <v>en-CA</v>
    <v>ahk9xm</v>
    <v>268435456</v>
    <v>1</v>
    <v>Powered by Refinitiv</v>
    <v>0</v>
    <v>TATA MOTORS LIMITED (XNSE:TATAMOTORS)</v>
    <v>2</v>
    <v>3</v>
    <v>Finance</v>
    <v>4</v>
    <v>1065.5999999999999</v>
    <v>465.8</v>
    <v>1.7937000000000001</v>
    <v>-0.1</v>
    <v>-1.0070000000000001E-4</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The Company’s other operations consist of information technology (IT) services, machine tools, and factory automation solutions.</v>
    <v>81811</v>
    <v>National Stock Exchange of India</v>
    <v>XNSE</v>
    <v>XNSE</v>
    <v>4th Floor, Ahura Centre, 82 Mahakali Caves Road, MIDC, Andheri East, MUMBAI, MAHARASHTRA, 400093 IN</v>
    <v>1003.1</v>
    <v>Automobiles &amp; Auto Parts</v>
    <v>Stock</v>
    <v>45400.203912037039</v>
    <v>116</v>
    <v>992.05</v>
    <v>3634352000000</v>
    <v>TATA MOTORS LIMITED</v>
    <v>TATA MOTORS LIMITED</v>
    <v>996.35</v>
    <v>15.81</v>
    <v>992.8</v>
    <v>992.7</v>
    <v>3832242000</v>
    <v>TATAMOTORS</v>
    <v>TATA MOTORS LIMITED (XNSE:TATAMOTORS)</v>
    <v>3003220</v>
    <v>8175720</v>
    <v>1945</v>
  </rv>
  <rv s="2">
    <v>117</v>
  </rv>
  <rv s="0">
    <v>https://www.bing.com/financeapi/forcetrigger?t=ahkaa2&amp;q=XNSE%3aTATASTEEL&amp;form=skydnc</v>
    <v>Learn more on Bing</v>
  </rv>
  <rv s="1">
    <v>en-CA</v>
    <v>ahkaa2</v>
    <v>268435456</v>
    <v>1</v>
    <v>Powered by Refinitiv</v>
    <v>0</v>
    <v>TATA STEEL LIMITED (XNSE:TATASTEEL)</v>
    <v>2</v>
    <v>3</v>
    <v>Finance</v>
    <v>4</v>
    <v>169.8</v>
    <v>104.05</v>
    <v>1.5076000000000001</v>
    <v>0.75</v>
    <v>4.6860000000000001E-3</v>
    <v>INR</v>
    <v>Tata Steel Ltd is an India-based steel company. The Company is engaged in the manufacturing and marketing of crude steel products. It operates through three segments: flat products, long products and special products. Its flat products include flat steel, plate, and sheet steel; hot and cold rolled coils; electrical steels, such as mild and high-strength steel bars, wire rods, wires and cables; and stainless steel.</v>
    <v>75263</v>
    <v>National Stock Exchange of India</v>
    <v>XNSE</v>
    <v>XNSE</v>
    <v>Bombay House, 24, Homi Modi Street, MUMBAI, MAHARASHTRA, 400001 IN</v>
    <v>163.6</v>
    <v>Metals &amp; Mining</v>
    <v>Stock</v>
    <v>45400.203900462962</v>
    <v>119</v>
    <v>160.5</v>
    <v>1997989000000</v>
    <v>TATA STEEL LIMITED</v>
    <v>TATA STEEL LIMITED</v>
    <v>160.9</v>
    <v>0</v>
    <v>160.05000000000001</v>
    <v>160.80000000000001</v>
    <v>12485450000</v>
    <v>TATASTEEL</v>
    <v>TATA STEEL LIMITED (XNSE:TATASTEEL)</v>
    <v>16192270</v>
    <v>56564530</v>
    <v>1907</v>
  </rv>
  <rv s="2">
    <v>120</v>
  </rv>
  <rv s="0">
    <v>https://www.bing.com/financeapi/forcetrigger?t=ahkb6h&amp;q=XNSE%3aTECHM&amp;form=skydnc</v>
    <v>Learn more on Bing</v>
  </rv>
  <rv s="1">
    <v>en-CA</v>
    <v>ahkb6h</v>
    <v>268435456</v>
    <v>1</v>
    <v>Powered by Refinitiv</v>
    <v>0</v>
    <v>TECH MAHINDRA LIMITED (XNSE:TECHM)</v>
    <v>2</v>
    <v>3</v>
    <v>Finance</v>
    <v>4</v>
    <v>1416.3</v>
    <v>981.05</v>
    <v>0.93149999999999999</v>
    <v>-3.55</v>
    <v>-2.9689999999999999E-3</v>
    <v>INR</v>
    <v>Tech Mahindra Limited is an India-based provider of digital transformation, consulting and business re-engineering services and solutions. The Company operates through two segments: Information Technology (IT) Services and Business Processing Outsourcing (BPO). Its geographical segments include the Americas, Europe region, India and the Rest of the world. The Company’s products/services include telecom services, consulting, application outsourcing, infrastructure outsourcing, engineering services, business services group, platform solutions and mobile value-added services. The Company serves industries, including communications, manufacturing, technology, media and entertainment, banking, financial services and insurance, and retail, transport and logistics. The Company’s subsidiaries include Tech Mahindra Luxembourg S.a r.l., Yabx India Private Limited, Tech Mahindra Credit Solutions Inc, Tech Mahindra Technology Services LLC and Zen3 Infosolutions (America) Inc.</v>
    <v>152400</v>
    <v>National Stock Exchange of India</v>
    <v>XNSE</v>
    <v>XNSE</v>
    <v>Sharda Centre, Off Karve Road,, PUNE, MAHARASHTRA, 411004 IN</v>
    <v>1207.8499999999999</v>
    <v>Software &amp; IT Services</v>
    <v>Stock</v>
    <v>45400.203912037039</v>
    <v>122</v>
    <v>1183.3</v>
    <v>1168008000000</v>
    <v>TECH MAHINDRA LIMITED</v>
    <v>TECH MAHINDRA LIMITED</v>
    <v>1199.55</v>
    <v>37.54</v>
    <v>1195.8</v>
    <v>1192.25</v>
    <v>976758500</v>
    <v>TECHM</v>
    <v>TECH MAHINDRA LIMITED (XNSE:TECHM)</v>
    <v>724789</v>
    <v>1779020</v>
    <v>1986</v>
  </rv>
  <rv s="2">
    <v>123</v>
  </rv>
  <rv s="0">
    <v>https://www.bing.com/financeapi/forcetrigger?t=ahkdxm&amp;q=XNSE%3aTITAN&amp;form=skydnc</v>
    <v>Learn more on Bing</v>
  </rv>
  <rv s="1">
    <v>en-CA</v>
    <v>ahkdxm</v>
    <v>268435456</v>
    <v>1</v>
    <v>Powered by Refinitiv</v>
    <v>0</v>
    <v>TITAN COMPANY LIMITED (XNSE:TITAN)</v>
    <v>2</v>
    <v>3</v>
    <v>Finance</v>
    <v>4</v>
    <v>3886.95</v>
    <v>2559.25</v>
    <v>1.0678000000000001</v>
    <v>-26.15</v>
    <v>-7.1719999999999996E-3</v>
    <v>INR</v>
    <v>Titan Company Limited is an India-based consumer lifestyle company. The Company is primarily involved in the manufacturing and sale of Watches, Jewellery, Eyewear and other accessories and products. The Company's segments include Watches and Wearables, Jewellery, Eyewear and Others. The Watches and Wearables segment includes brands, such as Titan, Titan Clock, Fastrack, Sonata, Zoop, Octane, Xylys, Helios, Titan Raga, Favre-Leuba, Nebula and SF. The Jewellery segment includes brands, such as Tanishq, Mia, Zoya and CaratLane. The Eyewear segment includes the Titan EyePlus brand. The Others segment includes Aerospace &amp; Defence, Automation Solutions, Fragrances, Accessories and Indian dress wear. Its new business includes brands, such as Skinn and Taneira. The Company's subsidiaries include Titan Engineering &amp; Automation Limited, Caratlane Trading Private Limited, Favre Leuba AG, Titan Holdings International FZCO, Titan Commodity Trading Limited and TCL North America Inc., among others.</v>
    <v>7857</v>
    <v>National Stock Exchange of India</v>
    <v>XNSE</v>
    <v>XNSE</v>
    <v>Integrity, #193, Veerasandra, Electronic City P.O.,, Off Hosur Main Road,, BANGALORE, KARNATAKA, 560100 IN</v>
    <v>3650</v>
    <v>Textiles &amp; Apparel</v>
    <v>Stock</v>
    <v>45400.203877314816</v>
    <v>125</v>
    <v>3600</v>
    <v>3236780000000</v>
    <v>TITAN COMPANY LIMITED</v>
    <v>TITAN COMPANY LIMITED</v>
    <v>3645.9</v>
    <v>93.66</v>
    <v>3645.9</v>
    <v>3619.75</v>
    <v>887786100</v>
    <v>TITAN</v>
    <v>TITAN COMPANY LIMITED (XNSE:TITAN)</v>
    <v>297740</v>
    <v>932470</v>
    <v>1984</v>
  </rv>
  <rv s="2">
    <v>126</v>
  </rv>
  <rv s="0">
    <v>https://www.bing.com/financeapi/forcetrigger?t=ahkh52&amp;q=XNSE%3aULTRACEMCO&amp;form=skydnc</v>
    <v>Learn more on Bing</v>
  </rv>
  <rv s="1">
    <v>en-CA</v>
    <v>ahkh52</v>
    <v>268435456</v>
    <v>1</v>
    <v>Powered by Refinitiv</v>
    <v>0</v>
    <v>ULTRATECH CEMENT LIMITED (XNSE:ULTRACEMCO)</v>
    <v>2</v>
    <v>3</v>
    <v>Finance</v>
    <v>4</v>
    <v>10526</v>
    <v>7300</v>
    <v>0.87529999999999997</v>
    <v>27.15</v>
    <v>2.869E-3</v>
    <v>INR</v>
    <v>UltraTech Cement Limited is an India-based company engaged in the business of manufacturing and sale of cement and cement related products. It offers Ordinary Portland Cement (OPC), Portland Pozzolana Cement (PPC), Portland Slag Cement (PSC), Composite Cement (CC), and Ready-Mix Concrete (RMC). The Company’s products include UltraTech Cement, UltraTech Concrete, UltraTech Building Products, Birla White Cement and White Topping Concrete. Its UltraTech Building products range includes tiles adhesives, repair products (MICROKRETE and BASEKRETE), waterproofing products, industrial and precision grout, plasters (READIPLAST, SUPER STUCCO), masonry products (FIXOBLOCK), light weight autoclaved aerated concrete block. The Company provides Tile Adhesive polymer under TILEFIXO; water proofing products for kitchen balconies, slope roofs, bathrooms, canal linings, swimming pools, and water tanks; industrial grout for machine foundation, joining of precast elements, high performance safety vaults.</v>
    <v>22916</v>
    <v>National Stock Exchange of India</v>
    <v>XNSE</v>
    <v>XNSE</v>
    <v>B Wing, 2nd floor, Ahura Centre, Mahakali Caves Road, Andheri (East), MUMBAI, MAHARASHTRA, 400093 IN</v>
    <v>9525.0499999999993</v>
    <v>Construction Materials</v>
    <v>Stock</v>
    <v>45400.203900462962</v>
    <v>128</v>
    <v>9432.5</v>
    <v>2727321000000</v>
    <v>ULTRATECH CEMENT LIMITED</v>
    <v>ULTRATECH CEMENT LIMITED</v>
    <v>9470</v>
    <v>42.54</v>
    <v>9463.7999999999993</v>
    <v>9490.9500000000007</v>
    <v>288184500</v>
    <v>ULTRACEMCO</v>
    <v>ULTRATECH CEMENT LIMITED (XNSE:ULTRACEMCO)</v>
    <v>93053</v>
    <v>330210</v>
    <v>2000</v>
  </rv>
  <rv s="2">
    <v>129</v>
  </rv>
  <rv s="0">
    <v>https://www.bing.com/financeapi/forcetrigger?t=ahki77&amp;q=XNSE%3aUPL&amp;form=skydnc</v>
    <v>Learn more on Bing</v>
  </rv>
  <rv s="1">
    <v>en-CA</v>
    <v>ahki77</v>
    <v>268435456</v>
    <v>1</v>
    <v>Powered by Refinitiv</v>
    <v>0</v>
    <v>UPL LIMITED (XNSE:UPL)</v>
    <v>2</v>
    <v>3</v>
    <v>Finance</v>
    <v>4</v>
    <v>759.95</v>
    <v>447.8</v>
    <v>1.2859</v>
    <v>1.45</v>
    <v>2.9920000000000003E-3</v>
    <v>INR</v>
    <v>UPL Limited is an India-based company that provides crop protection solutions. The Company is principally engaged in the agro business of production and sale of agrochemicals, field crops, vegetable seeds and non-agro business of production and sale of industrial chemicals, chemical intermediates and specialty chemicals. The Company operates through three business segments: Crop Protection, Seeds business and Non-Agro. Crop Protection segment includes manufacture and marketing of conventional agrochemical products, and other agricultural related products. Seeds business segment includes manufacture and marketing of seeds. Non-Agro segment includes manufacture and marketing of industrial chemical and other non-agricultural related products. It offers an integrated portfolio of both patented and post-patent agricultural solutions for various arable and specialty crops, including biological, crop protection, seed treatment and post-harvest solutions covering the entire crop value chain.</v>
    <v>13269</v>
    <v>National Stock Exchange of India</v>
    <v>XNSE</v>
    <v>XNSE</v>
    <v>UPL House, 610 B/2, Bandra Village,, Off Western Express Highway,, Bandra (East),, MUMBAI, MAHARASHTRA, 400051 IN</v>
    <v>490.8</v>
    <v>Chemicals</v>
    <v>Stock</v>
    <v>45400.203877314816</v>
    <v>131</v>
    <v>485.15</v>
    <v>363782000000</v>
    <v>UPL LIMITED</v>
    <v>UPL LIMITED</v>
    <v>488.3</v>
    <v>0</v>
    <v>484.65</v>
    <v>486.1</v>
    <v>750607700</v>
    <v>UPL</v>
    <v>UPL LIMITED (XNSE:UPL)</v>
    <v>781668</v>
    <v>5503100</v>
    <v>1985</v>
  </rv>
  <rv s="2">
    <v>132</v>
  </rv>
  <rv s="0">
    <v>https://www.bing.com/financeapi/forcetrigger?t=ahkok2&amp;q=XNSE%3aWIPRO&amp;form=skydnc</v>
    <v>Learn more on Bing</v>
  </rv>
  <rv s="1">
    <v>en-CA</v>
    <v>ahkok2</v>
    <v>268435456</v>
    <v>1</v>
    <v>Powered by Refinitiv</v>
    <v>0</v>
    <v>WIPRO LIMITED (XNSE:WIPRO)</v>
    <v>2</v>
    <v>3</v>
    <v>Finance</v>
    <v>4</v>
    <v>545.9</v>
    <v>352</v>
    <v>0.61439999999999995</v>
    <v>1.8</v>
    <v>4.0150000000000003E-3</v>
    <v>INR</v>
    <v>Wipro Limited is a technology services and consulting company. The Company operates through two segments: Information Technology (IT) Services, and IT Products. IT Services segment provides a range of IT and IT enabled services which include digital strategy advisory, customer centric design, technology consulting, IT consulting, custom application design, re-engineering and maintenance, systems integration, package implementation, cloud and infrastructure services, business process services, cloud, mobility and analytics services, research and development and hardware and software design. The IT Products segment provides a range of third-party IT products, which allows it to offer IT system integration services. These products include computing, platforms and storage, networking solutions, and software products. Its services include Applications, Artificial Intelligence, Business Process, Cloud, Consulting, Data &amp; Analytics, Digital Experiences, Engineering, And Sustainability.</v>
    <v>240234</v>
    <v>National Stock Exchange of India</v>
    <v>XNSE</v>
    <v>XNSE</v>
    <v>Varthur Hobli Sarjapur Rd Bangalore, Survey #76P &amp; #80P Doddakanahalli Villag, BANGALORE, KARNATAKA, 560035 IN</v>
    <v>452.6</v>
    <v>Software &amp; IT Services</v>
    <v>Stock</v>
    <v>45400.203877314816</v>
    <v>134</v>
    <v>446.75</v>
    <v>2339882000000</v>
    <v>WIPRO LIMITED</v>
    <v>WIPRO LIMITED</v>
    <v>452.5</v>
    <v>21.29</v>
    <v>448.35</v>
    <v>450.15</v>
    <v>5218874000</v>
    <v>WIPRO</v>
    <v>WIPRO LIMITED (XNSE:WIPRO)</v>
    <v>3268409</v>
    <v>7157250</v>
    <v>1945</v>
  </rv>
  <rv s="2">
    <v>135</v>
  </rv>
  <rv s="0">
    <v>https://www.bing.com/financeapi/forcetrigger?t=ahhexm&amp;q=XNSE%3aCOFFEEDAY&amp;form=skydnc</v>
    <v>Learn more on Bing</v>
  </rv>
  <rv s="1">
    <v>en-CA</v>
    <v>ahhexm</v>
    <v>268435456</v>
    <v>1</v>
    <v>Powered by Refinitiv</v>
    <v>0</v>
    <v>COFFEE DAY ENTERPRISES LIMITED (XNSE:COFFEEDAY)</v>
    <v>2</v>
    <v>3</v>
    <v>Finance</v>
    <v>4</v>
    <v>74.650000000000006</v>
    <v>29</v>
    <v>0.60540000000000005</v>
    <v>-2.7</v>
    <v>-3.8516000000000002E-2</v>
    <v>INR</v>
    <v>Coffee Day Enterprises Limited is an India-based company, which is engaged in the trading of coffee beans. The Company is engaged in business in multiple sectors, such as coffee-retail and exports, leasing of commercial office space, financial services, integrated multimodal logistics, hospitality and information technology (IT) / information technology enabled services (ITeS). The Company’s segments include Coffee and related businesses, Integrated multimodal logistics, Hospitality services and Investment and other corporate operations. The Company retails coffee and other products through its chain of outlets under the Cafe and Xpress kiosks formats, under the brand name Coffee Day. The Company’s flagship cafe chain brand Cafe Coffee Day (CCD) owns approximately 495 cafes in 158 cities and 285 CCD Value Express kiosks. There are 38,810 vending machines that dispense coffee in corporate workplaces and hotels under the brand.</v>
    <v>142</v>
    <v>National Stock Exchange of India</v>
    <v>XNSE</v>
    <v>XNSE</v>
    <v>23/ 2, Coffee Day Square, Vittal Mallya Road, BANGALORE, KARNATAKA, 560001 IN</v>
    <v>72.95</v>
    <v>Hotels &amp; Entertainment Services</v>
    <v>Stock</v>
    <v>45400.203900462962</v>
    <v>137</v>
    <v>66</v>
    <v>14808750000</v>
    <v>COFFEE DAY ENTERPRISES LIMITED</v>
    <v>COFFEE DAY ENTERPRISES LIMITED</v>
    <v>72.95</v>
    <v>110.06</v>
    <v>70.099999999999994</v>
    <v>67.400000000000006</v>
    <v>211251700</v>
    <v>COFFEEDAY</v>
    <v>COFFEE DAY ENTERPRISES LIMITED (XNSE:COFFEEDAY)</v>
    <v>9893858</v>
    <v>12266270</v>
    <v>2008</v>
  </rv>
  <rv s="2">
    <v>138</v>
  </rv>
  <rv s="0">
    <v>https://www.bing.com/financeapi/forcetrigger?t=ahjg27&amp;q=XNSE%3aPKTEA&amp;form=skydnc</v>
    <v>Learn more on Bing</v>
  </rv>
  <rv s="7">
    <v>en-CA</v>
    <v>ahjg27</v>
    <v>268435456</v>
    <v>1</v>
    <v>Powered by Refinitiv</v>
    <v>13</v>
    <v>THE PERIA KARAMALAI TEA AND PRODUCE COMPANY LIMITED (XNSE:PKTEA)</v>
    <v>2</v>
    <v>14</v>
    <v>Finance</v>
    <v>4</v>
    <v>399</v>
    <v>240.35</v>
    <v>1.4454</v>
    <v>-13.55</v>
    <v>-4.3173000000000003E-2</v>
    <v>INR</v>
    <v>The Peria Karamalai Tea and Produce Company Limited is an India-based company that is mainly engaged in the production and distribution of tea, generation and distribution of power and investment in financial instruments. Its segments include Tea, Investment and Power. Its products include tea, coffee, black pepper, spices and fruits. The tea products consist of green tea, black tea-orthodox and black tea- crush-tear-curl (CTC). It offers Robusta and Arabica varieties of coffee, which are cultivated on its estate. It offers Karimunda variety of black pepper, which is cultivated on an approximately 100-hectare spice farm inside its Nadumalai estate. It has approximately 600 avocado trees spread across its plantation and grows various types of avocados that vary in shape and color from pear-shaped to round and green to black. Its windmills have generated 20,74,266 units, and its solar power has generated 43,81,236 units. Its estates include Akkamalai, Nadumalai, Karamalai and Vellamalai.</v>
    <v>National Stock Exchange of India</v>
    <v>XNSE</v>
    <v>XNSE</v>
    <v>286, PANCHRATN, Race Course Road,, COIMBATORE, TAMIL NADU, 641018 IN</v>
    <v>307.2</v>
    <v>Food &amp; Tobacco</v>
    <v>Stock</v>
    <v>45400.203877314816</v>
    <v>140</v>
    <v>300.3</v>
    <v>971641600</v>
    <v>THE PERIA KARAMALAI TEA AND PRODUCE COMPANY LIMITED</v>
    <v>THE PERIA KARAMALAI TEA AND PRODUCE COMPANY LIMITED</v>
    <v>305.14999999999998</v>
    <v>421.39</v>
    <v>313.85000000000002</v>
    <v>300.3</v>
    <v>3095880</v>
    <v>PKTEA</v>
    <v>THE PERIA KARAMALAI TEA AND PRODUCE COMPANY LIMITED (XNSE:PKTEA)</v>
    <v>67</v>
    <v>380</v>
    <v>1913</v>
  </rv>
  <rv s="2">
    <v>141</v>
  </rv>
  <rv s="0">
    <v>https://www.bing.com/financeapi/forcetrigger?t=ahkicw&amp;q=XNSE%3aUSHAMART&amp;form=skydnc</v>
    <v>Learn more on Bing</v>
  </rv>
  <rv s="1">
    <v>en-CA</v>
    <v>ahkicw</v>
    <v>268435456</v>
    <v>1</v>
    <v>Powered by Refinitiv</v>
    <v>0</v>
    <v>USHA MARTIN LIMITED (XNSE:USHAMART)</v>
    <v>2</v>
    <v>3</v>
    <v>Finance</v>
    <v>4</v>
    <v>379.9</v>
    <v>208.1</v>
    <v>1.2117</v>
    <v>6.9</v>
    <v>1.9855999999999999E-2</v>
    <v>INR</v>
    <v>Usha Martin Limited is an India-based specialty steel wire rope solutions provider. The Company is also engaged in the manufacturing of wires, low relaxation prestressed concrete steel strand (LRPC), bespoke end-fitments, accessories and related services. The Company's segments include Wire and Wire ropes, and Others. The Wire and Wire ropes segment is engaged in the manufacturing and sale of steel wires, strands, wire ropes, cord, related accessories, wire drawing and allied machine, among others. The Others segment is engaged in the manufacturing and sale of jelly filled and optical fiber telecommunication cables. It provides various wire ropes, such as crane rope, mining rope, elevator rope, oil and offshore rope, fishing rope, general engineering rope, aerial transportation rope, structural rope, and conveyor rope. The Company's LRPC strands products include unbonded polymer coated LRPC strand, bonded polymer coated LRPC strand and compacted LRPC strand.</v>
    <v>3100</v>
    <v>National Stock Exchange of India</v>
    <v>XNSE</v>
    <v>XNSE</v>
    <v>2A Shakespeare Sarani, Mangal Kalash, KOLKATA, WEST BENGAL, 700071 IN</v>
    <v>356.9</v>
    <v>Metals &amp; Mining</v>
    <v>Stock</v>
    <v>45400.203877314816</v>
    <v>143</v>
    <v>348</v>
    <v>105897900000</v>
    <v>USHA MARTIN LIMITED</v>
    <v>USHA MARTIN LIMITED</v>
    <v>349</v>
    <v>25.06</v>
    <v>347.5</v>
    <v>354.4</v>
    <v>304742000</v>
    <v>USHAMART</v>
    <v>USHA MARTIN LIMITED (XNSE:USHAMART)</v>
    <v>419743</v>
    <v>868230</v>
    <v>1986</v>
  </rv>
  <rv s="2">
    <v>144</v>
  </rv>
  <rv s="0">
    <v>https://www.bing.com/financeapi/forcetrigger?t=ahidf2&amp;q=XNSE%3aIOC&amp;form=skydnc</v>
    <v>Learn more on Bing</v>
  </rv>
  <rv s="1">
    <v>en-CA</v>
    <v>ahidf2</v>
    <v>268435456</v>
    <v>1</v>
    <v>Powered by Refinitiv</v>
    <v>0</v>
    <v>INDIAN OIL CORPORATION LIMITED (XNSE:IOC)</v>
    <v>2</v>
    <v>3</v>
    <v>Finance</v>
    <v>4</v>
    <v>196.8</v>
    <v>76.8</v>
    <v>0.94650000000000001</v>
    <v>3.95</v>
    <v>2.3372999999999998E-2</v>
    <v>INR</v>
    <v>Indian Oil Corporation Limited is an India-based oil company. The Company's segments include Petroleum Products, Petrochemicals and Other Business Activities. Its Other Business Activities segment includes the gas, oil and gas exploration activities, explosives and cryogenic business, and wind mill and solar power generation. Its business interests span the entire hydrocarbon value-chain, ranging from refining, pipeline transportation and marketing, to exploration and production of crude oil and gas, petrochemicals, gas marketing, alternative energy sources and globalization of downstream operations. It has a network of fuel stations, bulk storage terminals, inland depots, aviation fuel stations, liquefied petroleum gas (LPG) bottling plants and lube blending plants. It owns and operates approximately nine refineries across India. Its subsidiaries include Chennai Petroleum Corporation Limited, IndianOil (Mauritius) Limited, Lanka IOC PLC, IOC Middle East FZE, IOC Sweden AB, and others.</v>
    <v>31095</v>
    <v>National Stock Exchange of India</v>
    <v>XNSE</v>
    <v>XNSE</v>
    <v>3079/3, Sadiq Nagar,, J B Tito Marg, NEW DELHI, DELHI, 110049 IN</v>
    <v>175.1</v>
    <v>Oil &amp; Gas</v>
    <v>Stock</v>
    <v>45400.203865740739</v>
    <v>146</v>
    <v>171.3</v>
    <v>2386489000000</v>
    <v>INDIAN OIL CORPORATION LIMITED</v>
    <v>INDIAN OIL CORPORATION LIMITED</v>
    <v>172.3</v>
    <v>4.95</v>
    <v>169</v>
    <v>172.95</v>
    <v>14121240000</v>
    <v>IOC</v>
    <v>INDIAN OIL CORPORATION LIMITED (XNSE:IOC)</v>
    <v>12950509</v>
    <v>21676610</v>
    <v>1959</v>
  </rv>
  <rv s="2">
    <v>147</v>
  </rv>
  <rv s="0">
    <v>https://www.bing.com/financeapi/forcetrigger?t=bqwyoc&amp;q=XNSE%3aSATIA&amp;form=skydnc</v>
    <v>Learn more on Bing</v>
  </rv>
  <rv s="1">
    <v>en-CA</v>
    <v>bqwyoc</v>
    <v>268435456</v>
    <v>1</v>
    <v>Powered by Refinitiv</v>
    <v>0</v>
    <v>SATIA INDUSTRIES LIMITED (XNSE:SATIA)</v>
    <v>2</v>
    <v>3</v>
    <v>Finance</v>
    <v>4</v>
    <v>155</v>
    <v>104</v>
    <v>0.64119999999999999</v>
    <v>0.5</v>
    <v>4.4660000000000004E-3</v>
    <v>INR</v>
    <v>Satia Industries Limited is an India-based company. The Company is engaged in manufacturing writing and printing paper; generation of power; trading activities in cotton and yarn; and agricultural and plantation operations. The Company’s segments include Writing &amp; Printing Paper, Cogeneration and Agriculture. Its paper products include Super Snow-White Paper, Maplitho Paper, Coloured Paper, Ledger Paper, Cartridge Paper, Bond Paper, Duplicating Paper, and Copier Paper. It is manufacturing eco-friendly paper by using agricultural residues and wood-based paper as well as, by using ECF bleaching technology. It makes pulp using three types of raw materials, such as agricultural residue, wood chips and wastepaper. It is also focused on the production of specialized food packaging like pizza boxes. It possesses about 540 acres of eucalyptus plantations, created using Karnal technology that helps absorb all treated wastewater discharge, and guarantee future supplies of wood raw material.</v>
    <v>2235</v>
    <v>National Stock Exchange of India</v>
    <v>XNSE</v>
    <v>XNSE</v>
    <v>Malout - Muktsar Road,, Village Rupana, Sri Muktsar Sahib, PUNJAB, 152032 IN</v>
    <v>114.15</v>
    <v>Paper &amp; Forest Products</v>
    <v>Stock</v>
    <v>45400.20385416667</v>
    <v>149</v>
    <v>111.2</v>
    <v>11195000000</v>
    <v>SATIA INDUSTRIES LIMITED</v>
    <v>SATIA INDUSTRIES LIMITED</v>
    <v>112.1</v>
    <v>5.14</v>
    <v>111.95</v>
    <v>112.45</v>
    <v>100000000</v>
    <v>SATIA</v>
    <v>SATIA INDUSTRIES LIMITED (XNSE:SATIA)</v>
    <v>137818</v>
    <v>575450</v>
    <v>1980</v>
  </rv>
  <rv s="2">
    <v>150</v>
  </rv>
  <rv s="0">
    <v>https://www.bing.com/financeapi/forcetrigger?t=ahh7a2&amp;q=XNSE%3aBHARTIARTL&amp;form=skydnc</v>
    <v>Learn more on Bing</v>
  </rv>
  <rv s="1">
    <v>en-CA</v>
    <v>ahh7a2</v>
    <v>268435456</v>
    <v>1</v>
    <v>Powered by Refinitiv</v>
    <v>0</v>
    <v>Bharti Airtel Limited (XNSE:BHARTIARTL)</v>
    <v>2</v>
    <v>3</v>
    <v>Finance</v>
    <v>4</v>
    <v>1245</v>
    <v>752.55</v>
    <v>0.5998</v>
    <v>4.4000000000000004</v>
    <v>3.6170000000000004E-3</v>
    <v>INR</v>
    <v>Bharti Airtel Limited is a global telecommunication company. It operates through five segments: Mobile Services, Homes Services, Digital TV Services, Airtel Business, and South Asia. The Mobile Services India segment includes voice and data telecom services provided through wireless technology (2G / 3G / 4G) in India. The Homes Services segment provides fixed-line telephone and broadband services for homes in 1,225 cities pan-India. The Digital TV Services segment offers both standard and high definition (HD) digital TV services with 3D capabilities and Dolby surround sound. It offers a total of 706 channels including 86 HD channels, 4 international channels and 4 interactive services. The Airtel Business segment is engaged in providing information and communications technology (ICT) services with a diverse portfolio of services to enterprises, governments, carriers, and small and medium business. The South Asia segment represents its operations in Sri Lanka and Bangladesh.</v>
    <v>23571</v>
    <v>National Stock Exchange of India</v>
    <v>XNSE</v>
    <v>XNSE</v>
    <v>Bharti Crescent 1, Nelson Mandela Road,, Vasant Kunj, Phase II, NEW DELHI, DELHI, 110070 IN</v>
    <v>1233.95</v>
    <v>Telecommunications Services</v>
    <v>Stock</v>
    <v>45400.203912037039</v>
    <v>152</v>
    <v>1215.8</v>
    <v>7218391000000</v>
    <v>Bharti Airtel Limited</v>
    <v>Bharti Airtel Limited</v>
    <v>1220</v>
    <v>82.32</v>
    <v>1216.45</v>
    <v>1220.8499999999999</v>
    <v>6057756000</v>
    <v>BHARTIARTL</v>
    <v>Bharti Airtel Limited (XNSE:BHARTIARTL)</v>
    <v>3194635</v>
    <v>5675010</v>
    <v>1995</v>
  </rv>
  <rv s="2">
    <v>153</v>
  </rv>
  <rv s="0">
    <v>https://www.bing.com/financeapi/forcetrigger?t=ahkg2w&amp;q=XNSE%3aTVSSRICHAK&amp;form=skydnc</v>
    <v>Learn more on Bing</v>
  </rv>
  <rv s="1">
    <v>en-CA</v>
    <v>ahkg2w</v>
    <v>268435456</v>
    <v>1</v>
    <v>Powered by Refinitiv</v>
    <v>0</v>
    <v>TVS SRICHAKRA LIMITED (XNSE:TVSSRICHAK)</v>
    <v>2</v>
    <v>3</v>
    <v>Finance</v>
    <v>4</v>
    <v>5097</v>
    <v>2737.95</v>
    <v>1.1054999999999999</v>
    <v>-54.75</v>
    <v>-1.2739E-2</v>
    <v>INR</v>
    <v>TVS Srichakra Limited is an India-based maker of TVS Eurogrip, Eurogrip and TVS Tyres brands of tyres and is a manufacturer and exporter of two, three-wheeler tyres and off-highway tyres. The Company's business segment is Automotive Tyres, Tubes and Flaps. Domestically, the Company supplies tyres to vehicle manufacturers (commonly known as original equipment manufacturers - OEMs) as well as the replacement market, serviced through a network of depots, distributors and retailers. Its products are available in over 85 countries across the world. The Company's product range includes two and three-wheeler tyres, all - terrain vehicle tyres, skid-steer construction tyres, industrial pneumatic tyres, heavy duty earthmover tyres, farm and implement tyres, floatation and other multi-purpose tyres. Its off-highway tyres include agriculture, construction and industrial, and off the road tyres. It manufactures tyres in two manufacturing sites: one in Tamil Nadu and the second in Uttarakhand.</v>
    <v>2681</v>
    <v>National Stock Exchange of India</v>
    <v>XNSE</v>
    <v>XNSE</v>
    <v>No. 10 Maharani Chinnamma Road, Venus Colony, Teynampet, CHENNAI, TAMIL NADU, 600018 IN</v>
    <v>4345.3999999999996</v>
    <v>Automobiles &amp; Auto Parts</v>
    <v>Stock</v>
    <v>45400.203877314816</v>
    <v>155</v>
    <v>4215.1499999999996</v>
    <v>32908470000</v>
    <v>TVS SRICHAKRA LIMITED</v>
    <v>TVS SRICHAKRA LIMITED</v>
    <v>4297.8</v>
    <v>30.88</v>
    <v>4297.8</v>
    <v>4243.05</v>
    <v>7657050</v>
    <v>TVSSRICHAK</v>
    <v>TVS SRICHAKRA LIMITED (XNSE:TVSSRICHAK)</v>
    <v>2301</v>
    <v>18000</v>
    <v>1982</v>
  </rv>
  <rv s="2">
    <v>156</v>
  </rv>
  <rv s="0">
    <v>https://www.bing.com/financeapi/forcetrigger?t=ahgvc7&amp;q=XNSE%3aAMRUTANJAN&amp;form=skydnc</v>
    <v>Learn more on Bing</v>
  </rv>
  <rv s="1">
    <v>en-CA</v>
    <v>ahgvc7</v>
    <v>268435456</v>
    <v>1</v>
    <v>Powered by Refinitiv</v>
    <v>0</v>
    <v>AMRUTANJAN HEALTH CARE LIMITED (XNSE:AMRUTANJAN)</v>
    <v>2</v>
    <v>3</v>
    <v>Finance</v>
    <v>4</v>
    <v>775.45</v>
    <v>563.9</v>
    <v>1.0763</v>
    <v>2.15</v>
    <v>3.307E-3</v>
    <v>INR</v>
    <v>Amrutanjan Health Care Limited is an India-based company, which is engaged in the business of manufacturing, supplying and sale of products in pain management, congestion management, beverages, and hygiene. Its segments include OTC Products, Beverages, and Others. The OTC Products segment is engaged in manufacturing products for pain management, congestion management and hygiene. The Beverages segment is engaged in manufacturing fruit juices and oral hydration drinks. The Others segment includes the pain management center. The Company’s pain management products include Pain Balm Extra Power, Strong Pain Balm, New Maha Strong Pain Balm, Roll on and Advanced Back Pain + Roll-On, among others. Its congestion management products include Relief Cold Rub, Relief Nasal Inhaler, Relief Cough Syrup and Relief Swas Mint. Its women's hygiene products include Comfy Snug Fit, Comfy Snug Fit XL and Comfy Snug Fit ULTRA XL. The Company’s beverages include Fruitnik and Fruitnik Electro+.</v>
    <v>575</v>
    <v>National Stock Exchange of India</v>
    <v>XNSE</v>
    <v>XNSE</v>
    <v>103, (Old No. 42-45),, Luz Church Road. Mylapore,, CHENNAI, TAMIL NADU, 600004 IN</v>
    <v>659.7</v>
    <v>Pharmaceuticals</v>
    <v>Stock</v>
    <v>45400.203842592593</v>
    <v>158</v>
    <v>650.15</v>
    <v>18762290000</v>
    <v>AMRUTANJAN HEALTH CARE LIMITED</v>
    <v>AMRUTANJAN HEALTH CARE LIMITED</v>
    <v>652.70000000000005</v>
    <v>42.88</v>
    <v>650.15</v>
    <v>652.29999999999995</v>
    <v>28858400</v>
    <v>AMRUTANJAN</v>
    <v>AMRUTANJAN HEALTH CARE LIMITED (XNSE:AMRUTANJAN)</v>
    <v>7342</v>
    <v>57390</v>
    <v>1936</v>
  </rv>
  <rv s="2">
    <v>159</v>
  </rv>
  <rv s="0">
    <v>https://www.bing.com/financeapi/forcetrigger?t=bqhbzr&amp;q=XNSE%3aDGCONTENT&amp;form=skydnc</v>
    <v>Learn more on Bing</v>
  </rv>
  <rv s="7">
    <v>en-CA</v>
    <v>bqhbzr</v>
    <v>268435456</v>
    <v>1</v>
    <v>Powered by Refinitiv</v>
    <v>13</v>
    <v>DIGICONTENT LIMITED (XNSE:DGCONTENT)</v>
    <v>2</v>
    <v>14</v>
    <v>Finance</v>
    <v>4</v>
    <v>25.4</v>
    <v>14</v>
    <v>0.12839999999999999</v>
    <v>0</v>
    <v>0</v>
    <v>INR</v>
    <v>Digicontent Limited is an India-based company, which is engaged in entertainment and digital innovation business. The Company’s businesses include Fever Audio Tool, Desi Martini, and Photo Library. Fever Audio Tool business carries out aggregation and creation of audio and multi-screen videos, audio feed which plays music inside across various stores, and distribution of in-house creative and niche celeb-based content to mobile and digital users. Desi Martini business carries out Internet related business for providing movie reviews and ratings in the name of www. desimartini.com. Photo Library business maintains repository of the copyrighted images. The business operations of its subsidiary HT Digital Streams Limited are dissemination of news, knowledge, information, entertainment, and content of general interest in English, Hindi, or any other language, globally through various digital and electronic media, and management of advertising time.</v>
    <v>National Stock Exchange of India</v>
    <v>XNSE</v>
    <v>XNSE</v>
    <v>Hindustan Times House, 2Nd Floor, 18-20, Kasturba Gandhi Marg, Central Delhi, NEW DELHI, DELHI, 110001 IN</v>
    <v>20.95</v>
    <v>Media &amp; Publishing</v>
    <v>Stock</v>
    <v>45400.199050925927</v>
    <v>161</v>
    <v>20.6</v>
    <v>1195262000</v>
    <v>DIGICONTENT LIMITED</v>
    <v>DIGICONTENT LIMITED</v>
    <v>20.95</v>
    <v>0</v>
    <v>20.6</v>
    <v>20.6</v>
    <v>58022420</v>
    <v>DGCONTENT</v>
    <v>DIGICONTENT LIMITED (XNSE:DGCONTENT)</v>
    <v>2775</v>
    <v>10840</v>
    <v>2017</v>
  </rv>
  <rv s="2">
    <v>162</v>
  </rv>
  <rv s="0">
    <v>https://www.bing.com/financeapi/forcetrigger?t=ahiavh&amp;q=XNSE%3aINDLMETER&amp;form=skydnc</v>
    <v>Learn more on Bing</v>
  </rv>
  <rv s="8">
    <v>en-CA</v>
    <v>ahiavh</v>
    <v>268435456</v>
    <v>1</v>
    <v>Powered by Refinitiv</v>
    <v>15</v>
    <v>IMP POWERS LIMITED (XNSE:INDLMETER)</v>
    <v>2</v>
    <v>16</v>
    <v>Finance</v>
    <v>4</v>
    <v>7.25</v>
    <v>2.9</v>
    <v>1.5806</v>
    <v>-0.3</v>
    <v>-5.0846999999999996E-2</v>
    <v>INR</v>
    <v>IMP Powers Limited is an India-based company, which is engaged in manufacturing of transformers. The Company offers transformers ranging up to 315 MVA in 400 kV class. Its transformers include Power Transformer, EHV Transformer, Auto Transformers, Generator Transformer (GT), Unit Auxilary Transformer (UAT), Station Transformer (ST), Special Application Transformers. Its distribution transformers are in service for 6.6kV, 11kv, 22kV &amp; 33 kV voltage class throughout the country and in abroad. It offers GT with incoming voltage 6.6kV, 11kV, 13.8kV, 21kV to step up to 132kV, 220kV, 400kV. The UAT is the power transformer that provides power to the auxiliary equipment’s such as motors and compressors in the power generating station. Its ST are employed to supply auxiliary loads to the power plant for starting the plant when generating unit is not in operation. The Company operates three Small Hydro Projects at Khandi (2x750kW), Matayeen (1x550 kW) and Raru (2x1000 kW) in Kargil region.</v>
    <v>429</v>
    <v>National Stock Exchange of India</v>
    <v>XNSE</v>
    <v>XNSE</v>
    <v>Film Centre, 2nd Floor Unit No. 21A,, 68, Tardeo Road,, MUMBAI, MAHARASHTRA, 400034 IN</v>
    <v>6.05</v>
    <v>Machinery, Equipment &amp; Components</v>
    <v>Stock</v>
    <v>45288.53025462963</v>
    <v>164</v>
    <v>5.6</v>
    <v>50955720</v>
    <v>IMP POWERS LIMITED</v>
    <v>IMP POWERS LIMITED</v>
    <v>6.05</v>
    <v>0</v>
    <v>5.9</v>
    <v>5.6</v>
    <v>8636560</v>
    <v>INDLMETER</v>
    <v>IMP POWERS LIMITED (XNSE:INDLMETER)</v>
    <v>18415</v>
    <v>1961</v>
  </rv>
  <rv s="2">
    <v>165</v>
  </rv>
  <rv s="0">
    <v>https://www.bing.com/financeapi/forcetrigger?t=ahizgh&amp;q=XNSE%3aM%26M&amp;form=skydnc</v>
    <v>Learn more on Bing</v>
  </rv>
  <rv s="1">
    <v>en-CA</v>
    <v>ahizgh</v>
    <v>268435456</v>
    <v>1</v>
    <v>Powered by Refinitiv</v>
    <v>0</v>
    <v>MAHINDRA AND MAHINDRA LIMITED (XNSE:M&amp;M)</v>
    <v>2</v>
    <v>3</v>
    <v>Finance</v>
    <v>4</v>
    <v>2108.6</v>
    <v>1196</v>
    <v>1.3113999999999999</v>
    <v>27.5</v>
    <v>1.3538E-2</v>
    <v>INR</v>
    <v>Mahindra and Mahindra Limited is an India-based company, which is engaged in offering farm equipment, utility vehicles, information technology and financial services. The Company’s segments include Automotive, Farm Equipment, Financial Services, and Industrial Businesses and Consumer Services. The Automotive segment comprises the sale of automobiles, spares, mobility solutions, construction equipment and related services. The Farm Equipment segment comprises the sale of tractors, implements, spares and related services. The Company offers a range of products and solutions, including sport utility vehicles (SUVs), pickups, commercial vehicles and tractors to electric vehicles, two-wheelers, and construction equipment. It serves industries, such as aerospace, aftermarket, agribusiness, automotive, boats, clean energy, consulting, construction equipment, defense, farm equipment, hospitality,insurance broking, logistics, power backup, retail, steel, real estate and infrastructure.</v>
    <v>23495</v>
    <v>National Stock Exchange of India</v>
    <v>XNSE</v>
    <v>XNSE</v>
    <v>Mahindra Towers,, Dr. G. M. Bhosale Marg,, Worli,, MUMBAI, MAHARASHTRA, 400018 IN</v>
    <v>2066.5500000000002</v>
    <v>Automobiles &amp; Auto Parts</v>
    <v>Stock</v>
    <v>45400.203900462962</v>
    <v>167</v>
    <v>2030</v>
    <v>2432202000000</v>
    <v>MAHINDRA AND MAHINDRA LIMITED</v>
    <v>MAHINDRA AND MAHINDRA LIMITED</v>
    <v>2031.3</v>
    <v>20.29</v>
    <v>2031.3</v>
    <v>2058.8000000000002</v>
    <v>1197362000</v>
    <v>M&amp;M</v>
    <v>MAHINDRA AND MAHINDRA LIMITED (XNSE:M&amp;M)</v>
    <v>748492</v>
    <v>2875290</v>
    <v>1945</v>
  </rv>
  <rv s="2">
    <v>168</v>
  </rv>
  <rv s="0">
    <v>https://www.bing.com/financeapi/forcetrigger?t=ahkdrw&amp;q=XNSE%3aTIRUMALCHM&amp;form=skydnc</v>
    <v>Learn more on Bing</v>
  </rv>
  <rv s="1">
    <v>en-CA</v>
    <v>ahkdrw</v>
    <v>268435456</v>
    <v>1</v>
    <v>Powered by Refinitiv</v>
    <v>0</v>
    <v>THIRUMALAI CHEMICALS LIMITED (XNSE:TIRUMALCHM)</v>
    <v>2</v>
    <v>3</v>
    <v>Finance</v>
    <v>4</v>
    <v>289.85000000000002</v>
    <v>175.5</v>
    <v>1.7518</v>
    <v>4.05</v>
    <v>1.4440999999999999E-2</v>
    <v>INR</v>
    <v>Thirumalai Chemicals Limited is an India-based company, which is engaged in the manufacturing of phthalic anhydride, maleic anhydride, fumaric acid and fine chemicals. It operates through the manufacture and sale of organic chemicals segment. Its product, phthalic anhydride, is used in the manufacturing of unsaturated polyester resins (UPR), which are commonly used in fiberglass-reinforced plastics. Phthalic anhydride also has applications in the production of herbicides, insecticides, insect repellents, fire retardants, polyester polyols, and rubber scorch inhibitors. Its malic acid is used in the manufacture of skin and dental care products and can be used in a number of technical applications, such as electroplating and metal cleaning. The fumaric acid products are used in the manufacturing of medicines, drinks, food, animal feed, cleansing agents, unsaturated polyester, alkyd resins, and printing inks. Its diethyl phthalate (DEP) is used to make plastics more flexible.</v>
    <v>526</v>
    <v>National Stock Exchange of India</v>
    <v>XNSE</v>
    <v>XNSE</v>
    <v>Spic House, 5th Floor,, 88, Mount Road, Guindy, CHENNAI, TAMIL NADU, 600032 IN</v>
    <v>289.85000000000002</v>
    <v>Chemicals</v>
    <v>Stock</v>
    <v>45400.203900462962</v>
    <v>170</v>
    <v>281.89999999999998</v>
    <v>28714750000</v>
    <v>THIRUMALAI CHEMICALS LIMITED</v>
    <v>THIRUMALAI CHEMICALS LIMITED</v>
    <v>282.60000000000002</v>
    <v>0</v>
    <v>280.45</v>
    <v>284.5</v>
    <v>102388100</v>
    <v>TIRUMALCHM</v>
    <v>THIRUMALAI CHEMICALS LIMITED (XNSE:TIRUMALCHM)</v>
    <v>478950</v>
    <v>1226300</v>
    <v>1972</v>
  </rv>
  <rv s="2">
    <v>171</v>
  </rv>
  <rv s="0">
    <v>https://www.bing.com/financeapi/forcetrigger?t=ahh3zr&amp;q=XNSE%3aBALLARPUR&amp;form=skydnc</v>
    <v>Learn more on Bing</v>
  </rv>
  <rv s="8">
    <v>en-CA</v>
    <v>ahh3zr</v>
    <v>268435456</v>
    <v>1</v>
    <v>Powered by Refinitiv</v>
    <v>15</v>
    <v>BALLARPUR INDUSTRIES LIMITED (XNSE:BALLARPUR)</v>
    <v>2</v>
    <v>16</v>
    <v>Finance</v>
    <v>4</v>
    <v>0.95</v>
    <v>0.6</v>
    <v>1.7679</v>
    <v>-0.05</v>
    <v>-5.5556000000000001E-2</v>
    <v>INR</v>
    <v>Ballarpur Industries Limited is an India-based company, which is engaged in the business of f manufacturing and selling of writing and printing paper (Coated and Uncoated) and Pulp. The Company’s segments include Uncoated Paper, Coated Paper, and Others. The Company operates two through two separate groups of subsidiaries and joint venture: one under the flagship entity BILT, and the other under its step-down subsidiary BILT Pape. Under the standalone entity, BILT, the direct assets include specialty paper business, operating from the Shree Gopal facility in Haryana; rayon grade pulp business operating from Kamalapuram in Telangana, and tissue paper business operating through its joint venture, Premier Tissues (India) Limited. Its other businesses comes under Bilt Paper B.V., which focuses on the woodfree printing and writing paper, coated and uncoated. The Company has six manufacturing operations across six production units, five of which are in India and one in Malaysia.</v>
    <v>1284</v>
    <v>National Stock Exchange of India</v>
    <v>XNSE</v>
    <v>XNSE</v>
    <v>First India Place, Tower C, Block A,, Mehrauli Gurgaon Road, GURGAON, HARYANA, 122002 IN</v>
    <v>0.95</v>
    <v>Paper &amp; Forest Products</v>
    <v>Stock</v>
    <v>45099.496782407405</v>
    <v>173</v>
    <v>0.85</v>
    <v>1164110000</v>
    <v>BALLARPUR INDUSTRIES LIMITED</v>
    <v>BALLARPUR INDUSTRIES LIMITED</v>
    <v>0.95</v>
    <v>0</v>
    <v>0.9</v>
    <v>0.85</v>
    <v>1293456000</v>
    <v>BALLARPUR</v>
    <v>BALLARPUR INDUSTRIES LIMITED (XNSE:BALLARPUR)</v>
    <v>7243169</v>
    <v>1945</v>
  </rv>
  <rv s="2">
    <v>174</v>
  </rv>
  <rv s="0">
    <v>https://www.bing.com/financeapi/forcetrigger?t=ahi2pr&amp;q=XNSE%3aHATHWAY&amp;form=skydnc</v>
    <v>Learn more on Bing</v>
  </rv>
  <rv s="1">
    <v>en-CA</v>
    <v>ahi2pr</v>
    <v>268435456</v>
    <v>1</v>
    <v>Powered by Refinitiv</v>
    <v>0</v>
    <v>HATHWAY CABLE AND DATACOM LIMITED (XNSE:HATHWAY)</v>
    <v>2</v>
    <v>3</v>
    <v>Finance</v>
    <v>4</v>
    <v>27.95</v>
    <v>12.55</v>
    <v>1.1628000000000001</v>
    <v>1.05</v>
    <v>4.9645000000000002E-2</v>
    <v>INR</v>
    <v>Hathway Cable and Datacom Limited is an India-based holding that is primarily engaged in the distribution of Internet services and other allied services. It operates through the Broadband Business and Cable Television segments. The Company’s Broadband Business segment is a cable television services provider to offers high-speed cable broadband services over 16 cities (4 metros and 3 mini-metros). It provides programs, which include documentaries, TV shows, business and finance, sports, films, and kids. The Company offers its cable television services to over 109 cities and towns operating in pan India regions. It offers home broadband and business broadband services. The Company offers fiber Internet services and multi-office connectivity under business broadband. It also provides an Internet Leased Line service. Its subsidiaries include Hathway New Concept Cable &amp; Datacom Limited, Hathway Software Developers Limited, Hathway Digital Limited and Hathway Broadband Limited.</v>
    <v>349</v>
    <v>National Stock Exchange of India</v>
    <v>XNSE</v>
    <v>XNSE</v>
    <v>805/806, Windsor, 8th Floor,, Off CST Road, Kalina,, Santacruz (E), MUMBAI, MAHARASHTRA, 400098 IN</v>
    <v>22.85</v>
    <v>Media &amp; Publishing</v>
    <v>Stock</v>
    <v>45400.20385416667</v>
    <v>176</v>
    <v>21.8</v>
    <v>37437710000</v>
    <v>HATHWAY CABLE AND DATACOM LIMITED</v>
    <v>HATHWAY CABLE AND DATACOM LIMITED</v>
    <v>22.5</v>
    <v>73.8</v>
    <v>21.15</v>
    <v>22.2</v>
    <v>1770104000</v>
    <v>HATHWAY</v>
    <v>HATHWAY CABLE AND DATACOM LIMITED (XNSE:HATHWAY)</v>
    <v>10774131</v>
    <v>7132200</v>
    <v>1959</v>
  </rv>
  <rv s="2">
    <v>177</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5">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7">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0</v>
      <v>0</v>
    </spb>
    <spb s="6">
      <v>6</v>
      <v>1</v>
      <v>1</v>
      <v>1</v>
      <v>1</v>
    </spb>
    <spb s="7">
      <v>1</v>
      <v>2</v>
      <v>2</v>
      <v>1</v>
      <v>3</v>
      <v>1</v>
      <v>10</v>
      <v>1</v>
      <v>1</v>
      <v>4</v>
      <v>4</v>
      <v>5</v>
      <v>6</v>
      <v>1</v>
      <v>1</v>
      <v>1</v>
      <v>4</v>
      <v>7</v>
      <v>8</v>
      <v>9</v>
      <v>4</v>
    </spb>
    <spb s="8">
      <v>Powered by Refinitiv</v>
    </spb>
    <spb s="4">
      <v>Delayed 15 minutes</v>
      <v>from previous close</v>
      <v>from previous close</v>
      <v>GMT</v>
    </spb>
    <spb s="0">
      <v>2</v>
      <v>Name</v>
      <v>LearnMoreOnLink</v>
    </spb>
    <spb s="9">
      <v>1</v>
      <v>2</v>
      <v>2</v>
      <v>1</v>
      <v>3</v>
      <v>1</v>
      <v>1</v>
      <v>1</v>
      <v>4</v>
      <v>4</v>
      <v>5</v>
      <v>6</v>
      <v>1</v>
      <v>1</v>
      <v>1</v>
      <v>4</v>
      <v>7</v>
      <v>9</v>
      <v>4</v>
    </spb>
    <spb s="0">
      <v>3</v>
      <v>Name</v>
      <v>LearnMoreOnLink</v>
    </spb>
    <spb s="10">
      <v>1</v>
      <v>2</v>
      <v>2</v>
      <v>1</v>
      <v>3</v>
      <v>1</v>
      <v>1</v>
      <v>1</v>
      <v>4</v>
      <v>5</v>
      <v>6</v>
      <v>1</v>
      <v>1</v>
      <v>1</v>
      <v>4</v>
      <v>7</v>
      <v>8</v>
      <v>9</v>
      <v>4</v>
    </spb>
    <spb s="0">
      <v>4</v>
      <v>Name</v>
      <v>LearnMoreOnLink</v>
    </spb>
    <spb s="11">
      <v>1</v>
      <v>2</v>
      <v>2</v>
      <v>1</v>
      <v>3</v>
      <v>1</v>
      <v>1</v>
      <v>1</v>
      <v>4</v>
      <v>4</v>
      <v>5</v>
      <v>6</v>
      <v>1</v>
      <v>1</v>
      <v>1</v>
      <v>7</v>
      <v>8</v>
      <v>9</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7FD6E2-16EC-4B2F-9507-280D0C78CEA0}" name="Table2" displayName="Table2" ref="A1:K44" totalsRowShown="0" headerRowDxfId="12" dataDxfId="11" dataCellStyle="Hyperlink">
  <autoFilter ref="A1:K44" xr:uid="{FE7FD6E2-16EC-4B2F-9507-280D0C78CEA0}"/>
  <tableColumns count="11">
    <tableColumn id="1" xr3:uid="{1AD7BDAB-D76E-4FE4-A92A-B62D804DDE58}" name="TICKERS" dataDxfId="10" dataCellStyle="Hyperlink"/>
    <tableColumn id="2" xr3:uid="{D88A15DC-E471-4EC8-8D14-4E2AA86081CA}" name="Price" dataDxfId="9" dataCellStyle="Hyperlink">
      <calculatedColumnFormula array="1">_FV(Table2[[#This Row],[TICKERS]],"Price")</calculatedColumnFormula>
    </tableColumn>
    <tableColumn id="3" xr3:uid="{77A98C91-B350-4669-AEB6-76199823F8B2}" name="P/E" dataDxfId="8" dataCellStyle="Hyperlink">
      <calculatedColumnFormula array="1">_FV(Table2[[#This Row],[TICKERS]],"P/E",TRUE)</calculatedColumnFormula>
    </tableColumn>
    <tableColumn id="4" xr3:uid="{A6475849-C44D-4EF1-B8D9-AD07F2E26AAC}" name="Ticker symbol" dataDxfId="7" dataCellStyle="Hyperlink">
      <calculatedColumnFormula array="1">_FV(Table2[[#This Row],[TICKERS]],"Ticker symbol",TRUE)</calculatedColumnFormula>
    </tableColumn>
    <tableColumn id="5" xr3:uid="{C4E5F1AA-8EE7-4A6B-8FE4-55700C38AC73}" name="Volume" dataDxfId="6" dataCellStyle="Hyperlink">
      <calculatedColumnFormula array="1">_FV(Table2[[#This Row],[TICKERS]],"Volume")</calculatedColumnFormula>
    </tableColumn>
    <tableColumn id="6" xr3:uid="{E69D2575-BEC9-496E-9978-FA8B650DD2E5}" name="Market cap" dataDxfId="5" dataCellStyle="Hyperlink">
      <calculatedColumnFormula array="1">_FV(Table2[[#This Row],[TICKERS]],"Market cap",TRUE)</calculatedColumnFormula>
    </tableColumn>
    <tableColumn id="7" xr3:uid="{0538DDE5-113A-4CE1-A56C-1A5E5C879393}" name="High" dataDxfId="4" dataCellStyle="Hyperlink">
      <calculatedColumnFormula array="1">_FV(Table2[[#This Row],[TICKERS]],"High")</calculatedColumnFormula>
    </tableColumn>
    <tableColumn id="8" xr3:uid="{E1111844-B18E-438A-84AF-DC859606CD63}" name="Low" dataDxfId="3" dataCellStyle="Hyperlink">
      <calculatedColumnFormula array="1">_FV(Table2[[#This Row],[TICKERS]],"Low")</calculatedColumnFormula>
    </tableColumn>
    <tableColumn id="9" xr3:uid="{77E20846-1C59-42C8-AE10-171EB430C87D}" name="52 week low" dataDxfId="2" dataCellStyle="Hyperlink">
      <calculatedColumnFormula array="1">_FV(Table2[[#This Row],[TICKERS]],"52 week low",TRUE)</calculatedColumnFormula>
    </tableColumn>
    <tableColumn id="10" xr3:uid="{A67A4F3C-D0E1-41ED-8E3D-4EFA84312627}" name="52 week high" dataDxfId="1" dataCellStyle="Hyperlink">
      <calculatedColumnFormula array="1">_FV(Table2[[#This Row],[TICKERS]],"52 week high",TRUE)</calculatedColumnFormula>
    </tableColumn>
    <tableColumn id="11" xr3:uid="{452F648D-4442-49CF-896B-73A8B9BDD70A}" name="Open" dataDxfId="0" dataCellStyle="Hyperlink">
      <calculatedColumnFormula array="1">_FV(Table2[[#This Row],[TICKERS]],"Open")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oneyworks4me.com/indianstocks/large-cap/diversified/diversified/grasim-industries/company-info" TargetMode="External"/><Relationship Id="rId18" Type="http://schemas.openxmlformats.org/officeDocument/2006/relationships/hyperlink" Target="https://www.moneyworks4me.com/indianstocks/large-cap/metals-mining/metal-non-ferrous/hindalco/company-info" TargetMode="External"/><Relationship Id="rId26" Type="http://schemas.openxmlformats.org/officeDocument/2006/relationships/hyperlink" Target="https://www.moneyworks4me.com/indianstocks/large-cap/it-ites/it-software/ltimindtree/company-info" TargetMode="External"/><Relationship Id="rId39" Type="http://schemas.openxmlformats.org/officeDocument/2006/relationships/hyperlink" Target="https://www.moneyworks4me.com/indianstocks/large-cap/it-ites/it-software/tech-mahindra/company-info" TargetMode="External"/><Relationship Id="rId21" Type="http://schemas.openxmlformats.org/officeDocument/2006/relationships/hyperlink" Target="https://www.moneyworks4me.com/indianstocks/large-cap/bfsi/bank-private/indusind-bank/company-info" TargetMode="External"/><Relationship Id="rId34" Type="http://schemas.openxmlformats.org/officeDocument/2006/relationships/hyperlink" Target="https://www.moneyworks4me.com/indianstocks/large-cap/healthcare/pharmaceuticals-drugs/sun-pharma-inds/company-info" TargetMode="External"/><Relationship Id="rId42" Type="http://schemas.openxmlformats.org/officeDocument/2006/relationships/hyperlink" Target="https://www.moneyworks4me.com/indianstocks/mid-cap/chemicals-fertilizers/pesticides-agrochemicals/upl/company-info" TargetMode="External"/><Relationship Id="rId7" Type="http://schemas.openxmlformats.org/officeDocument/2006/relationships/hyperlink" Target="https://www.moneyworks4me.com/indianstocks/large-cap/bfsi/finance-investment/bajaj-finserv/company-info" TargetMode="External"/><Relationship Id="rId2" Type="http://schemas.openxmlformats.org/officeDocument/2006/relationships/hyperlink" Target="https://www.moneyworks4me.com/indianstocks/large-cap/healthcare/hospital-healthcare-services/apollo-hospital-ent/company-info" TargetMode="External"/><Relationship Id="rId16" Type="http://schemas.openxmlformats.org/officeDocument/2006/relationships/hyperlink" Target="https://www.moneyworks4me.com/indianstocks/large-cap/bfsi/insurance/hdfc-life-insurance/company-info" TargetMode="External"/><Relationship Id="rId20" Type="http://schemas.openxmlformats.org/officeDocument/2006/relationships/hyperlink" Target="https://www.moneyworks4me.com/indianstocks/large-cap/bfsi/bank-private/icici-bank/company-info" TargetMode="External"/><Relationship Id="rId29" Type="http://schemas.openxmlformats.org/officeDocument/2006/relationships/hyperlink" Target="https://www.moneyworks4me.com/indianstocks/large-cap/power/power-generation-distribution/ntpc/company-info" TargetMode="External"/><Relationship Id="rId41" Type="http://schemas.openxmlformats.org/officeDocument/2006/relationships/hyperlink" Target="https://www.moneyworks4me.com/indianstocks/large-cap/construction-infrastructure/cement-construction-materials/ultratech-cement/company-info" TargetMode="External"/><Relationship Id="rId1" Type="http://schemas.openxmlformats.org/officeDocument/2006/relationships/hyperlink" Target="https://www.moneyworks4me.com/indianstocks/large-cap/transportation-logistics/port/adani-ports-special/company-info" TargetMode="External"/><Relationship Id="rId6" Type="http://schemas.openxmlformats.org/officeDocument/2006/relationships/hyperlink" Target="https://www.moneyworks4me.com/indianstocks/large-cap/bfsi/finance-nbfc/bajaj-finance/company-info" TargetMode="External"/><Relationship Id="rId11" Type="http://schemas.openxmlformats.org/officeDocument/2006/relationships/hyperlink" Target="https://www.moneyworks4me.com/indianstocks/large-cap/metals-mining/mining-minerals/coal-india/company-info" TargetMode="External"/><Relationship Id="rId24" Type="http://schemas.openxmlformats.org/officeDocument/2006/relationships/hyperlink" Target="https://www.moneyworks4me.com/indianstocks/large-cap/metals-mining/steel-iron-products/jsw-steel/company-info" TargetMode="External"/><Relationship Id="rId32" Type="http://schemas.openxmlformats.org/officeDocument/2006/relationships/hyperlink" Target="https://www.moneyworks4me.com/indianstocks/large-cap/bfsi/insurance/sbi-life-insuran/company-info" TargetMode="External"/><Relationship Id="rId37" Type="http://schemas.openxmlformats.org/officeDocument/2006/relationships/hyperlink" Target="https://www.moneyworks4me.com/indianstocks/large-cap/automobiles/automobiles-trucks-lcv/tata-motors/company-info" TargetMode="External"/><Relationship Id="rId40" Type="http://schemas.openxmlformats.org/officeDocument/2006/relationships/hyperlink" Target="https://www.moneyworks4me.com/indianstocks/large-cap/consumer-durables/diamond-jewellery/titan-co/company-info" TargetMode="External"/><Relationship Id="rId5" Type="http://schemas.openxmlformats.org/officeDocument/2006/relationships/hyperlink" Target="https://www.moneyworks4me.com/indianstocks/large-cap/automobiles/automobile-two-three-wheelers/bajaj-auto/company-info" TargetMode="External"/><Relationship Id="rId15" Type="http://schemas.openxmlformats.org/officeDocument/2006/relationships/hyperlink" Target="https://www.moneyworks4me.com/indianstocks/large-cap/bfsi/bank-private/hdfc-bank/company-info" TargetMode="External"/><Relationship Id="rId23" Type="http://schemas.openxmlformats.org/officeDocument/2006/relationships/hyperlink" Target="https://www.moneyworks4me.com/indianstocks/large-cap/fmcg/cigarettes-tobacco/itc/company-info" TargetMode="External"/><Relationship Id="rId28" Type="http://schemas.openxmlformats.org/officeDocument/2006/relationships/hyperlink" Target="https://www.moneyworks4me.com/indianstocks/large-cap/fmcg/consumer-food/nestle/company-info" TargetMode="External"/><Relationship Id="rId36" Type="http://schemas.openxmlformats.org/officeDocument/2006/relationships/hyperlink" Target="https://www.moneyworks4me.com/indianstocks/large-cap/agriculture-allied-activities/tea-coffee/tata-consumer-produc/company-info" TargetMode="External"/><Relationship Id="rId10" Type="http://schemas.openxmlformats.org/officeDocument/2006/relationships/hyperlink" Target="https://www.moneyworks4me.com/indianstocks/large-cap/healthcare/pharmaceuticals-drugs/cipla/company-info" TargetMode="External"/><Relationship Id="rId19" Type="http://schemas.openxmlformats.org/officeDocument/2006/relationships/hyperlink" Target="https://www.moneyworks4me.com/indianstocks/large-cap/fmcg/household-personal-products/hindustan-unilever/company-info" TargetMode="External"/><Relationship Id="rId31" Type="http://schemas.openxmlformats.org/officeDocument/2006/relationships/hyperlink" Target="https://www.moneyworks4me.com/indianstocks/large-cap/power/power-generation-distribution/power-grid-corp/company-info" TargetMode="External"/><Relationship Id="rId44" Type="http://schemas.openxmlformats.org/officeDocument/2006/relationships/table" Target="../tables/table1.xml"/><Relationship Id="rId4" Type="http://schemas.openxmlformats.org/officeDocument/2006/relationships/hyperlink" Target="https://www.moneyworks4me.com/indianstocks/large-cap/bfsi/bank-private/axis-bank/company-info" TargetMode="External"/><Relationship Id="rId9" Type="http://schemas.openxmlformats.org/officeDocument/2006/relationships/hyperlink" Target="https://www.moneyworks4me.com/indianstocks/large-cap/fmcg/consumer-food/britannia-inds/company-info" TargetMode="External"/><Relationship Id="rId14" Type="http://schemas.openxmlformats.org/officeDocument/2006/relationships/hyperlink" Target="https://www.moneyworks4me.com/indianstocks/large-cap/it-ites/it-software/hcl-tech/company-info" TargetMode="External"/><Relationship Id="rId22" Type="http://schemas.openxmlformats.org/officeDocument/2006/relationships/hyperlink" Target="https://www.moneyworks4me.com/indianstocks/large-cap/it-ites/it-software/infosys/company-info" TargetMode="External"/><Relationship Id="rId27" Type="http://schemas.openxmlformats.org/officeDocument/2006/relationships/hyperlink" Target="https://www.moneyworks4me.com/indianstocks/large-cap/automobiles/automobiles-passenger-cars/maruti-suzuki/company-info" TargetMode="External"/><Relationship Id="rId30" Type="http://schemas.openxmlformats.org/officeDocument/2006/relationships/hyperlink" Target="https://www.moneyworks4me.com/indianstocks/large-cap/oil-gas/oil-exploration/ongc/company-info" TargetMode="External"/><Relationship Id="rId35" Type="http://schemas.openxmlformats.org/officeDocument/2006/relationships/hyperlink" Target="https://www.moneyworks4me.com/indianstocks/large-cap/it-ites/it-software/tcs/company-info" TargetMode="External"/><Relationship Id="rId43" Type="http://schemas.openxmlformats.org/officeDocument/2006/relationships/hyperlink" Target="https://www.moneyworks4me.com/indianstocks/large-cap/it-ites/it-software/wipro/company-info" TargetMode="External"/><Relationship Id="rId8" Type="http://schemas.openxmlformats.org/officeDocument/2006/relationships/hyperlink" Target="https://www.moneyworks4me.com/indianstocks/large-cap/oil-gas/refineries/bpcl/company-info" TargetMode="External"/><Relationship Id="rId3" Type="http://schemas.openxmlformats.org/officeDocument/2006/relationships/hyperlink" Target="https://www.moneyworks4me.com/indianstocks/large-cap/chemicals-fertilizers/paints/asian-paints/company-info" TargetMode="External"/><Relationship Id="rId12" Type="http://schemas.openxmlformats.org/officeDocument/2006/relationships/hyperlink" Target="https://www.moneyworks4me.com/indianstocks/large-cap/automobiles/automobile-two-three-wheelers/eicher-motors/company-info" TargetMode="External"/><Relationship Id="rId17" Type="http://schemas.openxmlformats.org/officeDocument/2006/relationships/hyperlink" Target="https://www.moneyworks4me.com/indianstocks/large-cap/automobiles/automobile-two-three-wheelers/hero-motocorp/company-info" TargetMode="External"/><Relationship Id="rId25" Type="http://schemas.openxmlformats.org/officeDocument/2006/relationships/hyperlink" Target="https://www.moneyworks4me.com/indianstocks/large-cap/bfsi/bank-private/kotak-mahindra-bank/company-info" TargetMode="External"/><Relationship Id="rId33" Type="http://schemas.openxmlformats.org/officeDocument/2006/relationships/hyperlink" Target="https://www.moneyworks4me.com/indianstocks/large-cap/bfsi/bank-public/sbi/company-info" TargetMode="External"/><Relationship Id="rId38" Type="http://schemas.openxmlformats.org/officeDocument/2006/relationships/hyperlink" Target="https://www.moneyworks4me.com/indianstocks/large-cap/metals-mining/steel-iron-products/tata-steel/company-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1536F-9FB5-4F88-885D-74E63E592FAA}">
  <dimension ref="A1:K44"/>
  <sheetViews>
    <sheetView workbookViewId="0">
      <selection activeCell="N21" sqref="N21"/>
    </sheetView>
  </sheetViews>
  <sheetFormatPr defaultRowHeight="14.25" x14ac:dyDescent="0.45"/>
  <cols>
    <col min="1" max="1" width="38.86328125" style="1" bestFit="1" customWidth="1"/>
    <col min="2" max="2" width="11.1328125" bestFit="1" customWidth="1"/>
    <col min="3" max="3" width="8.33203125" bestFit="1" customWidth="1"/>
    <col min="4" max="4" width="16.86328125" bestFit="1" customWidth="1"/>
    <col min="5" max="5" width="11.86328125" bestFit="1" customWidth="1"/>
    <col min="6" max="6" width="19.1328125" bestFit="1" customWidth="1"/>
    <col min="7" max="8" width="11.1328125" bestFit="1" customWidth="1"/>
    <col min="9" max="9" width="15.6640625" bestFit="1" customWidth="1"/>
    <col min="10" max="10" width="16.33203125" bestFit="1" customWidth="1"/>
    <col min="11" max="11" width="11.06640625" bestFit="1" customWidth="1"/>
  </cols>
  <sheetData>
    <row r="1" spans="1:11" x14ac:dyDescent="0.45">
      <c r="A1" s="1" t="s">
        <v>0</v>
      </c>
      <c r="B1" s="1" t="s">
        <v>1</v>
      </c>
      <c r="C1" s="1" t="s">
        <v>2</v>
      </c>
      <c r="D1" s="1" t="s">
        <v>3</v>
      </c>
      <c r="E1" s="1" t="s">
        <v>4</v>
      </c>
      <c r="F1" s="1" t="s">
        <v>5</v>
      </c>
      <c r="G1" s="1" t="s">
        <v>6</v>
      </c>
      <c r="H1" s="1" t="s">
        <v>7</v>
      </c>
      <c r="I1" s="1" t="s">
        <v>8</v>
      </c>
      <c r="J1" s="1" t="s">
        <v>9</v>
      </c>
      <c r="K1" s="8" t="s">
        <v>10</v>
      </c>
    </row>
    <row r="2" spans="1:11" ht="35.450000000000003" customHeight="1" x14ac:dyDescent="0.45">
      <c r="A2" s="2" t="e" vm="1">
        <v>#VALUE!</v>
      </c>
      <c r="B2" s="3" cm="1">
        <f t="array" ref="B2">_FV(Table2[[#This Row],[TICKERS]],"Price")</f>
        <v>1331.2</v>
      </c>
      <c r="C2" s="4" cm="1">
        <f t="array" ref="C2">_FV(Table2[[#This Row],[TICKERS]],"P/E",TRUE)</f>
        <v>36.67</v>
      </c>
      <c r="D2" s="2" t="str" cm="1">
        <f t="array" ref="D2">_FV(Table2[[#This Row],[TICKERS]],"Ticker symbol",TRUE)</f>
        <v>ADANIPORTS</v>
      </c>
      <c r="E2" s="5" cm="1">
        <f t="array" ref="E2">_FV(Table2[[#This Row],[TICKERS]],"Volume")</f>
        <v>1568909</v>
      </c>
      <c r="F2" s="6" cm="1">
        <f t="array" ref="F2">_FV(Table2[[#This Row],[TICKERS]],"Market cap",TRUE)</f>
        <v>2817577000000</v>
      </c>
      <c r="G2" s="3" cm="1">
        <f t="array" ref="G2">_FV(Table2[[#This Row],[TICKERS]],"High")</f>
        <v>1333.45</v>
      </c>
      <c r="H2" s="3" cm="1">
        <f t="array" ref="H2">_FV(Table2[[#This Row],[TICKERS]],"Low")</f>
        <v>1315.65</v>
      </c>
      <c r="I2" s="3" cm="1">
        <f t="array" ref="I2">_FV(Table2[[#This Row],[TICKERS]],"52 week low",TRUE)</f>
        <v>651.04999999999995</v>
      </c>
      <c r="J2" s="3" cm="1">
        <f t="array" ref="J2">_FV(Table2[[#This Row],[TICKERS]],"52 week high",TRUE)</f>
        <v>1424.95</v>
      </c>
      <c r="K2" s="7" cm="1">
        <f t="array" ref="K2">_FV(Table2[[#This Row],[TICKERS]],"Open")</f>
        <v>1315.95</v>
      </c>
    </row>
    <row r="3" spans="1:11" ht="28.5" x14ac:dyDescent="0.45">
      <c r="A3" s="2" t="e" vm="2">
        <v>#VALUE!</v>
      </c>
      <c r="B3" s="3" cm="1">
        <f t="array" ref="B3">_FV(Table2[[#This Row],[TICKERS]],"Price")</f>
        <v>6277.3</v>
      </c>
      <c r="C3" s="4" cm="1">
        <f t="array" ref="C3">_FV(Table2[[#This Row],[TICKERS]],"P/E",TRUE)</f>
        <v>115.38</v>
      </c>
      <c r="D3" s="2" t="str" cm="1">
        <f t="array" ref="D3">_FV(Table2[[#This Row],[TICKERS]],"Ticker symbol",TRUE)</f>
        <v>APOLLOHOSP</v>
      </c>
      <c r="E3" s="5" cm="1">
        <f t="array" ref="E3">_FV(Table2[[#This Row],[TICKERS]],"Volume")</f>
        <v>94264</v>
      </c>
      <c r="F3" s="6" cm="1">
        <f t="array" ref="F3">_FV(Table2[[#This Row],[TICKERS]],"Market cap",TRUE)</f>
        <v>910839900000</v>
      </c>
      <c r="G3" s="3" cm="1">
        <f t="array" ref="G3">_FV(Table2[[#This Row],[TICKERS]],"High")</f>
        <v>6334.4</v>
      </c>
      <c r="H3" s="3" cm="1">
        <f t="array" ref="H3">_FV(Table2[[#This Row],[TICKERS]],"Low")</f>
        <v>6252</v>
      </c>
      <c r="I3" s="3" cm="1">
        <f t="array" ref="I3">_FV(Table2[[#This Row],[TICKERS]],"52 week low",TRUE)</f>
        <v>4221.55</v>
      </c>
      <c r="J3" s="3" cm="1">
        <f t="array" ref="J3">_FV(Table2[[#This Row],[TICKERS]],"52 week high",TRUE)</f>
        <v>6874.45</v>
      </c>
      <c r="K3" s="7" cm="1">
        <f t="array" ref="K3">_FV(Table2[[#This Row],[TICKERS]],"Open")</f>
        <v>6306.1</v>
      </c>
    </row>
    <row r="4" spans="1:11" x14ac:dyDescent="0.45">
      <c r="A4" s="2" t="e" vm="3">
        <v>#VALUE!</v>
      </c>
      <c r="B4" s="3" cm="1">
        <f t="array" ref="B4">_FV(Table2[[#This Row],[TICKERS]],"Price")</f>
        <v>2826.25</v>
      </c>
      <c r="C4" s="4" cm="1">
        <f t="array" ref="C4">_FV(Table2[[#This Row],[TICKERS]],"P/E",TRUE)</f>
        <v>49.9</v>
      </c>
      <c r="D4" s="2" t="str" cm="1">
        <f t="array" ref="D4">_FV(Table2[[#This Row],[TICKERS]],"Ticker symbol",TRUE)</f>
        <v>ASIANPAINT</v>
      </c>
      <c r="E4" s="5" cm="1">
        <f t="array" ref="E4">_FV(Table2[[#This Row],[TICKERS]],"Volume")</f>
        <v>306986</v>
      </c>
      <c r="F4" s="6" cm="1">
        <f t="array" ref="F4">_FV(Table2[[#This Row],[TICKERS]],"Market cap",TRUE)</f>
        <v>2713524000000</v>
      </c>
      <c r="G4" s="3" cm="1">
        <f t="array" ref="G4">_FV(Table2[[#This Row],[TICKERS]],"High")</f>
        <v>2857.8</v>
      </c>
      <c r="H4" s="3" cm="1">
        <f t="array" ref="H4">_FV(Table2[[#This Row],[TICKERS]],"Low")</f>
        <v>2815.05</v>
      </c>
      <c r="I4" s="3" cm="1">
        <f t="array" ref="I4">_FV(Table2[[#This Row],[TICKERS]],"52 week low",TRUE)</f>
        <v>2776.75</v>
      </c>
      <c r="J4" s="3" cm="1">
        <f t="array" ref="J4">_FV(Table2[[#This Row],[TICKERS]],"52 week high",TRUE)</f>
        <v>3568</v>
      </c>
      <c r="K4" s="7" cm="1">
        <f t="array" ref="K4">_FV(Table2[[#This Row],[TICKERS]],"Open")</f>
        <v>2855</v>
      </c>
    </row>
    <row r="5" spans="1:11" x14ac:dyDescent="0.45">
      <c r="A5" s="2" t="e" vm="4">
        <v>#VALUE!</v>
      </c>
      <c r="B5" s="3" cm="1">
        <f t="array" ref="B5">_FV(Table2[[#This Row],[TICKERS]],"Price")</f>
        <v>1038.9000000000001</v>
      </c>
      <c r="C5" s="4" cm="1">
        <f t="array" ref="C5">_FV(Table2[[#This Row],[TICKERS]],"P/E",TRUE)</f>
        <v>24.15</v>
      </c>
      <c r="D5" s="2" t="str" cm="1">
        <f t="array" ref="D5">_FV(Table2[[#This Row],[TICKERS]],"Ticker symbol",TRUE)</f>
        <v>AXISBANK</v>
      </c>
      <c r="E5" s="5" cm="1">
        <f t="array" ref="E5">_FV(Table2[[#This Row],[TICKERS]],"Volume")</f>
        <v>3064447</v>
      </c>
      <c r="F5" s="6" cm="1">
        <f t="array" ref="F5">_FV(Table2[[#This Row],[TICKERS]],"Market cap",TRUE)</f>
        <v>3246843000000</v>
      </c>
      <c r="G5" s="3" cm="1">
        <f t="array" ref="G5">_FV(Table2[[#This Row],[TICKERS]],"High")</f>
        <v>1051.4000000000001</v>
      </c>
      <c r="H5" s="3" cm="1">
        <f t="array" ref="H5">_FV(Table2[[#This Row],[TICKERS]],"Low")</f>
        <v>1038.05</v>
      </c>
      <c r="I5" s="3" cm="1">
        <f t="array" ref="I5">_FV(Table2[[#This Row],[TICKERS]],"52 week low",TRUE)</f>
        <v>853.65</v>
      </c>
      <c r="J5" s="3" cm="1">
        <f t="array" ref="J5">_FV(Table2[[#This Row],[TICKERS]],"52 week high",TRUE)</f>
        <v>1151.8499999999999</v>
      </c>
      <c r="K5" s="7" cm="1">
        <f t="array" ref="K5">_FV(Table2[[#This Row],[TICKERS]],"Open")</f>
        <v>1044.1500000000001</v>
      </c>
    </row>
    <row r="6" spans="1:11" x14ac:dyDescent="0.45">
      <c r="A6" s="2" t="e" vm="5">
        <v>#VALUE!</v>
      </c>
      <c r="B6" s="3" cm="1">
        <f t="array" ref="B6">_FV(Table2[[#This Row],[TICKERS]],"Price")</f>
        <v>9022.25</v>
      </c>
      <c r="C6" s="4" cm="1">
        <f t="array" ref="C6">_FV(Table2[[#This Row],[TICKERS]],"P/E",TRUE)</f>
        <v>34.090000000000003</v>
      </c>
      <c r="D6" s="2" t="str" cm="1">
        <f t="array" ref="D6">_FV(Table2[[#This Row],[TICKERS]],"Ticker symbol",TRUE)</f>
        <v>BAJAJ-AUTO</v>
      </c>
      <c r="E6" s="5" cm="1">
        <f t="array" ref="E6">_FV(Table2[[#This Row],[TICKERS]],"Volume")</f>
        <v>258790</v>
      </c>
      <c r="F6" s="6" cm="1">
        <f t="array" ref="F6">_FV(Table2[[#This Row],[TICKERS]],"Market cap",TRUE)</f>
        <v>2490046000000</v>
      </c>
      <c r="G6" s="3" cm="1">
        <f t="array" ref="G6">_FV(Table2[[#This Row],[TICKERS]],"High")</f>
        <v>9090</v>
      </c>
      <c r="H6" s="3" cm="1">
        <f t="array" ref="H6">_FV(Table2[[#This Row],[TICKERS]],"Low")</f>
        <v>8950</v>
      </c>
      <c r="I6" s="3" cm="1">
        <f t="array" ref="I6">_FV(Table2[[#This Row],[TICKERS]],"52 week low",TRUE)</f>
        <v>4175.05</v>
      </c>
      <c r="J6" s="3" cm="1">
        <f t="array" ref="J6">_FV(Table2[[#This Row],[TICKERS]],"52 week high",TRUE)</f>
        <v>9357.9500000000007</v>
      </c>
      <c r="K6" s="7" cm="1">
        <f t="array" ref="K6">_FV(Table2[[#This Row],[TICKERS]],"Open")</f>
        <v>8967.9</v>
      </c>
    </row>
    <row r="7" spans="1:11" x14ac:dyDescent="0.45">
      <c r="A7" s="2" t="e" vm="6">
        <v>#VALUE!</v>
      </c>
      <c r="B7" s="3" cm="1">
        <f t="array" ref="B7">_FV(Table2[[#This Row],[TICKERS]],"Price")</f>
        <v>6913.4</v>
      </c>
      <c r="C7" s="4" cm="1">
        <f t="array" ref="C7">_FV(Table2[[#This Row],[TICKERS]],"P/E",TRUE)</f>
        <v>30.61</v>
      </c>
      <c r="D7" s="2" t="str" cm="1">
        <f t="array" ref="D7">_FV(Table2[[#This Row],[TICKERS]],"Ticker symbol",TRUE)</f>
        <v>BAJFINANCE</v>
      </c>
      <c r="E7" s="5" cm="1">
        <f t="array" ref="E7">_FV(Table2[[#This Row],[TICKERS]],"Volume")</f>
        <v>280768</v>
      </c>
      <c r="F7" s="6" cm="1">
        <f t="array" ref="F7">_FV(Table2[[#This Row],[TICKERS]],"Market cap",TRUE)</f>
        <v>4302413000000</v>
      </c>
      <c r="G7" s="3" cm="1">
        <f t="array" ref="G7">_FV(Table2[[#This Row],[TICKERS]],"High")</f>
        <v>6995</v>
      </c>
      <c r="H7" s="3" cm="1">
        <f t="array" ref="H7">_FV(Table2[[#This Row],[TICKERS]],"Low")</f>
        <v>6903</v>
      </c>
      <c r="I7" s="3" cm="1">
        <f t="array" ref="I7">_FV(Table2[[#This Row],[TICKERS]],"52 week low",TRUE)</f>
        <v>5828</v>
      </c>
      <c r="J7" s="3" cm="1">
        <f t="array" ref="J7">_FV(Table2[[#This Row],[TICKERS]],"52 week high",TRUE)</f>
        <v>8192</v>
      </c>
      <c r="K7" s="7" cm="1">
        <f t="array" ref="K7">_FV(Table2[[#This Row],[TICKERS]],"Open")</f>
        <v>6928.1</v>
      </c>
    </row>
    <row r="8" spans="1:11" x14ac:dyDescent="0.45">
      <c r="A8" s="2" t="e" vm="7">
        <v>#VALUE!</v>
      </c>
      <c r="B8" s="3" cm="1">
        <f t="array" ref="B8">_FV(Table2[[#This Row],[TICKERS]],"Price")</f>
        <v>1614.05</v>
      </c>
      <c r="C8" s="4" cm="1">
        <f t="array" ref="C8">_FV(Table2[[#This Row],[TICKERS]],"P/E",TRUE)</f>
        <v>33.01</v>
      </c>
      <c r="D8" s="2" t="str" cm="1">
        <f t="array" ref="D8">_FV(Table2[[#This Row],[TICKERS]],"Ticker symbol",TRUE)</f>
        <v>BAJAJFINSV</v>
      </c>
      <c r="E8" s="5" cm="1">
        <f t="array" ref="E8">_FV(Table2[[#This Row],[TICKERS]],"Volume")</f>
        <v>286259</v>
      </c>
      <c r="F8" s="6" cm="1">
        <f t="array" ref="F8">_FV(Table2[[#This Row],[TICKERS]],"Market cap",TRUE)</f>
        <v>2576811000000</v>
      </c>
      <c r="G8" s="3" cm="1">
        <f t="array" ref="G8">_FV(Table2[[#This Row],[TICKERS]],"High")</f>
        <v>1630.1</v>
      </c>
      <c r="H8" s="3" cm="1">
        <f t="array" ref="H8">_FV(Table2[[#This Row],[TICKERS]],"Low")</f>
        <v>1611.05</v>
      </c>
      <c r="I8" s="3" cm="1">
        <f t="array" ref="I8">_FV(Table2[[#This Row],[TICKERS]],"52 week low",TRUE)</f>
        <v>1306.55</v>
      </c>
      <c r="J8" s="3" cm="1">
        <f t="array" ref="J8">_FV(Table2[[#This Row],[TICKERS]],"52 week high",TRUE)</f>
        <v>1741</v>
      </c>
      <c r="K8" s="7" cm="1">
        <f t="array" ref="K8">_FV(Table2[[#This Row],[TICKERS]],"Open")</f>
        <v>1625</v>
      </c>
    </row>
    <row r="9" spans="1:11" ht="28.5" x14ac:dyDescent="0.45">
      <c r="A9" s="2" t="e" vm="8">
        <v>#VALUE!</v>
      </c>
      <c r="B9" s="3" cm="1">
        <f t="array" ref="B9">_FV(Table2[[#This Row],[TICKERS]],"Price")</f>
        <v>607.1</v>
      </c>
      <c r="C9" s="4" cm="1">
        <f t="array" ref="C9">_FV(Table2[[#This Row],[TICKERS]],"P/E",TRUE)</f>
        <v>4.3600000000000003</v>
      </c>
      <c r="D9" s="2" t="str" cm="1">
        <f t="array" ref="D9">_FV(Table2[[#This Row],[TICKERS]],"Ticker symbol",TRUE)</f>
        <v>BPCL</v>
      </c>
      <c r="E9" s="5" cm="1">
        <f t="array" ref="E9">_FV(Table2[[#This Row],[TICKERS]],"Volume")</f>
        <v>5194341</v>
      </c>
      <c r="F9" s="6" cm="1">
        <f t="array" ref="F9">_FV(Table2[[#This Row],[TICKERS]],"Market cap",TRUE)</f>
        <v>1280799000000</v>
      </c>
      <c r="G9" s="3" cm="1">
        <f t="array" ref="G9">_FV(Table2[[#This Row],[TICKERS]],"High")</f>
        <v>617.6</v>
      </c>
      <c r="H9" s="3" cm="1">
        <f t="array" ref="H9">_FV(Table2[[#This Row],[TICKERS]],"Low")</f>
        <v>601.04999999999995</v>
      </c>
      <c r="I9" s="3" cm="1">
        <f t="array" ref="I9">_FV(Table2[[#This Row],[TICKERS]],"52 week low",TRUE)</f>
        <v>330.3</v>
      </c>
      <c r="J9" s="3" cm="1">
        <f t="array" ref="J9">_FV(Table2[[#This Row],[TICKERS]],"52 week high",TRUE)</f>
        <v>687.95</v>
      </c>
      <c r="K9" s="7" cm="1">
        <f t="array" ref="K9">_FV(Table2[[#This Row],[TICKERS]],"Open")</f>
        <v>604.5</v>
      </c>
    </row>
    <row r="10" spans="1:11" ht="28.5" x14ac:dyDescent="0.45">
      <c r="A10" s="2" t="e" vm="9">
        <v>#VALUE!</v>
      </c>
      <c r="B10" s="3" cm="1">
        <f t="array" ref="B10">_FV(Table2[[#This Row],[TICKERS]],"Price")</f>
        <v>4729.6000000000004</v>
      </c>
      <c r="C10" s="4" cm="1">
        <f t="array" ref="C10">_FV(Table2[[#This Row],[TICKERS]],"P/E",TRUE)</f>
        <v>52.84</v>
      </c>
      <c r="D10" s="2" t="str" cm="1">
        <f t="array" ref="D10">_FV(Table2[[#This Row],[TICKERS]],"Ticker symbol",TRUE)</f>
        <v>BRITANNIA</v>
      </c>
      <c r="E10" s="5" cm="1">
        <f t="array" ref="E10">_FV(Table2[[#This Row],[TICKERS]],"Volume")</f>
        <v>72481</v>
      </c>
      <c r="F10" s="6" cm="1">
        <f t="array" ref="F10">_FV(Table2[[#This Row],[TICKERS]],"Market cap",TRUE)</f>
        <v>1141884000000</v>
      </c>
      <c r="G10" s="3" cm="1">
        <f t="array" ref="G10">_FV(Table2[[#This Row],[TICKERS]],"High")</f>
        <v>4758.7</v>
      </c>
      <c r="H10" s="3" cm="1">
        <f t="array" ref="H10">_FV(Table2[[#This Row],[TICKERS]],"Low")</f>
        <v>4710</v>
      </c>
      <c r="I10" s="3" cm="1">
        <f t="array" ref="I10">_FV(Table2[[#This Row],[TICKERS]],"52 week low",TRUE)</f>
        <v>4246.3</v>
      </c>
      <c r="J10" s="3" cm="1">
        <f t="array" ref="J10">_FV(Table2[[#This Row],[TICKERS]],"52 week high",TRUE)</f>
        <v>5386.05</v>
      </c>
      <c r="K10" s="7" cm="1">
        <f t="array" ref="K10">_FV(Table2[[#This Row],[TICKERS]],"Open")</f>
        <v>4745</v>
      </c>
    </row>
    <row r="11" spans="1:11" x14ac:dyDescent="0.45">
      <c r="A11" s="2" t="e" vm="10">
        <v>#VALUE!</v>
      </c>
      <c r="B11" s="3" cm="1">
        <f t="array" ref="B11">_FV(Table2[[#This Row],[TICKERS]],"Price")</f>
        <v>1366.6</v>
      </c>
      <c r="C11" s="4" cm="1">
        <f t="array" ref="C11">_FV(Table2[[#This Row],[TICKERS]],"P/E",TRUE)</f>
        <v>29.94</v>
      </c>
      <c r="D11" s="2" t="str" cm="1">
        <f t="array" ref="D11">_FV(Table2[[#This Row],[TICKERS]],"Ticker symbol",TRUE)</f>
        <v>CIPLA</v>
      </c>
      <c r="E11" s="5" cm="1">
        <f t="array" ref="E11">_FV(Table2[[#This Row],[TICKERS]],"Volume")</f>
        <v>598586</v>
      </c>
      <c r="F11" s="6" cm="1">
        <f t="array" ref="F11">_FV(Table2[[#This Row],[TICKERS]],"Market cap",TRUE)</f>
        <v>1110291000000</v>
      </c>
      <c r="G11" s="3" cm="1">
        <f t="array" ref="G11">_FV(Table2[[#This Row],[TICKERS]],"High")</f>
        <v>1382.75</v>
      </c>
      <c r="H11" s="3" cm="1">
        <f t="array" ref="H11">_FV(Table2[[#This Row],[TICKERS]],"Low")</f>
        <v>1363.75</v>
      </c>
      <c r="I11" s="3" cm="1">
        <f t="array" ref="I11">_FV(Table2[[#This Row],[TICKERS]],"52 week low",TRUE)</f>
        <v>896.3</v>
      </c>
      <c r="J11" s="3" cm="1">
        <f t="array" ref="J11">_FV(Table2[[#This Row],[TICKERS]],"52 week high",TRUE)</f>
        <v>1519</v>
      </c>
      <c r="K11" s="7" cm="1">
        <f t="array" ref="K11">_FV(Table2[[#This Row],[TICKERS]],"Open")</f>
        <v>1376</v>
      </c>
    </row>
    <row r="12" spans="1:11" x14ac:dyDescent="0.45">
      <c r="A12" s="2" t="e" vm="11">
        <v>#VALUE!</v>
      </c>
      <c r="B12" s="3" cm="1">
        <f t="array" ref="B12">_FV(Table2[[#This Row],[TICKERS]],"Price")</f>
        <v>453.85</v>
      </c>
      <c r="C12" s="4" cm="1">
        <f t="array" ref="C12">_FV(Table2[[#This Row],[TICKERS]],"P/E",TRUE)</f>
        <v>9.51</v>
      </c>
      <c r="D12" s="2" t="str" cm="1">
        <f t="array" ref="D12">_FV(Table2[[#This Row],[TICKERS]],"Ticker symbol",TRUE)</f>
        <v>COALINDIA</v>
      </c>
      <c r="E12" s="5" cm="1">
        <f t="array" ref="E12">_FV(Table2[[#This Row],[TICKERS]],"Volume")</f>
        <v>1981519</v>
      </c>
      <c r="F12" s="6" cm="1">
        <f t="array" ref="F12">_FV(Table2[[#This Row],[TICKERS]],"Market cap",TRUE)</f>
        <v>2792949000000</v>
      </c>
      <c r="G12" s="3" cm="1">
        <f t="array" ref="G12">_FV(Table2[[#This Row],[TICKERS]],"High")</f>
        <v>456.8</v>
      </c>
      <c r="H12" s="3" cm="1">
        <f t="array" ref="H12">_FV(Table2[[#This Row],[TICKERS]],"Low")</f>
        <v>452.3</v>
      </c>
      <c r="I12" s="3" cm="1">
        <f t="array" ref="I12">_FV(Table2[[#This Row],[TICKERS]],"52 week low",TRUE)</f>
        <v>223.25</v>
      </c>
      <c r="J12" s="3" cm="1">
        <f t="array" ref="J12">_FV(Table2[[#This Row],[TICKERS]],"52 week high",TRUE)</f>
        <v>487.6</v>
      </c>
      <c r="K12" s="7" cm="1">
        <f t="array" ref="K12">_FV(Table2[[#This Row],[TICKERS]],"Open")</f>
        <v>454.95</v>
      </c>
    </row>
    <row r="13" spans="1:11" ht="28.5" x14ac:dyDescent="0.45">
      <c r="A13" s="2" t="e" vm="12">
        <v>#VALUE!</v>
      </c>
      <c r="B13" s="3" cm="1">
        <f t="array" ref="B13">_FV(Table2[[#This Row],[TICKERS]],"Price")</f>
        <v>4400.1499999999996</v>
      </c>
      <c r="C13" s="4" cm="1">
        <f t="array" ref="C13">_FV(Table2[[#This Row],[TICKERS]],"P/E",TRUE)</f>
        <v>31.07</v>
      </c>
      <c r="D13" s="2" t="str" cm="1">
        <f t="array" ref="D13">_FV(Table2[[#This Row],[TICKERS]],"Ticker symbol",TRUE)</f>
        <v>EICHERMOT</v>
      </c>
      <c r="E13" s="5" cm="1">
        <f t="array" ref="E13">_FV(Table2[[#This Row],[TICKERS]],"Volume")</f>
        <v>351385</v>
      </c>
      <c r="F13" s="6" cm="1">
        <f t="array" ref="F13">_FV(Table2[[#This Row],[TICKERS]],"Market cap",TRUE)</f>
        <v>1192615000000</v>
      </c>
      <c r="G13" s="3" cm="1">
        <f t="array" ref="G13">_FV(Table2[[#This Row],[TICKERS]],"High")</f>
        <v>4425</v>
      </c>
      <c r="H13" s="3" cm="1">
        <f t="array" ref="H13">_FV(Table2[[#This Row],[TICKERS]],"Low")</f>
        <v>4356</v>
      </c>
      <c r="I13" s="3" cm="1">
        <f t="array" ref="I13">_FV(Table2[[#This Row],[TICKERS]],"52 week low",TRUE)</f>
        <v>3156.15</v>
      </c>
      <c r="J13" s="3" cm="1">
        <f t="array" ref="J13">_FV(Table2[[#This Row],[TICKERS]],"52 week high",TRUE)</f>
        <v>4425</v>
      </c>
      <c r="K13" s="7" cm="1">
        <f t="array" ref="K13">_FV(Table2[[#This Row],[TICKERS]],"Open")</f>
        <v>4356</v>
      </c>
    </row>
    <row r="14" spans="1:11" x14ac:dyDescent="0.45">
      <c r="A14" s="2" t="e" vm="13">
        <v>#VALUE!</v>
      </c>
      <c r="B14" s="3" cm="1">
        <f t="array" ref="B14">_FV(Table2[[#This Row],[TICKERS]],"Price")</f>
        <v>2266.6</v>
      </c>
      <c r="C14" s="4" cm="1">
        <f t="array" ref="C14">_FV(Table2[[#This Row],[TICKERS]],"P/E",TRUE)</f>
        <v>26.31</v>
      </c>
      <c r="D14" s="2" t="str" cm="1">
        <f t="array" ref="D14">_FV(Table2[[#This Row],[TICKERS]],"Ticker symbol",TRUE)</f>
        <v>GRASIM</v>
      </c>
      <c r="E14" s="5" cm="1">
        <f t="array" ref="E14">_FV(Table2[[#This Row],[TICKERS]],"Volume")</f>
        <v>165942</v>
      </c>
      <c r="F14" s="6" cm="1">
        <f t="array" ref="F14">_FV(Table2[[#This Row],[TICKERS]],"Market cap",TRUE)</f>
        <v>1494100000000</v>
      </c>
      <c r="G14" s="3" cm="1">
        <f t="array" ref="G14">_FV(Table2[[#This Row],[TICKERS]],"High")</f>
        <v>2274</v>
      </c>
      <c r="H14" s="3" cm="1">
        <f t="array" ref="H14">_FV(Table2[[#This Row],[TICKERS]],"Low")</f>
        <v>2240.1999999999998</v>
      </c>
      <c r="I14" s="3" cm="1">
        <f t="array" ref="I14">_FV(Table2[[#This Row],[TICKERS]],"52 week low",TRUE)</f>
        <v>1655.7</v>
      </c>
      <c r="J14" s="3" cm="1">
        <f t="array" ref="J14">_FV(Table2[[#This Row],[TICKERS]],"52 week high",TRUE)</f>
        <v>2323.75</v>
      </c>
      <c r="K14" s="7" cm="1">
        <f t="array" ref="K14">_FV(Table2[[#This Row],[TICKERS]],"Open")</f>
        <v>2245.0500000000002</v>
      </c>
    </row>
    <row r="15" spans="1:11" ht="28.5" x14ac:dyDescent="0.45">
      <c r="A15" s="2" t="e" vm="14">
        <v>#VALUE!</v>
      </c>
      <c r="B15" s="3" cm="1">
        <f t="array" ref="B15">_FV(Table2[[#This Row],[TICKERS]],"Price")</f>
        <v>1454.85</v>
      </c>
      <c r="C15" s="4" cm="1">
        <f t="array" ref="C15">_FV(Table2[[#This Row],[TICKERS]],"P/E",TRUE)</f>
        <v>25.48</v>
      </c>
      <c r="D15" s="2" t="str" cm="1">
        <f t="array" ref="D15">_FV(Table2[[#This Row],[TICKERS]],"Ticker symbol",TRUE)</f>
        <v>HCLTECH</v>
      </c>
      <c r="E15" s="5" cm="1">
        <f t="array" ref="E15">_FV(Table2[[#This Row],[TICKERS]],"Volume")</f>
        <v>1503995</v>
      </c>
      <c r="F15" s="6" cm="1">
        <f t="array" ref="F15">_FV(Table2[[#This Row],[TICKERS]],"Market cap",TRUE)</f>
        <v>4000467000000</v>
      </c>
      <c r="G15" s="3" cm="1">
        <f t="array" ref="G15">_FV(Table2[[#This Row],[TICKERS]],"High")</f>
        <v>1477.3</v>
      </c>
      <c r="H15" s="3" cm="1">
        <f t="array" ref="H15">_FV(Table2[[#This Row],[TICKERS]],"Low")</f>
        <v>1452.1</v>
      </c>
      <c r="I15" s="3" cm="1">
        <f t="array" ref="I15">_FV(Table2[[#This Row],[TICKERS]],"52 week low",TRUE)</f>
        <v>1016.25</v>
      </c>
      <c r="J15" s="3" cm="1">
        <f t="array" ref="J15">_FV(Table2[[#This Row],[TICKERS]],"52 week high",TRUE)</f>
        <v>1697.35</v>
      </c>
      <c r="K15" s="7" cm="1">
        <f t="array" ref="K15">_FV(Table2[[#This Row],[TICKERS]],"Open")</f>
        <v>1477.05</v>
      </c>
    </row>
    <row r="16" spans="1:11" x14ac:dyDescent="0.45">
      <c r="A16" s="2" t="e" vm="15">
        <v>#VALUE!</v>
      </c>
      <c r="B16" s="3" cm="1">
        <f t="array" ref="B16">_FV(Table2[[#This Row],[TICKERS]],"Price")</f>
        <v>1506.2</v>
      </c>
      <c r="C16" s="4" cm="1">
        <f t="array" ref="C16">_FV(Table2[[#This Row],[TICKERS]],"P/E",TRUE)</f>
        <v>16.77</v>
      </c>
      <c r="D16" s="2" t="str" cm="1">
        <f t="array" ref="D16">_FV(Table2[[#This Row],[TICKERS]],"Ticker symbol",TRUE)</f>
        <v>HDFCBANK</v>
      </c>
      <c r="E16" s="5" cm="1">
        <f t="array" ref="E16">_FV(Table2[[#This Row],[TICKERS]],"Volume")</f>
        <v>4146795</v>
      </c>
      <c r="F16" s="6" cm="1">
        <f t="array" ref="F16">_FV(Table2[[#This Row],[TICKERS]],"Market cap",TRUE)</f>
        <v>11465620000000</v>
      </c>
      <c r="G16" s="3" cm="1">
        <f t="array" ref="G16">_FV(Table2[[#This Row],[TICKERS]],"High")</f>
        <v>1518.85</v>
      </c>
      <c r="H16" s="3" cm="1">
        <f t="array" ref="H16">_FV(Table2[[#This Row],[TICKERS]],"Low")</f>
        <v>1505</v>
      </c>
      <c r="I16" s="3" cm="1">
        <f t="array" ref="I16">_FV(Table2[[#This Row],[TICKERS]],"52 week low",TRUE)</f>
        <v>1363.55</v>
      </c>
      <c r="J16" s="3" cm="1">
        <f t="array" ref="J16">_FV(Table2[[#This Row],[TICKERS]],"52 week high",TRUE)</f>
        <v>1757.5</v>
      </c>
      <c r="K16" s="7" cm="1">
        <f t="array" ref="K16">_FV(Table2[[#This Row],[TICKERS]],"Open")</f>
        <v>1509.8</v>
      </c>
    </row>
    <row r="17" spans="1:11" ht="28.5" x14ac:dyDescent="0.45">
      <c r="A17" s="2" t="e" vm="16">
        <v>#VALUE!</v>
      </c>
      <c r="B17" s="3" cm="1">
        <f t="array" ref="B17">_FV(Table2[[#This Row],[TICKERS]],"Price")</f>
        <v>617.65</v>
      </c>
      <c r="C17" s="4" cm="1">
        <f t="array" ref="C17">_FV(Table2[[#This Row],[TICKERS]],"P/E",TRUE)</f>
        <v>85.36</v>
      </c>
      <c r="D17" s="2" t="str" cm="1">
        <f t="array" ref="D17">_FV(Table2[[#This Row],[TICKERS]],"Ticker symbol",TRUE)</f>
        <v>HDFCLIFE</v>
      </c>
      <c r="E17" s="5" cm="1">
        <f t="array" ref="E17">_FV(Table2[[#This Row],[TICKERS]],"Volume")</f>
        <v>1791650</v>
      </c>
      <c r="F17" s="6" cm="1">
        <f t="array" ref="F17">_FV(Table2[[#This Row],[TICKERS]],"Market cap",TRUE)</f>
        <v>1300134000000</v>
      </c>
      <c r="G17" s="3" cm="1">
        <f t="array" ref="G17">_FV(Table2[[#This Row],[TICKERS]],"High")</f>
        <v>624</v>
      </c>
      <c r="H17" s="3" cm="1">
        <f t="array" ref="H17">_FV(Table2[[#This Row],[TICKERS]],"Low")</f>
        <v>614.29999999999995</v>
      </c>
      <c r="I17" s="3" cm="1">
        <f t="array" ref="I17">_FV(Table2[[#This Row],[TICKERS]],"52 week low",TRUE)</f>
        <v>511.4</v>
      </c>
      <c r="J17" s="3" cm="1">
        <f t="array" ref="J17">_FV(Table2[[#This Row],[TICKERS]],"52 week high",TRUE)</f>
        <v>710.6</v>
      </c>
      <c r="K17" s="7" cm="1">
        <f t="array" ref="K17">_FV(Table2[[#This Row],[TICKERS]],"Open")</f>
        <v>618</v>
      </c>
    </row>
    <row r="18" spans="1:11" ht="28.5" x14ac:dyDescent="0.45">
      <c r="A18" s="2" t="e" vm="17">
        <v>#VALUE!</v>
      </c>
      <c r="B18" s="3" cm="1">
        <f t="array" ref="B18">_FV(Table2[[#This Row],[TICKERS]],"Price")</f>
        <v>4305.75</v>
      </c>
      <c r="C18" s="4" cm="1">
        <f t="array" ref="C18">_FV(Table2[[#This Row],[TICKERS]],"P/E",TRUE)</f>
        <v>23.9</v>
      </c>
      <c r="D18" s="2" t="str" cm="1">
        <f t="array" ref="D18">_FV(Table2[[#This Row],[TICKERS]],"Ticker symbol",TRUE)</f>
        <v>HEROMOTOCO</v>
      </c>
      <c r="E18" s="5" cm="1">
        <f t="array" ref="E18">_FV(Table2[[#This Row],[TICKERS]],"Volume")</f>
        <v>261685</v>
      </c>
      <c r="F18" s="6" cm="1">
        <f t="array" ref="F18">_FV(Table2[[#This Row],[TICKERS]],"Market cap",TRUE)</f>
        <v>864241700000</v>
      </c>
      <c r="G18" s="3" cm="1">
        <f t="array" ref="G18">_FV(Table2[[#This Row],[TICKERS]],"High")</f>
        <v>4398.6499999999996</v>
      </c>
      <c r="H18" s="3" cm="1">
        <f t="array" ref="H18">_FV(Table2[[#This Row],[TICKERS]],"Low")</f>
        <v>4302.25</v>
      </c>
      <c r="I18" s="3" cm="1">
        <f t="array" ref="I18">_FV(Table2[[#This Row],[TICKERS]],"52 week low",TRUE)</f>
        <v>2406.5300000000002</v>
      </c>
      <c r="J18" s="3" cm="1">
        <f t="array" ref="J18">_FV(Table2[[#This Row],[TICKERS]],"52 week high",TRUE)</f>
        <v>4922.5200000000004</v>
      </c>
      <c r="K18" s="7" cm="1">
        <f t="array" ref="K18">_FV(Table2[[#This Row],[TICKERS]],"Open")</f>
        <v>4358</v>
      </c>
    </row>
    <row r="19" spans="1:11" ht="28.5" x14ac:dyDescent="0.45">
      <c r="A19" s="2" t="e" vm="18">
        <v>#VALUE!</v>
      </c>
      <c r="B19" s="3" cm="1">
        <f t="array" ref="B19">_FV(Table2[[#This Row],[TICKERS]],"Price")</f>
        <v>615.75</v>
      </c>
      <c r="C19" s="4" cm="1">
        <f t="array" ref="C19">_FV(Table2[[#This Row],[TICKERS]],"P/E",TRUE)</f>
        <v>14.43</v>
      </c>
      <c r="D19" s="2" t="str" cm="1">
        <f t="array" ref="D19">_FV(Table2[[#This Row],[TICKERS]],"Ticker symbol",TRUE)</f>
        <v>500440</v>
      </c>
      <c r="E19" s="5" cm="1">
        <f t="array" ref="E19">_FV(Table2[[#This Row],[TICKERS]],"Volume")</f>
        <v>28179</v>
      </c>
      <c r="F19" s="6" cm="1">
        <f t="array" ref="F19">_FV(Table2[[#This Row],[TICKERS]],"Market cap",TRUE)</f>
        <v>1361780000000</v>
      </c>
      <c r="G19" s="3" cm="1">
        <f t="array" ref="G19">_FV(Table2[[#This Row],[TICKERS]],"High")</f>
        <v>618</v>
      </c>
      <c r="H19" s="3" cm="1">
        <f t="array" ref="H19">_FV(Table2[[#This Row],[TICKERS]],"Low")</f>
        <v>612.6</v>
      </c>
      <c r="I19" s="3" cm="1">
        <f t="array" ref="I19">_FV(Table2[[#This Row],[TICKERS]],"52 week low",TRUE)</f>
        <v>398</v>
      </c>
      <c r="J19" s="3" cm="1">
        <f t="array" ref="J19">_FV(Table2[[#This Row],[TICKERS]],"52 week high",TRUE)</f>
        <v>625.20000000000005</v>
      </c>
      <c r="K19" s="7" cm="1">
        <f t="array" ref="K19">_FV(Table2[[#This Row],[TICKERS]],"Open")</f>
        <v>616.25</v>
      </c>
    </row>
    <row r="20" spans="1:11" ht="28.5" x14ac:dyDescent="0.45">
      <c r="A20" s="2" t="e" vm="19">
        <v>#VALUE!</v>
      </c>
      <c r="B20" s="3" cm="1">
        <f t="array" ref="B20">_FV(Table2[[#This Row],[TICKERS]],"Price")</f>
        <v>2220</v>
      </c>
      <c r="C20" s="4" cm="1">
        <f t="array" ref="C20">_FV(Table2[[#This Row],[TICKERS]],"P/E",TRUE)</f>
        <v>50.57</v>
      </c>
      <c r="D20" s="2" t="str" cm="1">
        <f t="array" ref="D20">_FV(Table2[[#This Row],[TICKERS]],"Ticker symbol",TRUE)</f>
        <v>HINDUNILVR</v>
      </c>
      <c r="E20" s="5" cm="1">
        <f t="array" ref="E20">_FV(Table2[[#This Row],[TICKERS]],"Volume")</f>
        <v>934651</v>
      </c>
      <c r="F20" s="6" cm="1">
        <f t="array" ref="F20">_FV(Table2[[#This Row],[TICKERS]],"Market cap",TRUE)</f>
        <v>5217973000000</v>
      </c>
      <c r="G20" s="3" cm="1">
        <f t="array" ref="G20">_FV(Table2[[#This Row],[TICKERS]],"High")</f>
        <v>2237.6999999999998</v>
      </c>
      <c r="H20" s="3" cm="1">
        <f t="array" ref="H20">_FV(Table2[[#This Row],[TICKERS]],"Low")</f>
        <v>2215.0500000000002</v>
      </c>
      <c r="I20" s="3" cm="1">
        <f t="array" ref="I20">_FV(Table2[[#This Row],[TICKERS]],"52 week low",TRUE)</f>
        <v>2172.0500000000002</v>
      </c>
      <c r="J20" s="3" cm="1">
        <f t="array" ref="J20">_FV(Table2[[#This Row],[TICKERS]],"52 week high",TRUE)</f>
        <v>2769.65</v>
      </c>
      <c r="K20" s="7" cm="1">
        <f t="array" ref="K20">_FV(Table2[[#This Row],[TICKERS]],"Open")</f>
        <v>2215.0500000000002</v>
      </c>
    </row>
    <row r="21" spans="1:11" x14ac:dyDescent="0.45">
      <c r="A21" s="2" t="e" vm="20">
        <v>#VALUE!</v>
      </c>
      <c r="B21" s="3" cm="1">
        <f t="array" ref="B21">_FV(Table2[[#This Row],[TICKERS]],"Price")</f>
        <v>1064.0999999999999</v>
      </c>
      <c r="C21" s="4" cm="1">
        <f t="array" ref="C21">_FV(Table2[[#This Row],[TICKERS]],"P/E",TRUE)</f>
        <v>17.59</v>
      </c>
      <c r="D21" s="2" t="str" cm="1">
        <f t="array" ref="D21">_FV(Table2[[#This Row],[TICKERS]],"Ticker symbol",TRUE)</f>
        <v>532174</v>
      </c>
      <c r="E21" s="5" cm="1">
        <f t="array" ref="E21">_FV(Table2[[#This Row],[TICKERS]],"Volume")</f>
        <v>32894</v>
      </c>
      <c r="F21" s="6" cm="1">
        <f t="array" ref="F21">_FV(Table2[[#This Row],[TICKERS]],"Market cap",TRUE)</f>
        <v>7493922000000</v>
      </c>
      <c r="G21" s="3" cm="1">
        <f t="array" ref="G21">_FV(Table2[[#This Row],[TICKERS]],"High")</f>
        <v>1077.55</v>
      </c>
      <c r="H21" s="3" cm="1">
        <f t="array" ref="H21">_FV(Table2[[#This Row],[TICKERS]],"Low")</f>
        <v>1063.5</v>
      </c>
      <c r="I21" s="3" cm="1">
        <f t="array" ref="I21">_FV(Table2[[#This Row],[TICKERS]],"52 week low",TRUE)</f>
        <v>881.65</v>
      </c>
      <c r="J21" s="3" cm="1">
        <f t="array" ref="J21">_FV(Table2[[#This Row],[TICKERS]],"52 week high",TRUE)</f>
        <v>1116.45</v>
      </c>
      <c r="K21" s="7" cm="1">
        <f t="array" ref="K21">_FV(Table2[[#This Row],[TICKERS]],"Open")</f>
        <v>1073.2</v>
      </c>
    </row>
    <row r="22" spans="1:11" x14ac:dyDescent="0.45">
      <c r="A22" s="2" t="e" vm="21">
        <v>#VALUE!</v>
      </c>
      <c r="B22" s="3" cm="1">
        <f t="array" ref="B22">_FV(Table2[[#This Row],[TICKERS]],"Price")</f>
        <v>1500.55</v>
      </c>
      <c r="C22" s="4" cm="1">
        <f t="array" ref="C22">_FV(Table2[[#This Row],[TICKERS]],"P/E",TRUE)</f>
        <v>13.35</v>
      </c>
      <c r="D22" s="2" t="str" cm="1">
        <f t="array" ref="D22">_FV(Table2[[#This Row],[TICKERS]],"Ticker symbol",TRUE)</f>
        <v>532187</v>
      </c>
      <c r="E22" s="5" cm="1">
        <f t="array" ref="E22">_FV(Table2[[#This Row],[TICKERS]],"Volume")</f>
        <v>5909</v>
      </c>
      <c r="F22" s="6" cm="1">
        <f t="array" ref="F22">_FV(Table2[[#This Row],[TICKERS]],"Market cap",TRUE)</f>
        <v>1160436000000</v>
      </c>
      <c r="G22" s="3" cm="1">
        <f t="array" ref="G22">_FV(Table2[[#This Row],[TICKERS]],"High")</f>
        <v>1510.95</v>
      </c>
      <c r="H22" s="3" cm="1">
        <f t="array" ref="H22">_FV(Table2[[#This Row],[TICKERS]],"Low")</f>
        <v>1498.25</v>
      </c>
      <c r="I22" s="3" cm="1">
        <f t="array" ref="I22">_FV(Table2[[#This Row],[TICKERS]],"52 week low",TRUE)</f>
        <v>1065.5</v>
      </c>
      <c r="J22" s="3" cm="1">
        <f t="array" ref="J22">_FV(Table2[[#This Row],[TICKERS]],"52 week high",TRUE)</f>
        <v>1694.35</v>
      </c>
      <c r="K22" s="7" cm="1">
        <f t="array" ref="K22">_FV(Table2[[#This Row],[TICKERS]],"Open")</f>
        <v>1510.95</v>
      </c>
    </row>
    <row r="23" spans="1:11" x14ac:dyDescent="0.45">
      <c r="A23" s="2" t="e" vm="22">
        <v>#VALUE!</v>
      </c>
      <c r="B23" s="3" cm="1">
        <f t="array" ref="B23">_FV(Table2[[#This Row],[TICKERS]],"Price")</f>
        <v>1413</v>
      </c>
      <c r="C23" s="4" cm="1">
        <f t="array" ref="C23">_FV(Table2[[#This Row],[TICKERS]],"P/E",TRUE)</f>
        <v>24.01</v>
      </c>
      <c r="D23" s="2" t="str" cm="1">
        <f t="array" ref="D23">_FV(Table2[[#This Row],[TICKERS]],"Ticker symbol",TRUE)</f>
        <v>INFY</v>
      </c>
      <c r="E23" s="5" cm="1">
        <f t="array" ref="E23">_FV(Table2[[#This Row],[TICKERS]],"Volume")</f>
        <v>6409838</v>
      </c>
      <c r="F23" s="6" cm="1">
        <f t="array" ref="F23">_FV(Table2[[#This Row],[TICKERS]],"Market cap",TRUE)</f>
        <v>5854845000000</v>
      </c>
      <c r="G23" s="3" cm="1">
        <f t="array" ref="G23">_FV(Table2[[#This Row],[TICKERS]],"High")</f>
        <v>1430.25</v>
      </c>
      <c r="H23" s="3" cm="1">
        <f t="array" ref="H23">_FV(Table2[[#This Row],[TICKERS]],"Low")</f>
        <v>1407.5</v>
      </c>
      <c r="I23" s="3" cm="1">
        <f t="array" ref="I23">_FV(Table2[[#This Row],[TICKERS]],"52 week low",TRUE)</f>
        <v>1185.3</v>
      </c>
      <c r="J23" s="3" cm="1">
        <f t="array" ref="J23">_FV(Table2[[#This Row],[TICKERS]],"52 week high",TRUE)</f>
        <v>1733</v>
      </c>
      <c r="K23" s="7" cm="1">
        <f t="array" ref="K23">_FV(Table2[[#This Row],[TICKERS]],"Open")</f>
        <v>1421.1</v>
      </c>
    </row>
    <row r="24" spans="1:11" x14ac:dyDescent="0.45">
      <c r="A24" s="2" t="e" vm="23">
        <v>#VALUE!</v>
      </c>
      <c r="B24" s="3" cm="1">
        <f t="array" ref="B24">_FV(Table2[[#This Row],[TICKERS]],"Price")</f>
        <v>423.95</v>
      </c>
      <c r="C24" s="4" cm="1">
        <f t="array" ref="C24">_FV(Table2[[#This Row],[TICKERS]],"P/E",TRUE)</f>
        <v>25.83</v>
      </c>
      <c r="D24" s="2" t="str" cm="1">
        <f t="array" ref="D24">_FV(Table2[[#This Row],[TICKERS]],"Ticker symbol",TRUE)</f>
        <v>ITC</v>
      </c>
      <c r="E24" s="5" cm="1">
        <f t="array" ref="E24">_FV(Table2[[#This Row],[TICKERS]],"Volume")</f>
        <v>3106117</v>
      </c>
      <c r="F24" s="6" cm="1">
        <f t="array" ref="F24">_FV(Table2[[#This Row],[TICKERS]],"Market cap",TRUE)</f>
        <v>5317243000000</v>
      </c>
      <c r="G24" s="3" cm="1">
        <f t="array" ref="G24">_FV(Table2[[#This Row],[TICKERS]],"High")</f>
        <v>426.9</v>
      </c>
      <c r="H24" s="3" cm="1">
        <f t="array" ref="H24">_FV(Table2[[#This Row],[TICKERS]],"Low")</f>
        <v>423.5</v>
      </c>
      <c r="I24" s="3" cm="1">
        <f t="array" ref="I24">_FV(Table2[[#This Row],[TICKERS]],"52 week low",TRUE)</f>
        <v>390.49</v>
      </c>
      <c r="J24" s="3" cm="1">
        <f t="array" ref="J24">_FV(Table2[[#This Row],[TICKERS]],"52 week high",TRUE)</f>
        <v>499.7</v>
      </c>
      <c r="K24" s="7" cm="1">
        <f t="array" ref="K24">_FV(Table2[[#This Row],[TICKERS]],"Open")</f>
        <v>426</v>
      </c>
    </row>
    <row r="25" spans="1:11" x14ac:dyDescent="0.45">
      <c r="A25" s="2" t="e" vm="24">
        <v>#VALUE!</v>
      </c>
      <c r="B25" s="3" cm="1">
        <f t="array" ref="B25">_FV(Table2[[#This Row],[TICKERS]],"Price")</f>
        <v>844.1</v>
      </c>
      <c r="C25" s="4" cm="1">
        <f t="array" ref="C25">_FV(Table2[[#This Row],[TICKERS]],"P/E",TRUE)</f>
        <v>18.28</v>
      </c>
      <c r="D25" s="2" t="str" cm="1">
        <f t="array" ref="D25">_FV(Table2[[#This Row],[TICKERS]],"Ticker symbol",TRUE)</f>
        <v>500228</v>
      </c>
      <c r="E25" s="5" cm="1">
        <f t="array" ref="E25">_FV(Table2[[#This Row],[TICKERS]],"Volume")</f>
        <v>17762</v>
      </c>
      <c r="F25" s="6" cm="1">
        <f t="array" ref="F25">_FV(Table2[[#This Row],[TICKERS]],"Market cap",TRUE)</f>
        <v>2058640000000</v>
      </c>
      <c r="G25" s="3" cm="1">
        <f t="array" ref="G25">_FV(Table2[[#This Row],[TICKERS]],"High")</f>
        <v>852.5</v>
      </c>
      <c r="H25" s="3" cm="1">
        <f t="array" ref="H25">_FV(Table2[[#This Row],[TICKERS]],"Low")</f>
        <v>842.85</v>
      </c>
      <c r="I25" s="3" cm="1">
        <f t="array" ref="I25">_FV(Table2[[#This Row],[TICKERS]],"52 week low",TRUE)</f>
        <v>681.3</v>
      </c>
      <c r="J25" s="3" cm="1">
        <f t="array" ref="J25">_FV(Table2[[#This Row],[TICKERS]],"52 week high",TRUE)</f>
        <v>895.6</v>
      </c>
      <c r="K25" s="7" cm="1">
        <f t="array" ref="K25">_FV(Table2[[#This Row],[TICKERS]],"Open")</f>
        <v>845.4</v>
      </c>
    </row>
    <row r="26" spans="1:11" ht="28.5" x14ac:dyDescent="0.45">
      <c r="A26" s="2" t="e" vm="25">
        <v>#VALUE!</v>
      </c>
      <c r="B26" s="3" cm="1">
        <f t="array" ref="B26">_FV(Table2[[#This Row],[TICKERS]],"Price")</f>
        <v>1799.65</v>
      </c>
      <c r="C26" s="4" cm="1">
        <f t="array" ref="C26">_FV(Table2[[#This Row],[TICKERS]],"P/E",TRUE)</f>
        <v>20.45</v>
      </c>
      <c r="D26" s="2" t="str" cm="1">
        <f t="array" ref="D26">_FV(Table2[[#This Row],[TICKERS]],"Ticker symbol",TRUE)</f>
        <v>500247</v>
      </c>
      <c r="E26" s="5" cm="1">
        <f t="array" ref="E26">_FV(Table2[[#This Row],[TICKERS]],"Volume")</f>
        <v>118899</v>
      </c>
      <c r="F26" s="6" cm="1">
        <f t="array" ref="F26">_FV(Table2[[#This Row],[TICKERS]],"Market cap",TRUE)</f>
        <v>3563547000000</v>
      </c>
      <c r="G26" s="3" cm="1">
        <f t="array" ref="G26">_FV(Table2[[#This Row],[TICKERS]],"High")</f>
        <v>1811.6</v>
      </c>
      <c r="H26" s="3" cm="1">
        <f t="array" ref="H26">_FV(Table2[[#This Row],[TICKERS]],"Low")</f>
        <v>1791</v>
      </c>
      <c r="I26" s="3" cm="1">
        <f t="array" ref="I26">_FV(Table2[[#This Row],[TICKERS]],"52 week low",TRUE)</f>
        <v>1666.8</v>
      </c>
      <c r="J26" s="3" cm="1">
        <f t="array" ref="J26">_FV(Table2[[#This Row],[TICKERS]],"52 week high",TRUE)</f>
        <v>2063</v>
      </c>
      <c r="K26" s="7" cm="1">
        <f t="array" ref="K26">_FV(Table2[[#This Row],[TICKERS]],"Open")</f>
        <v>1797.8</v>
      </c>
    </row>
    <row r="27" spans="1:11" x14ac:dyDescent="0.45">
      <c r="A27" s="2" t="e" vm="26">
        <v>#VALUE!</v>
      </c>
      <c r="B27" s="3" cm="1">
        <f t="array" ref="B27">_FV(Table2[[#This Row],[TICKERS]],"Price")</f>
        <v>4704.05</v>
      </c>
      <c r="C27" s="4" cm="1">
        <f t="array" ref="C27">_FV(Table2[[#This Row],[TICKERS]],"P/E",TRUE)</f>
        <v>30.03</v>
      </c>
      <c r="D27" s="2" t="str" cm="1">
        <f t="array" ref="D27">_FV(Table2[[#This Row],[TICKERS]],"Ticker symbol",TRUE)</f>
        <v>LTIM</v>
      </c>
      <c r="E27" s="5" cm="1">
        <f t="array" ref="E27">_FV(Table2[[#This Row],[TICKERS]],"Volume")</f>
        <v>146673</v>
      </c>
      <c r="F27" s="6" cm="1">
        <f t="array" ref="F27">_FV(Table2[[#This Row],[TICKERS]],"Market cap",TRUE)</f>
        <v>1380955000000</v>
      </c>
      <c r="G27" s="3" cm="1">
        <f t="array" ref="G27">_FV(Table2[[#This Row],[TICKERS]],"High")</f>
        <v>4730</v>
      </c>
      <c r="H27" s="3" cm="1">
        <f t="array" ref="H27">_FV(Table2[[#This Row],[TICKERS]],"Low")</f>
        <v>4677</v>
      </c>
      <c r="I27" s="3" cm="1">
        <f t="array" ref="I27">_FV(Table2[[#This Row],[TICKERS]],"52 week low",TRUE)</f>
        <v>4132.2</v>
      </c>
      <c r="J27" s="3" cm="1">
        <f t="array" ref="J27">_FV(Table2[[#This Row],[TICKERS]],"52 week high",TRUE)</f>
        <v>6442</v>
      </c>
      <c r="K27" s="7" cm="1">
        <f t="array" ref="K27">_FV(Table2[[#This Row],[TICKERS]],"Open")</f>
        <v>4722.8999999999996</v>
      </c>
    </row>
    <row r="28" spans="1:11" ht="28.5" x14ac:dyDescent="0.45">
      <c r="A28" s="2" t="e" vm="27">
        <v>#VALUE!</v>
      </c>
      <c r="B28" s="3" cm="1">
        <f t="array" ref="B28">_FV(Table2[[#This Row],[TICKERS]],"Price")</f>
        <v>12580.55</v>
      </c>
      <c r="C28" s="4" cm="1">
        <f t="array" ref="C28">_FV(Table2[[#This Row],[TICKERS]],"P/E",TRUE)</f>
        <v>31.7</v>
      </c>
      <c r="D28" s="2" t="str" cm="1">
        <f t="array" ref="D28">_FV(Table2[[#This Row],[TICKERS]],"Ticker symbol",TRUE)</f>
        <v>MARUTI</v>
      </c>
      <c r="E28" s="5" cm="1">
        <f t="array" ref="E28">_FV(Table2[[#This Row],[TICKERS]],"Volume")</f>
        <v>188865</v>
      </c>
      <c r="F28" s="6" cm="1">
        <f t="array" ref="F28">_FV(Table2[[#This Row],[TICKERS]],"Market cap",TRUE)</f>
        <v>3930881000000</v>
      </c>
      <c r="G28" s="3" cm="1">
        <f t="array" ref="G28">_FV(Table2[[#This Row],[TICKERS]],"High")</f>
        <v>12591</v>
      </c>
      <c r="H28" s="3" cm="1">
        <f t="array" ref="H28">_FV(Table2[[#This Row],[TICKERS]],"Low")</f>
        <v>12415.55</v>
      </c>
      <c r="I28" s="3" cm="1">
        <f t="array" ref="I28">_FV(Table2[[#This Row],[TICKERS]],"52 week low",TRUE)</f>
        <v>8420</v>
      </c>
      <c r="J28" s="3" cm="1">
        <f t="array" ref="J28">_FV(Table2[[#This Row],[TICKERS]],"52 week high",TRUE)</f>
        <v>12985.7</v>
      </c>
      <c r="K28" s="7" cm="1">
        <f t="array" ref="K28">_FV(Table2[[#This Row],[TICKERS]],"Open")</f>
        <v>12570</v>
      </c>
    </row>
    <row r="29" spans="1:11" x14ac:dyDescent="0.45">
      <c r="A29" s="2" t="e" vm="28">
        <v>#VALUE!</v>
      </c>
      <c r="B29" s="3" cm="1">
        <f t="array" ref="B29">_FV(Table2[[#This Row],[TICKERS]],"Price")</f>
        <v>2525.4499999999998</v>
      </c>
      <c r="C29" s="4" cm="1">
        <f t="array" ref="C29">_FV(Table2[[#This Row],[TICKERS]],"P/E",TRUE)</f>
        <v>81.87</v>
      </c>
      <c r="D29" s="2" t="str" cm="1">
        <f t="array" ref="D29">_FV(Table2[[#This Row],[TICKERS]],"Ticker symbol",TRUE)</f>
        <v>NESTLEIND</v>
      </c>
      <c r="E29" s="5" cm="1">
        <f t="array" ref="E29">_FV(Table2[[#This Row],[TICKERS]],"Volume")</f>
        <v>352858</v>
      </c>
      <c r="F29" s="6" cm="1">
        <f t="array" ref="F29">_FV(Table2[[#This Row],[TICKERS]],"Market cap",TRUE)</f>
        <v>2454841000000</v>
      </c>
      <c r="G29" s="3" cm="1">
        <f t="array" ref="G29">_FV(Table2[[#This Row],[TICKERS]],"High")</f>
        <v>2542.65</v>
      </c>
      <c r="H29" s="3" cm="1">
        <f t="array" ref="H29">_FV(Table2[[#This Row],[TICKERS]],"Low")</f>
        <v>2501.6</v>
      </c>
      <c r="I29" s="3" cm="1">
        <f t="array" ref="I29">_FV(Table2[[#This Row],[TICKERS]],"52 week low",TRUE)</f>
        <v>1950.22</v>
      </c>
      <c r="J29" s="3" cm="1">
        <f t="array" ref="J29">_FV(Table2[[#This Row],[TICKERS]],"52 week high",TRUE)</f>
        <v>2769.3</v>
      </c>
      <c r="K29" s="7" cm="1">
        <f t="array" ref="K29">_FV(Table2[[#This Row],[TICKERS]],"Open")</f>
        <v>2540.1</v>
      </c>
    </row>
    <row r="30" spans="1:11" x14ac:dyDescent="0.45">
      <c r="A30" s="2" t="e" vm="29">
        <v>#VALUE!</v>
      </c>
      <c r="B30" s="3" cm="1">
        <f t="array" ref="B30">_FV(Table2[[#This Row],[TICKERS]],"Price")</f>
        <v>357.75</v>
      </c>
      <c r="C30" s="4" cm="1">
        <f t="array" ref="C30">_FV(Table2[[#This Row],[TICKERS]],"P/E",TRUE)</f>
        <v>17.850000000000001</v>
      </c>
      <c r="D30" s="2" t="str" cm="1">
        <f t="array" ref="D30">_FV(Table2[[#This Row],[TICKERS]],"Ticker symbol",TRUE)</f>
        <v>NTPC</v>
      </c>
      <c r="E30" s="5" cm="1">
        <f t="array" ref="E30">_FV(Table2[[#This Row],[TICKERS]],"Volume")</f>
        <v>5545142</v>
      </c>
      <c r="F30" s="6" cm="1">
        <f t="array" ref="F30">_FV(Table2[[#This Row],[TICKERS]],"Market cap",TRUE)</f>
        <v>3483527000000</v>
      </c>
      <c r="G30" s="3" cm="1">
        <f t="array" ref="G30">_FV(Table2[[#This Row],[TICKERS]],"High")</f>
        <v>361.25</v>
      </c>
      <c r="H30" s="3" cm="1">
        <f t="array" ref="H30">_FV(Table2[[#This Row],[TICKERS]],"Low")</f>
        <v>355.75</v>
      </c>
      <c r="I30" s="3" cm="1">
        <f t="array" ref="I30">_FV(Table2[[#This Row],[TICKERS]],"52 week low",TRUE)</f>
        <v>166.8</v>
      </c>
      <c r="J30" s="3" cm="1">
        <f t="array" ref="J30">_FV(Table2[[#This Row],[TICKERS]],"52 week high",TRUE)</f>
        <v>374.5</v>
      </c>
      <c r="K30" s="7" cm="1">
        <f t="array" ref="K30">_FV(Table2[[#This Row],[TICKERS]],"Open")</f>
        <v>359.55</v>
      </c>
    </row>
    <row r="31" spans="1:11" ht="28.5" x14ac:dyDescent="0.45">
      <c r="A31" s="2" t="e" vm="30">
        <v>#VALUE!</v>
      </c>
      <c r="B31" s="3" cm="1">
        <f t="array" ref="B31">_FV(Table2[[#This Row],[TICKERS]],"Price")</f>
        <v>283.2</v>
      </c>
      <c r="C31" s="4" cm="1">
        <f t="array" ref="C31">_FV(Table2[[#This Row],[TICKERS]],"P/E",TRUE)</f>
        <v>8.49</v>
      </c>
      <c r="D31" s="2" t="str" cm="1">
        <f t="array" ref="D31">_FV(Table2[[#This Row],[TICKERS]],"Ticker symbol",TRUE)</f>
        <v>500312</v>
      </c>
      <c r="E31" s="5" cm="1">
        <f t="array" ref="E31">_FV(Table2[[#This Row],[TICKERS]],"Volume")</f>
        <v>385995</v>
      </c>
      <c r="F31" s="6" cm="1">
        <f t="array" ref="F31">_FV(Table2[[#This Row],[TICKERS]],"Market cap",TRUE)</f>
        <v>3562106000000</v>
      </c>
      <c r="G31" s="3" cm="1">
        <f t="array" ref="G31">_FV(Table2[[#This Row],[TICKERS]],"High")</f>
        <v>287.7</v>
      </c>
      <c r="H31" s="3" cm="1">
        <f t="array" ref="H31">_FV(Table2[[#This Row],[TICKERS]],"Low")</f>
        <v>280.5</v>
      </c>
      <c r="I31" s="3" cm="1">
        <f t="array" ref="I31">_FV(Table2[[#This Row],[TICKERS]],"52 week low",TRUE)</f>
        <v>150.69999999999999</v>
      </c>
      <c r="J31" s="3" cm="1">
        <f t="array" ref="J31">_FV(Table2[[#This Row],[TICKERS]],"52 week high",TRUE)</f>
        <v>292.45</v>
      </c>
      <c r="K31" s="7" cm="1">
        <f t="array" ref="K31">_FV(Table2[[#This Row],[TICKERS]],"Open")</f>
        <v>286.55</v>
      </c>
    </row>
    <row r="32" spans="1:11" ht="28.5" x14ac:dyDescent="0.45">
      <c r="A32" s="2" t="e" vm="31">
        <v>#VALUE!</v>
      </c>
      <c r="B32" s="3" cm="1">
        <f t="array" ref="B32">_FV(Table2[[#This Row],[TICKERS]],"Price")</f>
        <v>281.64999999999998</v>
      </c>
      <c r="C32" s="4" cm="1">
        <f t="array" ref="C32">_FV(Table2[[#This Row],[TICKERS]],"P/E",TRUE)</f>
        <v>16.23</v>
      </c>
      <c r="D32" s="2" t="str" cm="1">
        <f t="array" ref="D32">_FV(Table2[[#This Row],[TICKERS]],"Ticker symbol",TRUE)</f>
        <v>532898</v>
      </c>
      <c r="E32" s="5" cm="1">
        <f t="array" ref="E32">_FV(Table2[[#This Row],[TICKERS]],"Volume")</f>
        <v>591168</v>
      </c>
      <c r="F32" s="6" cm="1">
        <f t="array" ref="F32">_FV(Table2[[#This Row],[TICKERS]],"Market cap",TRUE)</f>
        <v>2550691000000</v>
      </c>
      <c r="G32" s="3" cm="1">
        <f t="array" ref="G32">_FV(Table2[[#This Row],[TICKERS]],"High")</f>
        <v>289.10000000000002</v>
      </c>
      <c r="H32" s="3" cm="1">
        <f t="array" ref="H32">_FV(Table2[[#This Row],[TICKERS]],"Low")</f>
        <v>277.75</v>
      </c>
      <c r="I32" s="3" cm="1">
        <f t="array" ref="I32">_FV(Table2[[#This Row],[TICKERS]],"52 week low",TRUE)</f>
        <v>171.23</v>
      </c>
      <c r="J32" s="3" cm="1">
        <f t="array" ref="J32">_FV(Table2[[#This Row],[TICKERS]],"52 week high",TRUE)</f>
        <v>298.95</v>
      </c>
      <c r="K32" s="7" cm="1">
        <f t="array" ref="K32">_FV(Table2[[#This Row],[TICKERS]],"Open")</f>
        <v>287</v>
      </c>
    </row>
    <row r="33" spans="1:11" ht="28.5" x14ac:dyDescent="0.45">
      <c r="A33" s="2" t="e" vm="32">
        <v>#VALUE!</v>
      </c>
      <c r="B33" s="3" cm="1">
        <f t="array" ref="B33">_FV(Table2[[#This Row],[TICKERS]],"Price")</f>
        <v>1463.85</v>
      </c>
      <c r="C33" s="4" cm="1">
        <f t="array" ref="C33">_FV(Table2[[#This Row],[TICKERS]],"P/E",TRUE)</f>
        <v>78.7</v>
      </c>
      <c r="D33" s="2" t="str" cm="1">
        <f t="array" ref="D33">_FV(Table2[[#This Row],[TICKERS]],"Ticker symbol",TRUE)</f>
        <v>SBILIFE</v>
      </c>
      <c r="E33" s="5" cm="1">
        <f t="array" ref="E33">_FV(Table2[[#This Row],[TICKERS]],"Volume")</f>
        <v>362529</v>
      </c>
      <c r="F33" s="6" cm="1">
        <f t="array" ref="F33">_FV(Table2[[#This Row],[TICKERS]],"Market cap",TRUE)</f>
        <v>1464894000000</v>
      </c>
      <c r="G33" s="3" cm="1">
        <f t="array" ref="G33">_FV(Table2[[#This Row],[TICKERS]],"High")</f>
        <v>1476.6</v>
      </c>
      <c r="H33" s="3" cm="1">
        <f t="array" ref="H33">_FV(Table2[[#This Row],[TICKERS]],"Low")</f>
        <v>1458.75</v>
      </c>
      <c r="I33" s="3" cm="1">
        <f t="array" ref="I33">_FV(Table2[[#This Row],[TICKERS]],"52 week low",TRUE)</f>
        <v>1090.5999999999999</v>
      </c>
      <c r="J33" s="3" cm="1">
        <f t="array" ref="J33">_FV(Table2[[#This Row],[TICKERS]],"52 week high",TRUE)</f>
        <v>1569.35</v>
      </c>
      <c r="K33" s="7" cm="1">
        <f t="array" ref="K33">_FV(Table2[[#This Row],[TICKERS]],"Open")</f>
        <v>1465</v>
      </c>
    </row>
    <row r="34" spans="1:11" x14ac:dyDescent="0.45">
      <c r="A34" s="2" t="e" vm="33">
        <v>#VALUE!</v>
      </c>
      <c r="B34" s="3" cm="1">
        <f t="array" ref="B34">_FV(Table2[[#This Row],[TICKERS]],"Price")</f>
        <v>750.7</v>
      </c>
      <c r="C34" s="4" cm="1">
        <f t="array" ref="C34">_FV(Table2[[#This Row],[TICKERS]],"P/E",TRUE)</f>
        <v>10.52</v>
      </c>
      <c r="D34" s="2" t="str" cm="1">
        <f t="array" ref="D34">_FV(Table2[[#This Row],[TICKERS]],"Ticker symbol",TRUE)</f>
        <v>SBIN</v>
      </c>
      <c r="E34" s="5" cm="1">
        <f t="array" ref="E34">_FV(Table2[[#This Row],[TICKERS]],"Volume")</f>
        <v>3415352</v>
      </c>
      <c r="F34" s="6" cm="1">
        <f t="array" ref="F34">_FV(Table2[[#This Row],[TICKERS]],"Market cap",TRUE)</f>
        <v>6708631000000</v>
      </c>
      <c r="G34" s="3" cm="1">
        <f t="array" ref="G34">_FV(Table2[[#This Row],[TICKERS]],"High")</f>
        <v>759.95</v>
      </c>
      <c r="H34" s="3" cm="1">
        <f t="array" ref="H34">_FV(Table2[[#This Row],[TICKERS]],"Low")</f>
        <v>749.4</v>
      </c>
      <c r="I34" s="3" cm="1">
        <f t="array" ref="I34">_FV(Table2[[#This Row],[TICKERS]],"52 week low",TRUE)</f>
        <v>528</v>
      </c>
      <c r="J34" s="3" cm="1">
        <f t="array" ref="J34">_FV(Table2[[#This Row],[TICKERS]],"52 week high",TRUE)</f>
        <v>793.4</v>
      </c>
      <c r="K34" s="7" cm="1">
        <f t="array" ref="K34">_FV(Table2[[#This Row],[TICKERS]],"Open")</f>
        <v>752.05</v>
      </c>
    </row>
    <row r="35" spans="1:11" ht="28.5" x14ac:dyDescent="0.45">
      <c r="A35" s="2" t="e" vm="34">
        <v>#VALUE!</v>
      </c>
      <c r="B35" s="3" cm="1">
        <f t="array" ref="B35">_FV(Table2[[#This Row],[TICKERS]],"Price")</f>
        <v>1534.9</v>
      </c>
      <c r="C35" s="4" cm="1">
        <f t="array" ref="C35">_FV(Table2[[#This Row],[TICKERS]],"P/E",TRUE)</f>
        <v>41.43</v>
      </c>
      <c r="D35" s="2" t="str" cm="1">
        <f t="array" ref="D35">_FV(Table2[[#This Row],[TICKERS]],"Ticker symbol",TRUE)</f>
        <v>SUNPHARMA</v>
      </c>
      <c r="E35" s="5" cm="1">
        <f t="array" ref="E35">_FV(Table2[[#This Row],[TICKERS]],"Volume")</f>
        <v>421160</v>
      </c>
      <c r="F35" s="6" cm="1">
        <f t="array" ref="F35">_FV(Table2[[#This Row],[TICKERS]],"Market cap",TRUE)</f>
        <v>3689098000000</v>
      </c>
      <c r="G35" s="3" cm="1">
        <f t="array" ref="G35">_FV(Table2[[#This Row],[TICKERS]],"High")</f>
        <v>1545.55</v>
      </c>
      <c r="H35" s="3" cm="1">
        <f t="array" ref="H35">_FV(Table2[[#This Row],[TICKERS]],"Low")</f>
        <v>1526.05</v>
      </c>
      <c r="I35" s="3" cm="1">
        <f t="array" ref="I35">_FV(Table2[[#This Row],[TICKERS]],"52 week low",TRUE)</f>
        <v>922.45</v>
      </c>
      <c r="J35" s="3" cm="1">
        <f t="array" ref="J35">_FV(Table2[[#This Row],[TICKERS]],"52 week high",TRUE)</f>
        <v>1638.85</v>
      </c>
      <c r="K35" s="7" cm="1">
        <f t="array" ref="K35">_FV(Table2[[#This Row],[TICKERS]],"Open")</f>
        <v>1545.55</v>
      </c>
    </row>
    <row r="36" spans="1:11" ht="28.5" x14ac:dyDescent="0.45">
      <c r="A36" s="2" t="e" vm="35">
        <v>#VALUE!</v>
      </c>
      <c r="B36" s="3" cm="1">
        <f t="array" ref="B36">_FV(Table2[[#This Row],[TICKERS]],"Price")</f>
        <v>3896.5</v>
      </c>
      <c r="C36" s="4" cm="1">
        <f t="array" ref="C36">_FV(Table2[[#This Row],[TICKERS]],"P/E",TRUE)</f>
        <v>30.76</v>
      </c>
      <c r="D36" s="2" t="str" cm="1">
        <f t="array" ref="D36">_FV(Table2[[#This Row],[TICKERS]],"Ticker symbol",TRUE)</f>
        <v>TCS</v>
      </c>
      <c r="E36" s="5" cm="1">
        <f t="array" ref="E36">_FV(Table2[[#This Row],[TICKERS]],"Volume")</f>
        <v>822363</v>
      </c>
      <c r="F36" s="6" cm="1">
        <f t="array" ref="F36">_FV(Table2[[#This Row],[TICKERS]],"Market cap",TRUE)</f>
        <v>14012130000000</v>
      </c>
      <c r="G36" s="3" cm="1">
        <f t="array" ref="G36">_FV(Table2[[#This Row],[TICKERS]],"High")</f>
        <v>3916</v>
      </c>
      <c r="H36" s="3" cm="1">
        <f t="array" ref="H36">_FV(Table2[[#This Row],[TICKERS]],"Low")</f>
        <v>3875.15</v>
      </c>
      <c r="I36" s="3" cm="1">
        <f t="array" ref="I36">_FV(Table2[[#This Row],[TICKERS]],"52 week low",TRUE)</f>
        <v>3056.09</v>
      </c>
      <c r="J36" s="3" cm="1">
        <f t="array" ref="J36">_FV(Table2[[#This Row],[TICKERS]],"52 week high",TRUE)</f>
        <v>4254.75</v>
      </c>
      <c r="K36" s="7" cm="1">
        <f t="array" ref="K36">_FV(Table2[[#This Row],[TICKERS]],"Open")</f>
        <v>3876.8</v>
      </c>
    </row>
    <row r="37" spans="1:11" ht="28.5" x14ac:dyDescent="0.45">
      <c r="A37" s="2" t="e" vm="36">
        <v>#VALUE!</v>
      </c>
      <c r="B37" s="3" cm="1">
        <f t="array" ref="B37">_FV(Table2[[#This Row],[TICKERS]],"Price")</f>
        <v>1142</v>
      </c>
      <c r="C37" s="4" cm="1">
        <f t="array" ref="C37">_FV(Table2[[#This Row],[TICKERS]],"P/E",TRUE)</f>
        <v>87.72</v>
      </c>
      <c r="D37" s="2" t="str" cm="1">
        <f t="array" ref="D37">_FV(Table2[[#This Row],[TICKERS]],"Ticker symbol",TRUE)</f>
        <v>TATACONSUM</v>
      </c>
      <c r="E37" s="5" cm="1">
        <f t="array" ref="E37">_FV(Table2[[#This Row],[TICKERS]],"Volume")</f>
        <v>535853</v>
      </c>
      <c r="F37" s="6" cm="1">
        <f t="array" ref="F37">_FV(Table2[[#This Row],[TICKERS]],"Market cap",TRUE)</f>
        <v>1082087000000</v>
      </c>
      <c r="G37" s="3" cm="1">
        <f t="array" ref="G37">_FV(Table2[[#This Row],[TICKERS]],"High")</f>
        <v>1159</v>
      </c>
      <c r="H37" s="3" cm="1">
        <f t="array" ref="H37">_FV(Table2[[#This Row],[TICKERS]],"Low")</f>
        <v>1138</v>
      </c>
      <c r="I37" s="3" cm="1">
        <f t="array" ref="I37">_FV(Table2[[#This Row],[TICKERS]],"52 week low",TRUE)</f>
        <v>696.45</v>
      </c>
      <c r="J37" s="3" cm="1">
        <f t="array" ref="J37">_FV(Table2[[#This Row],[TICKERS]],"52 week high",TRUE)</f>
        <v>1269</v>
      </c>
      <c r="K37" s="7" cm="1">
        <f t="array" ref="K37">_FV(Table2[[#This Row],[TICKERS]],"Open")</f>
        <v>1143</v>
      </c>
    </row>
    <row r="38" spans="1:11" ht="28.5" x14ac:dyDescent="0.45">
      <c r="A38" s="2" t="e" vm="37">
        <v>#VALUE!</v>
      </c>
      <c r="B38" s="3" cm="1">
        <f t="array" ref="B38">_FV(Table2[[#This Row],[TICKERS]],"Price")</f>
        <v>992.7</v>
      </c>
      <c r="C38" s="4" cm="1">
        <f t="array" ref="C38">_FV(Table2[[#This Row],[TICKERS]],"P/E",TRUE)</f>
        <v>15.81</v>
      </c>
      <c r="D38" s="2" t="str" cm="1">
        <f t="array" ref="D38">_FV(Table2[[#This Row],[TICKERS]],"Ticker symbol",TRUE)</f>
        <v>TATAMOTORS</v>
      </c>
      <c r="E38" s="5" cm="1">
        <f t="array" ref="E38">_FV(Table2[[#This Row],[TICKERS]],"Volume")</f>
        <v>3003220</v>
      </c>
      <c r="F38" s="6" cm="1">
        <f t="array" ref="F38">_FV(Table2[[#This Row],[TICKERS]],"Market cap",TRUE)</f>
        <v>3634352000000</v>
      </c>
      <c r="G38" s="3" cm="1">
        <f t="array" ref="G38">_FV(Table2[[#This Row],[TICKERS]],"High")</f>
        <v>1003.1</v>
      </c>
      <c r="H38" s="3" cm="1">
        <f t="array" ref="H38">_FV(Table2[[#This Row],[TICKERS]],"Low")</f>
        <v>992.05</v>
      </c>
      <c r="I38" s="3" cm="1">
        <f t="array" ref="I38">_FV(Table2[[#This Row],[TICKERS]],"52 week low",TRUE)</f>
        <v>465.8</v>
      </c>
      <c r="J38" s="3" cm="1">
        <f t="array" ref="J38">_FV(Table2[[#This Row],[TICKERS]],"52 week high",TRUE)</f>
        <v>1065.5999999999999</v>
      </c>
      <c r="K38" s="7" cm="1">
        <f t="array" ref="K38">_FV(Table2[[#This Row],[TICKERS]],"Open")</f>
        <v>996.35</v>
      </c>
    </row>
    <row r="39" spans="1:11" x14ac:dyDescent="0.45">
      <c r="A39" s="2" t="e" vm="38">
        <v>#VALUE!</v>
      </c>
      <c r="B39" s="3" cm="1">
        <f t="array" ref="B39">_FV(Table2[[#This Row],[TICKERS]],"Price")</f>
        <v>160.80000000000001</v>
      </c>
      <c r="C39" s="4" cm="1">
        <f t="array" ref="C39">_FV(Table2[[#This Row],[TICKERS]],"P/E",TRUE)</f>
        <v>0</v>
      </c>
      <c r="D39" s="2" t="str" cm="1">
        <f t="array" ref="D39">_FV(Table2[[#This Row],[TICKERS]],"Ticker symbol",TRUE)</f>
        <v>TATASTEEL</v>
      </c>
      <c r="E39" s="5" cm="1">
        <f t="array" ref="E39">_FV(Table2[[#This Row],[TICKERS]],"Volume")</f>
        <v>16192270</v>
      </c>
      <c r="F39" s="6" cm="1">
        <f t="array" ref="F39">_FV(Table2[[#This Row],[TICKERS]],"Market cap",TRUE)</f>
        <v>1997989000000</v>
      </c>
      <c r="G39" s="3" cm="1">
        <f t="array" ref="G39">_FV(Table2[[#This Row],[TICKERS]],"High")</f>
        <v>163.6</v>
      </c>
      <c r="H39" s="3" cm="1">
        <f t="array" ref="H39">_FV(Table2[[#This Row],[TICKERS]],"Low")</f>
        <v>160.5</v>
      </c>
      <c r="I39" s="3" cm="1">
        <f t="array" ref="I39">_FV(Table2[[#This Row],[TICKERS]],"52 week low",TRUE)</f>
        <v>104.05</v>
      </c>
      <c r="J39" s="3" cm="1">
        <f t="array" ref="J39">_FV(Table2[[#This Row],[TICKERS]],"52 week high",TRUE)</f>
        <v>169.8</v>
      </c>
      <c r="K39" s="7" cm="1">
        <f t="array" ref="K39">_FV(Table2[[#This Row],[TICKERS]],"Open")</f>
        <v>160.9</v>
      </c>
    </row>
    <row r="40" spans="1:11" x14ac:dyDescent="0.45">
      <c r="A40" s="2" t="e" vm="39">
        <v>#VALUE!</v>
      </c>
      <c r="B40" s="3" cm="1">
        <f t="array" ref="B40">_FV(Table2[[#This Row],[TICKERS]],"Price")</f>
        <v>1192.25</v>
      </c>
      <c r="C40" s="4" cm="1">
        <f t="array" ref="C40">_FV(Table2[[#This Row],[TICKERS]],"P/E",TRUE)</f>
        <v>37.54</v>
      </c>
      <c r="D40" s="2" t="str" cm="1">
        <f t="array" ref="D40">_FV(Table2[[#This Row],[TICKERS]],"Ticker symbol",TRUE)</f>
        <v>TECHM</v>
      </c>
      <c r="E40" s="5" cm="1">
        <f t="array" ref="E40">_FV(Table2[[#This Row],[TICKERS]],"Volume")</f>
        <v>724789</v>
      </c>
      <c r="F40" s="6" cm="1">
        <f t="array" ref="F40">_FV(Table2[[#This Row],[TICKERS]],"Market cap",TRUE)</f>
        <v>1168008000000</v>
      </c>
      <c r="G40" s="3" cm="1">
        <f t="array" ref="G40">_FV(Table2[[#This Row],[TICKERS]],"High")</f>
        <v>1207.8499999999999</v>
      </c>
      <c r="H40" s="3" cm="1">
        <f t="array" ref="H40">_FV(Table2[[#This Row],[TICKERS]],"Low")</f>
        <v>1183.3</v>
      </c>
      <c r="I40" s="3" cm="1">
        <f t="array" ref="I40">_FV(Table2[[#This Row],[TICKERS]],"52 week low",TRUE)</f>
        <v>981.05</v>
      </c>
      <c r="J40" s="3" cm="1">
        <f t="array" ref="J40">_FV(Table2[[#This Row],[TICKERS]],"52 week high",TRUE)</f>
        <v>1416.3</v>
      </c>
      <c r="K40" s="7" cm="1">
        <f t="array" ref="K40">_FV(Table2[[#This Row],[TICKERS]],"Open")</f>
        <v>1199.55</v>
      </c>
    </row>
    <row r="41" spans="1:11" x14ac:dyDescent="0.45">
      <c r="A41" s="2" t="e" vm="40">
        <v>#VALUE!</v>
      </c>
      <c r="B41" s="3" cm="1">
        <f t="array" ref="B41">_FV(Table2[[#This Row],[TICKERS]],"Price")</f>
        <v>3619.75</v>
      </c>
      <c r="C41" s="4" cm="1">
        <f t="array" ref="C41">_FV(Table2[[#This Row],[TICKERS]],"P/E",TRUE)</f>
        <v>93.66</v>
      </c>
      <c r="D41" s="2" t="str" cm="1">
        <f t="array" ref="D41">_FV(Table2[[#This Row],[TICKERS]],"Ticker symbol",TRUE)</f>
        <v>TITAN</v>
      </c>
      <c r="E41" s="5" cm="1">
        <f t="array" ref="E41">_FV(Table2[[#This Row],[TICKERS]],"Volume")</f>
        <v>297740</v>
      </c>
      <c r="F41" s="6" cm="1">
        <f t="array" ref="F41">_FV(Table2[[#This Row],[TICKERS]],"Market cap",TRUE)</f>
        <v>3236780000000</v>
      </c>
      <c r="G41" s="3" cm="1">
        <f t="array" ref="G41">_FV(Table2[[#This Row],[TICKERS]],"High")</f>
        <v>3650</v>
      </c>
      <c r="H41" s="3" cm="1">
        <f t="array" ref="H41">_FV(Table2[[#This Row],[TICKERS]],"Low")</f>
        <v>3600</v>
      </c>
      <c r="I41" s="3" cm="1">
        <f t="array" ref="I41">_FV(Table2[[#This Row],[TICKERS]],"52 week low",TRUE)</f>
        <v>2559.25</v>
      </c>
      <c r="J41" s="3" cm="1">
        <f t="array" ref="J41">_FV(Table2[[#This Row],[TICKERS]],"52 week high",TRUE)</f>
        <v>3886.95</v>
      </c>
      <c r="K41" s="7" cm="1">
        <f t="array" ref="K41">_FV(Table2[[#This Row],[TICKERS]],"Open")</f>
        <v>3645.9</v>
      </c>
    </row>
    <row r="42" spans="1:11" ht="28.5" x14ac:dyDescent="0.45">
      <c r="A42" s="2" t="e" vm="41">
        <v>#VALUE!</v>
      </c>
      <c r="B42" s="3" cm="1">
        <f t="array" ref="B42">_FV(Table2[[#This Row],[TICKERS]],"Price")</f>
        <v>9490.9500000000007</v>
      </c>
      <c r="C42" s="4" cm="1">
        <f t="array" ref="C42">_FV(Table2[[#This Row],[TICKERS]],"P/E",TRUE)</f>
        <v>42.54</v>
      </c>
      <c r="D42" s="2" t="str" cm="1">
        <f t="array" ref="D42">_FV(Table2[[#This Row],[TICKERS]],"Ticker symbol",TRUE)</f>
        <v>ULTRACEMCO</v>
      </c>
      <c r="E42" s="5" cm="1">
        <f t="array" ref="E42">_FV(Table2[[#This Row],[TICKERS]],"Volume")</f>
        <v>93053</v>
      </c>
      <c r="F42" s="6" cm="1">
        <f t="array" ref="F42">_FV(Table2[[#This Row],[TICKERS]],"Market cap",TRUE)</f>
        <v>2727321000000</v>
      </c>
      <c r="G42" s="3" cm="1">
        <f t="array" ref="G42">_FV(Table2[[#This Row],[TICKERS]],"High")</f>
        <v>9525.0499999999993</v>
      </c>
      <c r="H42" s="3" cm="1">
        <f t="array" ref="H42">_FV(Table2[[#This Row],[TICKERS]],"Low")</f>
        <v>9432.5</v>
      </c>
      <c r="I42" s="3" cm="1">
        <f t="array" ref="I42">_FV(Table2[[#This Row],[TICKERS]],"52 week low",TRUE)</f>
        <v>7300</v>
      </c>
      <c r="J42" s="3" cm="1">
        <f t="array" ref="J42">_FV(Table2[[#This Row],[TICKERS]],"52 week high",TRUE)</f>
        <v>10526</v>
      </c>
      <c r="K42" s="7" cm="1">
        <f t="array" ref="K42">_FV(Table2[[#This Row],[TICKERS]],"Open")</f>
        <v>9470</v>
      </c>
    </row>
    <row r="43" spans="1:11" x14ac:dyDescent="0.45">
      <c r="A43" s="2" t="e" vm="42">
        <v>#VALUE!</v>
      </c>
      <c r="B43" s="3" cm="1">
        <f t="array" ref="B43">_FV(Table2[[#This Row],[TICKERS]],"Price")</f>
        <v>486.1</v>
      </c>
      <c r="C43" s="4" cm="1">
        <f t="array" ref="C43">_FV(Table2[[#This Row],[TICKERS]],"P/E",TRUE)</f>
        <v>0</v>
      </c>
      <c r="D43" s="2" t="str" cm="1">
        <f t="array" ref="D43">_FV(Table2[[#This Row],[TICKERS]],"Ticker symbol",TRUE)</f>
        <v>UPL</v>
      </c>
      <c r="E43" s="5" cm="1">
        <f t="array" ref="E43">_FV(Table2[[#This Row],[TICKERS]],"Volume")</f>
        <v>781668</v>
      </c>
      <c r="F43" s="6" cm="1">
        <f t="array" ref="F43">_FV(Table2[[#This Row],[TICKERS]],"Market cap",TRUE)</f>
        <v>363782000000</v>
      </c>
      <c r="G43" s="3" cm="1">
        <f t="array" ref="G43">_FV(Table2[[#This Row],[TICKERS]],"High")</f>
        <v>490.8</v>
      </c>
      <c r="H43" s="3" cm="1">
        <f t="array" ref="H43">_FV(Table2[[#This Row],[TICKERS]],"Low")</f>
        <v>485.15</v>
      </c>
      <c r="I43" s="3" cm="1">
        <f t="array" ref="I43">_FV(Table2[[#This Row],[TICKERS]],"52 week low",TRUE)</f>
        <v>447.8</v>
      </c>
      <c r="J43" s="3" cm="1">
        <f t="array" ref="J43">_FV(Table2[[#This Row],[TICKERS]],"52 week high",TRUE)</f>
        <v>759.95</v>
      </c>
      <c r="K43" s="7" cm="1">
        <f t="array" ref="K43">_FV(Table2[[#This Row],[TICKERS]],"Open")</f>
        <v>488.3</v>
      </c>
    </row>
    <row r="44" spans="1:11" x14ac:dyDescent="0.45">
      <c r="A44" s="2" t="e" vm="43">
        <v>#VALUE!</v>
      </c>
      <c r="B44" s="3" cm="1">
        <f t="array" ref="B44">_FV(Table2[[#This Row],[TICKERS]],"Price")</f>
        <v>450.15</v>
      </c>
      <c r="C44" s="4" cm="1">
        <f t="array" ref="C44">_FV(Table2[[#This Row],[TICKERS]],"P/E",TRUE)</f>
        <v>21.29</v>
      </c>
      <c r="D44" s="2" t="str" cm="1">
        <f t="array" ref="D44">_FV(Table2[[#This Row],[TICKERS]],"Ticker symbol",TRUE)</f>
        <v>WIPRO</v>
      </c>
      <c r="E44" s="5" cm="1">
        <f t="array" ref="E44">_FV(Table2[[#This Row],[TICKERS]],"Volume")</f>
        <v>3268409</v>
      </c>
      <c r="F44" s="6" cm="1">
        <f t="array" ref="F44">_FV(Table2[[#This Row],[TICKERS]],"Market cap",TRUE)</f>
        <v>2339882000000</v>
      </c>
      <c r="G44" s="3" cm="1">
        <f t="array" ref="G44">_FV(Table2[[#This Row],[TICKERS]],"High")</f>
        <v>452.6</v>
      </c>
      <c r="H44" s="3" cm="1">
        <f t="array" ref="H44">_FV(Table2[[#This Row],[TICKERS]],"Low")</f>
        <v>446.75</v>
      </c>
      <c r="I44" s="3" cm="1">
        <f t="array" ref="I44">_FV(Table2[[#This Row],[TICKERS]],"52 week low",TRUE)</f>
        <v>352</v>
      </c>
      <c r="J44" s="3" cm="1">
        <f t="array" ref="J44">_FV(Table2[[#This Row],[TICKERS]],"52 week high",TRUE)</f>
        <v>545.9</v>
      </c>
      <c r="K44" s="7" cm="1">
        <f t="array" ref="K44">_FV(Table2[[#This Row],[TICKERS]],"Open")</f>
        <v>452.5</v>
      </c>
    </row>
  </sheetData>
  <hyperlinks>
    <hyperlink ref="A2" r:id="rId1" tooltip=" Adani Ports and Special Economic Zone Ltd" display="https://www.moneyworks4me.com/indianstocks/large-cap/transportation-logistics/port/adani-ports-special/company-info" xr:uid="{193ACD3B-0E70-4708-B4C5-DCC886E68BC3}"/>
    <hyperlink ref="A3" r:id="rId2" tooltip=" Apollo Hospitals Enterprise Ltd" display="https://www.moneyworks4me.com/indianstocks/large-cap/healthcare/hospital-healthcare-services/apollo-hospital-ent/company-info" xr:uid="{8BD5299C-996D-4092-86C5-A61A597B8E56}"/>
    <hyperlink ref="A4" r:id="rId3" tooltip=" Asian Paints Ltd" display="https://www.moneyworks4me.com/indianstocks/large-cap/chemicals-fertilizers/paints/asian-paints/company-info" xr:uid="{ACDDD842-2FCF-499A-BFC6-6FB1DFFEE5A7}"/>
    <hyperlink ref="A5" r:id="rId4" tooltip=" Axis Bank Ltd" display="https://www.moneyworks4me.com/indianstocks/large-cap/bfsi/bank-private/axis-bank/company-info" xr:uid="{6CABA79A-695C-4EE5-8C21-6D7D4FD5199A}"/>
    <hyperlink ref="A6" r:id="rId5" tooltip=" Bajaj Auto Ltd" display="https://www.moneyworks4me.com/indianstocks/large-cap/automobiles/automobile-two-three-wheelers/bajaj-auto/company-info" xr:uid="{9399D665-F669-40D3-8D75-1025BC92756A}"/>
    <hyperlink ref="A7" r:id="rId6" tooltip=" Bajaj Finance Ltd" display="https://www.moneyworks4me.com/indianstocks/large-cap/bfsi/finance-nbfc/bajaj-finance/company-info" xr:uid="{34A79587-977F-4160-95B0-7F836ED638A0}"/>
    <hyperlink ref="A8" r:id="rId7" tooltip=" Bajaj Finserv Ltd" display="https://www.moneyworks4me.com/indianstocks/large-cap/bfsi/finance-investment/bajaj-finserv/company-info" xr:uid="{E3CC58F1-E319-447B-A2DA-A76180BCF0A6}"/>
    <hyperlink ref="A9" r:id="rId8" tooltip=" Bharat Petroleum Corporation Ltd" display="https://www.moneyworks4me.com/indianstocks/large-cap/oil-gas/refineries/bpcl/company-info" xr:uid="{0B577C7C-92D1-4935-90E4-782AA1F4E52D}"/>
    <hyperlink ref="A10" r:id="rId9" tooltip=" Britannia Industries Ltd" display="https://www.moneyworks4me.com/indianstocks/large-cap/fmcg/consumer-food/britannia-inds/company-info" xr:uid="{E7C13197-23E4-4B2A-B6D4-00EE2D53AFD5}"/>
    <hyperlink ref="A11" r:id="rId10" tooltip=" Cipla Ltd" display="https://www.moneyworks4me.com/indianstocks/large-cap/healthcare/pharmaceuticals-drugs/cipla/company-info" xr:uid="{50DA630E-77C9-4B77-AF43-C5BF3C220337}"/>
    <hyperlink ref="A12" r:id="rId11" tooltip=" Coal India Ltd" display="https://www.moneyworks4me.com/indianstocks/large-cap/metals-mining/mining-minerals/coal-india/company-info" xr:uid="{57EE7A0E-75D0-4D4D-80B1-8B7296C3E3E0}"/>
    <hyperlink ref="A13" r:id="rId12" tooltip=" Eicher Motors Ltd" display="https://www.moneyworks4me.com/indianstocks/large-cap/automobiles/automobile-two-three-wheelers/eicher-motors/company-info" xr:uid="{80E5C492-3F12-4394-9633-72F5BEDE50DF}"/>
    <hyperlink ref="A14" r:id="rId13" tooltip=" Grasim Industries Ltd" display="https://www.moneyworks4me.com/indianstocks/large-cap/diversified/diversified/grasim-industries/company-info" xr:uid="{89B73CBD-C0AE-476F-9435-BABCEAF94163}"/>
    <hyperlink ref="A15" r:id="rId14" tooltip=" HCL Technologies Ltd" display="https://www.moneyworks4me.com/indianstocks/large-cap/it-ites/it-software/hcl-tech/company-info" xr:uid="{875CAB2A-3E69-4CE8-AADF-4B4D66535799}"/>
    <hyperlink ref="A16" r:id="rId15" tooltip=" HDFC Bank Ltd" display="https://www.moneyworks4me.com/indianstocks/large-cap/bfsi/bank-private/hdfc-bank/company-info" xr:uid="{D7116313-18B8-44F1-842E-E708742CBFF7}"/>
    <hyperlink ref="A17" r:id="rId16" tooltip=" HDFC Life Insurance Company Ltd" display="https://www.moneyworks4me.com/indianstocks/large-cap/bfsi/insurance/hdfc-life-insurance/company-info" xr:uid="{AC8ADCE4-FA7F-4383-9811-41A92D8099A2}"/>
    <hyperlink ref="A18" r:id="rId17" tooltip=" Hero MotoCorp Ltd" display="https://www.moneyworks4me.com/indianstocks/large-cap/automobiles/automobile-two-three-wheelers/hero-motocorp/company-info" xr:uid="{B769BF4A-A1C1-4E2C-85E0-E0111B4B6712}"/>
    <hyperlink ref="A19" r:id="rId18" tooltip=" Hindalco Industries Ltd" display="https://www.moneyworks4me.com/indianstocks/large-cap/metals-mining/metal-non-ferrous/hindalco/company-info" xr:uid="{9742C1EB-1F8D-4B30-825C-240D02ED37D8}"/>
    <hyperlink ref="A20" r:id="rId19" tooltip=" Hindustan Unilever Ltd" display="https://www.moneyworks4me.com/indianstocks/large-cap/fmcg/household-personal-products/hindustan-unilever/company-info" xr:uid="{DA3B6DCA-FD4F-422A-A895-D14C8BCA86AF}"/>
    <hyperlink ref="A21" r:id="rId20" tooltip=" ICICI Bank Ltd" display="https://www.moneyworks4me.com/indianstocks/large-cap/bfsi/bank-private/icici-bank/company-info" xr:uid="{54B7F2E0-52C3-4F3C-8830-B50541A29E6C}"/>
    <hyperlink ref="A22" r:id="rId21" tooltip=" IndusInd Bank Ltd" display="https://www.moneyworks4me.com/indianstocks/large-cap/bfsi/bank-private/indusind-bank/company-info" xr:uid="{C999E980-A671-4E94-BDE0-7F296EFCFD60}"/>
    <hyperlink ref="A23" r:id="rId22" tooltip=" Infosys Ltd" display="https://www.moneyworks4me.com/indianstocks/large-cap/it-ites/it-software/infosys/company-info" xr:uid="{061196C9-0DB1-4476-8273-A9F6D9E3BB77}"/>
    <hyperlink ref="A24" r:id="rId23" tooltip=" ITC Ltd" display="https://www.moneyworks4me.com/indianstocks/large-cap/fmcg/cigarettes-tobacco/itc/company-info" xr:uid="{BDE378A2-9C47-441A-8ACB-E1550314ABDB}"/>
    <hyperlink ref="A25" r:id="rId24" tooltip=" JSW Steel Ltd" display="https://www.moneyworks4me.com/indianstocks/large-cap/metals-mining/steel-iron-products/jsw-steel/company-info" xr:uid="{EB49B83B-C8DE-48E0-A43E-F16F441DDE4A}"/>
    <hyperlink ref="A26" r:id="rId25" tooltip=" Kotak Mahindra Bank Ltd" display="https://www.moneyworks4me.com/indianstocks/large-cap/bfsi/bank-private/kotak-mahindra-bank/company-info" xr:uid="{18B65551-23CD-4F08-A739-293723D25093}"/>
    <hyperlink ref="A27" r:id="rId26" tooltip=" LTIMindtree Ltd" display="https://www.moneyworks4me.com/indianstocks/large-cap/it-ites/it-software/ltimindtree/company-info" xr:uid="{C6DCF19F-1CF2-4FC2-930D-DB988FAF1EA0}"/>
    <hyperlink ref="A28" r:id="rId27" tooltip=" Maruti Suzuki India Ltd" display="https://www.moneyworks4me.com/indianstocks/large-cap/automobiles/automobiles-passenger-cars/maruti-suzuki/company-info" xr:uid="{2675C14F-44EC-43A4-AAC1-91AA237E7719}"/>
    <hyperlink ref="A29" r:id="rId28" tooltip=" Nestle India Ltd" display="https://www.moneyworks4me.com/indianstocks/large-cap/fmcg/consumer-food/nestle/company-info" xr:uid="{7566F8D5-D978-47F3-9C7D-726AAC5E1FEE}"/>
    <hyperlink ref="A30" r:id="rId29" tooltip=" NTPC Ltd" display="https://www.moneyworks4me.com/indianstocks/large-cap/power/power-generation-distribution/ntpc/company-info" xr:uid="{974D4FDF-5EE6-4E92-ABED-1DEBAECBE556}"/>
    <hyperlink ref="A31" r:id="rId30" tooltip=" Oil &amp; Natural Gas Corporation Ltd" display="https://www.moneyworks4me.com/indianstocks/large-cap/oil-gas/oil-exploration/ongc/company-info" xr:uid="{7216C9D4-06E4-4238-A232-0726E61678E5}"/>
    <hyperlink ref="A32" r:id="rId31" tooltip=" Power Grid Corporation Of India Ltd" display="https://www.moneyworks4me.com/indianstocks/large-cap/power/power-generation-distribution/power-grid-corp/company-info" xr:uid="{071B45AF-299D-464E-9F47-66C04A1E9620}"/>
    <hyperlink ref="A33" r:id="rId32" tooltip=" SBI Life Insurance Company Ltd" display="https://www.moneyworks4me.com/indianstocks/large-cap/bfsi/insurance/sbi-life-insuran/company-info" xr:uid="{943FB20A-5344-4338-8DB7-73E27E81D543}"/>
    <hyperlink ref="A34" r:id="rId33" tooltip=" State Bank Of India" display="https://www.moneyworks4me.com/indianstocks/large-cap/bfsi/bank-public/sbi/company-info" xr:uid="{4CBBC602-6603-447C-A7A6-6D8E7C5ADB29}"/>
    <hyperlink ref="A35" r:id="rId34" tooltip=" Sun Pharmaceutical Industries Ltd" display="https://www.moneyworks4me.com/indianstocks/large-cap/healthcare/pharmaceuticals-drugs/sun-pharma-inds/company-info" xr:uid="{74DD941B-E5BA-4218-9C14-B76445DDA02A}"/>
    <hyperlink ref="A36" r:id="rId35" tooltip=" Tata Consultancy Services Ltd" display="https://www.moneyworks4me.com/indianstocks/large-cap/it-ites/it-software/tcs/company-info" xr:uid="{1712E1C4-FE53-4EF3-BF4E-63FB310211AD}"/>
    <hyperlink ref="A37" r:id="rId36" tooltip=" Tata Consumer Products Ltd" display="https://www.moneyworks4me.com/indianstocks/large-cap/agriculture-allied-activities/tea-coffee/tata-consumer-produc/company-info" xr:uid="{25972D4F-8839-4F41-9E1F-09EF544E8BB4}"/>
    <hyperlink ref="A38" r:id="rId37" tooltip=" Tata Motors Ltd" display="https://www.moneyworks4me.com/indianstocks/large-cap/automobiles/automobiles-trucks-lcv/tata-motors/company-info" xr:uid="{356FC30E-5AC5-4B41-95DB-061A76160BCE}"/>
    <hyperlink ref="A39" r:id="rId38" tooltip=" Tata Steel Ltd" display="https://www.moneyworks4me.com/indianstocks/large-cap/metals-mining/steel-iron-products/tata-steel/company-info" xr:uid="{270089B5-8001-4A9E-9845-D62BF6045E5F}"/>
    <hyperlink ref="A40" r:id="rId39" tooltip=" Tech Mahindra Ltd" display="https://www.moneyworks4me.com/indianstocks/large-cap/it-ites/it-software/tech-mahindra/company-info" xr:uid="{9ACCA46A-3EBD-452E-A0FA-199806FE59EB}"/>
    <hyperlink ref="A41" r:id="rId40" tooltip=" Titan Company Ltd" display="https://www.moneyworks4me.com/indianstocks/large-cap/consumer-durables/diamond-jewellery/titan-co/company-info" xr:uid="{C7244665-3A67-4554-B96F-0DD6E9D37973}"/>
    <hyperlink ref="A42" r:id="rId41" tooltip=" Ultratech Cement Ltd" display="https://www.moneyworks4me.com/indianstocks/large-cap/construction-infrastructure/cement-construction-materials/ultratech-cement/company-info" xr:uid="{43F5372F-D1AD-4FA7-98AC-050B6F0311BC}"/>
    <hyperlink ref="A43" r:id="rId42" tooltip=" UPL Ltd" display="https://www.moneyworks4me.com/indianstocks/mid-cap/chemicals-fertilizers/pesticides-agrochemicals/upl/company-info" xr:uid="{2123C9FA-9F34-4896-970A-0382750BA948}"/>
    <hyperlink ref="A44" r:id="rId43" tooltip=" Wipro Ltd" display="https://www.moneyworks4me.com/indianstocks/large-cap/it-ites/it-software/wipro/company-info" xr:uid="{CAC7621E-77BE-4A6C-9F1B-97E75F82FB37}"/>
  </hyperlinks>
  <pageMargins left="0.7" right="0.7" top="0.75" bottom="0.75" header="0.3" footer="0.3"/>
  <tableParts count="1">
    <tablePart r:id="rId4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3E039-A301-4C39-8E32-A06F1A484198}">
  <dimension ref="A1:G16"/>
  <sheetViews>
    <sheetView tabSelected="1" workbookViewId="0">
      <selection activeCell="I7" sqref="I7"/>
    </sheetView>
  </sheetViews>
  <sheetFormatPr defaultColWidth="14.796875" defaultRowHeight="14.25" x14ac:dyDescent="0.45"/>
  <cols>
    <col min="1" max="1" width="65.86328125" customWidth="1"/>
  </cols>
  <sheetData>
    <row r="1" spans="1:7" x14ac:dyDescent="0.45">
      <c r="A1" s="9" t="s">
        <v>13</v>
      </c>
      <c r="B1" s="9" t="s">
        <v>12</v>
      </c>
      <c r="C1" s="9" t="s">
        <v>10</v>
      </c>
      <c r="D1" s="9" t="s">
        <v>6</v>
      </c>
      <c r="E1" s="9" t="s">
        <v>7</v>
      </c>
      <c r="F1" s="9" t="s">
        <v>11</v>
      </c>
      <c r="G1" s="9" t="s">
        <v>4</v>
      </c>
    </row>
    <row r="2" spans="1:7" x14ac:dyDescent="0.45">
      <c r="A2" s="10" t="e" vm="44">
        <v>#VALUE!</v>
      </c>
      <c r="B2" s="10" t="str" cm="1">
        <f t="array" ref="B2">_FV(A2,"Ticker symbol",TRUE)</f>
        <v>COFFEEDAY</v>
      </c>
      <c r="C2" s="11" cm="1">
        <f t="array" ref="C2">_FV(A2,"Open")</f>
        <v>72.95</v>
      </c>
      <c r="D2" s="11" cm="1">
        <f t="array" ref="D2">_FV(A2,"High")</f>
        <v>72.95</v>
      </c>
      <c r="E2" s="11" cm="1">
        <f t="array" ref="E2">_FV(A2,"Low")</f>
        <v>66</v>
      </c>
      <c r="F2" s="11" cm="1">
        <f t="array" ref="F2">_FV(A2,"Previous close",TRUE)</f>
        <v>70.099999999999994</v>
      </c>
      <c r="G2" s="12" cm="1">
        <f t="array" ref="G2">_FV(A2,"Volume")</f>
        <v>9893858</v>
      </c>
    </row>
    <row r="3" spans="1:7" x14ac:dyDescent="0.45">
      <c r="A3" s="10" t="e" vm="45">
        <v>#VALUE!</v>
      </c>
      <c r="B3" s="10" t="str" cm="1">
        <f t="array" ref="B3">_FV(A3,"Ticker symbol",TRUE)</f>
        <v>PKTEA</v>
      </c>
      <c r="C3" s="11" cm="1">
        <f t="array" ref="C3">_FV(A3,"Open")</f>
        <v>305.14999999999998</v>
      </c>
      <c r="D3" s="11" cm="1">
        <f t="array" ref="D3">_FV(A3,"High")</f>
        <v>307.2</v>
      </c>
      <c r="E3" s="11" cm="1">
        <f t="array" ref="E3">_FV(A3,"Low")</f>
        <v>300.3</v>
      </c>
      <c r="F3" s="11" cm="1">
        <f t="array" ref="F3">_FV(A3,"Previous close",TRUE)</f>
        <v>313.85000000000002</v>
      </c>
      <c r="G3" s="12" cm="1">
        <f t="array" ref="G3">_FV(A3,"Volume")</f>
        <v>67</v>
      </c>
    </row>
    <row r="4" spans="1:7" x14ac:dyDescent="0.45">
      <c r="A4" s="10" t="e" vm="46">
        <v>#VALUE!</v>
      </c>
      <c r="B4" s="10" t="str" cm="1">
        <f t="array" ref="B4">_FV(A4,"Ticker symbol",TRUE)</f>
        <v>USHAMART</v>
      </c>
      <c r="C4" s="11" cm="1">
        <f t="array" ref="C4">_FV(A4,"Open")</f>
        <v>349</v>
      </c>
      <c r="D4" s="11" cm="1">
        <f t="array" ref="D4">_FV(A4,"High")</f>
        <v>356.9</v>
      </c>
      <c r="E4" s="11" cm="1">
        <f t="array" ref="E4">_FV(A4,"Low")</f>
        <v>348</v>
      </c>
      <c r="F4" s="11" cm="1">
        <f t="array" ref="F4">_FV(A4,"Previous close",TRUE)</f>
        <v>347.5</v>
      </c>
      <c r="G4" s="12" cm="1">
        <f t="array" ref="G4">_FV(A4,"Volume")</f>
        <v>419743</v>
      </c>
    </row>
    <row r="5" spans="1:7" x14ac:dyDescent="0.45">
      <c r="A5" s="10" t="e" vm="47">
        <v>#VALUE!</v>
      </c>
      <c r="B5" s="10" t="str" cm="1">
        <f t="array" ref="B5">_FV(A5,"Ticker symbol",TRUE)</f>
        <v>IOC</v>
      </c>
      <c r="C5" s="11" cm="1">
        <f t="array" ref="C5">_FV(A5,"Open")</f>
        <v>172.3</v>
      </c>
      <c r="D5" s="11" cm="1">
        <f t="array" ref="D5">_FV(A5,"High")</f>
        <v>175.1</v>
      </c>
      <c r="E5" s="11" cm="1">
        <f t="array" ref="E5">_FV(A5,"Low")</f>
        <v>171.3</v>
      </c>
      <c r="F5" s="11" cm="1">
        <f t="array" ref="F5">_FV(A5,"Previous close",TRUE)</f>
        <v>169</v>
      </c>
      <c r="G5" s="12" cm="1">
        <f t="array" ref="G5">_FV(A5,"Volume")</f>
        <v>12950509</v>
      </c>
    </row>
    <row r="6" spans="1:7" x14ac:dyDescent="0.45">
      <c r="A6" s="10" t="e" vm="48">
        <v>#VALUE!</v>
      </c>
      <c r="B6" s="10" t="str" cm="1">
        <f t="array" ref="B6">_FV(A6,"Ticker symbol",TRUE)</f>
        <v>SATIA</v>
      </c>
      <c r="C6" s="11" cm="1">
        <f t="array" ref="C6">_FV(A6,"Open")</f>
        <v>112.1</v>
      </c>
      <c r="D6" s="11" cm="1">
        <f t="array" ref="D6">_FV(A6,"High")</f>
        <v>114.15</v>
      </c>
      <c r="E6" s="11" cm="1">
        <f t="array" ref="E6">_FV(A6,"Low")</f>
        <v>111.2</v>
      </c>
      <c r="F6" s="11" cm="1">
        <f t="array" ref="F6">_FV(A6,"Previous close",TRUE)</f>
        <v>111.95</v>
      </c>
      <c r="G6" s="12" cm="1">
        <f t="array" ref="G6">_FV(A6,"Volume")</f>
        <v>137818</v>
      </c>
    </row>
    <row r="7" spans="1:7" x14ac:dyDescent="0.45">
      <c r="A7" s="10" t="e" vm="49">
        <v>#VALUE!</v>
      </c>
      <c r="B7" s="10" t="str" cm="1">
        <f t="array" ref="B7">_FV(A7,"Ticker symbol",TRUE)</f>
        <v>BHARTIARTL</v>
      </c>
      <c r="C7" s="13" cm="1">
        <f t="array" ref="C7">_FV(A7,"Open")</f>
        <v>1220</v>
      </c>
      <c r="D7" s="11" cm="1">
        <f t="array" ref="D7">_FV(A7,"High")</f>
        <v>1233.95</v>
      </c>
      <c r="E7" s="11" cm="1">
        <f t="array" ref="E7">_FV(A7,"Low")</f>
        <v>1215.8</v>
      </c>
      <c r="F7" s="11" cm="1">
        <f t="array" ref="F7">_FV(A7,"Previous close",TRUE)</f>
        <v>1216.45</v>
      </c>
      <c r="G7" s="12" cm="1">
        <f t="array" ref="G7">_FV(A7,"Volume")</f>
        <v>3194635</v>
      </c>
    </row>
    <row r="8" spans="1:7" x14ac:dyDescent="0.45">
      <c r="A8" s="10" t="e" vm="50">
        <v>#VALUE!</v>
      </c>
      <c r="B8" s="10" t="str" cm="1">
        <f t="array" ref="B8">_FV(A8,"Ticker symbol",TRUE)</f>
        <v>TVSSRICHAK</v>
      </c>
      <c r="C8" s="11" cm="1">
        <f t="array" ref="C8">_FV(A8,"Open")</f>
        <v>4297.8</v>
      </c>
      <c r="D8" s="11" cm="1">
        <f t="array" ref="D8">_FV(A8,"High")</f>
        <v>4345.3999999999996</v>
      </c>
      <c r="E8" s="11" cm="1">
        <f t="array" ref="E8">_FV(A8,"Low")</f>
        <v>4215.1499999999996</v>
      </c>
      <c r="F8" s="11" cm="1">
        <f t="array" ref="F8">_FV(A8,"Previous close",TRUE)</f>
        <v>4297.8</v>
      </c>
      <c r="G8" s="12" cm="1">
        <f t="array" ref="G8">_FV(A8,"Volume")</f>
        <v>2301</v>
      </c>
    </row>
    <row r="9" spans="1:7" x14ac:dyDescent="0.45">
      <c r="A9" s="10" t="e" vm="51">
        <v>#VALUE!</v>
      </c>
      <c r="B9" s="10" t="str" cm="1">
        <f t="array" ref="B9">_FV(A9,"Ticker symbol",TRUE)</f>
        <v>AMRUTANJAN</v>
      </c>
      <c r="C9" s="11" cm="1">
        <f t="array" ref="C9">_FV(A9,"Open")</f>
        <v>652.70000000000005</v>
      </c>
      <c r="D9" s="11" cm="1">
        <f t="array" ref="D9">_FV(A9,"High")</f>
        <v>659.7</v>
      </c>
      <c r="E9" s="11" cm="1">
        <f t="array" ref="E9">_FV(A9,"Low")</f>
        <v>650.15</v>
      </c>
      <c r="F9" s="11" cm="1">
        <f t="array" ref="F9">_FV(A9,"Previous close",TRUE)</f>
        <v>650.15</v>
      </c>
      <c r="G9" s="12" cm="1">
        <f t="array" ref="G9">_FV(A9,"Volume")</f>
        <v>7342</v>
      </c>
    </row>
    <row r="10" spans="1:7" x14ac:dyDescent="0.45">
      <c r="A10" s="10" t="e" vm="52">
        <v>#VALUE!</v>
      </c>
      <c r="B10" s="10" t="str" cm="1">
        <f t="array" ref="B10">_FV(A10,"Ticker symbol",TRUE)</f>
        <v>DGCONTENT</v>
      </c>
      <c r="C10" s="11" cm="1">
        <f t="array" ref="C10">_FV(A10,"Open")</f>
        <v>20.95</v>
      </c>
      <c r="D10" s="11" cm="1">
        <f t="array" ref="D10">_FV(A10,"High")</f>
        <v>20.95</v>
      </c>
      <c r="E10" s="11" cm="1">
        <f t="array" ref="E10">_FV(A10,"Low")</f>
        <v>20.6</v>
      </c>
      <c r="F10" s="11" cm="1">
        <f t="array" ref="F10">_FV(A10,"Previous close",TRUE)</f>
        <v>20.6</v>
      </c>
      <c r="G10" s="12" cm="1">
        <f t="array" ref="G10">_FV(A10,"Volume")</f>
        <v>2775</v>
      </c>
    </row>
    <row r="11" spans="1:7" x14ac:dyDescent="0.45">
      <c r="A11" s="10" t="e" vm="53">
        <v>#VALUE!</v>
      </c>
      <c r="B11" s="10" t="str" cm="1">
        <f t="array" ref="B11">_FV(A11,"Ticker symbol",TRUE)</f>
        <v>INDLMETER</v>
      </c>
      <c r="C11" s="11" cm="1">
        <f t="array" ref="C11">_FV(A11,"Open")</f>
        <v>6.05</v>
      </c>
      <c r="D11" s="11" cm="1">
        <f t="array" ref="D11">_FV(A11,"High")</f>
        <v>6.05</v>
      </c>
      <c r="E11" s="11" cm="1">
        <f t="array" ref="E11">_FV(A11,"Low")</f>
        <v>5.6</v>
      </c>
      <c r="F11" s="11" cm="1">
        <f t="array" ref="F11">_FV(A11,"Previous close",TRUE)</f>
        <v>5.9</v>
      </c>
      <c r="G11" s="12" cm="1">
        <f t="array" ref="G11">_FV(A11,"Volume")</f>
        <v>18415</v>
      </c>
    </row>
    <row r="12" spans="1:7" x14ac:dyDescent="0.45">
      <c r="A12" s="10" t="e" vm="54">
        <v>#VALUE!</v>
      </c>
      <c r="B12" s="10" t="str" cm="1">
        <f t="array" ref="B12">_FV(A12,"Ticker symbol",TRUE)</f>
        <v>M&amp;M</v>
      </c>
      <c r="C12" s="11" cm="1">
        <f t="array" ref="C12">_FV(A12,"Open")</f>
        <v>2031.3</v>
      </c>
      <c r="D12" s="11" cm="1">
        <f t="array" ref="D12">_FV(A12,"High")</f>
        <v>2066.5500000000002</v>
      </c>
      <c r="E12" s="11" cm="1">
        <f t="array" ref="E12">_FV(A12,"Low")</f>
        <v>2030</v>
      </c>
      <c r="F12" s="11" cm="1">
        <f t="array" ref="F12">_FV(A12,"Previous close",TRUE)</f>
        <v>2031.3</v>
      </c>
      <c r="G12" s="12" cm="1">
        <f t="array" ref="G12">_FV(A12,"Volume")</f>
        <v>748492</v>
      </c>
    </row>
    <row r="13" spans="1:7" x14ac:dyDescent="0.45">
      <c r="A13" s="10" t="e" vm="55">
        <v>#VALUE!</v>
      </c>
      <c r="B13" s="10" t="str" cm="1">
        <f t="array" ref="B13">_FV(A13,"Ticker symbol",TRUE)</f>
        <v>TIRUMALCHM</v>
      </c>
      <c r="C13" s="11" cm="1">
        <f t="array" ref="C13">_FV(A13,"Open")</f>
        <v>282.60000000000002</v>
      </c>
      <c r="D13" s="11" cm="1">
        <f t="array" ref="D13">_FV(A13,"High")</f>
        <v>289.85000000000002</v>
      </c>
      <c r="E13" s="11" cm="1">
        <f t="array" ref="E13">_FV(A13,"Low")</f>
        <v>281.89999999999998</v>
      </c>
      <c r="F13" s="11" cm="1">
        <f t="array" ref="F13">_FV(A13,"Previous close",TRUE)</f>
        <v>280.45</v>
      </c>
      <c r="G13" s="12" cm="1">
        <f t="array" ref="G13">_FV(A13,"Volume")</f>
        <v>478950</v>
      </c>
    </row>
    <row r="14" spans="1:7" x14ac:dyDescent="0.45">
      <c r="A14" s="10" t="e" vm="56">
        <v>#VALUE!</v>
      </c>
      <c r="B14" s="10" t="str" cm="1">
        <f t="array" ref="B14">_FV(A14,"Ticker symbol",TRUE)</f>
        <v>BALLARPUR</v>
      </c>
      <c r="C14" s="11" cm="1">
        <f t="array" ref="C14">_FV(A14,"Open")</f>
        <v>0.95</v>
      </c>
      <c r="D14" s="11" cm="1">
        <f t="array" ref="D14">_FV(A14,"High")</f>
        <v>0.95</v>
      </c>
      <c r="E14" s="11" cm="1">
        <f t="array" ref="E14">_FV(A14,"Low")</f>
        <v>0.85</v>
      </c>
      <c r="F14" s="11" cm="1">
        <f t="array" ref="F14">_FV(A14,"Previous close",TRUE)</f>
        <v>0.9</v>
      </c>
      <c r="G14" s="12" cm="1">
        <f t="array" ref="G14">_FV(A14,"Volume")</f>
        <v>7243169</v>
      </c>
    </row>
    <row r="15" spans="1:7" x14ac:dyDescent="0.45">
      <c r="A15" s="10" t="e" vm="57">
        <v>#VALUE!</v>
      </c>
      <c r="B15" s="10" t="str" cm="1">
        <f t="array" ref="B15">_FV(A15,"Ticker symbol",TRUE)</f>
        <v>HATHWAY</v>
      </c>
      <c r="C15" s="11" cm="1">
        <f t="array" ref="C15">_FV(A15,"Open")</f>
        <v>22.5</v>
      </c>
      <c r="D15" s="11" cm="1">
        <f t="array" ref="D15">_FV(A15,"High")</f>
        <v>22.85</v>
      </c>
      <c r="E15" s="11" cm="1">
        <f t="array" ref="E15">_FV(A15,"Low")</f>
        <v>21.8</v>
      </c>
      <c r="F15" s="11" cm="1">
        <f t="array" ref="F15">_FV(A15,"Previous close",TRUE)</f>
        <v>21.15</v>
      </c>
      <c r="G15" s="12" cm="1">
        <f t="array" ref="G15">_FV(A15,"Volume")</f>
        <v>10774131</v>
      </c>
    </row>
    <row r="16" spans="1:7" x14ac:dyDescent="0.45">
      <c r="A16" s="10" t="e" vm="23">
        <v>#VALUE!</v>
      </c>
      <c r="B16" s="10" t="str" cm="1">
        <f t="array" ref="B16">_FV(A16,"Ticker symbol",TRUE)</f>
        <v>ITC</v>
      </c>
      <c r="C16" s="11" cm="1">
        <f t="array" ref="C16">_FV(A16,"Open")</f>
        <v>426</v>
      </c>
      <c r="D16" s="11" cm="1">
        <f t="array" ref="D16">_FV(A16,"High")</f>
        <v>426.9</v>
      </c>
      <c r="E16" s="11" cm="1">
        <f t="array" ref="E16">_FV(A16,"Low")</f>
        <v>423.5</v>
      </c>
      <c r="F16" s="11" cm="1">
        <f t="array" ref="F16">_FV(A16,"Previous close",TRUE)</f>
        <v>425.9</v>
      </c>
      <c r="G16" s="12" cm="1">
        <f t="array" ref="G16">_FV(A16,"Volume")</f>
        <v>3106117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bddb61f-d82c-4144-b220-8df800a77cea">
      <Terms xmlns="http://schemas.microsoft.com/office/infopath/2007/PartnerControls"/>
    </lcf76f155ced4ddcb4097134ff3c332f>
    <TaxCatchAll xmlns="33a5a620-302a-46bf-87fc-f0515ed33ea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6774E8F85CEC40AECB64AD484E3E6C" ma:contentTypeVersion="10" ma:contentTypeDescription="Create a new document." ma:contentTypeScope="" ma:versionID="8af639994739005cb0cc57f92a0f5f5c">
  <xsd:schema xmlns:xsd="http://www.w3.org/2001/XMLSchema" xmlns:xs="http://www.w3.org/2001/XMLSchema" xmlns:p="http://schemas.microsoft.com/office/2006/metadata/properties" xmlns:ns2="dbddb61f-d82c-4144-b220-8df800a77cea" xmlns:ns3="33a5a620-302a-46bf-87fc-f0515ed33ea3" targetNamespace="http://schemas.microsoft.com/office/2006/metadata/properties" ma:root="true" ma:fieldsID="7c2af587008cd1d218bf48e17faed760" ns2:_="" ns3:_="">
    <xsd:import namespace="dbddb61f-d82c-4144-b220-8df800a77cea"/>
    <xsd:import namespace="33a5a620-302a-46bf-87fc-f0515ed33ea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ddb61f-d82c-4144-b220-8df800a77c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f5e7cbd-6621-44f6-85e2-93ff577fb86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5a620-302a-46bf-87fc-f0515ed33ea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5a4d976-820b-4b2a-b392-e6fb15669961}" ma:internalName="TaxCatchAll" ma:showField="CatchAllData" ma:web="33a5a620-302a-46bf-87fc-f0515ed33ea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D778DB-DCAC-40A7-A041-67B7D7710241}">
  <ds:schemaRefs>
    <ds:schemaRef ds:uri="http://purl.org/dc/terms/"/>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elements/1.1/"/>
    <ds:schemaRef ds:uri="33a5a620-302a-46bf-87fc-f0515ed33ea3"/>
    <ds:schemaRef ds:uri="dbddb61f-d82c-4144-b220-8df800a77cea"/>
    <ds:schemaRef ds:uri="http://purl.org/dc/dcmitype/"/>
  </ds:schemaRefs>
</ds:datastoreItem>
</file>

<file path=customXml/itemProps2.xml><?xml version="1.0" encoding="utf-8"?>
<ds:datastoreItem xmlns:ds="http://schemas.openxmlformats.org/officeDocument/2006/customXml" ds:itemID="{BDE03E8C-EEF3-4C03-8F7B-6E5CE360EAB0}">
  <ds:schemaRefs>
    <ds:schemaRef ds:uri="http://schemas.microsoft.com/sharepoint/v3/contenttype/forms"/>
  </ds:schemaRefs>
</ds:datastoreItem>
</file>

<file path=customXml/itemProps3.xml><?xml version="1.0" encoding="utf-8"?>
<ds:datastoreItem xmlns:ds="http://schemas.openxmlformats.org/officeDocument/2006/customXml" ds:itemID="{3770A32F-46F3-4EC8-B0D6-5D793C77A6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ddb61f-d82c-4144-b220-8df800a77cea"/>
    <ds:schemaRef ds:uri="33a5a620-302a-46bf-87fc-f0515ed33e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 sophia</dc:creator>
  <cp:keywords/>
  <dc:description/>
  <cp:lastModifiedBy>Raymond angel Irudaya sagaya kumar</cp:lastModifiedBy>
  <cp:revision/>
  <dcterms:created xsi:type="dcterms:W3CDTF">2024-02-01T22:12:12Z</dcterms:created>
  <dcterms:modified xsi:type="dcterms:W3CDTF">2024-04-18T05:09:07Z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0x010100F06774E8F85CEC40AECB64AD484E3E6C</vt:lpwstr>
  </property>
  <property fmtid="{D5CDD505-2E9C-101B-9397-08002B2CF9AE}" pid="3" name="MediaServiceImageTags">
    <vt:lpwstr/>
  </property>
</Properties>
</file>