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 activeTab="2"/>
  </bookViews>
  <sheets>
    <sheet name="DHAKA OFFICE" sheetId="1" r:id="rId1"/>
    <sheet name="CHITTAGONG OFFICE" sheetId="2" r:id="rId2"/>
    <sheet name="ABUL KASHEM " sheetId="3" r:id="rId3"/>
    <sheet name="Arifin" sheetId="4" r:id="rId4"/>
  </sheets>
  <calcPr calcId="124519"/>
</workbook>
</file>

<file path=xl/calcChain.xml><?xml version="1.0" encoding="utf-8"?>
<calcChain xmlns="http://schemas.openxmlformats.org/spreadsheetml/2006/main">
  <c r="H178" i="3"/>
  <c r="D178"/>
  <c r="H55" i="4"/>
  <c r="D55"/>
  <c r="I55" s="1"/>
  <c r="D26"/>
  <c r="I26" s="1"/>
  <c r="H26"/>
  <c r="H201" i="1"/>
  <c r="H187"/>
  <c r="H186" s="1"/>
  <c r="D189" s="1"/>
  <c r="D187"/>
  <c r="H147" i="3"/>
  <c r="I178" l="1"/>
  <c r="D195" i="1"/>
  <c r="H195"/>
  <c r="H194" s="1"/>
  <c r="D197" s="1"/>
  <c r="H436" i="2"/>
  <c r="H377"/>
  <c r="H386"/>
  <c r="D387"/>
  <c r="H367"/>
  <c r="H360"/>
  <c r="H354"/>
  <c r="H346"/>
  <c r="H340"/>
  <c r="H335"/>
  <c r="H328"/>
  <c r="H320"/>
  <c r="H315"/>
  <c r="H306"/>
  <c r="D294"/>
  <c r="H293"/>
  <c r="H282"/>
  <c r="H275"/>
  <c r="H267"/>
  <c r="H261"/>
  <c r="H254"/>
  <c r="D255"/>
  <c r="H246"/>
  <c r="H239"/>
  <c r="H234"/>
  <c r="H225"/>
  <c r="H219"/>
  <c r="H209"/>
  <c r="H119" i="3"/>
  <c r="D119"/>
  <c r="H185" i="2"/>
  <c r="D185"/>
  <c r="H84" i="3"/>
  <c r="D84"/>
  <c r="H171" i="1"/>
  <c r="I119" i="3" l="1"/>
  <c r="D125" s="1"/>
  <c r="D147" s="1"/>
  <c r="I147" s="1"/>
  <c r="D202" i="1"/>
  <c r="H202"/>
  <c r="D204" s="1"/>
  <c r="H397" i="2"/>
  <c r="H396" s="1"/>
  <c r="D399" s="1"/>
  <c r="D397"/>
  <c r="I185"/>
  <c r="I84" i="3"/>
  <c r="D119" i="2"/>
  <c r="H119"/>
  <c r="H59" i="3"/>
  <c r="D59"/>
  <c r="D211" i="1" l="1"/>
  <c r="H211"/>
  <c r="H210" s="1"/>
  <c r="D213" s="1"/>
  <c r="H403" i="2"/>
  <c r="H402" s="1"/>
  <c r="D405" s="1"/>
  <c r="D403"/>
  <c r="I59" i="3"/>
  <c r="I119" i="2"/>
  <c r="H82"/>
  <c r="H126" i="1"/>
  <c r="D171"/>
  <c r="D126"/>
  <c r="H33" i="3"/>
  <c r="D221" i="1" l="1"/>
  <c r="H221"/>
  <c r="H220" s="1"/>
  <c r="D223" s="1"/>
  <c r="H408" i="2"/>
  <c r="H407" s="1"/>
  <c r="D410" s="1"/>
  <c r="D408"/>
  <c r="I171" i="1"/>
  <c r="D33" i="3"/>
  <c r="D82" i="2"/>
  <c r="H37"/>
  <c r="D37"/>
  <c r="D230" i="1" l="1"/>
  <c r="H230"/>
  <c r="H229" s="1"/>
  <c r="D232" s="1"/>
  <c r="H414" i="2"/>
  <c r="H413" s="1"/>
  <c r="D416" s="1"/>
  <c r="D414"/>
  <c r="I37"/>
  <c r="I33" i="3"/>
  <c r="I126" i="1"/>
  <c r="D18" i="3"/>
  <c r="H18"/>
  <c r="D47" i="1"/>
  <c r="H47"/>
  <c r="I47" s="1"/>
  <c r="D242" l="1"/>
  <c r="H242"/>
  <c r="H241" s="1"/>
  <c r="D244" s="1"/>
  <c r="H419" i="2"/>
  <c r="H418" s="1"/>
  <c r="D421" s="1"/>
  <c r="D419"/>
  <c r="I18" i="3"/>
  <c r="I82" i="2"/>
  <c r="D251" i="1" l="1"/>
  <c r="H251"/>
  <c r="H250" s="1"/>
  <c r="D253" s="1"/>
  <c r="H425" i="2"/>
  <c r="H424" s="1"/>
  <c r="D427" s="1"/>
  <c r="D425"/>
  <c r="D261" i="1" l="1"/>
  <c r="H261"/>
  <c r="H260" s="1"/>
  <c r="D263" s="1"/>
  <c r="D437" i="2"/>
  <c r="H437"/>
  <c r="D439" s="1"/>
  <c r="D270" i="1" l="1"/>
  <c r="H270"/>
  <c r="H269" s="1"/>
  <c r="D272" s="1"/>
  <c r="D443" i="2"/>
  <c r="H443"/>
  <c r="H442" s="1"/>
  <c r="D445" s="1"/>
  <c r="D279" i="1" l="1"/>
  <c r="H279"/>
  <c r="H278" s="1"/>
  <c r="D281" s="1"/>
  <c r="D453" i="2"/>
  <c r="H453"/>
  <c r="H452" s="1"/>
  <c r="D455" s="1"/>
  <c r="D289" i="1" l="1"/>
  <c r="H289"/>
  <c r="H288" s="1"/>
  <c r="D291" s="1"/>
  <c r="D459" i="2"/>
  <c r="H459"/>
  <c r="H458" s="1"/>
  <c r="D461" s="1"/>
  <c r="D299" i="1" l="1"/>
  <c r="H299"/>
  <c r="H298" s="1"/>
  <c r="D301" s="1"/>
  <c r="D468" i="2"/>
  <c r="H468"/>
  <c r="H467" s="1"/>
  <c r="D470" s="1"/>
  <c r="D308" i="1" l="1"/>
  <c r="H308"/>
  <c r="H307" s="1"/>
  <c r="D310" s="1"/>
  <c r="D474" i="2"/>
  <c r="H474"/>
  <c r="H473" s="1"/>
  <c r="D476" s="1"/>
  <c r="D317" i="1" l="1"/>
  <c r="H317"/>
  <c r="H316" s="1"/>
  <c r="D319" s="1"/>
  <c r="D480" i="2"/>
  <c r="H480"/>
  <c r="H479" s="1"/>
  <c r="D482" s="1"/>
  <c r="D327" i="1" l="1"/>
  <c r="H327"/>
  <c r="H326" s="1"/>
  <c r="D329" s="1"/>
  <c r="D486" i="2"/>
  <c r="H486"/>
  <c r="H485" s="1"/>
  <c r="D488" s="1"/>
  <c r="D337" i="1" l="1"/>
  <c r="H337"/>
  <c r="H336" s="1"/>
  <c r="D339" s="1"/>
  <c r="H492" i="2"/>
  <c r="H491" s="1"/>
  <c r="D494" s="1"/>
  <c r="D492"/>
  <c r="D346" i="1" l="1"/>
  <c r="H346"/>
  <c r="H345" s="1"/>
  <c r="D348" s="1"/>
  <c r="H498" i="2"/>
  <c r="H497" s="1"/>
  <c r="D500" s="1"/>
  <c r="D498"/>
  <c r="D355" i="1" l="1"/>
  <c r="H355"/>
  <c r="H354" s="1"/>
  <c r="D357" s="1"/>
  <c r="H504" i="2"/>
  <c r="H503" s="1"/>
  <c r="D506" s="1"/>
  <c r="D504"/>
  <c r="D364" i="1" l="1"/>
  <c r="H364"/>
  <c r="H363" s="1"/>
  <c r="D366" s="1"/>
  <c r="H510" i="2"/>
  <c r="H509" s="1"/>
  <c r="D512" s="1"/>
  <c r="D510"/>
  <c r="D373" i="1" l="1"/>
  <c r="H373"/>
  <c r="H372" s="1"/>
  <c r="D375" s="1"/>
  <c r="D516" i="2"/>
  <c r="H516"/>
  <c r="H515" s="1"/>
  <c r="D518" s="1"/>
  <c r="D382" i="1" l="1"/>
  <c r="H382"/>
  <c r="H381" s="1"/>
  <c r="D384" s="1"/>
  <c r="H522" i="2"/>
  <c r="H521" s="1"/>
  <c r="D524" s="1"/>
  <c r="D522"/>
  <c r="D391" i="1" l="1"/>
  <c r="H391"/>
  <c r="H390" s="1"/>
  <c r="D393" s="1"/>
  <c r="D528" i="2"/>
  <c r="H528"/>
  <c r="H527" s="1"/>
  <c r="D530" s="1"/>
  <c r="D401" i="1" l="1"/>
  <c r="H401"/>
  <c r="H400" s="1"/>
  <c r="D403" s="1"/>
  <c r="D534" i="2"/>
  <c r="H534"/>
  <c r="H533" s="1"/>
  <c r="D536" s="1"/>
  <c r="D409" i="1" l="1"/>
  <c r="H409"/>
  <c r="H408" s="1"/>
  <c r="H540" i="2"/>
  <c r="H539" s="1"/>
  <c r="D542" s="1"/>
  <c r="D540"/>
  <c r="D546" l="1"/>
  <c r="H546"/>
  <c r="H545" s="1"/>
  <c r="D548" s="1"/>
  <c r="D552" l="1"/>
  <c r="H552"/>
  <c r="H551" s="1"/>
</calcChain>
</file>

<file path=xl/sharedStrings.xml><?xml version="1.0" encoding="utf-8"?>
<sst xmlns="http://schemas.openxmlformats.org/spreadsheetml/2006/main" count="1257" uniqueCount="520">
  <si>
    <t>Date</t>
  </si>
  <si>
    <t>Particulars</t>
  </si>
  <si>
    <t>Amount (TK)</t>
  </si>
  <si>
    <t>Amount(TK)</t>
  </si>
  <si>
    <t>Balance b/d</t>
  </si>
  <si>
    <t>file opening charge-nanda dulal-MMU</t>
  </si>
  <si>
    <t>Service charge-Alex and Joy- MMU</t>
  </si>
  <si>
    <t>18/09/16</t>
  </si>
  <si>
    <t>17/09/16</t>
  </si>
  <si>
    <t>file opening charge through Bkash A/c-akash ganguly-MMU(11.09.16)</t>
  </si>
  <si>
    <t>18/09/18</t>
  </si>
  <si>
    <t>Service charge through Bkash A/c-Antik and Nayan- MMU</t>
  </si>
  <si>
    <t>18/09/19</t>
  </si>
  <si>
    <t>mbl Bill(04478335522)-Keya</t>
  </si>
  <si>
    <t>Mbl bill(01626523929)-Keya</t>
  </si>
  <si>
    <t>Electric maintanance(AC+IPS)</t>
  </si>
  <si>
    <t>Malek Tower Bill</t>
  </si>
  <si>
    <t>MD A/c(DBBL)</t>
  </si>
  <si>
    <t>Mbl recharge(MD-Gp)</t>
  </si>
  <si>
    <t>Electric maintanance(wearing)</t>
  </si>
  <si>
    <t>Mbl Bill(01780300059)-sarika</t>
  </si>
  <si>
    <t>Mbl bill(04478335527)-Nusrat</t>
  </si>
  <si>
    <t>Sugar</t>
  </si>
  <si>
    <t>Fotocopy(40pc)</t>
  </si>
  <si>
    <t>Deposit to UCB a/c by Kashem</t>
  </si>
  <si>
    <t>20/09/25</t>
  </si>
  <si>
    <t>Charge of Bkash A/c</t>
  </si>
  <si>
    <t>20/09/26</t>
  </si>
  <si>
    <t>Conveyance of kashem(IDB) 2days</t>
  </si>
  <si>
    <t>20/09/27</t>
  </si>
  <si>
    <t>Conveyance+Lunch(hossain)</t>
  </si>
  <si>
    <t>snack for stuff</t>
  </si>
  <si>
    <t>Mbl Bill(01950222777)-Nusrat</t>
  </si>
  <si>
    <t>S.A Paribahan</t>
  </si>
  <si>
    <t>Conveyance of Ibrahim+Lunch</t>
  </si>
  <si>
    <t>Qubee card for 1mnth(ctg ofc)</t>
  </si>
  <si>
    <t>Conveyance+Lunch(zehan)-4days</t>
  </si>
  <si>
    <t>Conveyance+Lunch(kashem)-4days</t>
  </si>
  <si>
    <t>file opening charge-Ashikur alim Akash-china</t>
  </si>
  <si>
    <t>Service charge-Sohanur rahman-Excel</t>
  </si>
  <si>
    <t>Conveyance of Hassain</t>
  </si>
  <si>
    <t>Tea-Bag</t>
  </si>
  <si>
    <t>Water bill</t>
  </si>
  <si>
    <t>Snacks for stuff</t>
  </si>
  <si>
    <t>mbl bill(01969911113)-MD</t>
  </si>
  <si>
    <t>27/09/43</t>
  </si>
  <si>
    <t>Bkash charge</t>
  </si>
  <si>
    <t>27/09/44</t>
  </si>
  <si>
    <t>Conveyance of kashem sir</t>
  </si>
  <si>
    <t>27/09/45</t>
  </si>
  <si>
    <t>Current Bill</t>
  </si>
  <si>
    <t>27/09/46</t>
  </si>
  <si>
    <t>27/09/20</t>
  </si>
  <si>
    <t>Office A/c</t>
  </si>
  <si>
    <t>Conveyance+lunch(2days)</t>
  </si>
  <si>
    <t>27/09/47</t>
  </si>
  <si>
    <t>Conveyanc for Zehan</t>
  </si>
  <si>
    <t>service charge-Sajib podder-ADTU</t>
  </si>
  <si>
    <t>Conveyanc for Ibrahim</t>
  </si>
  <si>
    <t>Lunch for student(sajib)</t>
  </si>
  <si>
    <t>Advance salary paid to Bablu</t>
  </si>
  <si>
    <t>Advance salary paid to Keya</t>
  </si>
  <si>
    <t>Conveyance of zehan+lunch</t>
  </si>
  <si>
    <t>Total</t>
  </si>
  <si>
    <t>Conveyance for sylhet</t>
  </si>
  <si>
    <t xml:space="preserve">Dhaka Office (september)  </t>
  </si>
  <si>
    <t>25/09/16</t>
  </si>
  <si>
    <t>26/09/16</t>
  </si>
  <si>
    <t>29/09/16</t>
  </si>
  <si>
    <t>19/09/16</t>
  </si>
  <si>
    <t>20/09/16</t>
  </si>
  <si>
    <t>21/09/16</t>
  </si>
  <si>
    <t>22/09/16</t>
  </si>
  <si>
    <t>24/09/16</t>
  </si>
  <si>
    <t>27/09/16</t>
  </si>
  <si>
    <t>28/09/16</t>
  </si>
  <si>
    <t>Balance</t>
  </si>
  <si>
    <t>Service charge-akash ganguly-MMU</t>
  </si>
  <si>
    <t>Mbl bill(01780300059)-sarika</t>
  </si>
  <si>
    <t>Mbl Bill(01950222777)nusrat</t>
  </si>
  <si>
    <t>Mbl bill(01626523929)-keya</t>
  </si>
  <si>
    <t>Conveyance+lunch(Ibrahim)</t>
  </si>
  <si>
    <t>Conveyance+lunch(Zehan)</t>
  </si>
  <si>
    <t>Conveyance+lunch(Kashem sir)</t>
  </si>
  <si>
    <t>Mbl bill(04478335525)-Remi</t>
  </si>
  <si>
    <t>Conveyance of zehan and ibrahim</t>
  </si>
  <si>
    <t>Mbl Bill(04478335527)-nusrat</t>
  </si>
  <si>
    <t>Mbl Bill(04478335523)-sarika</t>
  </si>
  <si>
    <t>Lunch for MD and guest</t>
  </si>
  <si>
    <t>Conveyance of Zehan+lunch</t>
  </si>
  <si>
    <t>Conveyance of Ibrahim+lunch</t>
  </si>
  <si>
    <t>Sugar(1kg)</t>
  </si>
  <si>
    <t>Vim soap</t>
  </si>
  <si>
    <t>Soap(2pc)</t>
  </si>
  <si>
    <t>fotocopy(20pc)</t>
  </si>
  <si>
    <t>Sultan sir's conveyance purpose</t>
  </si>
  <si>
    <t>fotocopy</t>
  </si>
  <si>
    <t>Milk Tea for sultan sir</t>
  </si>
  <si>
    <t>Normal paper</t>
  </si>
  <si>
    <t>Lunch for guest and MD(120*4)+40</t>
  </si>
  <si>
    <t>Conveyance of kashem sir+lunch</t>
  </si>
  <si>
    <t>Mbl bill (01950222777)-nusrat</t>
  </si>
  <si>
    <t>Mbl bill(04478335528)-ctg office</t>
  </si>
  <si>
    <t>sylhet purpose cost</t>
  </si>
  <si>
    <t>Mbl bill -MD</t>
  </si>
  <si>
    <t>pay for ac maintainance</t>
  </si>
  <si>
    <t>file openning charge-Udayan bhattacharjee-MMU</t>
  </si>
  <si>
    <t>file openning charge-Nandan nath-MMU</t>
  </si>
  <si>
    <t>Received from dhaka by through Bkash a/c for salary purpose</t>
  </si>
  <si>
    <t>19/9/2016</t>
  </si>
  <si>
    <t>Service charge-Ajoy Bhattacharjee-MMU</t>
  </si>
  <si>
    <t>20/9/2016</t>
  </si>
  <si>
    <t>Robiul-MMU</t>
  </si>
  <si>
    <t>Train Ticket(3x)</t>
  </si>
  <si>
    <t>Conveyance+lunch(2x)-(100+50)</t>
  </si>
  <si>
    <t>Conveyance+lunch(4x)- (36+200)</t>
  </si>
  <si>
    <t>Modem recharge</t>
  </si>
  <si>
    <t>Conveyance+lunch(4x)-(63+200)</t>
  </si>
  <si>
    <t>Advance salary paid to shafayet</t>
  </si>
  <si>
    <t>Rent</t>
  </si>
  <si>
    <t>Conveyance+lunch(4x)--(64+200)</t>
  </si>
  <si>
    <t>Conveyance+lunch(4x)- (58+200)</t>
  </si>
  <si>
    <t>Conveyance+lunch(2x)-(42+100)</t>
  </si>
  <si>
    <t>Conveyance+lunch(4x)-(56+200)</t>
  </si>
  <si>
    <t>Donate to Hizra</t>
  </si>
  <si>
    <t>snack for guest</t>
  </si>
  <si>
    <t>Salary paid</t>
  </si>
  <si>
    <t>17/9/2016</t>
  </si>
  <si>
    <t>18/9/2016</t>
  </si>
  <si>
    <t>conveyance</t>
  </si>
  <si>
    <t>conveyance+Lunch(x)-(26+50)</t>
  </si>
  <si>
    <t>Conveyance+lunch(2x)-(30+100)</t>
  </si>
  <si>
    <t>MD a/c -DBBL</t>
  </si>
  <si>
    <t>21/9/2016</t>
  </si>
  <si>
    <t>S.A paribahan</t>
  </si>
  <si>
    <t>22/9/2016</t>
  </si>
  <si>
    <t>Pen(2pc)</t>
  </si>
  <si>
    <t>pay for security purpose</t>
  </si>
  <si>
    <t>Conveyance+lunch(3x)-(48+150)</t>
  </si>
  <si>
    <t>Conveyance+lunch(2x)-(40+100)</t>
  </si>
  <si>
    <t>24/9/2016</t>
  </si>
  <si>
    <t>Conveyance+lunch(3x)-(40+150)</t>
  </si>
  <si>
    <t>25/9/2016</t>
  </si>
  <si>
    <t>26/9/2016</t>
  </si>
  <si>
    <t>Conveyance+lunch(3x)-(56+150)</t>
  </si>
  <si>
    <t>file openning charge-Kaushuk-ADTU</t>
  </si>
  <si>
    <t>file openning charge-Aftab Uddin-China</t>
  </si>
  <si>
    <t>27/9/2016</t>
  </si>
  <si>
    <t>Conveyance+lunch(3x)-(36+150)</t>
  </si>
  <si>
    <t>Conveyance+lunch(3x)-(75+150)</t>
  </si>
  <si>
    <t>28/9/2016</t>
  </si>
  <si>
    <t>29/9/2016</t>
  </si>
  <si>
    <t>CHITTAGONG OFFICE(September,2016)</t>
  </si>
  <si>
    <t>OCTOBER,2016</t>
  </si>
  <si>
    <t>October,2016</t>
  </si>
  <si>
    <t>Service charge-Robiul-MMU</t>
  </si>
  <si>
    <t>Advance salary paid to Md.Amin</t>
  </si>
  <si>
    <t>Advance salary paid to Zaved</t>
  </si>
  <si>
    <t>Pen(2pc)+stapler pin</t>
  </si>
  <si>
    <t>Conveyance+lunch(2x)-(32+100)</t>
  </si>
  <si>
    <t>snacks for guest</t>
  </si>
  <si>
    <t>file openning charge-Pratik Bhattacharjee-ADTU</t>
  </si>
  <si>
    <t>Fotocopy</t>
  </si>
  <si>
    <t>Prayer Mate</t>
  </si>
  <si>
    <t>Normal Paper</t>
  </si>
  <si>
    <t>Balace b/d</t>
  </si>
  <si>
    <t>ABUL KASHEM(september,2016)</t>
  </si>
  <si>
    <t>Conveyance(3x)</t>
  </si>
  <si>
    <t>Received from Kashem sir by bkash</t>
  </si>
  <si>
    <t>salary paid to Zabed</t>
  </si>
  <si>
    <t>Salary paid to Arif</t>
  </si>
  <si>
    <t>Conveyance for hatirjheel trip</t>
  </si>
  <si>
    <t>Salary paid to Keya</t>
  </si>
  <si>
    <t>Salary paid to Remi</t>
  </si>
  <si>
    <t>salary paid to Nusrat</t>
  </si>
  <si>
    <t>Salary paid to zehan</t>
  </si>
  <si>
    <t>Conveyance+lunch(Kashem sir)+arif</t>
  </si>
  <si>
    <t>Conveyance of Zehan</t>
  </si>
  <si>
    <t>Received from MD</t>
  </si>
  <si>
    <t>Salary paid to Bablu</t>
  </si>
  <si>
    <t>Salary paid to Nusrat</t>
  </si>
  <si>
    <t>Salary paid to Ibrahim</t>
  </si>
  <si>
    <t>Salary paid to Zehan</t>
  </si>
  <si>
    <t>Salary paid to Hossain</t>
  </si>
  <si>
    <t>16/10/2016</t>
  </si>
  <si>
    <t>Received from Mashukur Rahman-ADTU-file opening charge</t>
  </si>
  <si>
    <t>Lunch for Md(15.10.16)</t>
  </si>
  <si>
    <t>conveyance for hossain(multiplan)</t>
  </si>
  <si>
    <t>Conveyance for Kashem sir(13.10.16)</t>
  </si>
  <si>
    <t>conveyance for kashem sir</t>
  </si>
  <si>
    <t>Mbl bill-MD</t>
  </si>
  <si>
    <t>Tissue(12pc)</t>
  </si>
  <si>
    <t>17/10/2016</t>
  </si>
  <si>
    <t>Conveyance of Hussain(multiplan)</t>
  </si>
  <si>
    <t>snacks for starff</t>
  </si>
  <si>
    <t>printer maintainance</t>
  </si>
  <si>
    <t>Dhaka ofc a/c</t>
  </si>
  <si>
    <t>S.A paribahan with Conveyance</t>
  </si>
  <si>
    <t>snacks for starff &amp;guest</t>
  </si>
  <si>
    <t>19/10/2016</t>
  </si>
  <si>
    <t>Ac compressure</t>
  </si>
  <si>
    <t>Capacitor</t>
  </si>
  <si>
    <t>Received from dhaka ofc</t>
  </si>
  <si>
    <t>Ac maintanace cost:-</t>
  </si>
  <si>
    <t>mainanance bill</t>
  </si>
  <si>
    <t>capilar</t>
  </si>
  <si>
    <t>Stan</t>
  </si>
  <si>
    <t>22/10/2016</t>
  </si>
  <si>
    <t>Received from kashem a/c</t>
  </si>
  <si>
    <t>Internet bill</t>
  </si>
  <si>
    <t>Malek tower bill</t>
  </si>
  <si>
    <t>Snacks for hossain and kashem sir for Overtime</t>
  </si>
  <si>
    <t>Kashem a/c</t>
  </si>
  <si>
    <t>13/10/2016</t>
  </si>
  <si>
    <t>14/10/2016</t>
  </si>
  <si>
    <t>18/10/2016</t>
  </si>
  <si>
    <t>20/10/2016</t>
  </si>
  <si>
    <t>23/10/2016</t>
  </si>
  <si>
    <t>24/10/2016</t>
  </si>
  <si>
    <t>received from anik dewanje and ariyan chowdhury</t>
  </si>
  <si>
    <t>conveyance+lunch(2x)</t>
  </si>
  <si>
    <t>25/10/2016</t>
  </si>
  <si>
    <t>Received from kashem sir</t>
  </si>
  <si>
    <t>tea-bag</t>
  </si>
  <si>
    <t>belcha</t>
  </si>
  <si>
    <t>mag</t>
  </si>
  <si>
    <t>harpic</t>
  </si>
  <si>
    <t>paid to Ibrahim for medicine purpose</t>
  </si>
  <si>
    <t>26/10/2016</t>
  </si>
  <si>
    <t>27/10/2016</t>
  </si>
  <si>
    <t>snacks for stuff</t>
  </si>
  <si>
    <t>Advance salary to Hossain</t>
  </si>
  <si>
    <t>Kamrul A/c</t>
  </si>
  <si>
    <t>30/10/2016</t>
  </si>
  <si>
    <t>Biscuit for guest</t>
  </si>
  <si>
    <t>Received from nazmul hasan-ADTU-file opening charge</t>
  </si>
  <si>
    <t>Received from Asif ebne awlad-ADTU-file opening charge</t>
  </si>
  <si>
    <t>31/10/2016</t>
  </si>
  <si>
    <t>November,2016</t>
  </si>
  <si>
    <t>TK</t>
  </si>
  <si>
    <t>Advance salary to Ibrahim</t>
  </si>
  <si>
    <t>conveyance(3x)</t>
  </si>
  <si>
    <t>Qubee card(1mnth)</t>
  </si>
  <si>
    <t>conveyance(2x)</t>
  </si>
  <si>
    <t>Donation to hizra</t>
  </si>
  <si>
    <t>29/10/2016</t>
  </si>
  <si>
    <t>Advance salary to zaved</t>
  </si>
  <si>
    <t>November, 2016</t>
  </si>
  <si>
    <t>Received from Abu bakar-MMU-file opening charge</t>
  </si>
  <si>
    <t>Mbl bill(04478335524)-kashem sir</t>
  </si>
  <si>
    <t>Mbl bill(04478335528)-ctg ofc</t>
  </si>
  <si>
    <t>conveyance(1x)</t>
  </si>
  <si>
    <t>light(for wasroom)</t>
  </si>
  <si>
    <t>Advance salary to Amin</t>
  </si>
  <si>
    <t>Computer servicing charge</t>
  </si>
  <si>
    <t>Mbl Bill(04478335521)-remi</t>
  </si>
  <si>
    <t>Mbl Bill(01626523929)-keya</t>
  </si>
  <si>
    <t>Lunch for MD</t>
  </si>
  <si>
    <t>Light</t>
  </si>
  <si>
    <t>Conveyance of Kashem sir</t>
  </si>
  <si>
    <t>Tea-bag</t>
  </si>
  <si>
    <t>Water Bill</t>
  </si>
  <si>
    <t xml:space="preserve">Kashem A/c </t>
  </si>
  <si>
    <t>S.A paribahan cost(mbl set sent)-(150+30)</t>
  </si>
  <si>
    <t>Received from Afia Ibnat-ADTU-File opening charge and Passport fees</t>
  </si>
  <si>
    <t>Advance salary to Bablu</t>
  </si>
  <si>
    <t xml:space="preserve">Power board of TV purchase cost </t>
  </si>
  <si>
    <t>Kamrul a/c</t>
  </si>
  <si>
    <t xml:space="preserve">Received from Dhaka office  A/c </t>
  </si>
  <si>
    <t>salary paid to kashem A/c</t>
  </si>
  <si>
    <t>soap</t>
  </si>
  <si>
    <t>lunch for guest and MD</t>
  </si>
  <si>
    <t>Snacks for guest and stuff(560+145)</t>
  </si>
  <si>
    <t>Lunch for MD and Kamrul</t>
  </si>
  <si>
    <t>13/11/2016</t>
  </si>
  <si>
    <t>Salary paid to nusrat</t>
  </si>
  <si>
    <t>Mbl bill(04478335527)</t>
  </si>
  <si>
    <t>14/11/2016</t>
  </si>
  <si>
    <t>Newspaper (prothom alo and bangladesh protidin)</t>
  </si>
  <si>
    <t>Due amount of salary paid to bablu</t>
  </si>
  <si>
    <t>Malek tower Bill</t>
  </si>
  <si>
    <t>Internet Bill</t>
  </si>
  <si>
    <t>Lunch for Md And Guest</t>
  </si>
  <si>
    <t>Compressure purchased(5400)</t>
  </si>
  <si>
    <t>28/11/2016</t>
  </si>
  <si>
    <t xml:space="preserve">Received from Dhrubo Barmon-ADTU-file opening charge </t>
  </si>
  <si>
    <t xml:space="preserve">Received from Jahidul Islam-ADTU </t>
  </si>
  <si>
    <t>17/11/2015</t>
  </si>
  <si>
    <t>deposite to UCB a/c</t>
  </si>
  <si>
    <t>23/11/2016</t>
  </si>
  <si>
    <t>23/11/2017</t>
  </si>
  <si>
    <t>Conveyance for mohanogor</t>
  </si>
  <si>
    <t>23/11/2018</t>
  </si>
  <si>
    <t>Trade liecence</t>
  </si>
  <si>
    <t>23/11/2019</t>
  </si>
  <si>
    <t>22/11/2016</t>
  </si>
  <si>
    <t>Conveyance for mohanogor to motijhil</t>
  </si>
  <si>
    <t>23/11/2020</t>
  </si>
  <si>
    <t>29/11/2016</t>
  </si>
  <si>
    <t>Conveyance</t>
  </si>
  <si>
    <t>30/11/2016</t>
  </si>
  <si>
    <t>Bevarage tnt office</t>
  </si>
  <si>
    <t>TNT bill</t>
  </si>
  <si>
    <t>30/11/2017</t>
  </si>
  <si>
    <t>30/11/2018</t>
  </si>
  <si>
    <t>30/11/2019</t>
  </si>
  <si>
    <t>30/11/2020</t>
  </si>
  <si>
    <t>December, 2016</t>
  </si>
  <si>
    <t xml:space="preserve">Received from Dhaka ofc </t>
  </si>
  <si>
    <t>office cost</t>
  </si>
  <si>
    <t>Dhaka ofc</t>
  </si>
  <si>
    <t>MD mbl bill(01756126775)</t>
  </si>
  <si>
    <t>Received from Tonmoy-ADTU in Bkash</t>
  </si>
  <si>
    <t>Mbl bill(04478335528)-ctg</t>
  </si>
  <si>
    <t>Rail ticket</t>
  </si>
  <si>
    <t>conveyance and snack(23/12/16)</t>
  </si>
  <si>
    <t>CNG coneyance for MD</t>
  </si>
  <si>
    <t>pen purchage</t>
  </si>
  <si>
    <t>mbl bill(01756126775)-Md</t>
  </si>
  <si>
    <t>23/12/16</t>
  </si>
  <si>
    <t>24/12/16</t>
  </si>
  <si>
    <t>Conveyanc for ofc to rampura</t>
  </si>
  <si>
    <t>December,2016</t>
  </si>
  <si>
    <t>17/11/2016</t>
  </si>
  <si>
    <t>balance b/d</t>
  </si>
  <si>
    <t xml:space="preserve">speaker </t>
  </si>
  <si>
    <t>Tea bag</t>
  </si>
  <si>
    <t>mbl bill(01780300059)</t>
  </si>
  <si>
    <t>18/11/16</t>
  </si>
  <si>
    <t>Suger(1/2 kg)</t>
  </si>
  <si>
    <t>Lemon, Ginger</t>
  </si>
  <si>
    <t>19/11/16</t>
  </si>
  <si>
    <t>Donation to Hizra</t>
  </si>
  <si>
    <t>Lunch for alamngir(marketing)</t>
  </si>
  <si>
    <t>Lunch for alamngir(marketing)-2days</t>
  </si>
  <si>
    <t>20/11/16</t>
  </si>
  <si>
    <t>Lemon</t>
  </si>
  <si>
    <t>conveyance of alamgir(2days)</t>
  </si>
  <si>
    <t>conveyance of alamgir(1days)</t>
  </si>
  <si>
    <t>Conveyance of Alamgir</t>
  </si>
  <si>
    <t>Chair repairing</t>
  </si>
  <si>
    <t>21/11/16</t>
  </si>
  <si>
    <t>Conveyance of alamgir</t>
  </si>
  <si>
    <t>Lunch for alamgir</t>
  </si>
  <si>
    <t>Snacks for stuff and guest</t>
  </si>
  <si>
    <t>22/11/16</t>
  </si>
  <si>
    <t>Conveyance+lunch</t>
  </si>
  <si>
    <t>24/11/16</t>
  </si>
  <si>
    <t>Spoon</t>
  </si>
  <si>
    <t>Snacks for Stuff</t>
  </si>
  <si>
    <t>26/11/16</t>
  </si>
  <si>
    <t>Pen(4pc)</t>
  </si>
  <si>
    <t>27/11/16</t>
  </si>
  <si>
    <t>Snacks for guest and stuff</t>
  </si>
  <si>
    <t>28/11/16</t>
  </si>
  <si>
    <t>Lemon+ginger</t>
  </si>
  <si>
    <t>29/11/16</t>
  </si>
  <si>
    <t>Suger(250 g)</t>
  </si>
  <si>
    <t>Photocopy(gsl form)</t>
  </si>
  <si>
    <t>visa document (sarwar) print</t>
  </si>
  <si>
    <t>Mb card</t>
  </si>
  <si>
    <t>Printer colour purchase</t>
  </si>
  <si>
    <t>service charge-rafa's husband</t>
  </si>
  <si>
    <t>file opening charge-mmu-rahat ferdouse</t>
  </si>
  <si>
    <t>Conveyance(2x)</t>
  </si>
  <si>
    <t>Lemon,ginger</t>
  </si>
  <si>
    <t>Suger 1/2 kg</t>
  </si>
  <si>
    <t>Printer(toner)</t>
  </si>
  <si>
    <t>Mbl bill(04478335528)</t>
  </si>
  <si>
    <t>Mbl bill(01780300059)</t>
  </si>
  <si>
    <t>JANUARY, 2017</t>
  </si>
  <si>
    <t>Tea bag+biscuite</t>
  </si>
  <si>
    <t>31/11/16</t>
  </si>
  <si>
    <t>January, 2017</t>
  </si>
  <si>
    <t>Attendance khata</t>
  </si>
  <si>
    <t>Conveyance (2x)</t>
  </si>
  <si>
    <t>Snacks for stuff &amp; guest</t>
  </si>
  <si>
    <t>Snack for Stuff &amp; guest</t>
  </si>
  <si>
    <t>30/12/2016</t>
  </si>
  <si>
    <t xml:space="preserve">Conveyance </t>
  </si>
  <si>
    <t>Trade liecence translate (2set)</t>
  </si>
  <si>
    <t>Received from kanchon for visa process(ctg)</t>
  </si>
  <si>
    <t>Conveyance(kanchon visa process-badda)</t>
  </si>
  <si>
    <t>15/01/17</t>
  </si>
  <si>
    <t>conveyance+breakfast</t>
  </si>
  <si>
    <t>photocopy</t>
  </si>
  <si>
    <t>hizra donation</t>
  </si>
  <si>
    <t>pen(2pc)</t>
  </si>
  <si>
    <t>Snack for guest</t>
  </si>
  <si>
    <t>Snacks for guest</t>
  </si>
  <si>
    <t>Qubee card</t>
  </si>
  <si>
    <t>Suger 250g</t>
  </si>
  <si>
    <t>ginger</t>
  </si>
  <si>
    <t>Air freshner</t>
  </si>
  <si>
    <t>14/1/2017</t>
  </si>
  <si>
    <t>15/1/2017</t>
  </si>
  <si>
    <t>Coffee for guest</t>
  </si>
  <si>
    <t>Salary to Arif</t>
  </si>
  <si>
    <t>salary to rabeya</t>
  </si>
  <si>
    <t>salary to alamgir</t>
  </si>
  <si>
    <t>salary to Amin</t>
  </si>
  <si>
    <t>Internet connection charge</t>
  </si>
  <si>
    <t>16/1/2017</t>
  </si>
  <si>
    <t>MD a/c</t>
  </si>
  <si>
    <t>Bishu a/c-for ref. student recruite</t>
  </si>
  <si>
    <t>ticket-boss</t>
  </si>
  <si>
    <t>biscuite</t>
  </si>
  <si>
    <t>water bill</t>
  </si>
  <si>
    <t>Snacks for guest+spoon</t>
  </si>
  <si>
    <t>sawrav-visa extend service</t>
  </si>
  <si>
    <t>Nondan nath a/c</t>
  </si>
  <si>
    <t>Kawshik a/c</t>
  </si>
  <si>
    <t>Sarwar-service charge</t>
  </si>
  <si>
    <t>Md a/c</t>
  </si>
  <si>
    <t>17/1/2017</t>
  </si>
  <si>
    <t>Router</t>
  </si>
  <si>
    <t>Ginger</t>
  </si>
  <si>
    <t>Biscuite</t>
  </si>
  <si>
    <t>18/1/2017</t>
  </si>
  <si>
    <t xml:space="preserve">File purchage </t>
  </si>
  <si>
    <t>19/1/2017</t>
  </si>
  <si>
    <t>21/1/2017</t>
  </si>
  <si>
    <t>light</t>
  </si>
  <si>
    <t>22/1/2017</t>
  </si>
  <si>
    <t>Lemon 2 pc</t>
  </si>
  <si>
    <t>Saurav chowdhury-file opening charge</t>
  </si>
  <si>
    <t>23/1/2017</t>
  </si>
  <si>
    <t>Received fromm Dhaka Ofc</t>
  </si>
  <si>
    <t>Received from Parash-service charge for visa extend</t>
  </si>
  <si>
    <t xml:space="preserve">  </t>
  </si>
  <si>
    <t>Joint stock</t>
  </si>
  <si>
    <t>Nextadmission.com(DBBL)</t>
  </si>
  <si>
    <t>24/1/2017</t>
  </si>
  <si>
    <t>25/1/2017</t>
  </si>
  <si>
    <t>Received from Md Safik</t>
  </si>
  <si>
    <t>Received from Furkan Miah</t>
  </si>
  <si>
    <t>29/1/2017</t>
  </si>
  <si>
    <t>17/1/17</t>
  </si>
  <si>
    <t>Suger (1/2 kg)</t>
  </si>
  <si>
    <t>26/1/2017</t>
  </si>
  <si>
    <t>Donation to Hijra</t>
  </si>
  <si>
    <t>28/1/2017</t>
  </si>
  <si>
    <t>Light(60w)</t>
  </si>
  <si>
    <t>30/1/2017</t>
  </si>
  <si>
    <t>CC camera service</t>
  </si>
  <si>
    <t>31/1/2017</t>
  </si>
  <si>
    <t>Donation to hijra</t>
  </si>
  <si>
    <t>2pin +socket</t>
  </si>
  <si>
    <t>Received from partho biswas-MMU-file opening charge</t>
  </si>
  <si>
    <t xml:space="preserve">Received from Saran kumar </t>
  </si>
  <si>
    <t>February,2017</t>
  </si>
  <si>
    <t>Balance c/d</t>
  </si>
  <si>
    <t>Balancec/d</t>
  </si>
  <si>
    <t>Balance B/d</t>
  </si>
  <si>
    <t>Newspaper</t>
  </si>
  <si>
    <t>Ginger+lemon</t>
  </si>
  <si>
    <t>Conveyance(x)</t>
  </si>
  <si>
    <t>Snacks for staff</t>
  </si>
  <si>
    <t>Tissue box</t>
  </si>
  <si>
    <t>Snacks for incharge</t>
  </si>
  <si>
    <t>Mbl bill(017……...59)</t>
  </si>
  <si>
    <t>16/2/2017</t>
  </si>
  <si>
    <t>13/2/2017</t>
  </si>
  <si>
    <t>15/2/2017</t>
  </si>
  <si>
    <t>14/2/2017</t>
  </si>
  <si>
    <t>18/2/2017</t>
  </si>
  <si>
    <t>19/2/2017</t>
  </si>
  <si>
    <t>20/2/2017</t>
  </si>
  <si>
    <t>21/2/2017</t>
  </si>
  <si>
    <t>22/2/2017</t>
  </si>
  <si>
    <t>23/2/2017</t>
  </si>
  <si>
    <t>25/2/2017</t>
  </si>
  <si>
    <t>26/2/2017</t>
  </si>
  <si>
    <t>27/2/2017</t>
  </si>
  <si>
    <t>28/2/2017</t>
  </si>
  <si>
    <t>Salary to Amin</t>
  </si>
  <si>
    <t xml:space="preserve">Toilet Tissue </t>
  </si>
  <si>
    <t>donation to hizra</t>
  </si>
  <si>
    <t>opset paper</t>
  </si>
  <si>
    <t>Advance salary to polash</t>
  </si>
  <si>
    <t>Received from Aftab-MMU-service charge</t>
  </si>
  <si>
    <t>Snacks</t>
  </si>
  <si>
    <t>Mbl bil(017………59)</t>
  </si>
  <si>
    <t>House rent</t>
  </si>
  <si>
    <t>Received from aftab-mmu-service charge</t>
  </si>
  <si>
    <t>Photocopy(qsn- ctg)-150 set</t>
  </si>
  <si>
    <t>Courier service charge+conveyance</t>
  </si>
  <si>
    <t>Print(11.02.17)-qsn</t>
  </si>
  <si>
    <t>Conveyance of ashraf(ctg to sylhet)</t>
  </si>
  <si>
    <t>qsn photocopy</t>
  </si>
  <si>
    <t>food cost(sylhet)-9.2.17-12.2.17</t>
  </si>
  <si>
    <t>16/2/17</t>
  </si>
  <si>
    <t>Received from Dhaka office</t>
  </si>
  <si>
    <t>Kanchon Visa process</t>
  </si>
  <si>
    <t>Kamrul visa process</t>
  </si>
  <si>
    <r>
      <t>Furkan visa process(E-Token 1900+Dollar endores 600+ CNG conveyance 300</t>
    </r>
    <r>
      <rPr>
        <sz val="11"/>
        <color theme="1"/>
        <rFont val="Calibri"/>
        <family val="2"/>
        <scheme val="minor"/>
      </rPr>
      <t>+ Bkah Charge 60+Mbl Cost 40)</t>
    </r>
  </si>
  <si>
    <t>Md Safik Visa process</t>
  </si>
  <si>
    <t>Saran kumar Visa process</t>
  </si>
  <si>
    <t>Balance b/d(received from Mizanur Rahman</t>
  </si>
  <si>
    <t>01.04.17</t>
  </si>
  <si>
    <t>Received from Dhaka ofc</t>
  </si>
  <si>
    <t>03.04.17</t>
  </si>
  <si>
    <t>05.04.17</t>
  </si>
  <si>
    <t>Tk</t>
  </si>
  <si>
    <t>Cr.</t>
  </si>
  <si>
    <t>Dr.</t>
  </si>
  <si>
    <t>Received from MD through bank</t>
  </si>
  <si>
    <t>06.14.17</t>
  </si>
  <si>
    <t>08.04.17</t>
  </si>
  <si>
    <t>11.04.17</t>
  </si>
  <si>
    <t>Received from Dhaka ofc a/c</t>
  </si>
  <si>
    <t>12.04.17</t>
  </si>
  <si>
    <t>Received from Dhaka ofc a/c(salary purpose</t>
  </si>
  <si>
    <t>salary exp(kashem) of March</t>
  </si>
  <si>
    <t>1.04.17</t>
  </si>
  <si>
    <t>Expense from 01.04.17 to 12.04.17(checked by MD)</t>
  </si>
  <si>
    <t>Penalty</t>
  </si>
  <si>
    <t>Light wearing</t>
  </si>
  <si>
    <t>18.04.17</t>
  </si>
  <si>
    <t>Expense from 13.04.17 to 17.04.17(checked by MD)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</si>
</sst>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6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rgb="FF9C6500"/>
      <name val="Calibri"/>
      <family val="2"/>
      <scheme val="minor"/>
    </font>
    <font>
      <sz val="20"/>
      <color rgb="FF006100"/>
      <name val="Calibri"/>
      <family val="2"/>
      <scheme val="minor"/>
    </font>
    <font>
      <sz val="22"/>
      <color rgb="FF9C0006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</cellStyleXfs>
  <cellXfs count="3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" fillId="2" borderId="0" xfId="1" applyAlignment="1">
      <alignment horizontal="center"/>
    </xf>
    <xf numFmtId="0" fontId="11" fillId="2" borderId="0" xfId="1" applyFont="1" applyAlignment="1">
      <alignment horizontal="center"/>
    </xf>
    <xf numFmtId="0" fontId="16" fillId="2" borderId="0" xfId="1" applyFont="1" applyAlignment="1">
      <alignment horizontal="center"/>
    </xf>
    <xf numFmtId="0" fontId="17" fillId="3" borderId="0" xfId="2" applyFont="1" applyAlignment="1">
      <alignment horizontal="center"/>
    </xf>
    <xf numFmtId="0" fontId="13" fillId="3" borderId="0" xfId="2" applyAlignment="1">
      <alignment horizontal="center"/>
    </xf>
    <xf numFmtId="17" fontId="16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4" borderId="0" xfId="3" applyFont="1" applyAlignment="1">
      <alignment horizontal="center"/>
    </xf>
    <xf numFmtId="0" fontId="14" fillId="4" borderId="0" xfId="3" applyAlignment="1">
      <alignment horizontal="center"/>
    </xf>
    <xf numFmtId="17" fontId="8" fillId="2" borderId="0" xfId="1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18" fillId="0" borderId="0" xfId="0" applyFon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9"/>
  <sheetViews>
    <sheetView topLeftCell="A401" workbookViewId="0">
      <selection activeCell="A180" sqref="A180:H409"/>
    </sheetView>
  </sheetViews>
  <sheetFormatPr defaultRowHeight="15"/>
  <cols>
    <col min="1" max="1" width="11.140625" customWidth="1"/>
    <col min="2" max="2" width="35.28515625" customWidth="1"/>
    <col min="3" max="3" width="13" customWidth="1"/>
    <col min="4" max="4" width="12.5703125" customWidth="1"/>
    <col min="5" max="5" width="11.140625" customWidth="1"/>
    <col min="6" max="6" width="31.28515625" customWidth="1"/>
    <col min="7" max="8" width="12" customWidth="1"/>
    <col min="9" max="9" width="11.7109375" customWidth="1"/>
  </cols>
  <sheetData>
    <row r="1" spans="1:8">
      <c r="A1" s="19" t="s">
        <v>65</v>
      </c>
      <c r="B1" s="20"/>
      <c r="C1" s="20"/>
      <c r="D1" s="20"/>
      <c r="E1" s="20"/>
      <c r="F1" s="20"/>
      <c r="G1" s="20"/>
      <c r="H1" s="20"/>
    </row>
    <row r="2" spans="1:8">
      <c r="A2" s="20"/>
      <c r="B2" s="20"/>
      <c r="C2" s="20"/>
      <c r="D2" s="20"/>
      <c r="E2" s="20"/>
      <c r="F2" s="20"/>
      <c r="G2" s="20"/>
      <c r="H2" s="20"/>
    </row>
    <row r="3" spans="1:8">
      <c r="A3" s="20"/>
      <c r="B3" s="20"/>
      <c r="C3" s="20"/>
      <c r="D3" s="20"/>
      <c r="E3" s="20"/>
      <c r="F3" s="20"/>
      <c r="G3" s="20"/>
      <c r="H3" s="20"/>
    </row>
    <row r="4" spans="1:8">
      <c r="A4" s="4" t="s">
        <v>0</v>
      </c>
      <c r="B4" s="4" t="s">
        <v>1</v>
      </c>
      <c r="C4" s="4" t="s">
        <v>2</v>
      </c>
      <c r="D4" s="4" t="s">
        <v>2</v>
      </c>
      <c r="E4" s="4" t="s">
        <v>0</v>
      </c>
      <c r="F4" s="4" t="s">
        <v>1</v>
      </c>
      <c r="G4" s="4" t="s">
        <v>3</v>
      </c>
      <c r="H4" s="4" t="s">
        <v>3</v>
      </c>
    </row>
    <row r="5" spans="1:8">
      <c r="A5" t="s">
        <v>8</v>
      </c>
      <c r="B5" t="s">
        <v>4</v>
      </c>
      <c r="D5">
        <v>0</v>
      </c>
      <c r="E5" t="s">
        <v>8</v>
      </c>
      <c r="F5" t="s">
        <v>13</v>
      </c>
      <c r="H5">
        <v>500</v>
      </c>
    </row>
    <row r="6" spans="1:8">
      <c r="A6" t="s">
        <v>7</v>
      </c>
      <c r="B6" t="s">
        <v>5</v>
      </c>
      <c r="D6">
        <v>5000</v>
      </c>
      <c r="F6" t="s">
        <v>14</v>
      </c>
      <c r="H6">
        <v>30</v>
      </c>
    </row>
    <row r="7" spans="1:8">
      <c r="A7" t="s">
        <v>7</v>
      </c>
      <c r="B7" t="s">
        <v>6</v>
      </c>
      <c r="D7" s="1">
        <v>22800</v>
      </c>
      <c r="F7" t="s">
        <v>15</v>
      </c>
      <c r="H7">
        <v>200</v>
      </c>
    </row>
    <row r="8" spans="1:8" ht="30">
      <c r="A8" t="s">
        <v>66</v>
      </c>
      <c r="B8" s="3" t="s">
        <v>38</v>
      </c>
      <c r="D8">
        <v>5000</v>
      </c>
      <c r="E8" t="s">
        <v>7</v>
      </c>
      <c r="F8" t="s">
        <v>16</v>
      </c>
      <c r="H8" s="1">
        <v>11626</v>
      </c>
    </row>
    <row r="9" spans="1:8">
      <c r="A9" t="s">
        <v>67</v>
      </c>
      <c r="B9" t="s">
        <v>39</v>
      </c>
      <c r="D9">
        <v>9500</v>
      </c>
      <c r="E9" t="s">
        <v>7</v>
      </c>
      <c r="F9" t="s">
        <v>17</v>
      </c>
      <c r="H9">
        <v>10000</v>
      </c>
    </row>
    <row r="10" spans="1:8">
      <c r="A10" t="s">
        <v>68</v>
      </c>
      <c r="B10" t="s">
        <v>57</v>
      </c>
      <c r="D10">
        <v>5000</v>
      </c>
      <c r="E10" t="s">
        <v>7</v>
      </c>
      <c r="F10" t="s">
        <v>18</v>
      </c>
      <c r="H10">
        <v>200</v>
      </c>
    </row>
    <row r="11" spans="1:8">
      <c r="E11" t="s">
        <v>69</v>
      </c>
      <c r="F11" t="s">
        <v>19</v>
      </c>
      <c r="H11">
        <v>250</v>
      </c>
    </row>
    <row r="12" spans="1:8">
      <c r="E12" t="s">
        <v>70</v>
      </c>
      <c r="F12" t="s">
        <v>20</v>
      </c>
      <c r="H12">
        <v>50</v>
      </c>
    </row>
    <row r="13" spans="1:8">
      <c r="E13" t="s">
        <v>70</v>
      </c>
      <c r="F13" t="s">
        <v>21</v>
      </c>
      <c r="H13">
        <v>500</v>
      </c>
    </row>
    <row r="14" spans="1:8">
      <c r="E14" t="s">
        <v>70</v>
      </c>
      <c r="F14" t="s">
        <v>22</v>
      </c>
      <c r="H14">
        <v>75</v>
      </c>
    </row>
    <row r="15" spans="1:8">
      <c r="E15" t="s">
        <v>70</v>
      </c>
      <c r="F15" t="s">
        <v>23</v>
      </c>
      <c r="H15">
        <v>40</v>
      </c>
    </row>
    <row r="16" spans="1:8">
      <c r="E16" t="s">
        <v>71</v>
      </c>
      <c r="F16" t="s">
        <v>30</v>
      </c>
      <c r="H16">
        <v>70</v>
      </c>
    </row>
    <row r="17" spans="5:8">
      <c r="E17" t="s">
        <v>71</v>
      </c>
      <c r="F17" t="s">
        <v>31</v>
      </c>
      <c r="H17">
        <v>68</v>
      </c>
    </row>
    <row r="18" spans="5:8">
      <c r="E18" t="s">
        <v>72</v>
      </c>
      <c r="F18" t="s">
        <v>31</v>
      </c>
      <c r="H18">
        <v>56</v>
      </c>
    </row>
    <row r="19" spans="5:8">
      <c r="E19" t="s">
        <v>73</v>
      </c>
      <c r="F19" t="s">
        <v>32</v>
      </c>
      <c r="H19">
        <v>50</v>
      </c>
    </row>
    <row r="20" spans="5:8">
      <c r="E20" t="s">
        <v>73</v>
      </c>
      <c r="F20" t="s">
        <v>31</v>
      </c>
      <c r="H20">
        <v>75</v>
      </c>
    </row>
    <row r="21" spans="5:8">
      <c r="E21" t="s">
        <v>66</v>
      </c>
      <c r="F21" t="s">
        <v>33</v>
      </c>
      <c r="H21">
        <v>170</v>
      </c>
    </row>
    <row r="22" spans="5:8">
      <c r="E22" t="s">
        <v>66</v>
      </c>
      <c r="F22" t="s">
        <v>34</v>
      </c>
      <c r="H22">
        <v>240</v>
      </c>
    </row>
    <row r="23" spans="5:8">
      <c r="E23" t="s">
        <v>66</v>
      </c>
      <c r="F23" t="s">
        <v>35</v>
      </c>
      <c r="H23">
        <v>300</v>
      </c>
    </row>
    <row r="24" spans="5:8">
      <c r="E24" t="s">
        <v>66</v>
      </c>
      <c r="F24" t="s">
        <v>36</v>
      </c>
      <c r="H24">
        <v>440</v>
      </c>
    </row>
    <row r="25" spans="5:8">
      <c r="E25" t="s">
        <v>66</v>
      </c>
      <c r="F25" t="s">
        <v>37</v>
      </c>
      <c r="H25">
        <v>440</v>
      </c>
    </row>
    <row r="26" spans="5:8">
      <c r="E26" t="s">
        <v>66</v>
      </c>
      <c r="F26" t="s">
        <v>31</v>
      </c>
      <c r="H26">
        <v>90</v>
      </c>
    </row>
    <row r="27" spans="5:8">
      <c r="E27" t="s">
        <v>67</v>
      </c>
      <c r="F27" t="s">
        <v>40</v>
      </c>
      <c r="H27">
        <v>20</v>
      </c>
    </row>
    <row r="28" spans="5:8">
      <c r="E28" t="s">
        <v>67</v>
      </c>
      <c r="F28" t="s">
        <v>41</v>
      </c>
      <c r="H28">
        <v>70</v>
      </c>
    </row>
    <row r="29" spans="5:8">
      <c r="E29" t="s">
        <v>67</v>
      </c>
      <c r="F29" t="s">
        <v>42</v>
      </c>
      <c r="H29">
        <v>700</v>
      </c>
    </row>
    <row r="30" spans="5:8">
      <c r="E30" t="s">
        <v>67</v>
      </c>
      <c r="F30" t="s">
        <v>43</v>
      </c>
      <c r="H30">
        <v>60</v>
      </c>
    </row>
    <row r="31" spans="5:8">
      <c r="E31" t="s">
        <v>74</v>
      </c>
      <c r="F31" t="s">
        <v>44</v>
      </c>
      <c r="H31">
        <v>5000</v>
      </c>
    </row>
    <row r="32" spans="5:8">
      <c r="E32" t="s">
        <v>74</v>
      </c>
      <c r="F32" t="s">
        <v>46</v>
      </c>
      <c r="H32">
        <v>100</v>
      </c>
    </row>
    <row r="33" spans="2:9">
      <c r="E33" t="s">
        <v>74</v>
      </c>
      <c r="F33" t="s">
        <v>48</v>
      </c>
      <c r="H33">
        <v>50</v>
      </c>
    </row>
    <row r="34" spans="2:9">
      <c r="E34" t="s">
        <v>74</v>
      </c>
      <c r="F34" t="s">
        <v>50</v>
      </c>
      <c r="H34">
        <v>520</v>
      </c>
    </row>
    <row r="35" spans="2:9">
      <c r="E35" t="s">
        <v>74</v>
      </c>
      <c r="F35" t="s">
        <v>54</v>
      </c>
      <c r="H35">
        <v>180</v>
      </c>
    </row>
    <row r="36" spans="2:9">
      <c r="E36" t="s">
        <v>74</v>
      </c>
      <c r="F36" t="s">
        <v>64</v>
      </c>
      <c r="H36">
        <v>4000</v>
      </c>
    </row>
    <row r="37" spans="2:9">
      <c r="E37" t="s">
        <v>74</v>
      </c>
      <c r="F37" t="s">
        <v>43</v>
      </c>
      <c r="H37">
        <v>60</v>
      </c>
    </row>
    <row r="38" spans="2:9">
      <c r="E38" t="s">
        <v>74</v>
      </c>
      <c r="F38" t="s">
        <v>56</v>
      </c>
      <c r="H38">
        <v>200</v>
      </c>
    </row>
    <row r="39" spans="2:9">
      <c r="E39" t="s">
        <v>75</v>
      </c>
      <c r="F39" t="s">
        <v>58</v>
      </c>
      <c r="H39">
        <v>140</v>
      </c>
    </row>
    <row r="40" spans="2:9">
      <c r="E40" t="s">
        <v>68</v>
      </c>
      <c r="F40" t="s">
        <v>59</v>
      </c>
      <c r="H40">
        <v>80</v>
      </c>
    </row>
    <row r="41" spans="2:9">
      <c r="E41" t="s">
        <v>68</v>
      </c>
      <c r="F41" t="s">
        <v>43</v>
      </c>
      <c r="H41">
        <v>60</v>
      </c>
    </row>
    <row r="42" spans="2:9">
      <c r="E42" t="s">
        <v>68</v>
      </c>
      <c r="F42" t="s">
        <v>60</v>
      </c>
      <c r="H42">
        <v>5000</v>
      </c>
    </row>
    <row r="43" spans="2:9">
      <c r="E43" t="s">
        <v>68</v>
      </c>
      <c r="F43" t="s">
        <v>61</v>
      </c>
      <c r="H43">
        <v>3000</v>
      </c>
    </row>
    <row r="44" spans="2:9">
      <c r="E44" t="s">
        <v>68</v>
      </c>
      <c r="F44" t="s">
        <v>62</v>
      </c>
      <c r="H44">
        <v>220</v>
      </c>
    </row>
    <row r="45" spans="2:9">
      <c r="E45" t="s">
        <v>68</v>
      </c>
      <c r="F45" t="s">
        <v>34</v>
      </c>
      <c r="H45">
        <v>170</v>
      </c>
    </row>
    <row r="47" spans="2:9" ht="28.5">
      <c r="B47" s="7" t="s">
        <v>63</v>
      </c>
      <c r="C47" s="7"/>
      <c r="D47" s="7">
        <f>SUM(D6:D10)</f>
        <v>47300</v>
      </c>
      <c r="E47" s="7"/>
      <c r="F47" s="7"/>
      <c r="G47" s="7"/>
      <c r="H47" s="7">
        <f>SUM(H5:H45)</f>
        <v>45100</v>
      </c>
      <c r="I47" s="6">
        <f>D47-H47</f>
        <v>2200</v>
      </c>
    </row>
    <row r="48" spans="2:9" ht="28.5">
      <c r="B48" s="21" t="s">
        <v>154</v>
      </c>
      <c r="C48" s="21"/>
      <c r="D48" s="21"/>
      <c r="E48" s="21"/>
      <c r="F48" s="21"/>
      <c r="G48" s="21"/>
      <c r="H48" s="21"/>
      <c r="I48" s="6"/>
    </row>
    <row r="49" spans="1:8">
      <c r="B49" s="21"/>
      <c r="C49" s="21"/>
      <c r="D49" s="21"/>
      <c r="E49" s="21"/>
      <c r="F49" s="21"/>
      <c r="G49" s="21"/>
      <c r="H49" s="21"/>
    </row>
    <row r="50" spans="1:8">
      <c r="A50" s="2">
        <v>42379</v>
      </c>
      <c r="B50" t="s">
        <v>76</v>
      </c>
      <c r="D50">
        <v>2200</v>
      </c>
      <c r="E50" s="2">
        <v>42379</v>
      </c>
      <c r="F50" t="s">
        <v>78</v>
      </c>
      <c r="H50">
        <v>50</v>
      </c>
    </row>
    <row r="51" spans="1:8">
      <c r="A51" s="2">
        <v>42439</v>
      </c>
      <c r="B51" t="s">
        <v>77</v>
      </c>
      <c r="D51">
        <v>5000</v>
      </c>
      <c r="E51" s="2">
        <v>42379</v>
      </c>
      <c r="F51" t="s">
        <v>79</v>
      </c>
      <c r="H51">
        <v>50</v>
      </c>
    </row>
    <row r="52" spans="1:8">
      <c r="A52" s="2">
        <v>42623</v>
      </c>
      <c r="B52" t="s">
        <v>178</v>
      </c>
      <c r="D52">
        <v>50000</v>
      </c>
      <c r="E52" s="2"/>
    </row>
    <row r="53" spans="1:8">
      <c r="A53" s="2">
        <v>42653</v>
      </c>
      <c r="B53" t="s">
        <v>178</v>
      </c>
      <c r="D53">
        <v>22000</v>
      </c>
      <c r="E53" s="2">
        <v>42379</v>
      </c>
      <c r="F53" t="s">
        <v>80</v>
      </c>
      <c r="H53">
        <v>20</v>
      </c>
    </row>
    <row r="54" spans="1:8" ht="30">
      <c r="A54" t="s">
        <v>184</v>
      </c>
      <c r="B54" s="3" t="s">
        <v>185</v>
      </c>
      <c r="D54">
        <v>5000</v>
      </c>
      <c r="E54" s="2">
        <v>42379</v>
      </c>
      <c r="F54" t="s">
        <v>81</v>
      </c>
      <c r="H54">
        <v>80</v>
      </c>
    </row>
    <row r="55" spans="1:8">
      <c r="A55" t="s">
        <v>192</v>
      </c>
      <c r="B55" t="s">
        <v>208</v>
      </c>
      <c r="D55">
        <v>10000</v>
      </c>
      <c r="E55" s="2">
        <v>42379</v>
      </c>
      <c r="F55" t="s">
        <v>82</v>
      </c>
      <c r="H55">
        <v>110</v>
      </c>
    </row>
    <row r="56" spans="1:8">
      <c r="A56" t="s">
        <v>221</v>
      </c>
      <c r="B56" t="s">
        <v>222</v>
      </c>
      <c r="D56">
        <v>3200</v>
      </c>
      <c r="E56" s="2">
        <v>42379</v>
      </c>
      <c r="F56" t="s">
        <v>83</v>
      </c>
      <c r="H56">
        <v>110</v>
      </c>
    </row>
    <row r="57" spans="1:8" ht="30">
      <c r="A57" t="s">
        <v>233</v>
      </c>
      <c r="B57" s="3" t="s">
        <v>235</v>
      </c>
      <c r="D57">
        <v>5000</v>
      </c>
      <c r="E57" s="2">
        <v>42410</v>
      </c>
      <c r="F57" t="s">
        <v>84</v>
      </c>
      <c r="H57">
        <v>500</v>
      </c>
    </row>
    <row r="58" spans="1:8" ht="30">
      <c r="A58" t="s">
        <v>237</v>
      </c>
      <c r="B58" s="3" t="s">
        <v>236</v>
      </c>
      <c r="D58">
        <v>5000</v>
      </c>
      <c r="E58" s="2">
        <v>42410</v>
      </c>
      <c r="F58" t="s">
        <v>85</v>
      </c>
      <c r="H58">
        <v>60</v>
      </c>
    </row>
    <row r="59" spans="1:8">
      <c r="E59" s="2">
        <v>42439</v>
      </c>
      <c r="F59" t="s">
        <v>86</v>
      </c>
      <c r="H59">
        <v>500</v>
      </c>
    </row>
    <row r="60" spans="1:8">
      <c r="E60" s="2">
        <v>42470</v>
      </c>
      <c r="F60" t="s">
        <v>87</v>
      </c>
      <c r="H60">
        <v>500</v>
      </c>
    </row>
    <row r="61" spans="1:8">
      <c r="E61" s="2">
        <v>42470</v>
      </c>
      <c r="F61" t="s">
        <v>88</v>
      </c>
      <c r="H61">
        <v>200</v>
      </c>
    </row>
    <row r="62" spans="1:8">
      <c r="E62" s="2">
        <v>42500</v>
      </c>
      <c r="F62" t="s">
        <v>89</v>
      </c>
      <c r="H62">
        <v>220</v>
      </c>
    </row>
    <row r="63" spans="1:8">
      <c r="E63" s="2">
        <v>42500</v>
      </c>
      <c r="F63" t="s">
        <v>90</v>
      </c>
      <c r="H63">
        <v>165</v>
      </c>
    </row>
    <row r="64" spans="1:8">
      <c r="E64" s="2">
        <v>42500</v>
      </c>
      <c r="F64" t="s">
        <v>91</v>
      </c>
      <c r="H64">
        <v>73</v>
      </c>
    </row>
    <row r="65" spans="5:8">
      <c r="E65" s="2">
        <v>42500</v>
      </c>
      <c r="F65" t="s">
        <v>92</v>
      </c>
      <c r="H65">
        <v>12</v>
      </c>
    </row>
    <row r="66" spans="5:8">
      <c r="E66" s="2">
        <v>42500</v>
      </c>
      <c r="F66" t="s">
        <v>41</v>
      </c>
      <c r="H66">
        <v>70</v>
      </c>
    </row>
    <row r="67" spans="5:8">
      <c r="E67" s="2">
        <v>42500</v>
      </c>
      <c r="F67" t="s">
        <v>93</v>
      </c>
      <c r="H67">
        <v>20</v>
      </c>
    </row>
    <row r="68" spans="5:8">
      <c r="E68" s="2">
        <v>42500</v>
      </c>
      <c r="F68" t="s">
        <v>94</v>
      </c>
      <c r="H68">
        <v>20</v>
      </c>
    </row>
    <row r="69" spans="5:8">
      <c r="E69" s="2">
        <v>42500</v>
      </c>
      <c r="F69" t="s">
        <v>95</v>
      </c>
      <c r="H69">
        <v>1000</v>
      </c>
    </row>
    <row r="70" spans="5:8">
      <c r="E70" s="2">
        <v>42500</v>
      </c>
      <c r="F70" t="s">
        <v>96</v>
      </c>
      <c r="H70">
        <v>20</v>
      </c>
    </row>
    <row r="71" spans="5:8">
      <c r="E71" s="2">
        <v>42500</v>
      </c>
      <c r="F71" t="s">
        <v>97</v>
      </c>
      <c r="H71">
        <v>10</v>
      </c>
    </row>
    <row r="72" spans="5:8">
      <c r="E72" s="2">
        <v>42500</v>
      </c>
      <c r="F72" t="s">
        <v>48</v>
      </c>
      <c r="H72">
        <v>290</v>
      </c>
    </row>
    <row r="73" spans="5:8">
      <c r="E73" s="2">
        <v>42500</v>
      </c>
      <c r="F73" t="s">
        <v>98</v>
      </c>
      <c r="H73">
        <v>280</v>
      </c>
    </row>
    <row r="74" spans="5:8">
      <c r="E74" s="2">
        <v>42500</v>
      </c>
      <c r="F74" t="s">
        <v>99</v>
      </c>
      <c r="H74">
        <v>520</v>
      </c>
    </row>
    <row r="75" spans="5:8">
      <c r="E75" s="2">
        <v>42500</v>
      </c>
      <c r="F75" t="s">
        <v>42</v>
      </c>
      <c r="H75">
        <v>700</v>
      </c>
    </row>
    <row r="76" spans="5:8">
      <c r="E76" s="2">
        <v>42623</v>
      </c>
      <c r="F76" t="s">
        <v>90</v>
      </c>
      <c r="H76">
        <v>160</v>
      </c>
    </row>
    <row r="77" spans="5:8">
      <c r="E77" s="2">
        <v>42623</v>
      </c>
      <c r="F77" t="s">
        <v>100</v>
      </c>
      <c r="H77">
        <v>200</v>
      </c>
    </row>
    <row r="78" spans="5:8">
      <c r="E78" s="2">
        <v>42623</v>
      </c>
      <c r="F78" t="s">
        <v>62</v>
      </c>
      <c r="H78">
        <v>220</v>
      </c>
    </row>
    <row r="79" spans="5:8">
      <c r="E79" s="2">
        <v>42623</v>
      </c>
      <c r="F79" t="s">
        <v>101</v>
      </c>
      <c r="H79">
        <v>100</v>
      </c>
    </row>
    <row r="80" spans="5:8">
      <c r="E80" s="2">
        <v>42623</v>
      </c>
      <c r="F80" t="s">
        <v>102</v>
      </c>
      <c r="H80">
        <v>200</v>
      </c>
    </row>
    <row r="81" spans="5:8">
      <c r="E81" s="2"/>
      <c r="F81" t="s">
        <v>179</v>
      </c>
      <c r="G81">
        <v>7000</v>
      </c>
    </row>
    <row r="82" spans="5:8">
      <c r="E82" s="2"/>
      <c r="F82" t="s">
        <v>180</v>
      </c>
      <c r="G82">
        <v>11500</v>
      </c>
    </row>
    <row r="83" spans="5:8">
      <c r="E83" s="2"/>
      <c r="F83" t="s">
        <v>181</v>
      </c>
      <c r="G83">
        <v>7300</v>
      </c>
    </row>
    <row r="84" spans="5:8">
      <c r="E84" s="2"/>
      <c r="F84" t="s">
        <v>173</v>
      </c>
      <c r="G84">
        <v>12500</v>
      </c>
    </row>
    <row r="85" spans="5:8">
      <c r="E85" s="2"/>
      <c r="F85" t="s">
        <v>182</v>
      </c>
      <c r="G85">
        <v>4500</v>
      </c>
    </row>
    <row r="86" spans="5:8">
      <c r="E86" s="2"/>
      <c r="F86" t="s">
        <v>183</v>
      </c>
      <c r="G86">
        <v>7300</v>
      </c>
      <c r="H86">
        <v>50100</v>
      </c>
    </row>
    <row r="87" spans="5:8">
      <c r="E87" s="2">
        <v>42653</v>
      </c>
      <c r="F87" t="s">
        <v>171</v>
      </c>
      <c r="H87">
        <v>260</v>
      </c>
    </row>
    <row r="88" spans="5:8">
      <c r="F88" t="s">
        <v>172</v>
      </c>
      <c r="G88">
        <v>12000</v>
      </c>
    </row>
    <row r="89" spans="5:8">
      <c r="F89" t="s">
        <v>173</v>
      </c>
      <c r="G89">
        <v>4200</v>
      </c>
    </row>
    <row r="90" spans="5:8">
      <c r="F90" t="s">
        <v>174</v>
      </c>
      <c r="G90">
        <v>1000</v>
      </c>
    </row>
    <row r="91" spans="5:8">
      <c r="F91" t="s">
        <v>175</v>
      </c>
      <c r="G91">
        <v>4667</v>
      </c>
      <c r="H91">
        <v>21867</v>
      </c>
    </row>
    <row r="92" spans="5:8">
      <c r="F92" t="s">
        <v>176</v>
      </c>
      <c r="H92">
        <v>198</v>
      </c>
    </row>
    <row r="93" spans="5:8">
      <c r="F93" t="s">
        <v>177</v>
      </c>
      <c r="H93">
        <v>85</v>
      </c>
    </row>
    <row r="94" spans="5:8">
      <c r="F94" t="s">
        <v>90</v>
      </c>
      <c r="H94">
        <v>100</v>
      </c>
    </row>
    <row r="95" spans="5:8">
      <c r="E95" t="s">
        <v>184</v>
      </c>
      <c r="F95" t="s">
        <v>41</v>
      </c>
      <c r="H95">
        <v>70</v>
      </c>
    </row>
    <row r="96" spans="5:8">
      <c r="F96" t="s">
        <v>186</v>
      </c>
      <c r="H96">
        <v>40</v>
      </c>
    </row>
    <row r="97" spans="5:8">
      <c r="F97" t="s">
        <v>187</v>
      </c>
      <c r="H97">
        <v>20</v>
      </c>
    </row>
    <row r="98" spans="5:8">
      <c r="F98" t="s">
        <v>188</v>
      </c>
      <c r="H98">
        <v>140</v>
      </c>
    </row>
    <row r="99" spans="5:8">
      <c r="F99" t="s">
        <v>189</v>
      </c>
      <c r="H99">
        <v>60</v>
      </c>
    </row>
    <row r="100" spans="5:8">
      <c r="F100" t="s">
        <v>190</v>
      </c>
      <c r="H100">
        <v>500</v>
      </c>
    </row>
    <row r="101" spans="5:8">
      <c r="F101" t="s">
        <v>191</v>
      </c>
      <c r="H101">
        <v>210</v>
      </c>
    </row>
    <row r="102" spans="5:8">
      <c r="E102" t="s">
        <v>192</v>
      </c>
      <c r="F102" t="s">
        <v>193</v>
      </c>
      <c r="H102">
        <v>10</v>
      </c>
    </row>
    <row r="103" spans="5:8">
      <c r="F103" t="s">
        <v>194</v>
      </c>
      <c r="H103">
        <v>50</v>
      </c>
    </row>
    <row r="104" spans="5:8">
      <c r="F104" t="s">
        <v>195</v>
      </c>
      <c r="H104">
        <v>1060</v>
      </c>
    </row>
    <row r="105" spans="5:8">
      <c r="F105" t="s">
        <v>197</v>
      </c>
      <c r="H105">
        <v>170</v>
      </c>
    </row>
    <row r="106" spans="5:8">
      <c r="F106" t="s">
        <v>198</v>
      </c>
      <c r="H106">
        <v>70</v>
      </c>
    </row>
    <row r="107" spans="5:8">
      <c r="F107" t="s">
        <v>209</v>
      </c>
      <c r="H107">
        <v>1500</v>
      </c>
    </row>
    <row r="108" spans="5:8">
      <c r="F108" t="s">
        <v>210</v>
      </c>
      <c r="H108">
        <v>8643</v>
      </c>
    </row>
    <row r="109" spans="5:8" ht="30">
      <c r="E109" t="s">
        <v>199</v>
      </c>
      <c r="F109" s="3" t="s">
        <v>211</v>
      </c>
      <c r="H109">
        <v>50</v>
      </c>
    </row>
    <row r="110" spans="5:8">
      <c r="F110" t="s">
        <v>212</v>
      </c>
      <c r="H110">
        <v>180</v>
      </c>
    </row>
    <row r="111" spans="5:8">
      <c r="F111" t="s">
        <v>223</v>
      </c>
      <c r="H111">
        <v>70</v>
      </c>
    </row>
    <row r="112" spans="5:8">
      <c r="F112" t="s">
        <v>91</v>
      </c>
      <c r="H112">
        <v>78</v>
      </c>
    </row>
    <row r="113" spans="2:9">
      <c r="E113" t="s">
        <v>221</v>
      </c>
      <c r="F113" t="s">
        <v>224</v>
      </c>
      <c r="H113">
        <v>10</v>
      </c>
    </row>
    <row r="114" spans="2:9">
      <c r="F114" t="s">
        <v>225</v>
      </c>
      <c r="H114">
        <v>20</v>
      </c>
    </row>
    <row r="115" spans="2:9">
      <c r="F115" t="s">
        <v>226</v>
      </c>
      <c r="H115">
        <v>90</v>
      </c>
    </row>
    <row r="116" spans="2:9" ht="30">
      <c r="E116" t="s">
        <v>228</v>
      </c>
      <c r="F116" s="3" t="s">
        <v>227</v>
      </c>
      <c r="H116">
        <v>500</v>
      </c>
    </row>
    <row r="117" spans="2:9">
      <c r="F117" s="3" t="s">
        <v>86</v>
      </c>
      <c r="H117">
        <v>500</v>
      </c>
    </row>
    <row r="118" spans="2:9">
      <c r="F118" s="3" t="s">
        <v>79</v>
      </c>
      <c r="H118">
        <v>100</v>
      </c>
    </row>
    <row r="119" spans="2:9">
      <c r="E119" t="s">
        <v>229</v>
      </c>
      <c r="F119" s="3" t="s">
        <v>230</v>
      </c>
      <c r="H119">
        <v>60</v>
      </c>
    </row>
    <row r="120" spans="2:9">
      <c r="F120" s="3" t="s">
        <v>231</v>
      </c>
      <c r="H120">
        <v>1500</v>
      </c>
    </row>
    <row r="121" spans="2:9">
      <c r="E121" t="s">
        <v>233</v>
      </c>
      <c r="F121" s="3" t="s">
        <v>232</v>
      </c>
      <c r="H121">
        <v>1000</v>
      </c>
    </row>
    <row r="122" spans="2:9">
      <c r="F122" s="3" t="s">
        <v>234</v>
      </c>
      <c r="H122">
        <v>15</v>
      </c>
    </row>
    <row r="123" spans="2:9">
      <c r="F123" s="3"/>
    </row>
    <row r="124" spans="2:9">
      <c r="F124" s="3"/>
    </row>
    <row r="125" spans="2:9">
      <c r="F125" s="3"/>
    </row>
    <row r="126" spans="2:9" ht="23.25">
      <c r="B126" s="8" t="s">
        <v>63</v>
      </c>
      <c r="C126" s="8"/>
      <c r="D126" s="8">
        <f>SUM(D50:D124)</f>
        <v>107400</v>
      </c>
      <c r="E126" s="8"/>
      <c r="F126" s="8"/>
      <c r="G126" s="8"/>
      <c r="H126" s="8">
        <f>SUM(H50:H124)</f>
        <v>95786</v>
      </c>
      <c r="I126" s="5">
        <f>D126-H126</f>
        <v>11614</v>
      </c>
    </row>
    <row r="127" spans="2:9">
      <c r="B127" s="22" t="s">
        <v>238</v>
      </c>
      <c r="C127" s="21"/>
      <c r="D127" s="21"/>
      <c r="E127" s="21"/>
      <c r="F127" s="21"/>
      <c r="G127" s="21"/>
      <c r="H127" s="21"/>
    </row>
    <row r="128" spans="2:9">
      <c r="B128" s="21"/>
      <c r="C128" s="21"/>
      <c r="D128" s="21"/>
      <c r="E128" s="21"/>
      <c r="F128" s="21"/>
      <c r="G128" s="21"/>
      <c r="H128" s="21"/>
    </row>
    <row r="129" spans="1:8">
      <c r="B129" s="21"/>
      <c r="C129" s="21"/>
      <c r="D129" s="21"/>
      <c r="E129" s="21"/>
      <c r="F129" s="21"/>
      <c r="G129" s="21"/>
      <c r="H129" s="21"/>
    </row>
    <row r="130" spans="1:8">
      <c r="A130" t="s">
        <v>0</v>
      </c>
      <c r="C130" t="s">
        <v>239</v>
      </c>
      <c r="D130" t="s">
        <v>239</v>
      </c>
      <c r="E130" t="s">
        <v>0</v>
      </c>
      <c r="G130" t="s">
        <v>239</v>
      </c>
      <c r="H130" t="s">
        <v>239</v>
      </c>
    </row>
    <row r="131" spans="1:8">
      <c r="A131" s="2">
        <v>42380</v>
      </c>
      <c r="B131" t="s">
        <v>4</v>
      </c>
      <c r="D131">
        <v>11614</v>
      </c>
      <c r="E131" s="2">
        <v>42380</v>
      </c>
      <c r="F131" t="s">
        <v>232</v>
      </c>
      <c r="H131">
        <v>500</v>
      </c>
    </row>
    <row r="132" spans="1:8" ht="30">
      <c r="A132" s="2">
        <v>42593</v>
      </c>
      <c r="B132" s="3" t="s">
        <v>264</v>
      </c>
      <c r="D132">
        <v>15000</v>
      </c>
      <c r="F132" t="s">
        <v>240</v>
      </c>
      <c r="H132">
        <v>1000</v>
      </c>
    </row>
    <row r="133" spans="1:8">
      <c r="A133" s="2">
        <v>42715</v>
      </c>
      <c r="B133" t="s">
        <v>178</v>
      </c>
      <c r="D133">
        <v>28500</v>
      </c>
      <c r="E133" s="2">
        <v>42411</v>
      </c>
      <c r="F133" t="s">
        <v>249</v>
      </c>
      <c r="H133">
        <v>500</v>
      </c>
    </row>
    <row r="134" spans="1:8">
      <c r="A134" t="s">
        <v>274</v>
      </c>
      <c r="B134" t="s">
        <v>178</v>
      </c>
      <c r="D134">
        <v>25000</v>
      </c>
      <c r="F134" t="s">
        <v>250</v>
      </c>
      <c r="H134">
        <v>200</v>
      </c>
    </row>
    <row r="135" spans="1:8">
      <c r="A135" t="s">
        <v>277</v>
      </c>
      <c r="B135" t="s">
        <v>178</v>
      </c>
      <c r="D135">
        <v>10000</v>
      </c>
      <c r="E135" s="2">
        <v>42440</v>
      </c>
      <c r="F135" t="s">
        <v>255</v>
      </c>
      <c r="H135">
        <v>500</v>
      </c>
    </row>
    <row r="136" spans="1:8">
      <c r="F136" t="s">
        <v>256</v>
      </c>
      <c r="H136">
        <v>20</v>
      </c>
    </row>
    <row r="137" spans="1:8">
      <c r="F137" t="s">
        <v>257</v>
      </c>
      <c r="H137">
        <v>40</v>
      </c>
    </row>
    <row r="138" spans="1:8">
      <c r="F138" t="s">
        <v>258</v>
      </c>
      <c r="H138">
        <v>100</v>
      </c>
    </row>
    <row r="139" spans="1:8">
      <c r="F139" t="s">
        <v>240</v>
      </c>
      <c r="H139">
        <v>2500</v>
      </c>
    </row>
    <row r="140" spans="1:8">
      <c r="F140" t="s">
        <v>259</v>
      </c>
      <c r="H140">
        <v>30</v>
      </c>
    </row>
    <row r="141" spans="1:8">
      <c r="E141" s="2">
        <v>42501</v>
      </c>
      <c r="F141" t="s">
        <v>260</v>
      </c>
      <c r="H141">
        <v>70</v>
      </c>
    </row>
    <row r="142" spans="1:8">
      <c r="F142" t="s">
        <v>22</v>
      </c>
      <c r="H142">
        <v>75</v>
      </c>
    </row>
    <row r="143" spans="1:8">
      <c r="F143" t="s">
        <v>232</v>
      </c>
      <c r="H143">
        <v>500</v>
      </c>
    </row>
    <row r="144" spans="1:8">
      <c r="F144" t="s">
        <v>261</v>
      </c>
      <c r="H144">
        <v>550</v>
      </c>
    </row>
    <row r="145" spans="5:8">
      <c r="F145" t="s">
        <v>234</v>
      </c>
      <c r="H145">
        <v>30</v>
      </c>
    </row>
    <row r="146" spans="5:8">
      <c r="E146" s="2">
        <v>42593</v>
      </c>
      <c r="F146" t="s">
        <v>262</v>
      </c>
      <c r="H146">
        <v>10000</v>
      </c>
    </row>
    <row r="147" spans="5:8" ht="14.25" customHeight="1">
      <c r="F147" s="3" t="s">
        <v>263</v>
      </c>
      <c r="H147">
        <v>180</v>
      </c>
    </row>
    <row r="148" spans="5:8">
      <c r="E148" s="2">
        <v>42654</v>
      </c>
      <c r="F148" t="s">
        <v>262</v>
      </c>
      <c r="H148">
        <v>1000</v>
      </c>
    </row>
    <row r="149" spans="5:8">
      <c r="F149" t="s">
        <v>262</v>
      </c>
      <c r="H149">
        <v>5000</v>
      </c>
    </row>
    <row r="150" spans="5:8">
      <c r="F150" t="s">
        <v>265</v>
      </c>
      <c r="H150">
        <v>3000</v>
      </c>
    </row>
    <row r="151" spans="5:8">
      <c r="E151" s="2">
        <v>42715</v>
      </c>
      <c r="F151" t="s">
        <v>260</v>
      </c>
      <c r="H151">
        <v>70</v>
      </c>
    </row>
    <row r="152" spans="5:8">
      <c r="F152" t="s">
        <v>270</v>
      </c>
      <c r="H152">
        <v>20</v>
      </c>
    </row>
    <row r="153" spans="5:8">
      <c r="F153" t="s">
        <v>271</v>
      </c>
      <c r="H153">
        <v>160</v>
      </c>
    </row>
    <row r="154" spans="5:8">
      <c r="F154" t="s">
        <v>179</v>
      </c>
      <c r="H154">
        <v>11000</v>
      </c>
    </row>
    <row r="155" spans="5:8">
      <c r="F155" t="s">
        <v>183</v>
      </c>
      <c r="H155">
        <v>5500</v>
      </c>
    </row>
    <row r="156" spans="5:8">
      <c r="F156" t="s">
        <v>181</v>
      </c>
      <c r="H156">
        <v>3500</v>
      </c>
    </row>
    <row r="157" spans="5:8">
      <c r="F157" t="s">
        <v>272</v>
      </c>
      <c r="H157">
        <v>705</v>
      </c>
    </row>
    <row r="158" spans="5:8">
      <c r="E158" t="s">
        <v>274</v>
      </c>
      <c r="F158" t="s">
        <v>273</v>
      </c>
      <c r="H158">
        <v>80</v>
      </c>
    </row>
    <row r="159" spans="5:8">
      <c r="F159" t="s">
        <v>275</v>
      </c>
      <c r="H159">
        <v>15000</v>
      </c>
    </row>
    <row r="160" spans="5:8">
      <c r="F160" t="s">
        <v>173</v>
      </c>
      <c r="H160">
        <v>12000</v>
      </c>
    </row>
    <row r="161" spans="1:9">
      <c r="E161" t="s">
        <v>277</v>
      </c>
      <c r="F161" t="s">
        <v>276</v>
      </c>
      <c r="H161">
        <v>300</v>
      </c>
    </row>
    <row r="162" spans="1:9" ht="30">
      <c r="F162" s="3" t="s">
        <v>278</v>
      </c>
      <c r="H162">
        <v>15</v>
      </c>
    </row>
    <row r="163" spans="1:9">
      <c r="F163" t="s">
        <v>279</v>
      </c>
      <c r="H163">
        <v>32</v>
      </c>
    </row>
    <row r="164" spans="1:9">
      <c r="F164" t="s">
        <v>282</v>
      </c>
      <c r="H164">
        <v>180</v>
      </c>
    </row>
    <row r="165" spans="1:9">
      <c r="F165" t="s">
        <v>280</v>
      </c>
      <c r="H165">
        <v>7253</v>
      </c>
    </row>
    <row r="166" spans="1:9">
      <c r="F166" s="13" t="s">
        <v>281</v>
      </c>
      <c r="H166">
        <v>1500</v>
      </c>
    </row>
    <row r="171" spans="1:9" ht="21.75" customHeight="1">
      <c r="B171" s="11" t="s">
        <v>63</v>
      </c>
      <c r="C171" s="12"/>
      <c r="D171" s="12">
        <f>SUM(D131:D160)</f>
        <v>90114</v>
      </c>
      <c r="E171" s="12"/>
      <c r="F171" s="12"/>
      <c r="G171" s="12"/>
      <c r="H171" s="12">
        <f>SUM(H131:H166)</f>
        <v>83110</v>
      </c>
      <c r="I171">
        <f>(D171-H171)</f>
        <v>7004</v>
      </c>
    </row>
    <row r="176" spans="1:9">
      <c r="A176" s="23" t="s">
        <v>450</v>
      </c>
      <c r="B176" s="21"/>
      <c r="C176" s="21"/>
      <c r="D176" s="21"/>
      <c r="E176" s="21"/>
      <c r="F176" s="21"/>
      <c r="G176" s="21"/>
      <c r="H176" s="21"/>
    </row>
    <row r="177" spans="1:8">
      <c r="A177" s="21"/>
      <c r="B177" s="21"/>
      <c r="C177" s="21"/>
      <c r="D177" s="21"/>
      <c r="E177" s="21"/>
      <c r="F177" s="21"/>
      <c r="G177" s="21"/>
      <c r="H177" s="21"/>
    </row>
    <row r="180" spans="1:8">
      <c r="A180" s="4" t="s">
        <v>0</v>
      </c>
      <c r="B180" s="4" t="s">
        <v>1</v>
      </c>
      <c r="C180" s="4" t="s">
        <v>2</v>
      </c>
      <c r="D180" s="4" t="s">
        <v>2</v>
      </c>
      <c r="E180" s="4" t="s">
        <v>0</v>
      </c>
      <c r="F180" s="4" t="s">
        <v>1</v>
      </c>
      <c r="G180" s="4" t="s">
        <v>3</v>
      </c>
      <c r="H180" s="4" t="s">
        <v>3</v>
      </c>
    </row>
    <row r="181" spans="1:8">
      <c r="A181" s="2">
        <v>42737</v>
      </c>
      <c r="B181" t="s">
        <v>4</v>
      </c>
      <c r="D181">
        <v>0</v>
      </c>
      <c r="E181" s="2">
        <v>42737</v>
      </c>
    </row>
    <row r="186" spans="1:8">
      <c r="F186" t="s">
        <v>451</v>
      </c>
      <c r="H186">
        <f>H187-SUM(H181:H183)</f>
        <v>0</v>
      </c>
    </row>
    <row r="187" spans="1:8">
      <c r="B187" s="4" t="s">
        <v>63</v>
      </c>
      <c r="C187" s="4"/>
      <c r="D187" s="4">
        <f>SUM(D181:D186)</f>
        <v>0</v>
      </c>
      <c r="E187" s="4"/>
      <c r="F187" s="4" t="s">
        <v>63</v>
      </c>
      <c r="G187" s="4"/>
      <c r="H187" s="4">
        <f>SUM(D181:D186)</f>
        <v>0</v>
      </c>
    </row>
    <row r="189" spans="1:8">
      <c r="A189" s="2">
        <v>42768</v>
      </c>
      <c r="B189" t="s">
        <v>4</v>
      </c>
      <c r="D189">
        <f>(H186+0)</f>
        <v>0</v>
      </c>
      <c r="E189" s="2">
        <v>42768</v>
      </c>
    </row>
    <row r="194" spans="1:8">
      <c r="F194" t="s">
        <v>451</v>
      </c>
      <c r="H194">
        <f>H195-SUM(H189:H191)</f>
        <v>0</v>
      </c>
    </row>
    <row r="195" spans="1:8">
      <c r="B195" t="s">
        <v>63</v>
      </c>
      <c r="D195">
        <f>SUM(D189:D194)</f>
        <v>0</v>
      </c>
      <c r="F195" t="s">
        <v>63</v>
      </c>
      <c r="H195">
        <f>SUM(D189:D194)</f>
        <v>0</v>
      </c>
    </row>
    <row r="197" spans="1:8">
      <c r="A197" s="2">
        <v>42827</v>
      </c>
      <c r="B197" t="s">
        <v>4</v>
      </c>
      <c r="D197">
        <f>(H194+0)</f>
        <v>0</v>
      </c>
      <c r="E197" s="2">
        <v>42827</v>
      </c>
    </row>
    <row r="201" spans="1:8">
      <c r="F201" t="s">
        <v>451</v>
      </c>
      <c r="H201">
        <f>H202-SUM(H197:H198)</f>
        <v>0</v>
      </c>
    </row>
    <row r="202" spans="1:8">
      <c r="B202" t="s">
        <v>63</v>
      </c>
      <c r="D202">
        <f>SUM(D197:D201)</f>
        <v>0</v>
      </c>
      <c r="F202" t="s">
        <v>63</v>
      </c>
      <c r="H202">
        <f>SUM(D197:D201)</f>
        <v>0</v>
      </c>
    </row>
    <row r="204" spans="1:8">
      <c r="A204" s="2">
        <v>42857</v>
      </c>
      <c r="B204" t="s">
        <v>4</v>
      </c>
      <c r="D204">
        <f>(H201+0)</f>
        <v>0</v>
      </c>
      <c r="E204" s="2">
        <v>42857</v>
      </c>
    </row>
    <row r="210" spans="1:8">
      <c r="F210" t="s">
        <v>451</v>
      </c>
      <c r="H210">
        <f>H211-SUM(H204:H206)</f>
        <v>0</v>
      </c>
    </row>
    <row r="211" spans="1:8">
      <c r="B211" t="s">
        <v>63</v>
      </c>
      <c r="D211">
        <f>SUM(D204:D210)</f>
        <v>0</v>
      </c>
      <c r="F211" t="s">
        <v>63</v>
      </c>
      <c r="H211">
        <f>SUM(D204:D210)</f>
        <v>0</v>
      </c>
    </row>
    <row r="213" spans="1:8">
      <c r="A213" s="2">
        <v>42888</v>
      </c>
      <c r="B213" t="s">
        <v>4</v>
      </c>
      <c r="D213">
        <f>(H210+0)</f>
        <v>0</v>
      </c>
      <c r="E213" s="2">
        <v>42888</v>
      </c>
    </row>
    <row r="220" spans="1:8">
      <c r="F220" t="s">
        <v>451</v>
      </c>
      <c r="H220">
        <f>H221-SUM(H213:H214)</f>
        <v>0</v>
      </c>
    </row>
    <row r="221" spans="1:8">
      <c r="B221" t="s">
        <v>63</v>
      </c>
      <c r="D221">
        <f>SUM(D213:D220)</f>
        <v>0</v>
      </c>
      <c r="F221" t="s">
        <v>63</v>
      </c>
      <c r="H221">
        <f>SUM(D213:D220)</f>
        <v>0</v>
      </c>
    </row>
    <row r="223" spans="1:8">
      <c r="A223" s="2">
        <v>42918</v>
      </c>
      <c r="B223" t="s">
        <v>4</v>
      </c>
      <c r="D223">
        <f>(H220+0)</f>
        <v>0</v>
      </c>
      <c r="E223" s="2">
        <v>42918</v>
      </c>
    </row>
    <row r="229" spans="1:8">
      <c r="F229" t="s">
        <v>451</v>
      </c>
      <c r="H229">
        <f>H230-SUM(H223:H225)</f>
        <v>0</v>
      </c>
    </row>
    <row r="230" spans="1:8">
      <c r="B230" t="s">
        <v>63</v>
      </c>
      <c r="D230">
        <f>SUM(D223:D229)</f>
        <v>0</v>
      </c>
      <c r="F230" t="s">
        <v>63</v>
      </c>
      <c r="H230">
        <f>SUM(D223:D229)</f>
        <v>0</v>
      </c>
    </row>
    <row r="232" spans="1:8">
      <c r="A232" s="2">
        <v>42949</v>
      </c>
      <c r="B232" t="s">
        <v>4</v>
      </c>
      <c r="D232">
        <f>(H229+0)</f>
        <v>0</v>
      </c>
      <c r="E232" s="2">
        <v>42949</v>
      </c>
    </row>
    <row r="241" spans="1:8">
      <c r="F241" t="s">
        <v>451</v>
      </c>
      <c r="H241">
        <f>H242-SUM(H232:H240)</f>
        <v>0</v>
      </c>
    </row>
    <row r="242" spans="1:8">
      <c r="B242" t="s">
        <v>63</v>
      </c>
      <c r="D242">
        <f>SUM(D232:D241)</f>
        <v>0</v>
      </c>
      <c r="F242" t="s">
        <v>63</v>
      </c>
      <c r="H242">
        <f>SUM(D232:D241)</f>
        <v>0</v>
      </c>
    </row>
    <row r="244" spans="1:8">
      <c r="A244" s="2">
        <v>42980</v>
      </c>
      <c r="B244" t="s">
        <v>4</v>
      </c>
      <c r="D244">
        <f>(H241+0)</f>
        <v>0</v>
      </c>
      <c r="E244" s="2">
        <v>42980</v>
      </c>
    </row>
    <row r="250" spans="1:8">
      <c r="F250" t="s">
        <v>451</v>
      </c>
      <c r="H250">
        <f>H251-SUM(H244:H246)</f>
        <v>0</v>
      </c>
    </row>
    <row r="251" spans="1:8">
      <c r="B251" t="s">
        <v>63</v>
      </c>
      <c r="D251">
        <f>SUM(D244:D250)</f>
        <v>0</v>
      </c>
      <c r="F251" t="s">
        <v>63</v>
      </c>
      <c r="H251">
        <f>SUM(D244:D250)</f>
        <v>0</v>
      </c>
    </row>
    <row r="253" spans="1:8">
      <c r="A253" s="2">
        <v>43041</v>
      </c>
      <c r="B253" t="s">
        <v>4</v>
      </c>
      <c r="D253">
        <f>(H250+0)</f>
        <v>0</v>
      </c>
      <c r="E253" s="2">
        <v>43041</v>
      </c>
    </row>
    <row r="254" spans="1:8">
      <c r="A254" s="2">
        <v>43041</v>
      </c>
    </row>
    <row r="260" spans="1:8">
      <c r="F260" t="s">
        <v>451</v>
      </c>
      <c r="H260">
        <f>H261-SUM(H253:H259)</f>
        <v>0</v>
      </c>
    </row>
    <row r="261" spans="1:8">
      <c r="B261" t="s">
        <v>63</v>
      </c>
      <c r="D261">
        <f>SUM(D253:D260)</f>
        <v>0</v>
      </c>
      <c r="F261" t="s">
        <v>63</v>
      </c>
      <c r="H261">
        <f>SUM(D253:D260)</f>
        <v>0</v>
      </c>
    </row>
    <row r="263" spans="1:8">
      <c r="A263" s="2">
        <v>43071</v>
      </c>
      <c r="B263" t="s">
        <v>4</v>
      </c>
      <c r="D263">
        <f>(H260+0)</f>
        <v>0</v>
      </c>
      <c r="E263" s="2">
        <v>43071</v>
      </c>
    </row>
    <row r="269" spans="1:8">
      <c r="F269" t="s">
        <v>451</v>
      </c>
      <c r="H269">
        <f>H270-SUM(H263:H265)</f>
        <v>0</v>
      </c>
    </row>
    <row r="270" spans="1:8">
      <c r="B270" t="s">
        <v>63</v>
      </c>
      <c r="D270">
        <f>SUM(D263:D269)</f>
        <v>0</v>
      </c>
      <c r="F270" t="s">
        <v>63</v>
      </c>
      <c r="H270">
        <f>SUM(D263:D269)</f>
        <v>0</v>
      </c>
    </row>
    <row r="272" spans="1:8">
      <c r="A272" s="2" t="s">
        <v>462</v>
      </c>
      <c r="B272" t="s">
        <v>4</v>
      </c>
      <c r="D272">
        <f>(H269+0)</f>
        <v>0</v>
      </c>
      <c r="E272" s="2" t="s">
        <v>462</v>
      </c>
    </row>
    <row r="278" spans="1:8">
      <c r="F278" t="s">
        <v>451</v>
      </c>
      <c r="H278">
        <f>H279-SUM(H272:H277)</f>
        <v>0</v>
      </c>
    </row>
    <row r="279" spans="1:8">
      <c r="B279" t="s">
        <v>63</v>
      </c>
      <c r="D279">
        <f>SUM(D272:D278)</f>
        <v>0</v>
      </c>
      <c r="F279" t="s">
        <v>63</v>
      </c>
      <c r="H279">
        <f>SUM(D272:D278)</f>
        <v>0</v>
      </c>
    </row>
    <row r="281" spans="1:8">
      <c r="A281" s="2" t="s">
        <v>464</v>
      </c>
      <c r="B281" t="s">
        <v>4</v>
      </c>
      <c r="D281">
        <f>(H278+0)</f>
        <v>0</v>
      </c>
      <c r="E281" s="2" t="s">
        <v>464</v>
      </c>
    </row>
    <row r="288" spans="1:8">
      <c r="F288" t="s">
        <v>451</v>
      </c>
      <c r="H288">
        <f>H289-SUM(H281:H283)</f>
        <v>0</v>
      </c>
    </row>
    <row r="289" spans="1:8">
      <c r="B289" t="s">
        <v>63</v>
      </c>
      <c r="D289">
        <f>SUM(D281:D288)</f>
        <v>0</v>
      </c>
      <c r="F289" t="s">
        <v>63</v>
      </c>
      <c r="H289">
        <f>SUM(D281:D288)</f>
        <v>0</v>
      </c>
    </row>
    <row r="291" spans="1:8">
      <c r="A291" s="2" t="s">
        <v>463</v>
      </c>
      <c r="B291" t="s">
        <v>4</v>
      </c>
      <c r="D291">
        <f>(H288+0)</f>
        <v>0</v>
      </c>
      <c r="E291" s="2" t="s">
        <v>463</v>
      </c>
    </row>
    <row r="298" spans="1:8">
      <c r="F298" t="s">
        <v>451</v>
      </c>
      <c r="H298">
        <f>H299-SUM(H291:H293)</f>
        <v>0</v>
      </c>
    </row>
    <row r="299" spans="1:8">
      <c r="B299" t="s">
        <v>63</v>
      </c>
      <c r="D299">
        <f>SUM(D291:D298)</f>
        <v>0</v>
      </c>
      <c r="F299" t="s">
        <v>63</v>
      </c>
      <c r="H299">
        <f>SUM(D291:D298)</f>
        <v>0</v>
      </c>
    </row>
    <row r="301" spans="1:8">
      <c r="A301" s="2" t="s">
        <v>461</v>
      </c>
      <c r="B301" t="s">
        <v>4</v>
      </c>
      <c r="D301">
        <f>(H298+0)</f>
        <v>0</v>
      </c>
      <c r="E301" s="2" t="s">
        <v>461</v>
      </c>
    </row>
    <row r="307" spans="1:8">
      <c r="F307" t="s">
        <v>451</v>
      </c>
      <c r="H307">
        <f>H308-SUM(H301:H303)</f>
        <v>0</v>
      </c>
    </row>
    <row r="308" spans="1:8">
      <c r="B308" t="s">
        <v>63</v>
      </c>
      <c r="D308">
        <f>SUM(D301:D307)</f>
        <v>0</v>
      </c>
      <c r="F308" t="s">
        <v>63</v>
      </c>
      <c r="H308">
        <f>SUM(D301:D307)</f>
        <v>0</v>
      </c>
    </row>
    <row r="310" spans="1:8">
      <c r="A310" s="2" t="s">
        <v>465</v>
      </c>
      <c r="B310" t="s">
        <v>4</v>
      </c>
      <c r="D310">
        <f>(H307+0)</f>
        <v>0</v>
      </c>
      <c r="E310" s="2" t="s">
        <v>465</v>
      </c>
    </row>
    <row r="316" spans="1:8">
      <c r="F316" t="s">
        <v>451</v>
      </c>
      <c r="H316">
        <f>H317-SUM(H310:H312)</f>
        <v>0</v>
      </c>
    </row>
    <row r="317" spans="1:8">
      <c r="B317" t="s">
        <v>63</v>
      </c>
      <c r="D317">
        <f>SUM(D310:D316)</f>
        <v>0</v>
      </c>
      <c r="F317" t="s">
        <v>63</v>
      </c>
      <c r="H317">
        <f>SUM(D310:D316)</f>
        <v>0</v>
      </c>
    </row>
    <row r="319" spans="1:8">
      <c r="A319" s="2" t="s">
        <v>466</v>
      </c>
      <c r="B319" t="s">
        <v>4</v>
      </c>
      <c r="D319">
        <f>(H316+0)</f>
        <v>0</v>
      </c>
      <c r="E319" s="2" t="s">
        <v>466</v>
      </c>
    </row>
    <row r="326" spans="1:8">
      <c r="F326" t="s">
        <v>451</v>
      </c>
      <c r="H326">
        <f>H327-SUM(H319:H321)</f>
        <v>0</v>
      </c>
    </row>
    <row r="327" spans="1:8">
      <c r="B327" t="s">
        <v>63</v>
      </c>
      <c r="D327">
        <f>SUM(D319:D326)</f>
        <v>0</v>
      </c>
      <c r="F327" t="s">
        <v>63</v>
      </c>
      <c r="H327">
        <f>SUM(D319:D326)</f>
        <v>0</v>
      </c>
    </row>
    <row r="329" spans="1:8">
      <c r="A329" s="2" t="s">
        <v>467</v>
      </c>
      <c r="B329" t="s">
        <v>4</v>
      </c>
      <c r="D329">
        <f>(H326+0)</f>
        <v>0</v>
      </c>
      <c r="E329" s="2" t="s">
        <v>467</v>
      </c>
    </row>
    <row r="336" spans="1:8">
      <c r="F336" t="s">
        <v>451</v>
      </c>
      <c r="H336">
        <f>H337-SUM(H329:H331)</f>
        <v>0</v>
      </c>
    </row>
    <row r="337" spans="1:8">
      <c r="B337" t="s">
        <v>63</v>
      </c>
      <c r="D337">
        <f>SUM(D329:D336)</f>
        <v>0</v>
      </c>
      <c r="F337" t="s">
        <v>63</v>
      </c>
      <c r="H337">
        <f>SUM(D329:D336)</f>
        <v>0</v>
      </c>
    </row>
    <row r="339" spans="1:8">
      <c r="A339" s="2" t="s">
        <v>468</v>
      </c>
      <c r="B339" t="s">
        <v>4</v>
      </c>
      <c r="D339">
        <f>(H336+0)</f>
        <v>0</v>
      </c>
      <c r="E339" s="2" t="s">
        <v>468</v>
      </c>
    </row>
    <row r="345" spans="1:8">
      <c r="F345" t="s">
        <v>451</v>
      </c>
      <c r="H345">
        <f>H346-SUM(H339:H344)</f>
        <v>0</v>
      </c>
    </row>
    <row r="346" spans="1:8">
      <c r="B346" t="s">
        <v>63</v>
      </c>
      <c r="D346">
        <f>SUM(D339:D345)</f>
        <v>0</v>
      </c>
      <c r="F346" t="s">
        <v>63</v>
      </c>
      <c r="H346">
        <f>SUM(D339:D345)</f>
        <v>0</v>
      </c>
    </row>
    <row r="348" spans="1:8">
      <c r="A348" s="2" t="s">
        <v>469</v>
      </c>
      <c r="B348" t="s">
        <v>4</v>
      </c>
      <c r="D348">
        <f>(H345+0)</f>
        <v>0</v>
      </c>
      <c r="E348" s="2" t="s">
        <v>469</v>
      </c>
    </row>
    <row r="354" spans="1:8">
      <c r="F354" t="s">
        <v>451</v>
      </c>
      <c r="H354">
        <f>H355-SUM(H348:H353)</f>
        <v>0</v>
      </c>
    </row>
    <row r="355" spans="1:8">
      <c r="B355" t="s">
        <v>63</v>
      </c>
      <c r="D355">
        <f>SUM(D348:D354)</f>
        <v>0</v>
      </c>
      <c r="F355" t="s">
        <v>63</v>
      </c>
      <c r="H355">
        <f>SUM(D348:D354)</f>
        <v>0</v>
      </c>
    </row>
    <row r="357" spans="1:8">
      <c r="A357" s="2" t="s">
        <v>470</v>
      </c>
      <c r="B357" t="s">
        <v>4</v>
      </c>
      <c r="D357">
        <f>(H354+0)</f>
        <v>0</v>
      </c>
      <c r="E357" s="2" t="s">
        <v>470</v>
      </c>
    </row>
    <row r="363" spans="1:8">
      <c r="F363" t="s">
        <v>451</v>
      </c>
      <c r="H363">
        <f>H364-SUM(H357:H359)</f>
        <v>0</v>
      </c>
    </row>
    <row r="364" spans="1:8">
      <c r="B364" t="s">
        <v>63</v>
      </c>
      <c r="D364">
        <f>SUM(D357:D363)</f>
        <v>0</v>
      </c>
      <c r="F364" t="s">
        <v>63</v>
      </c>
      <c r="H364">
        <f>SUM(D357:D363)</f>
        <v>0</v>
      </c>
    </row>
    <row r="366" spans="1:8">
      <c r="A366" s="2" t="s">
        <v>471</v>
      </c>
      <c r="B366" t="s">
        <v>4</v>
      </c>
      <c r="D366">
        <f>(H363+0)</f>
        <v>0</v>
      </c>
      <c r="E366" s="2" t="s">
        <v>471</v>
      </c>
    </row>
    <row r="372" spans="1:8">
      <c r="F372" t="s">
        <v>451</v>
      </c>
      <c r="H372">
        <f>H373-SUM(H366:H371)</f>
        <v>0</v>
      </c>
    </row>
    <row r="373" spans="1:8">
      <c r="B373" t="s">
        <v>63</v>
      </c>
      <c r="D373">
        <f>SUM(D366:D372)</f>
        <v>0</v>
      </c>
      <c r="F373" t="s">
        <v>63</v>
      </c>
      <c r="H373">
        <f>SUM(D366:D372)</f>
        <v>0</v>
      </c>
    </row>
    <row r="375" spans="1:8">
      <c r="A375" s="2" t="s">
        <v>472</v>
      </c>
      <c r="B375" t="s">
        <v>4</v>
      </c>
      <c r="D375">
        <f>(H372+0)</f>
        <v>0</v>
      </c>
      <c r="E375" s="2" t="s">
        <v>472</v>
      </c>
    </row>
    <row r="381" spans="1:8">
      <c r="F381" t="s">
        <v>451</v>
      </c>
      <c r="H381">
        <f>H382-SUM(H375:H379)</f>
        <v>0</v>
      </c>
    </row>
    <row r="382" spans="1:8">
      <c r="B382" t="s">
        <v>63</v>
      </c>
      <c r="D382">
        <f>SUM(D375:D381)</f>
        <v>0</v>
      </c>
      <c r="F382" t="s">
        <v>63</v>
      </c>
      <c r="H382">
        <f>SUM(D375:D381)</f>
        <v>0</v>
      </c>
    </row>
    <row r="384" spans="1:8">
      <c r="A384" s="2" t="s">
        <v>473</v>
      </c>
      <c r="B384" t="s">
        <v>4</v>
      </c>
      <c r="D384">
        <f>(H381+0)</f>
        <v>0</v>
      </c>
      <c r="E384" s="2" t="s">
        <v>473</v>
      </c>
    </row>
    <row r="390" spans="1:8">
      <c r="F390" t="s">
        <v>451</v>
      </c>
      <c r="H390">
        <f>H391-SUM(H384:H389)</f>
        <v>0</v>
      </c>
    </row>
    <row r="391" spans="1:8">
      <c r="B391" t="s">
        <v>63</v>
      </c>
      <c r="D391">
        <f>SUM(D384:D390)</f>
        <v>0</v>
      </c>
      <c r="F391" t="s">
        <v>63</v>
      </c>
      <c r="H391">
        <f>SUM(D384:D390)</f>
        <v>0</v>
      </c>
    </row>
    <row r="393" spans="1:8">
      <c r="A393" s="2" t="s">
        <v>474</v>
      </c>
      <c r="B393" t="s">
        <v>4</v>
      </c>
      <c r="D393">
        <f>(H390+0)</f>
        <v>0</v>
      </c>
      <c r="E393" s="2" t="s">
        <v>474</v>
      </c>
    </row>
    <row r="400" spans="1:8">
      <c r="F400" t="s">
        <v>451</v>
      </c>
      <c r="H400">
        <f>H401-SUM(H393:H395)</f>
        <v>0</v>
      </c>
    </row>
    <row r="401" spans="1:8">
      <c r="B401" t="s">
        <v>63</v>
      </c>
      <c r="D401">
        <f>SUM(D393:D400)</f>
        <v>0</v>
      </c>
      <c r="F401" t="s">
        <v>63</v>
      </c>
      <c r="H401">
        <f>SUM(D393:D400)</f>
        <v>0</v>
      </c>
    </row>
    <row r="403" spans="1:8">
      <c r="A403" s="2" t="s">
        <v>468</v>
      </c>
      <c r="B403" t="s">
        <v>4</v>
      </c>
      <c r="D403">
        <f>(H400+0)</f>
        <v>0</v>
      </c>
      <c r="E403" s="2" t="s">
        <v>468</v>
      </c>
    </row>
    <row r="408" spans="1:8">
      <c r="F408" t="s">
        <v>451</v>
      </c>
      <c r="H408">
        <f>H409-SUM(H403:H406)</f>
        <v>0</v>
      </c>
    </row>
    <row r="409" spans="1:8">
      <c r="B409" t="s">
        <v>63</v>
      </c>
      <c r="D409">
        <f>SUM(D403:D408)</f>
        <v>0</v>
      </c>
      <c r="F409" t="s">
        <v>63</v>
      </c>
      <c r="H409">
        <f>SUM(D403:D408)</f>
        <v>0</v>
      </c>
    </row>
  </sheetData>
  <mergeCells count="4">
    <mergeCell ref="A1:H3"/>
    <mergeCell ref="B48:H49"/>
    <mergeCell ref="B127:H129"/>
    <mergeCell ref="A176:H17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52"/>
  <sheetViews>
    <sheetView topLeftCell="B522" workbookViewId="0">
      <selection activeCell="A4" sqref="A4:XFD4"/>
    </sheetView>
  </sheetViews>
  <sheetFormatPr defaultRowHeight="15"/>
  <cols>
    <col min="1" max="1" width="10.7109375" customWidth="1"/>
    <col min="2" max="2" width="26" customWidth="1"/>
    <col min="3" max="3" width="12" customWidth="1"/>
    <col min="4" max="4" width="12.85546875" customWidth="1"/>
    <col min="5" max="5" width="11.140625" customWidth="1"/>
    <col min="6" max="6" width="29.85546875" customWidth="1"/>
    <col min="7" max="7" width="11.42578125" customWidth="1"/>
    <col min="8" max="8" width="13.140625" customWidth="1"/>
  </cols>
  <sheetData>
    <row r="1" spans="1:8">
      <c r="A1" s="27" t="s">
        <v>152</v>
      </c>
      <c r="B1" s="27"/>
      <c r="C1" s="27"/>
      <c r="D1" s="27"/>
      <c r="E1" s="27"/>
      <c r="F1" s="27"/>
      <c r="G1" s="27"/>
      <c r="H1" s="27"/>
    </row>
    <row r="2" spans="1:8">
      <c r="A2" s="27"/>
      <c r="B2" s="27"/>
      <c r="C2" s="27"/>
      <c r="D2" s="27"/>
      <c r="E2" s="27"/>
      <c r="F2" s="27"/>
      <c r="G2" s="27"/>
      <c r="H2" s="27"/>
    </row>
    <row r="3" spans="1:8">
      <c r="A3" s="27"/>
      <c r="B3" s="27"/>
      <c r="C3" s="27"/>
      <c r="D3" s="27"/>
      <c r="E3" s="27"/>
      <c r="F3" s="27"/>
      <c r="G3" s="27"/>
      <c r="H3" s="27"/>
    </row>
    <row r="4" spans="1:8">
      <c r="A4" s="4" t="s">
        <v>0</v>
      </c>
      <c r="B4" s="4" t="s">
        <v>1</v>
      </c>
      <c r="C4" s="4" t="s">
        <v>2</v>
      </c>
      <c r="D4" s="4" t="s">
        <v>2</v>
      </c>
      <c r="E4" s="4" t="s">
        <v>0</v>
      </c>
      <c r="F4" s="4" t="s">
        <v>1</v>
      </c>
      <c r="G4" s="4" t="s">
        <v>3</v>
      </c>
      <c r="H4" s="4" t="s">
        <v>3</v>
      </c>
    </row>
    <row r="5" spans="1:8">
      <c r="A5" s="2">
        <v>42378</v>
      </c>
      <c r="B5" t="s">
        <v>4</v>
      </c>
      <c r="D5">
        <v>4705</v>
      </c>
      <c r="E5" s="2">
        <v>42378</v>
      </c>
      <c r="F5" t="s">
        <v>114</v>
      </c>
      <c r="H5">
        <v>150</v>
      </c>
    </row>
    <row r="6" spans="1:8" ht="45">
      <c r="A6" s="2">
        <v>42438</v>
      </c>
      <c r="B6" s="3" t="s">
        <v>106</v>
      </c>
      <c r="D6">
        <v>5000</v>
      </c>
      <c r="E6" s="2">
        <v>42378</v>
      </c>
      <c r="F6" t="s">
        <v>113</v>
      </c>
      <c r="H6">
        <v>1035</v>
      </c>
    </row>
    <row r="7" spans="1:8" ht="30">
      <c r="A7" s="2">
        <v>42469</v>
      </c>
      <c r="B7" s="3" t="s">
        <v>107</v>
      </c>
      <c r="D7">
        <v>5000</v>
      </c>
      <c r="E7" s="2">
        <v>42438</v>
      </c>
      <c r="F7" t="s">
        <v>115</v>
      </c>
      <c r="H7">
        <v>236</v>
      </c>
    </row>
    <row r="8" spans="1:8" ht="45">
      <c r="A8" s="2">
        <v>42652</v>
      </c>
      <c r="B8" s="3" t="s">
        <v>108</v>
      </c>
      <c r="D8">
        <v>19850</v>
      </c>
      <c r="E8" s="2">
        <v>42438</v>
      </c>
      <c r="F8" t="s">
        <v>116</v>
      </c>
      <c r="H8">
        <v>100</v>
      </c>
    </row>
    <row r="9" spans="1:8" ht="30">
      <c r="A9" s="2" t="s">
        <v>109</v>
      </c>
      <c r="B9" s="3" t="s">
        <v>110</v>
      </c>
      <c r="D9">
        <v>10000</v>
      </c>
      <c r="E9" s="2">
        <v>42469</v>
      </c>
      <c r="F9" t="s">
        <v>117</v>
      </c>
      <c r="H9">
        <v>263</v>
      </c>
    </row>
    <row r="10" spans="1:8" ht="30">
      <c r="A10" s="2" t="s">
        <v>111</v>
      </c>
      <c r="B10" s="3" t="s">
        <v>146</v>
      </c>
      <c r="D10">
        <v>5000</v>
      </c>
      <c r="E10" s="2">
        <v>42469</v>
      </c>
      <c r="F10" t="s">
        <v>118</v>
      </c>
      <c r="H10">
        <v>1500</v>
      </c>
    </row>
    <row r="11" spans="1:8">
      <c r="A11" s="2" t="s">
        <v>111</v>
      </c>
      <c r="B11" s="3" t="s">
        <v>112</v>
      </c>
      <c r="D11">
        <v>3500</v>
      </c>
      <c r="E11" s="2">
        <v>42499</v>
      </c>
      <c r="F11" t="s">
        <v>119</v>
      </c>
      <c r="H11">
        <v>4000</v>
      </c>
    </row>
    <row r="12" spans="1:8" ht="30">
      <c r="A12" s="2" t="s">
        <v>143</v>
      </c>
      <c r="B12" s="3" t="s">
        <v>145</v>
      </c>
      <c r="D12">
        <v>5000</v>
      </c>
      <c r="E12" s="2">
        <v>42499</v>
      </c>
      <c r="F12" t="s">
        <v>120</v>
      </c>
      <c r="H12">
        <v>264</v>
      </c>
    </row>
    <row r="13" spans="1:8">
      <c r="E13" s="2">
        <v>42530</v>
      </c>
      <c r="F13" t="s">
        <v>121</v>
      </c>
      <c r="H13">
        <v>258</v>
      </c>
    </row>
    <row r="14" spans="1:8">
      <c r="E14" s="2">
        <v>42560</v>
      </c>
      <c r="F14" t="s">
        <v>122</v>
      </c>
      <c r="H14">
        <v>142</v>
      </c>
    </row>
    <row r="15" spans="1:8">
      <c r="E15" s="2">
        <v>42591</v>
      </c>
      <c r="F15" t="s">
        <v>123</v>
      </c>
      <c r="H15">
        <v>256</v>
      </c>
    </row>
    <row r="16" spans="1:8">
      <c r="E16" s="2">
        <v>42591</v>
      </c>
      <c r="F16" t="s">
        <v>124</v>
      </c>
      <c r="H16">
        <v>110</v>
      </c>
    </row>
    <row r="17" spans="5:8">
      <c r="E17" s="2">
        <v>42652</v>
      </c>
      <c r="F17" t="s">
        <v>125</v>
      </c>
      <c r="H17">
        <v>40</v>
      </c>
    </row>
    <row r="18" spans="5:8">
      <c r="E18" s="2">
        <v>42652</v>
      </c>
      <c r="F18" t="s">
        <v>126</v>
      </c>
      <c r="H18" s="1">
        <v>27277</v>
      </c>
    </row>
    <row r="19" spans="5:8">
      <c r="E19" s="2" t="s">
        <v>127</v>
      </c>
      <c r="F19" t="s">
        <v>116</v>
      </c>
      <c r="H19">
        <v>100</v>
      </c>
    </row>
    <row r="20" spans="5:8">
      <c r="E20" s="2" t="s">
        <v>128</v>
      </c>
      <c r="F20" t="s">
        <v>129</v>
      </c>
      <c r="H20">
        <v>36</v>
      </c>
    </row>
    <row r="21" spans="5:8">
      <c r="E21" s="2" t="s">
        <v>109</v>
      </c>
      <c r="F21" t="s">
        <v>130</v>
      </c>
      <c r="H21">
        <v>76</v>
      </c>
    </row>
    <row r="22" spans="5:8">
      <c r="E22" s="2" t="s">
        <v>111</v>
      </c>
      <c r="F22" t="s">
        <v>131</v>
      </c>
      <c r="H22">
        <v>130</v>
      </c>
    </row>
    <row r="23" spans="5:8">
      <c r="E23" s="2" t="s">
        <v>111</v>
      </c>
      <c r="F23" t="s">
        <v>132</v>
      </c>
      <c r="H23">
        <v>15000</v>
      </c>
    </row>
    <row r="24" spans="5:8">
      <c r="E24" s="2" t="s">
        <v>133</v>
      </c>
      <c r="F24" t="s">
        <v>134</v>
      </c>
      <c r="H24">
        <v>50</v>
      </c>
    </row>
    <row r="25" spans="5:8">
      <c r="E25" s="2" t="s">
        <v>133</v>
      </c>
      <c r="F25" t="s">
        <v>131</v>
      </c>
      <c r="H25">
        <v>130</v>
      </c>
    </row>
    <row r="26" spans="5:8">
      <c r="E26" s="2" t="s">
        <v>135</v>
      </c>
      <c r="F26" t="s">
        <v>138</v>
      </c>
      <c r="H26">
        <v>198</v>
      </c>
    </row>
    <row r="27" spans="5:8">
      <c r="E27" s="2" t="s">
        <v>135</v>
      </c>
      <c r="F27" t="s">
        <v>136</v>
      </c>
      <c r="H27">
        <v>10</v>
      </c>
    </row>
    <row r="28" spans="5:8">
      <c r="E28" s="2" t="s">
        <v>135</v>
      </c>
      <c r="F28" t="s">
        <v>137</v>
      </c>
      <c r="H28">
        <v>10</v>
      </c>
    </row>
    <row r="29" spans="5:8">
      <c r="E29" s="2" t="s">
        <v>140</v>
      </c>
      <c r="F29" t="s">
        <v>139</v>
      </c>
      <c r="H29">
        <v>140</v>
      </c>
    </row>
    <row r="30" spans="5:8">
      <c r="E30" s="2" t="s">
        <v>142</v>
      </c>
      <c r="F30" t="s">
        <v>141</v>
      </c>
      <c r="H30">
        <v>190</v>
      </c>
    </row>
    <row r="31" spans="5:8">
      <c r="E31" s="2" t="s">
        <v>143</v>
      </c>
      <c r="F31" t="s">
        <v>144</v>
      </c>
      <c r="H31">
        <v>206</v>
      </c>
    </row>
    <row r="32" spans="5:8">
      <c r="E32" s="2" t="s">
        <v>143</v>
      </c>
      <c r="F32" t="s">
        <v>124</v>
      </c>
      <c r="H32">
        <v>10</v>
      </c>
    </row>
    <row r="33" spans="1:9">
      <c r="E33" s="2" t="s">
        <v>147</v>
      </c>
      <c r="F33" t="s">
        <v>148</v>
      </c>
      <c r="H33">
        <v>186</v>
      </c>
    </row>
    <row r="34" spans="1:9">
      <c r="E34" s="2" t="s">
        <v>150</v>
      </c>
      <c r="F34" t="s">
        <v>149</v>
      </c>
      <c r="H34">
        <v>225</v>
      </c>
    </row>
    <row r="35" spans="1:9">
      <c r="E35" s="2" t="s">
        <v>151</v>
      </c>
      <c r="F35" t="s">
        <v>138</v>
      </c>
      <c r="H35">
        <v>198</v>
      </c>
    </row>
    <row r="37" spans="1:9" ht="23.25">
      <c r="B37" s="9" t="s">
        <v>63</v>
      </c>
      <c r="D37" s="8">
        <f>SUM(D5:D12)</f>
        <v>58055</v>
      </c>
      <c r="H37" s="7">
        <f>SUM(H5:H35)</f>
        <v>52526</v>
      </c>
      <c r="I37" s="10">
        <f>D37-H37</f>
        <v>5529</v>
      </c>
    </row>
    <row r="38" spans="1:9">
      <c r="B38" s="21" t="s">
        <v>153</v>
      </c>
      <c r="C38" s="21"/>
      <c r="D38" s="21"/>
      <c r="E38" s="21"/>
      <c r="F38" s="21"/>
      <c r="G38" s="21"/>
      <c r="H38" s="21"/>
      <c r="I38" s="21"/>
    </row>
    <row r="39" spans="1:9">
      <c r="B39" s="21"/>
      <c r="C39" s="21"/>
      <c r="D39" s="21"/>
      <c r="E39" s="21"/>
      <c r="F39" s="21"/>
      <c r="G39" s="21"/>
      <c r="H39" s="21"/>
      <c r="I39" s="21"/>
    </row>
    <row r="40" spans="1:9">
      <c r="A40" s="4" t="s">
        <v>0</v>
      </c>
      <c r="B40" s="4" t="s">
        <v>1</v>
      </c>
      <c r="C40" s="4" t="s">
        <v>2</v>
      </c>
      <c r="D40" s="4" t="s">
        <v>2</v>
      </c>
      <c r="E40" s="4" t="s">
        <v>0</v>
      </c>
      <c r="F40" s="4" t="s">
        <v>1</v>
      </c>
      <c r="G40" s="4" t="s">
        <v>3</v>
      </c>
      <c r="H40" s="4" t="s">
        <v>3</v>
      </c>
    </row>
    <row r="41" spans="1:9">
      <c r="A41" s="2">
        <v>42379</v>
      </c>
      <c r="B41" t="s">
        <v>4</v>
      </c>
      <c r="D41">
        <v>5529</v>
      </c>
      <c r="E41" s="2">
        <v>42379</v>
      </c>
      <c r="F41" t="s">
        <v>138</v>
      </c>
      <c r="H41">
        <v>198</v>
      </c>
    </row>
    <row r="42" spans="1:9">
      <c r="A42" s="2">
        <v>42379</v>
      </c>
      <c r="B42" t="s">
        <v>155</v>
      </c>
      <c r="D42">
        <v>10000</v>
      </c>
      <c r="E42" s="2">
        <v>42379</v>
      </c>
      <c r="F42" t="s">
        <v>156</v>
      </c>
      <c r="H42">
        <v>2200</v>
      </c>
    </row>
    <row r="43" spans="1:9" ht="30">
      <c r="A43" s="2">
        <v>42470</v>
      </c>
      <c r="B43" s="3" t="s">
        <v>161</v>
      </c>
      <c r="D43">
        <v>5000</v>
      </c>
      <c r="E43" s="2">
        <v>42379</v>
      </c>
      <c r="F43" t="s">
        <v>157</v>
      </c>
      <c r="H43">
        <v>5000</v>
      </c>
    </row>
    <row r="44" spans="1:9">
      <c r="A44" s="2">
        <v>42653</v>
      </c>
      <c r="B44" t="s">
        <v>168</v>
      </c>
      <c r="D44">
        <v>6370</v>
      </c>
      <c r="E44" s="2">
        <v>42410</v>
      </c>
      <c r="F44" t="s">
        <v>158</v>
      </c>
      <c r="H44">
        <v>30</v>
      </c>
    </row>
    <row r="45" spans="1:9" ht="45">
      <c r="A45" t="s">
        <v>199</v>
      </c>
      <c r="B45" s="3" t="s">
        <v>219</v>
      </c>
      <c r="D45">
        <v>10000</v>
      </c>
      <c r="E45" s="2">
        <v>42410</v>
      </c>
      <c r="F45" t="s">
        <v>159</v>
      </c>
      <c r="H45">
        <v>132</v>
      </c>
    </row>
    <row r="46" spans="1:9">
      <c r="E46" s="2">
        <v>42410</v>
      </c>
      <c r="F46" t="s">
        <v>160</v>
      </c>
      <c r="H46">
        <v>50</v>
      </c>
    </row>
    <row r="47" spans="1:9">
      <c r="E47" s="2">
        <v>42439</v>
      </c>
      <c r="F47" t="s">
        <v>148</v>
      </c>
      <c r="H47">
        <v>186</v>
      </c>
    </row>
    <row r="48" spans="1:9">
      <c r="E48" s="2">
        <v>42470</v>
      </c>
      <c r="F48" t="s">
        <v>119</v>
      </c>
      <c r="H48">
        <v>4000</v>
      </c>
    </row>
    <row r="49" spans="5:8">
      <c r="E49" s="2">
        <v>42470</v>
      </c>
      <c r="F49" t="s">
        <v>159</v>
      </c>
      <c r="H49">
        <v>132</v>
      </c>
    </row>
    <row r="50" spans="5:8">
      <c r="E50" s="2">
        <v>42500</v>
      </c>
      <c r="F50" t="s">
        <v>159</v>
      </c>
      <c r="H50">
        <v>132</v>
      </c>
    </row>
    <row r="51" spans="5:8">
      <c r="E51" s="2">
        <v>42531</v>
      </c>
      <c r="F51" t="s">
        <v>162</v>
      </c>
      <c r="H51">
        <v>15</v>
      </c>
    </row>
    <row r="52" spans="5:8">
      <c r="E52" s="2">
        <v>42531</v>
      </c>
      <c r="F52" t="s">
        <v>163</v>
      </c>
      <c r="H52">
        <v>100</v>
      </c>
    </row>
    <row r="53" spans="5:8">
      <c r="E53" s="2">
        <v>42592</v>
      </c>
      <c r="F53" t="s">
        <v>159</v>
      </c>
      <c r="H53">
        <v>132</v>
      </c>
    </row>
    <row r="54" spans="5:8">
      <c r="E54" s="2">
        <v>42623</v>
      </c>
      <c r="F54" t="s">
        <v>164</v>
      </c>
      <c r="H54">
        <v>280</v>
      </c>
    </row>
    <row r="55" spans="5:8">
      <c r="E55" s="2">
        <v>42623</v>
      </c>
      <c r="F55" t="s">
        <v>124</v>
      </c>
      <c r="H55">
        <v>20</v>
      </c>
    </row>
    <row r="56" spans="5:8">
      <c r="E56" s="2">
        <v>42653</v>
      </c>
      <c r="F56" t="s">
        <v>160</v>
      </c>
      <c r="H56">
        <v>26</v>
      </c>
    </row>
    <row r="57" spans="5:8">
      <c r="E57" s="2">
        <v>42653</v>
      </c>
      <c r="F57" t="s">
        <v>167</v>
      </c>
      <c r="H57">
        <v>48</v>
      </c>
    </row>
    <row r="58" spans="5:8">
      <c r="E58" s="2">
        <v>42653</v>
      </c>
      <c r="F58" t="s">
        <v>169</v>
      </c>
      <c r="H58">
        <v>3000</v>
      </c>
    </row>
    <row r="59" spans="5:8">
      <c r="E59" s="2" t="s">
        <v>213</v>
      </c>
      <c r="F59" t="s">
        <v>170</v>
      </c>
      <c r="H59">
        <v>11333</v>
      </c>
    </row>
    <row r="60" spans="5:8">
      <c r="E60" s="2"/>
      <c r="F60" t="s">
        <v>129</v>
      </c>
      <c r="H60">
        <v>32</v>
      </c>
    </row>
    <row r="61" spans="5:8">
      <c r="E61" s="2" t="s">
        <v>214</v>
      </c>
      <c r="F61" t="s">
        <v>129</v>
      </c>
      <c r="H61">
        <v>48</v>
      </c>
    </row>
    <row r="62" spans="5:8">
      <c r="E62" s="2" t="s">
        <v>184</v>
      </c>
      <c r="F62" t="s">
        <v>129</v>
      </c>
      <c r="H62">
        <v>32</v>
      </c>
    </row>
    <row r="63" spans="5:8">
      <c r="E63" s="2" t="s">
        <v>192</v>
      </c>
      <c r="F63" t="s">
        <v>129</v>
      </c>
      <c r="H63">
        <v>38</v>
      </c>
    </row>
    <row r="64" spans="5:8">
      <c r="E64" s="2" t="s">
        <v>215</v>
      </c>
      <c r="F64" t="s">
        <v>220</v>
      </c>
      <c r="H64">
        <v>142</v>
      </c>
    </row>
    <row r="65" spans="5:8">
      <c r="E65" s="2" t="s">
        <v>199</v>
      </c>
      <c r="F65" t="s">
        <v>129</v>
      </c>
      <c r="H65">
        <v>46</v>
      </c>
    </row>
    <row r="66" spans="5:8">
      <c r="E66" s="2"/>
      <c r="F66" t="s">
        <v>160</v>
      </c>
      <c r="H66">
        <v>36</v>
      </c>
    </row>
    <row r="67" spans="5:8">
      <c r="E67" s="2" t="s">
        <v>216</v>
      </c>
      <c r="F67" t="s">
        <v>129</v>
      </c>
      <c r="H67">
        <v>38</v>
      </c>
    </row>
    <row r="68" spans="5:8">
      <c r="E68" s="2"/>
      <c r="F68" t="s">
        <v>134</v>
      </c>
      <c r="H68">
        <v>56</v>
      </c>
    </row>
    <row r="69" spans="5:8">
      <c r="E69" s="2" t="s">
        <v>207</v>
      </c>
      <c r="F69" t="s">
        <v>220</v>
      </c>
      <c r="H69">
        <v>164</v>
      </c>
    </row>
    <row r="70" spans="5:8">
      <c r="E70" s="2" t="s">
        <v>217</v>
      </c>
      <c r="F70" t="s">
        <v>129</v>
      </c>
      <c r="H70">
        <v>42</v>
      </c>
    </row>
    <row r="71" spans="5:8">
      <c r="E71" s="2" t="s">
        <v>218</v>
      </c>
      <c r="F71" t="s">
        <v>129</v>
      </c>
      <c r="H71">
        <v>48</v>
      </c>
    </row>
    <row r="72" spans="5:8">
      <c r="E72" s="2" t="s">
        <v>221</v>
      </c>
      <c r="F72" t="s">
        <v>241</v>
      </c>
      <c r="H72">
        <v>54</v>
      </c>
    </row>
    <row r="73" spans="5:8">
      <c r="E73" s="2" t="s">
        <v>228</v>
      </c>
      <c r="F73" t="s">
        <v>242</v>
      </c>
      <c r="H73">
        <v>300</v>
      </c>
    </row>
    <row r="74" spans="5:8">
      <c r="E74" s="2"/>
      <c r="F74" t="s">
        <v>243</v>
      </c>
      <c r="H74">
        <v>42</v>
      </c>
    </row>
    <row r="75" spans="5:8" ht="42.75" customHeight="1">
      <c r="E75" s="2" t="s">
        <v>229</v>
      </c>
      <c r="F75" t="s">
        <v>244</v>
      </c>
      <c r="H75">
        <v>10</v>
      </c>
    </row>
    <row r="76" spans="5:8">
      <c r="E76" s="2"/>
      <c r="F76" t="s">
        <v>243</v>
      </c>
      <c r="H76">
        <v>36</v>
      </c>
    </row>
    <row r="77" spans="5:8">
      <c r="E77" s="2" t="s">
        <v>245</v>
      </c>
      <c r="F77" t="s">
        <v>243</v>
      </c>
      <c r="H77">
        <v>46</v>
      </c>
    </row>
    <row r="78" spans="5:8">
      <c r="E78" s="2" t="s">
        <v>233</v>
      </c>
      <c r="F78" t="s">
        <v>243</v>
      </c>
      <c r="H78">
        <v>32</v>
      </c>
    </row>
    <row r="79" spans="5:8">
      <c r="E79" s="2" t="s">
        <v>237</v>
      </c>
      <c r="F79" t="s">
        <v>160</v>
      </c>
      <c r="H79">
        <v>57</v>
      </c>
    </row>
    <row r="80" spans="5:8">
      <c r="E80" s="2"/>
      <c r="F80" t="s">
        <v>241</v>
      </c>
      <c r="H80">
        <v>54</v>
      </c>
    </row>
    <row r="81" spans="1:9">
      <c r="E81" s="2"/>
      <c r="F81" t="s">
        <v>246</v>
      </c>
      <c r="H81">
        <v>3000</v>
      </c>
    </row>
    <row r="82" spans="1:9" ht="23.25">
      <c r="B82" s="9" t="s">
        <v>63</v>
      </c>
      <c r="D82">
        <f>SUM(D41:D58)</f>
        <v>36899</v>
      </c>
      <c r="H82">
        <f>SUM(H41:H81)</f>
        <v>31367</v>
      </c>
      <c r="I82">
        <f>D82-H82</f>
        <v>5532</v>
      </c>
    </row>
    <row r="83" spans="1:9">
      <c r="B83" s="22" t="s">
        <v>238</v>
      </c>
      <c r="C83" s="21"/>
      <c r="D83" s="21"/>
      <c r="E83" s="21"/>
      <c r="F83" s="21"/>
      <c r="G83" s="21"/>
      <c r="H83" s="21"/>
    </row>
    <row r="84" spans="1:9">
      <c r="B84" s="21"/>
      <c r="C84" s="21"/>
      <c r="D84" s="21"/>
      <c r="E84" s="21"/>
      <c r="F84" s="21"/>
      <c r="G84" s="21"/>
      <c r="H84" s="21"/>
    </row>
    <row r="85" spans="1:9">
      <c r="B85" s="21"/>
      <c r="C85" s="21"/>
      <c r="D85" s="21"/>
      <c r="E85" s="21"/>
      <c r="F85" s="21"/>
      <c r="G85" s="21"/>
      <c r="H85" s="21"/>
    </row>
    <row r="86" spans="1:9">
      <c r="A86" s="4" t="s">
        <v>0</v>
      </c>
      <c r="B86" s="4" t="s">
        <v>1</v>
      </c>
      <c r="C86" s="4" t="s">
        <v>2</v>
      </c>
      <c r="D86" s="4" t="s">
        <v>2</v>
      </c>
      <c r="E86" s="4" t="s">
        <v>0</v>
      </c>
      <c r="F86" s="4" t="s">
        <v>1</v>
      </c>
      <c r="G86" s="4" t="s">
        <v>3</v>
      </c>
      <c r="H86" s="4" t="s">
        <v>3</v>
      </c>
    </row>
    <row r="87" spans="1:9">
      <c r="A87" s="2">
        <v>42380</v>
      </c>
      <c r="B87" t="s">
        <v>4</v>
      </c>
      <c r="D87">
        <v>5532</v>
      </c>
      <c r="E87" s="2">
        <v>42380</v>
      </c>
      <c r="F87" t="s">
        <v>251</v>
      </c>
      <c r="H87">
        <v>36</v>
      </c>
    </row>
    <row r="88" spans="1:9" ht="30">
      <c r="A88" s="2">
        <v>42411</v>
      </c>
      <c r="B88" s="3" t="s">
        <v>248</v>
      </c>
      <c r="D88">
        <v>5000</v>
      </c>
      <c r="E88" s="2">
        <v>42411</v>
      </c>
      <c r="F88" t="s">
        <v>251</v>
      </c>
      <c r="H88">
        <v>26</v>
      </c>
    </row>
    <row r="89" spans="1:9">
      <c r="F89" t="s">
        <v>252</v>
      </c>
      <c r="H89">
        <v>100</v>
      </c>
    </row>
    <row r="90" spans="1:9">
      <c r="E90" s="2">
        <v>42440</v>
      </c>
      <c r="F90" t="s">
        <v>253</v>
      </c>
      <c r="H90">
        <v>1000</v>
      </c>
    </row>
    <row r="91" spans="1:9">
      <c r="F91" t="s">
        <v>254</v>
      </c>
      <c r="H91">
        <v>500</v>
      </c>
    </row>
    <row r="92" spans="1:9">
      <c r="F92" t="s">
        <v>244</v>
      </c>
      <c r="H92">
        <v>10</v>
      </c>
    </row>
    <row r="102" ht="15.75" customHeight="1"/>
    <row r="112" ht="16.5" customHeight="1"/>
    <row r="119" spans="1:9" ht="21">
      <c r="B119" s="8" t="s">
        <v>63</v>
      </c>
      <c r="D119">
        <f>SUM(D87:D118)</f>
        <v>10532</v>
      </c>
      <c r="H119">
        <f>SUM(H87:H118)</f>
        <v>1672</v>
      </c>
      <c r="I119">
        <f>(D119-H119)</f>
        <v>8860</v>
      </c>
    </row>
    <row r="124" spans="1:9">
      <c r="B124" s="28" t="s">
        <v>322</v>
      </c>
      <c r="C124" s="29"/>
      <c r="D124" s="29"/>
      <c r="E124" s="29"/>
      <c r="F124" s="29"/>
      <c r="G124" s="29"/>
      <c r="H124" s="29"/>
    </row>
    <row r="125" spans="1:9">
      <c r="B125" s="29"/>
      <c r="C125" s="29"/>
      <c r="D125" s="29"/>
      <c r="E125" s="29"/>
      <c r="F125" s="29"/>
      <c r="G125" s="29"/>
      <c r="H125" s="29"/>
    </row>
    <row r="126" spans="1:9">
      <c r="B126" s="29"/>
      <c r="C126" s="29"/>
      <c r="D126" s="29"/>
      <c r="E126" s="29"/>
      <c r="F126" s="29"/>
      <c r="G126" s="29"/>
      <c r="H126" s="29"/>
    </row>
    <row r="128" spans="1:9">
      <c r="A128" t="s">
        <v>323</v>
      </c>
      <c r="B128" t="s">
        <v>324</v>
      </c>
      <c r="D128">
        <v>520</v>
      </c>
      <c r="E128" t="s">
        <v>323</v>
      </c>
      <c r="F128" t="s">
        <v>325</v>
      </c>
      <c r="H128">
        <v>350</v>
      </c>
    </row>
    <row r="129" spans="1:8">
      <c r="A129" t="s">
        <v>356</v>
      </c>
      <c r="B129" t="s">
        <v>362</v>
      </c>
      <c r="D129">
        <v>3000</v>
      </c>
      <c r="F129" t="s">
        <v>371</v>
      </c>
      <c r="H129">
        <v>108</v>
      </c>
    </row>
    <row r="130" spans="1:8">
      <c r="A130" t="s">
        <v>356</v>
      </c>
      <c r="B130" t="s">
        <v>363</v>
      </c>
      <c r="D130">
        <v>5000</v>
      </c>
      <c r="F130" t="s">
        <v>327</v>
      </c>
      <c r="H130">
        <v>50</v>
      </c>
    </row>
    <row r="131" spans="1:8">
      <c r="E131" t="s">
        <v>328</v>
      </c>
      <c r="F131" t="s">
        <v>329</v>
      </c>
      <c r="H131">
        <v>34</v>
      </c>
    </row>
    <row r="132" spans="1:8">
      <c r="F132" t="s">
        <v>330</v>
      </c>
      <c r="H132">
        <v>25</v>
      </c>
    </row>
    <row r="133" spans="1:8">
      <c r="F133" t="s">
        <v>43</v>
      </c>
      <c r="H133">
        <v>40</v>
      </c>
    </row>
    <row r="134" spans="1:8">
      <c r="F134" t="s">
        <v>253</v>
      </c>
      <c r="H134">
        <v>2200</v>
      </c>
    </row>
    <row r="135" spans="1:8">
      <c r="E135" t="s">
        <v>331</v>
      </c>
      <c r="F135" t="s">
        <v>332</v>
      </c>
      <c r="H135">
        <v>25</v>
      </c>
    </row>
    <row r="136" spans="1:8">
      <c r="F136" t="s">
        <v>329</v>
      </c>
      <c r="H136">
        <v>34</v>
      </c>
    </row>
    <row r="137" spans="1:8">
      <c r="F137" t="s">
        <v>337</v>
      </c>
      <c r="H137">
        <v>54</v>
      </c>
    </row>
    <row r="138" spans="1:8">
      <c r="F138" t="s">
        <v>334</v>
      </c>
      <c r="H138">
        <v>80</v>
      </c>
    </row>
    <row r="139" spans="1:8">
      <c r="E139" t="s">
        <v>335</v>
      </c>
      <c r="F139" t="s">
        <v>43</v>
      </c>
      <c r="H139">
        <v>26</v>
      </c>
    </row>
    <row r="140" spans="1:8">
      <c r="F140" t="s">
        <v>338</v>
      </c>
      <c r="H140">
        <v>36</v>
      </c>
    </row>
    <row r="141" spans="1:8">
      <c r="F141" t="s">
        <v>336</v>
      </c>
      <c r="H141">
        <v>10</v>
      </c>
    </row>
    <row r="142" spans="1:8">
      <c r="F142" t="s">
        <v>327</v>
      </c>
      <c r="H142">
        <v>50</v>
      </c>
    </row>
    <row r="143" spans="1:8">
      <c r="F143" t="s">
        <v>339</v>
      </c>
      <c r="H143">
        <v>26</v>
      </c>
    </row>
    <row r="144" spans="1:8">
      <c r="F144" t="s">
        <v>340</v>
      </c>
      <c r="H144">
        <v>100</v>
      </c>
    </row>
    <row r="145" spans="5:8">
      <c r="F145" t="s">
        <v>333</v>
      </c>
      <c r="H145">
        <v>40</v>
      </c>
    </row>
    <row r="146" spans="5:8">
      <c r="E146" t="s">
        <v>341</v>
      </c>
      <c r="F146" t="s">
        <v>342</v>
      </c>
      <c r="H146">
        <v>26</v>
      </c>
    </row>
    <row r="147" spans="5:8">
      <c r="F147" t="s">
        <v>343</v>
      </c>
      <c r="H147">
        <v>40</v>
      </c>
    </row>
    <row r="148" spans="5:8">
      <c r="F148" t="s">
        <v>344</v>
      </c>
      <c r="H148">
        <v>65</v>
      </c>
    </row>
    <row r="149" spans="5:8">
      <c r="E149" t="s">
        <v>345</v>
      </c>
      <c r="F149" t="s">
        <v>346</v>
      </c>
      <c r="H149">
        <v>72</v>
      </c>
    </row>
    <row r="150" spans="5:8">
      <c r="F150" t="s">
        <v>43</v>
      </c>
      <c r="H150">
        <v>40</v>
      </c>
    </row>
    <row r="151" spans="5:8">
      <c r="E151" t="s">
        <v>347</v>
      </c>
      <c r="F151" t="s">
        <v>346</v>
      </c>
      <c r="H151">
        <v>75</v>
      </c>
    </row>
    <row r="152" spans="5:8">
      <c r="F152" t="s">
        <v>326</v>
      </c>
      <c r="H152">
        <v>78</v>
      </c>
    </row>
    <row r="153" spans="5:8">
      <c r="F153" t="s">
        <v>329</v>
      </c>
      <c r="H153">
        <v>34</v>
      </c>
    </row>
    <row r="154" spans="5:8">
      <c r="F154" t="s">
        <v>348</v>
      </c>
      <c r="H154">
        <v>30</v>
      </c>
    </row>
    <row r="155" spans="5:8">
      <c r="F155" t="s">
        <v>234</v>
      </c>
      <c r="H155">
        <v>13</v>
      </c>
    </row>
    <row r="156" spans="5:8">
      <c r="F156" t="s">
        <v>349</v>
      </c>
      <c r="H156">
        <v>30</v>
      </c>
    </row>
    <row r="157" spans="5:8">
      <c r="E157" t="s">
        <v>350</v>
      </c>
      <c r="F157" t="s">
        <v>332</v>
      </c>
      <c r="H157">
        <v>20</v>
      </c>
    </row>
    <row r="158" spans="5:8">
      <c r="F158" t="s">
        <v>346</v>
      </c>
      <c r="H158">
        <v>76</v>
      </c>
    </row>
    <row r="159" spans="5:8">
      <c r="F159" t="s">
        <v>351</v>
      </c>
      <c r="H159">
        <v>20</v>
      </c>
    </row>
    <row r="160" spans="5:8">
      <c r="F160" t="s">
        <v>43</v>
      </c>
      <c r="H160">
        <v>60</v>
      </c>
    </row>
    <row r="161" spans="5:8">
      <c r="E161" t="s">
        <v>352</v>
      </c>
      <c r="F161" t="s">
        <v>353</v>
      </c>
      <c r="H161">
        <v>70</v>
      </c>
    </row>
    <row r="162" spans="5:8">
      <c r="E162" t="s">
        <v>354</v>
      </c>
      <c r="F162" t="s">
        <v>346</v>
      </c>
      <c r="H162">
        <v>76</v>
      </c>
    </row>
    <row r="163" spans="5:8">
      <c r="F163" t="s">
        <v>43</v>
      </c>
      <c r="H163">
        <v>45</v>
      </c>
    </row>
    <row r="164" spans="5:8">
      <c r="F164" t="s">
        <v>355</v>
      </c>
      <c r="H164">
        <v>25</v>
      </c>
    </row>
    <row r="165" spans="5:8">
      <c r="F165" t="s">
        <v>332</v>
      </c>
      <c r="H165">
        <v>10</v>
      </c>
    </row>
    <row r="166" spans="5:8">
      <c r="E166" t="s">
        <v>356</v>
      </c>
      <c r="F166" t="s">
        <v>353</v>
      </c>
      <c r="H166">
        <v>60</v>
      </c>
    </row>
    <row r="167" spans="5:8">
      <c r="F167" t="s">
        <v>346</v>
      </c>
      <c r="H167">
        <v>66</v>
      </c>
    </row>
    <row r="168" spans="5:8">
      <c r="F168" t="s">
        <v>357</v>
      </c>
      <c r="H168">
        <v>20</v>
      </c>
    </row>
    <row r="169" spans="5:8">
      <c r="F169" t="s">
        <v>358</v>
      </c>
      <c r="H169">
        <v>29</v>
      </c>
    </row>
    <row r="170" spans="5:8">
      <c r="E170" t="s">
        <v>372</v>
      </c>
      <c r="F170" t="s">
        <v>359</v>
      </c>
      <c r="H170">
        <v>40</v>
      </c>
    </row>
    <row r="171" spans="5:8">
      <c r="F171" t="s">
        <v>360</v>
      </c>
      <c r="H171">
        <v>30</v>
      </c>
    </row>
    <row r="172" spans="5:8">
      <c r="F172" t="s">
        <v>361</v>
      </c>
      <c r="H172">
        <v>350</v>
      </c>
    </row>
    <row r="173" spans="5:8">
      <c r="F173" t="s">
        <v>346</v>
      </c>
      <c r="H173">
        <v>62</v>
      </c>
    </row>
    <row r="185" spans="2:9">
      <c r="B185" t="s">
        <v>63</v>
      </c>
      <c r="D185">
        <f>SUM(D128:D155)</f>
        <v>8520</v>
      </c>
      <c r="H185">
        <f>SUM(H128:H173)</f>
        <v>4850</v>
      </c>
      <c r="I185">
        <f>(D185-H185)</f>
        <v>3670</v>
      </c>
    </row>
    <row r="200" spans="1:10">
      <c r="A200" s="26" t="s">
        <v>370</v>
      </c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1:10">
      <c r="A201" s="21"/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1:10">
      <c r="A202" s="21"/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1:10">
      <c r="A203" s="21"/>
      <c r="B203" s="21"/>
      <c r="C203" s="21"/>
      <c r="D203" s="21"/>
      <c r="E203" s="21"/>
      <c r="F203" s="21"/>
      <c r="G203" s="21"/>
      <c r="H203" s="21"/>
      <c r="I203" s="21"/>
      <c r="J203" s="21"/>
    </row>
    <row r="205" spans="1:10">
      <c r="A205" s="2">
        <v>42736</v>
      </c>
      <c r="B205" t="s">
        <v>4</v>
      </c>
      <c r="D205">
        <v>3670</v>
      </c>
      <c r="E205" s="2">
        <v>42736</v>
      </c>
      <c r="F205" t="s">
        <v>364</v>
      </c>
      <c r="H205">
        <v>50</v>
      </c>
    </row>
    <row r="206" spans="1:10">
      <c r="E206" s="2"/>
    </row>
    <row r="207" spans="1:10">
      <c r="F207" t="s">
        <v>365</v>
      </c>
      <c r="H207">
        <v>25</v>
      </c>
    </row>
    <row r="208" spans="1:10">
      <c r="F208" t="s">
        <v>244</v>
      </c>
      <c r="H208">
        <v>10</v>
      </c>
    </row>
    <row r="209" spans="1:8">
      <c r="F209" t="s">
        <v>451</v>
      </c>
      <c r="H209" s="4">
        <f>3670-(H205+H207+H208)</f>
        <v>3585</v>
      </c>
    </row>
    <row r="210" spans="1:8">
      <c r="B210" s="4" t="s">
        <v>63</v>
      </c>
      <c r="C210" s="4"/>
      <c r="D210" s="4">
        <v>3670</v>
      </c>
      <c r="E210" s="4"/>
      <c r="F210" s="4" t="s">
        <v>63</v>
      </c>
      <c r="G210" s="4"/>
      <c r="H210" s="4">
        <v>3670</v>
      </c>
    </row>
    <row r="211" spans="1:8">
      <c r="B211" s="4"/>
      <c r="C211" s="4"/>
      <c r="D211" s="4"/>
      <c r="E211" s="4"/>
      <c r="F211" s="4"/>
      <c r="G211" s="4"/>
      <c r="H211" s="4"/>
    </row>
    <row r="212" spans="1:8">
      <c r="A212" s="2">
        <v>42767</v>
      </c>
      <c r="B212" t="s">
        <v>4</v>
      </c>
      <c r="D212" s="4">
        <v>3585</v>
      </c>
      <c r="E212" s="2">
        <v>42767</v>
      </c>
      <c r="F212" t="s">
        <v>366</v>
      </c>
      <c r="H212">
        <v>34</v>
      </c>
    </row>
    <row r="213" spans="1:8">
      <c r="F213" t="s">
        <v>43</v>
      </c>
      <c r="H213">
        <v>46</v>
      </c>
    </row>
    <row r="214" spans="1:8">
      <c r="F214" t="s">
        <v>299</v>
      </c>
      <c r="H214">
        <v>26</v>
      </c>
    </row>
    <row r="215" spans="1:8">
      <c r="F215" t="s">
        <v>367</v>
      </c>
      <c r="H215">
        <v>700</v>
      </c>
    </row>
    <row r="216" spans="1:8">
      <c r="F216" t="s">
        <v>368</v>
      </c>
      <c r="H216">
        <v>400</v>
      </c>
    </row>
    <row r="217" spans="1:8">
      <c r="F217" t="s">
        <v>369</v>
      </c>
      <c r="H217">
        <v>50</v>
      </c>
    </row>
    <row r="218" spans="1:8">
      <c r="F218" t="s">
        <v>390</v>
      </c>
      <c r="H218">
        <v>100</v>
      </c>
    </row>
    <row r="219" spans="1:8">
      <c r="F219" t="s">
        <v>451</v>
      </c>
      <c r="H219" s="4">
        <f>H220-SUM(H212:H218)</f>
        <v>2229</v>
      </c>
    </row>
    <row r="220" spans="1:8">
      <c r="B220" s="4" t="s">
        <v>63</v>
      </c>
      <c r="C220" s="4"/>
      <c r="D220" s="4">
        <v>3585</v>
      </c>
      <c r="E220" s="4"/>
      <c r="F220" s="4" t="s">
        <v>63</v>
      </c>
      <c r="G220" s="4"/>
      <c r="H220" s="4">
        <v>3585</v>
      </c>
    </row>
    <row r="222" spans="1:8">
      <c r="A222" s="2">
        <v>42795</v>
      </c>
      <c r="B222" t="s">
        <v>4</v>
      </c>
      <c r="D222">
        <v>2229</v>
      </c>
      <c r="E222" s="2">
        <v>42795</v>
      </c>
      <c r="F222" t="s">
        <v>374</v>
      </c>
      <c r="H222">
        <v>30</v>
      </c>
    </row>
    <row r="223" spans="1:8">
      <c r="F223" t="s">
        <v>43</v>
      </c>
      <c r="H223">
        <v>40</v>
      </c>
    </row>
    <row r="224" spans="1:8">
      <c r="F224" t="s">
        <v>375</v>
      </c>
      <c r="H224">
        <v>46</v>
      </c>
    </row>
    <row r="225" spans="1:8">
      <c r="F225" t="s">
        <v>451</v>
      </c>
      <c r="H225" s="4">
        <f>H226-SUM(H222:H224)</f>
        <v>2113</v>
      </c>
    </row>
    <row r="226" spans="1:8">
      <c r="B226" s="4" t="s">
        <v>63</v>
      </c>
      <c r="C226" s="4"/>
      <c r="D226" s="4">
        <v>2229</v>
      </c>
      <c r="E226" s="4"/>
      <c r="F226" s="4" t="s">
        <v>63</v>
      </c>
      <c r="G226" s="4"/>
      <c r="H226" s="4">
        <v>2229</v>
      </c>
    </row>
    <row r="228" spans="1:8">
      <c r="A228" s="2">
        <v>42826</v>
      </c>
      <c r="B228" t="s">
        <v>4</v>
      </c>
      <c r="D228">
        <v>2113</v>
      </c>
      <c r="E228" s="2">
        <v>42826</v>
      </c>
      <c r="F228" t="s">
        <v>366</v>
      </c>
      <c r="H228">
        <v>34</v>
      </c>
    </row>
    <row r="229" spans="1:8">
      <c r="F229" t="s">
        <v>376</v>
      </c>
      <c r="H229">
        <v>45</v>
      </c>
    </row>
    <row r="230" spans="1:8">
      <c r="F230" t="s">
        <v>369</v>
      </c>
      <c r="H230">
        <v>50</v>
      </c>
    </row>
    <row r="231" spans="1:8">
      <c r="F231" t="s">
        <v>360</v>
      </c>
      <c r="H231">
        <v>30</v>
      </c>
    </row>
    <row r="232" spans="1:8">
      <c r="F232" t="s">
        <v>299</v>
      </c>
      <c r="H232">
        <v>28</v>
      </c>
    </row>
    <row r="234" spans="1:8">
      <c r="F234" t="s">
        <v>451</v>
      </c>
      <c r="H234" s="4">
        <f>H235-SUM(H228:H232)</f>
        <v>1926</v>
      </c>
    </row>
    <row r="235" spans="1:8">
      <c r="B235" s="4" t="s">
        <v>63</v>
      </c>
      <c r="C235" s="4"/>
      <c r="D235" s="4">
        <v>2113</v>
      </c>
      <c r="E235" s="4"/>
      <c r="F235" s="4" t="s">
        <v>63</v>
      </c>
      <c r="G235" s="4"/>
      <c r="H235" s="4">
        <v>2113</v>
      </c>
    </row>
    <row r="237" spans="1:8">
      <c r="A237" s="2">
        <v>42856</v>
      </c>
      <c r="B237" t="s">
        <v>4</v>
      </c>
      <c r="D237">
        <v>1926</v>
      </c>
      <c r="E237" s="2">
        <v>42856</v>
      </c>
      <c r="F237" t="s">
        <v>299</v>
      </c>
      <c r="H237">
        <v>40</v>
      </c>
    </row>
    <row r="238" spans="1:8">
      <c r="F238" t="s">
        <v>377</v>
      </c>
      <c r="H238">
        <v>50</v>
      </c>
    </row>
    <row r="239" spans="1:8">
      <c r="F239" t="s">
        <v>451</v>
      </c>
      <c r="H239">
        <f>H240-SUM(H237:H238)</f>
        <v>1836</v>
      </c>
    </row>
    <row r="240" spans="1:8">
      <c r="B240" s="4" t="s">
        <v>63</v>
      </c>
      <c r="C240" s="4"/>
      <c r="D240" s="4">
        <v>1926</v>
      </c>
      <c r="E240" s="4"/>
      <c r="F240" s="4" t="s">
        <v>63</v>
      </c>
      <c r="G240" s="4"/>
      <c r="H240" s="4">
        <v>1926</v>
      </c>
    </row>
    <row r="242" spans="1:8">
      <c r="A242" s="2">
        <v>42917</v>
      </c>
      <c r="B242" t="s">
        <v>4</v>
      </c>
      <c r="D242">
        <v>1836</v>
      </c>
      <c r="E242" s="2">
        <v>42917</v>
      </c>
      <c r="F242" t="s">
        <v>129</v>
      </c>
      <c r="H242">
        <v>36</v>
      </c>
    </row>
    <row r="243" spans="1:8">
      <c r="E243" s="2"/>
      <c r="F243" t="s">
        <v>386</v>
      </c>
      <c r="H243">
        <v>10</v>
      </c>
    </row>
    <row r="244" spans="1:8">
      <c r="E244" s="2"/>
      <c r="F244" t="s">
        <v>387</v>
      </c>
      <c r="H244">
        <v>10</v>
      </c>
    </row>
    <row r="245" spans="1:8">
      <c r="E245" s="2"/>
      <c r="F245" t="s">
        <v>388</v>
      </c>
      <c r="H245">
        <v>60</v>
      </c>
    </row>
    <row r="246" spans="1:8">
      <c r="E246" s="2"/>
      <c r="F246" t="s">
        <v>451</v>
      </c>
      <c r="H246">
        <f>H247-SUM(H242:H245)</f>
        <v>1720</v>
      </c>
    </row>
    <row r="247" spans="1:8">
      <c r="B247" s="4" t="s">
        <v>63</v>
      </c>
      <c r="C247" s="4"/>
      <c r="D247" s="4">
        <v>1836</v>
      </c>
      <c r="E247" s="15"/>
      <c r="F247" s="4" t="s">
        <v>63</v>
      </c>
      <c r="G247" s="4"/>
      <c r="H247" s="4">
        <v>1836</v>
      </c>
    </row>
    <row r="248" spans="1:8">
      <c r="E248" s="2"/>
    </row>
    <row r="249" spans="1:8">
      <c r="A249" s="2">
        <v>42948</v>
      </c>
      <c r="B249" t="s">
        <v>4</v>
      </c>
      <c r="D249">
        <v>1720</v>
      </c>
      <c r="E249" s="2">
        <v>42948</v>
      </c>
      <c r="F249" t="s">
        <v>243</v>
      </c>
      <c r="H249">
        <v>46</v>
      </c>
    </row>
    <row r="250" spans="1:8">
      <c r="A250" s="2">
        <v>42948</v>
      </c>
      <c r="B250" t="s">
        <v>410</v>
      </c>
      <c r="D250">
        <v>53000</v>
      </c>
      <c r="E250" s="2"/>
      <c r="F250" t="s">
        <v>366</v>
      </c>
      <c r="H250">
        <v>34</v>
      </c>
    </row>
    <row r="251" spans="1:8">
      <c r="E251" s="2"/>
      <c r="F251" t="s">
        <v>389</v>
      </c>
      <c r="H251">
        <v>46</v>
      </c>
    </row>
    <row r="252" spans="1:8">
      <c r="E252" s="2"/>
      <c r="F252" t="s">
        <v>403</v>
      </c>
      <c r="H252">
        <v>49000</v>
      </c>
    </row>
    <row r="253" spans="1:8">
      <c r="E253" s="2"/>
      <c r="F253" t="s">
        <v>119</v>
      </c>
      <c r="H253">
        <v>4000</v>
      </c>
    </row>
    <row r="254" spans="1:8">
      <c r="E254" s="2"/>
      <c r="F254" t="s">
        <v>452</v>
      </c>
      <c r="H254" s="4">
        <f>H255-SUM(H249:H253)</f>
        <v>1594</v>
      </c>
    </row>
    <row r="255" spans="1:8">
      <c r="B255" s="4" t="s">
        <v>63</v>
      </c>
      <c r="C255" s="4"/>
      <c r="D255" s="4">
        <f>SUM(D249:D251)</f>
        <v>54720</v>
      </c>
      <c r="E255" s="15"/>
      <c r="F255" s="4" t="s">
        <v>63</v>
      </c>
      <c r="G255" s="4"/>
      <c r="H255" s="4">
        <v>54720</v>
      </c>
    </row>
    <row r="256" spans="1:8">
      <c r="E256" s="2"/>
    </row>
    <row r="257" spans="1:8">
      <c r="A257" s="2">
        <v>42979</v>
      </c>
      <c r="B257" t="s">
        <v>4</v>
      </c>
      <c r="D257">
        <v>1594</v>
      </c>
      <c r="E257" s="2">
        <v>42979</v>
      </c>
      <c r="F257" t="s">
        <v>260</v>
      </c>
      <c r="H257">
        <v>75</v>
      </c>
    </row>
    <row r="258" spans="1:8">
      <c r="E258" s="2"/>
      <c r="F258" t="s">
        <v>336</v>
      </c>
      <c r="H258">
        <v>15</v>
      </c>
    </row>
    <row r="259" spans="1:8">
      <c r="E259" s="2"/>
      <c r="F259" t="s">
        <v>125</v>
      </c>
      <c r="H259">
        <v>63</v>
      </c>
    </row>
    <row r="260" spans="1:8">
      <c r="E260" s="2">
        <v>43009</v>
      </c>
      <c r="F260" t="s">
        <v>299</v>
      </c>
      <c r="H260">
        <v>34</v>
      </c>
    </row>
    <row r="261" spans="1:8">
      <c r="E261" s="2"/>
      <c r="F261" t="s">
        <v>451</v>
      </c>
      <c r="H261" s="4">
        <f>H262-SUM(H257:H260)</f>
        <v>1407</v>
      </c>
    </row>
    <row r="262" spans="1:8">
      <c r="B262" s="4" t="s">
        <v>63</v>
      </c>
      <c r="C262" s="4"/>
      <c r="D262" s="4">
        <v>1594</v>
      </c>
      <c r="E262" s="15"/>
      <c r="F262" s="4" t="s">
        <v>63</v>
      </c>
      <c r="G262" s="4"/>
      <c r="H262" s="4">
        <v>1594</v>
      </c>
    </row>
    <row r="263" spans="1:8">
      <c r="E263" s="2"/>
    </row>
    <row r="264" spans="1:8">
      <c r="A264" s="2">
        <v>43040</v>
      </c>
      <c r="B264" t="s">
        <v>4</v>
      </c>
      <c r="D264">
        <v>1407</v>
      </c>
      <c r="E264" s="2">
        <v>43040</v>
      </c>
      <c r="F264" t="s">
        <v>129</v>
      </c>
      <c r="H264">
        <v>36</v>
      </c>
    </row>
    <row r="265" spans="1:8">
      <c r="A265" s="2">
        <v>43040</v>
      </c>
      <c r="B265" t="s">
        <v>409</v>
      </c>
      <c r="D265">
        <v>500</v>
      </c>
      <c r="E265" s="2"/>
      <c r="F265" t="s">
        <v>390</v>
      </c>
      <c r="H265">
        <v>100</v>
      </c>
    </row>
    <row r="266" spans="1:8">
      <c r="E266" s="2"/>
      <c r="F266" t="s">
        <v>360</v>
      </c>
      <c r="H266">
        <v>30</v>
      </c>
    </row>
    <row r="267" spans="1:8">
      <c r="E267" s="2"/>
      <c r="F267" t="s">
        <v>451</v>
      </c>
      <c r="H267" s="4">
        <f>H268-SUM(H264:H266)</f>
        <v>1741</v>
      </c>
    </row>
    <row r="268" spans="1:8">
      <c r="B268" s="4" t="s">
        <v>63</v>
      </c>
      <c r="C268" s="4"/>
      <c r="D268" s="4">
        <v>1907</v>
      </c>
      <c r="E268" s="15"/>
      <c r="F268" s="4" t="s">
        <v>63</v>
      </c>
      <c r="G268" s="4"/>
      <c r="H268" s="4">
        <v>1907</v>
      </c>
    </row>
    <row r="269" spans="1:8">
      <c r="E269" s="2"/>
    </row>
    <row r="270" spans="1:8">
      <c r="A270" s="2">
        <v>43070</v>
      </c>
      <c r="B270" t="s">
        <v>4</v>
      </c>
      <c r="D270">
        <v>1741</v>
      </c>
      <c r="E270" s="2">
        <v>43070</v>
      </c>
      <c r="F270" t="s">
        <v>391</v>
      </c>
      <c r="H270">
        <v>17</v>
      </c>
    </row>
    <row r="271" spans="1:8">
      <c r="E271" s="2"/>
      <c r="F271" t="s">
        <v>392</v>
      </c>
      <c r="H271">
        <v>15</v>
      </c>
    </row>
    <row r="272" spans="1:8">
      <c r="E272" s="2"/>
      <c r="F272" t="s">
        <v>393</v>
      </c>
      <c r="H272">
        <v>40</v>
      </c>
    </row>
    <row r="273" spans="1:8">
      <c r="E273" s="2"/>
      <c r="F273" t="s">
        <v>299</v>
      </c>
      <c r="H273">
        <v>52</v>
      </c>
    </row>
    <row r="274" spans="1:8">
      <c r="E274" s="2"/>
      <c r="F274" t="s">
        <v>386</v>
      </c>
      <c r="H274">
        <v>10</v>
      </c>
    </row>
    <row r="275" spans="1:8">
      <c r="E275" s="2"/>
      <c r="F275" t="s">
        <v>451</v>
      </c>
      <c r="H275">
        <f>H276-SUM(H270:H274)</f>
        <v>1607</v>
      </c>
    </row>
    <row r="276" spans="1:8">
      <c r="B276" s="4" t="s">
        <v>63</v>
      </c>
      <c r="D276">
        <v>1741</v>
      </c>
      <c r="E276" s="2"/>
      <c r="F276" s="4" t="s">
        <v>63</v>
      </c>
      <c r="H276">
        <v>1741</v>
      </c>
    </row>
    <row r="277" spans="1:8">
      <c r="E277" s="2"/>
    </row>
    <row r="278" spans="1:8">
      <c r="A278" t="s">
        <v>394</v>
      </c>
      <c r="B278" t="s">
        <v>4</v>
      </c>
      <c r="D278">
        <v>1607</v>
      </c>
      <c r="E278" s="2" t="s">
        <v>394</v>
      </c>
      <c r="F278" t="s">
        <v>366</v>
      </c>
      <c r="H278">
        <v>34</v>
      </c>
    </row>
    <row r="279" spans="1:8">
      <c r="E279" s="2"/>
      <c r="F279" t="s">
        <v>299</v>
      </c>
      <c r="H279">
        <v>42</v>
      </c>
    </row>
    <row r="280" spans="1:8">
      <c r="E280" s="2"/>
      <c r="F280" t="s">
        <v>369</v>
      </c>
      <c r="H280">
        <v>50</v>
      </c>
    </row>
    <row r="281" spans="1:8">
      <c r="E281" s="2"/>
      <c r="F281" t="s">
        <v>360</v>
      </c>
      <c r="H281">
        <v>30</v>
      </c>
    </row>
    <row r="282" spans="1:8">
      <c r="E282" s="2"/>
      <c r="F282" t="s">
        <v>451</v>
      </c>
      <c r="H282" s="4">
        <f>H283-SUM(H278:H281)</f>
        <v>1451</v>
      </c>
    </row>
    <row r="283" spans="1:8">
      <c r="B283" s="4" t="s">
        <v>63</v>
      </c>
      <c r="C283" s="4"/>
      <c r="D283" s="4">
        <v>1607</v>
      </c>
      <c r="E283" s="15"/>
      <c r="F283" s="4" t="s">
        <v>63</v>
      </c>
      <c r="G283" s="4"/>
      <c r="H283" s="4">
        <v>1607</v>
      </c>
    </row>
    <row r="284" spans="1:8">
      <c r="E284" s="2"/>
    </row>
    <row r="285" spans="1:8">
      <c r="E285" s="2" t="s">
        <v>395</v>
      </c>
      <c r="F285" t="s">
        <v>369</v>
      </c>
      <c r="H285">
        <v>50</v>
      </c>
    </row>
    <row r="286" spans="1:8">
      <c r="A286" t="s">
        <v>395</v>
      </c>
      <c r="B286" t="s">
        <v>4</v>
      </c>
      <c r="D286">
        <v>1451</v>
      </c>
      <c r="E286" s="2"/>
      <c r="F286" t="s">
        <v>299</v>
      </c>
      <c r="H286">
        <v>36</v>
      </c>
    </row>
    <row r="287" spans="1:8">
      <c r="A287" t="s">
        <v>395</v>
      </c>
      <c r="B287" t="s">
        <v>178</v>
      </c>
      <c r="D287">
        <v>30000</v>
      </c>
      <c r="E287" s="2"/>
      <c r="F287" t="s">
        <v>396</v>
      </c>
      <c r="H287">
        <v>10</v>
      </c>
    </row>
    <row r="288" spans="1:8">
      <c r="A288" t="s">
        <v>395</v>
      </c>
      <c r="B288" t="s">
        <v>411</v>
      </c>
      <c r="D288">
        <v>14500</v>
      </c>
      <c r="E288" s="2"/>
      <c r="F288" t="s">
        <v>397</v>
      </c>
      <c r="H288">
        <v>12387</v>
      </c>
    </row>
    <row r="289" spans="1:8">
      <c r="F289" t="s">
        <v>398</v>
      </c>
      <c r="H289">
        <v>4458</v>
      </c>
    </row>
    <row r="290" spans="1:8">
      <c r="F290" t="s">
        <v>399</v>
      </c>
      <c r="H290">
        <v>1935</v>
      </c>
    </row>
    <row r="291" spans="1:8">
      <c r="F291" t="s">
        <v>400</v>
      </c>
      <c r="H291">
        <v>4510</v>
      </c>
    </row>
    <row r="292" spans="1:8">
      <c r="F292" t="s">
        <v>401</v>
      </c>
      <c r="H292">
        <v>2000</v>
      </c>
    </row>
    <row r="293" spans="1:8">
      <c r="F293" t="s">
        <v>451</v>
      </c>
      <c r="H293" s="4">
        <f>H294-SUM(H285:H292)</f>
        <v>20565</v>
      </c>
    </row>
    <row r="294" spans="1:8">
      <c r="B294" s="4" t="s">
        <v>63</v>
      </c>
      <c r="C294" s="4"/>
      <c r="D294" s="4">
        <f>SUM(D286:D288)</f>
        <v>45951</v>
      </c>
      <c r="E294" s="4"/>
      <c r="F294" s="4" t="s">
        <v>63</v>
      </c>
      <c r="G294" s="4"/>
      <c r="H294" s="4">
        <v>45951</v>
      </c>
    </row>
    <row r="296" spans="1:8">
      <c r="A296" t="s">
        <v>402</v>
      </c>
      <c r="B296" t="s">
        <v>4</v>
      </c>
      <c r="D296">
        <v>20565</v>
      </c>
      <c r="E296" t="s">
        <v>402</v>
      </c>
      <c r="F296" t="s">
        <v>403</v>
      </c>
      <c r="H296">
        <v>1000</v>
      </c>
    </row>
    <row r="297" spans="1:8">
      <c r="A297" t="s">
        <v>402</v>
      </c>
      <c r="B297" t="s">
        <v>412</v>
      </c>
      <c r="D297">
        <v>10000</v>
      </c>
      <c r="F297" t="s">
        <v>299</v>
      </c>
      <c r="H297">
        <v>54</v>
      </c>
    </row>
    <row r="298" spans="1:8">
      <c r="F298" t="s">
        <v>404</v>
      </c>
      <c r="H298">
        <v>10000</v>
      </c>
    </row>
    <row r="299" spans="1:8">
      <c r="F299" t="s">
        <v>405</v>
      </c>
      <c r="H299">
        <v>1250</v>
      </c>
    </row>
    <row r="300" spans="1:8">
      <c r="F300" t="s">
        <v>388</v>
      </c>
      <c r="H300">
        <v>35</v>
      </c>
    </row>
    <row r="301" spans="1:8">
      <c r="F301" t="s">
        <v>366</v>
      </c>
      <c r="H301">
        <v>34</v>
      </c>
    </row>
    <row r="302" spans="1:8">
      <c r="F302" t="s">
        <v>406</v>
      </c>
      <c r="H302">
        <v>13</v>
      </c>
    </row>
    <row r="303" spans="1:8">
      <c r="F303" t="s">
        <v>407</v>
      </c>
      <c r="H303">
        <v>765</v>
      </c>
    </row>
    <row r="304" spans="1:8">
      <c r="F304" t="s">
        <v>408</v>
      </c>
      <c r="H304">
        <v>90</v>
      </c>
    </row>
    <row r="305" spans="1:8">
      <c r="F305" t="s">
        <v>413</v>
      </c>
      <c r="H305">
        <v>15000</v>
      </c>
    </row>
    <row r="306" spans="1:8">
      <c r="F306" t="s">
        <v>451</v>
      </c>
      <c r="H306">
        <f>H307-SUM(H296:H305)</f>
        <v>2324</v>
      </c>
    </row>
    <row r="307" spans="1:8">
      <c r="B307" s="4" t="s">
        <v>63</v>
      </c>
      <c r="C307" s="4"/>
      <c r="D307" s="4">
        <v>30565</v>
      </c>
      <c r="E307" s="4"/>
      <c r="F307" s="4" t="s">
        <v>63</v>
      </c>
      <c r="G307" s="4"/>
      <c r="H307" s="4">
        <v>30565</v>
      </c>
    </row>
    <row r="309" spans="1:8">
      <c r="A309" t="s">
        <v>414</v>
      </c>
      <c r="B309" t="s">
        <v>4</v>
      </c>
      <c r="D309">
        <v>2324</v>
      </c>
      <c r="E309" t="s">
        <v>414</v>
      </c>
      <c r="F309" t="s">
        <v>415</v>
      </c>
      <c r="H309">
        <v>1670</v>
      </c>
    </row>
    <row r="310" spans="1:8">
      <c r="F310" t="s">
        <v>299</v>
      </c>
      <c r="H310">
        <v>39</v>
      </c>
    </row>
    <row r="311" spans="1:8">
      <c r="F311" t="s">
        <v>351</v>
      </c>
      <c r="H311">
        <v>20</v>
      </c>
    </row>
    <row r="312" spans="1:8">
      <c r="F312" t="s">
        <v>416</v>
      </c>
      <c r="H312">
        <v>15</v>
      </c>
    </row>
    <row r="313" spans="1:8">
      <c r="F313" t="s">
        <v>336</v>
      </c>
      <c r="H313">
        <v>12</v>
      </c>
    </row>
    <row r="314" spans="1:8">
      <c r="F314" t="s">
        <v>417</v>
      </c>
      <c r="H314">
        <v>13</v>
      </c>
    </row>
    <row r="315" spans="1:8">
      <c r="F315" t="s">
        <v>451</v>
      </c>
      <c r="H315" s="4">
        <f>H316-SUM(H309:H313)</f>
        <v>568</v>
      </c>
    </row>
    <row r="316" spans="1:8">
      <c r="B316" s="4" t="s">
        <v>63</v>
      </c>
      <c r="C316" s="4"/>
      <c r="D316" s="4">
        <v>2324</v>
      </c>
      <c r="E316" s="4"/>
      <c r="F316" s="4" t="s">
        <v>63</v>
      </c>
      <c r="G316" s="4"/>
      <c r="H316" s="4">
        <v>2324</v>
      </c>
    </row>
    <row r="318" spans="1:8">
      <c r="A318" t="s">
        <v>418</v>
      </c>
      <c r="B318" t="s">
        <v>4</v>
      </c>
      <c r="D318">
        <v>568</v>
      </c>
      <c r="E318" t="s">
        <v>418</v>
      </c>
      <c r="F318" t="s">
        <v>129</v>
      </c>
      <c r="H318">
        <v>38</v>
      </c>
    </row>
    <row r="319" spans="1:8">
      <c r="F319" t="s">
        <v>419</v>
      </c>
      <c r="H319">
        <v>35</v>
      </c>
    </row>
    <row r="320" spans="1:8">
      <c r="F320" t="s">
        <v>451</v>
      </c>
      <c r="H320" s="4">
        <f>H321-SUM(H318:H319)</f>
        <v>495</v>
      </c>
    </row>
    <row r="321" spans="1:8">
      <c r="B321" s="4" t="s">
        <v>63</v>
      </c>
      <c r="C321" s="4"/>
      <c r="D321" s="4">
        <v>568</v>
      </c>
      <c r="E321" s="4"/>
      <c r="F321" s="4" t="s">
        <v>63</v>
      </c>
      <c r="G321" s="4"/>
      <c r="H321" s="4">
        <v>568</v>
      </c>
    </row>
    <row r="323" spans="1:8">
      <c r="E323" t="s">
        <v>420</v>
      </c>
      <c r="F323" t="s">
        <v>129</v>
      </c>
      <c r="H323">
        <v>42</v>
      </c>
    </row>
    <row r="324" spans="1:8">
      <c r="F324" t="s">
        <v>386</v>
      </c>
      <c r="H324">
        <v>10</v>
      </c>
    </row>
    <row r="325" spans="1:8">
      <c r="F325" t="s">
        <v>389</v>
      </c>
      <c r="H325">
        <v>30</v>
      </c>
    </row>
    <row r="326" spans="1:8">
      <c r="E326" t="s">
        <v>421</v>
      </c>
      <c r="F326" t="s">
        <v>299</v>
      </c>
      <c r="H326">
        <v>46</v>
      </c>
    </row>
    <row r="327" spans="1:8">
      <c r="F327" t="s">
        <v>422</v>
      </c>
      <c r="H327">
        <v>35</v>
      </c>
    </row>
    <row r="328" spans="1:8">
      <c r="F328" t="s">
        <v>451</v>
      </c>
      <c r="H328">
        <f>H329-SUM(H323:H327)</f>
        <v>405</v>
      </c>
    </row>
    <row r="329" spans="1:8">
      <c r="B329" s="4" t="s">
        <v>63</v>
      </c>
      <c r="C329" s="4"/>
      <c r="D329" s="4">
        <v>568</v>
      </c>
      <c r="E329" s="4"/>
      <c r="F329" s="4" t="s">
        <v>63</v>
      </c>
      <c r="G329" s="4"/>
      <c r="H329" s="4">
        <v>568</v>
      </c>
    </row>
    <row r="331" spans="1:8">
      <c r="A331" t="s">
        <v>423</v>
      </c>
      <c r="B331" t="s">
        <v>4</v>
      </c>
      <c r="D331">
        <v>405</v>
      </c>
      <c r="E331" t="s">
        <v>423</v>
      </c>
      <c r="F331" t="s">
        <v>129</v>
      </c>
      <c r="H331">
        <v>40</v>
      </c>
    </row>
    <row r="332" spans="1:8">
      <c r="A332" t="s">
        <v>423</v>
      </c>
      <c r="B332" t="s">
        <v>425</v>
      </c>
      <c r="D332">
        <v>5000</v>
      </c>
      <c r="F332" t="s">
        <v>366</v>
      </c>
      <c r="H332">
        <v>34</v>
      </c>
    </row>
    <row r="333" spans="1:8">
      <c r="F333" t="s">
        <v>424</v>
      </c>
      <c r="H333">
        <v>15</v>
      </c>
    </row>
    <row r="334" spans="1:8">
      <c r="F334" t="s">
        <v>388</v>
      </c>
      <c r="H334">
        <v>15</v>
      </c>
    </row>
    <row r="335" spans="1:8">
      <c r="F335" t="s">
        <v>451</v>
      </c>
      <c r="H335">
        <f>H336-SUM(H331:H334)</f>
        <v>5301</v>
      </c>
    </row>
    <row r="336" spans="1:8">
      <c r="B336" s="4" t="s">
        <v>63</v>
      </c>
      <c r="D336">
        <v>5405</v>
      </c>
      <c r="F336" s="4" t="s">
        <v>63</v>
      </c>
      <c r="H336">
        <v>5405</v>
      </c>
    </row>
    <row r="338" spans="1:8">
      <c r="A338" t="s">
        <v>426</v>
      </c>
      <c r="B338" t="s">
        <v>4</v>
      </c>
      <c r="D338">
        <v>5301</v>
      </c>
      <c r="E338" t="s">
        <v>426</v>
      </c>
      <c r="F338" t="s">
        <v>299</v>
      </c>
      <c r="H338">
        <v>46</v>
      </c>
    </row>
    <row r="339" spans="1:8">
      <c r="F339" t="s">
        <v>369</v>
      </c>
      <c r="H339">
        <v>50</v>
      </c>
    </row>
    <row r="340" spans="1:8">
      <c r="F340" t="s">
        <v>451</v>
      </c>
      <c r="H340" s="4">
        <f>H341-SUM(H338:H339)</f>
        <v>5205</v>
      </c>
    </row>
    <row r="341" spans="1:8">
      <c r="B341" s="4" t="s">
        <v>63</v>
      </c>
      <c r="C341" s="4"/>
      <c r="D341" s="4">
        <v>5301</v>
      </c>
      <c r="E341" s="4"/>
      <c r="F341" s="4" t="s">
        <v>63</v>
      </c>
      <c r="G341" s="4"/>
      <c r="H341" s="4">
        <v>5301</v>
      </c>
    </row>
    <row r="343" spans="1:8">
      <c r="A343" t="s">
        <v>432</v>
      </c>
      <c r="B343" t="s">
        <v>4</v>
      </c>
      <c r="D343">
        <v>5205</v>
      </c>
      <c r="E343" t="s">
        <v>432</v>
      </c>
      <c r="F343" t="s">
        <v>364</v>
      </c>
      <c r="H343">
        <v>64</v>
      </c>
    </row>
    <row r="344" spans="1:8">
      <c r="F344" t="s">
        <v>389</v>
      </c>
      <c r="H344">
        <v>26</v>
      </c>
    </row>
    <row r="345" spans="1:8">
      <c r="F345" t="s">
        <v>253</v>
      </c>
      <c r="H345">
        <v>500</v>
      </c>
    </row>
    <row r="346" spans="1:8">
      <c r="F346" t="s">
        <v>451</v>
      </c>
      <c r="H346">
        <f>H347-SUM(H343:H345)</f>
        <v>4615</v>
      </c>
    </row>
    <row r="347" spans="1:8">
      <c r="B347" s="4" t="s">
        <v>63</v>
      </c>
      <c r="D347">
        <v>5205</v>
      </c>
      <c r="F347" s="4" t="s">
        <v>63</v>
      </c>
      <c r="H347">
        <v>5205</v>
      </c>
    </row>
    <row r="349" spans="1:8">
      <c r="A349" t="s">
        <v>433</v>
      </c>
      <c r="B349" t="s">
        <v>4</v>
      </c>
      <c r="D349">
        <v>4615</v>
      </c>
      <c r="E349" t="s">
        <v>433</v>
      </c>
      <c r="F349" t="s">
        <v>438</v>
      </c>
      <c r="H349">
        <v>34</v>
      </c>
    </row>
    <row r="350" spans="1:8">
      <c r="F350" t="s">
        <v>416</v>
      </c>
      <c r="H350">
        <v>15</v>
      </c>
    </row>
    <row r="351" spans="1:8">
      <c r="F351" t="s">
        <v>336</v>
      </c>
      <c r="H351">
        <v>10</v>
      </c>
    </row>
    <row r="352" spans="1:8">
      <c r="F352" t="s">
        <v>419</v>
      </c>
      <c r="H352">
        <v>15</v>
      </c>
    </row>
    <row r="353" spans="1:8">
      <c r="F353" t="s">
        <v>299</v>
      </c>
      <c r="H353">
        <v>36</v>
      </c>
    </row>
    <row r="354" spans="1:8">
      <c r="F354" t="s">
        <v>451</v>
      </c>
      <c r="H354" s="4">
        <f>H355-SUM(H349:H353)</f>
        <v>4505</v>
      </c>
    </row>
    <row r="355" spans="1:8">
      <c r="B355" s="4" t="s">
        <v>63</v>
      </c>
      <c r="C355" s="4"/>
      <c r="D355" s="4">
        <v>4615</v>
      </c>
      <c r="E355" s="4"/>
      <c r="F355" s="4" t="s">
        <v>63</v>
      </c>
      <c r="G355" s="4"/>
      <c r="H355" s="4">
        <v>4615</v>
      </c>
    </row>
    <row r="357" spans="1:8">
      <c r="A357" t="s">
        <v>439</v>
      </c>
      <c r="B357" t="s">
        <v>4</v>
      </c>
      <c r="D357">
        <v>4505</v>
      </c>
      <c r="E357" t="s">
        <v>439</v>
      </c>
      <c r="F357" t="s">
        <v>364</v>
      </c>
      <c r="H357">
        <v>86</v>
      </c>
    </row>
    <row r="358" spans="1:8">
      <c r="F358" t="s">
        <v>389</v>
      </c>
      <c r="H358">
        <v>40</v>
      </c>
    </row>
    <row r="359" spans="1:8">
      <c r="F359" t="s">
        <v>440</v>
      </c>
      <c r="H359">
        <v>10</v>
      </c>
    </row>
    <row r="360" spans="1:8">
      <c r="F360" t="s">
        <v>451</v>
      </c>
      <c r="H360">
        <f>H361-SUM(H357:H359)</f>
        <v>4369</v>
      </c>
    </row>
    <row r="361" spans="1:8">
      <c r="B361" s="4" t="s">
        <v>63</v>
      </c>
      <c r="D361" s="4">
        <v>4505</v>
      </c>
      <c r="F361" s="4" t="s">
        <v>63</v>
      </c>
      <c r="H361" s="4">
        <v>4505</v>
      </c>
    </row>
    <row r="363" spans="1:8">
      <c r="A363" t="s">
        <v>441</v>
      </c>
      <c r="B363" t="s">
        <v>4</v>
      </c>
      <c r="D363">
        <v>4369</v>
      </c>
      <c r="E363" t="s">
        <v>441</v>
      </c>
      <c r="F363" t="s">
        <v>364</v>
      </c>
      <c r="H363">
        <v>96</v>
      </c>
    </row>
    <row r="364" spans="1:8">
      <c r="F364" t="s">
        <v>442</v>
      </c>
      <c r="H364">
        <v>32</v>
      </c>
    </row>
    <row r="365" spans="1:8">
      <c r="F365" t="s">
        <v>366</v>
      </c>
      <c r="H365">
        <v>34</v>
      </c>
    </row>
    <row r="366" spans="1:8">
      <c r="F366" t="s">
        <v>336</v>
      </c>
      <c r="H366">
        <v>15</v>
      </c>
    </row>
    <row r="367" spans="1:8">
      <c r="F367" t="s">
        <v>451</v>
      </c>
      <c r="H367" s="4">
        <f>H368-SUM(H363:H366)</f>
        <v>4192</v>
      </c>
    </row>
    <row r="368" spans="1:8">
      <c r="B368" s="4" t="s">
        <v>63</v>
      </c>
      <c r="C368" s="4"/>
      <c r="D368" s="4">
        <v>4369</v>
      </c>
      <c r="E368" s="4"/>
      <c r="F368" s="4" t="s">
        <v>63</v>
      </c>
      <c r="G368" s="4"/>
      <c r="H368" s="4">
        <v>4369</v>
      </c>
    </row>
    <row r="370" spans="1:8">
      <c r="A370" t="s">
        <v>436</v>
      </c>
      <c r="B370" t="s">
        <v>4</v>
      </c>
      <c r="D370">
        <v>4192</v>
      </c>
      <c r="E370" t="s">
        <v>436</v>
      </c>
      <c r="F370" t="s">
        <v>364</v>
      </c>
      <c r="H370">
        <v>116</v>
      </c>
    </row>
    <row r="371" spans="1:8">
      <c r="F371" t="s">
        <v>388</v>
      </c>
      <c r="H371">
        <v>36</v>
      </c>
    </row>
    <row r="372" spans="1:8">
      <c r="F372" t="s">
        <v>451</v>
      </c>
      <c r="H372">
        <v>4040</v>
      </c>
    </row>
    <row r="373" spans="1:8">
      <c r="B373" t="s">
        <v>63</v>
      </c>
      <c r="D373" s="4">
        <v>4192</v>
      </c>
      <c r="F373" t="s">
        <v>63</v>
      </c>
      <c r="H373" s="4">
        <v>4192</v>
      </c>
    </row>
    <row r="375" spans="1:8">
      <c r="A375" t="s">
        <v>443</v>
      </c>
      <c r="B375" t="s">
        <v>4</v>
      </c>
      <c r="D375">
        <v>4040</v>
      </c>
      <c r="E375" t="s">
        <v>443</v>
      </c>
      <c r="F375" t="s">
        <v>364</v>
      </c>
      <c r="H375">
        <v>86</v>
      </c>
    </row>
    <row r="376" spans="1:8">
      <c r="F376" t="s">
        <v>444</v>
      </c>
      <c r="H376">
        <v>1800</v>
      </c>
    </row>
    <row r="377" spans="1:8">
      <c r="F377" t="s">
        <v>451</v>
      </c>
      <c r="H377">
        <f>H378-SUM(H375:H376)</f>
        <v>2154</v>
      </c>
    </row>
    <row r="378" spans="1:8">
      <c r="B378" s="4" t="s">
        <v>63</v>
      </c>
      <c r="C378" s="4"/>
      <c r="D378" s="4">
        <v>4040</v>
      </c>
      <c r="E378" s="4"/>
      <c r="F378" s="4" t="s">
        <v>63</v>
      </c>
      <c r="G378" s="4"/>
      <c r="H378" s="4">
        <v>4040</v>
      </c>
    </row>
    <row r="380" spans="1:8">
      <c r="A380" t="s">
        <v>445</v>
      </c>
      <c r="B380" t="s">
        <v>453</v>
      </c>
      <c r="D380">
        <v>2154</v>
      </c>
      <c r="E380" t="s">
        <v>445</v>
      </c>
      <c r="F380" t="s">
        <v>260</v>
      </c>
      <c r="H380">
        <v>75</v>
      </c>
    </row>
    <row r="381" spans="1:8" ht="45">
      <c r="A381" t="s">
        <v>445</v>
      </c>
      <c r="B381" s="3" t="s">
        <v>448</v>
      </c>
      <c r="D381">
        <v>5000</v>
      </c>
      <c r="F381" t="s">
        <v>406</v>
      </c>
      <c r="H381">
        <v>13</v>
      </c>
    </row>
    <row r="382" spans="1:8">
      <c r="F382" t="s">
        <v>446</v>
      </c>
      <c r="H382">
        <v>200</v>
      </c>
    </row>
    <row r="383" spans="1:8">
      <c r="F383" t="s">
        <v>364</v>
      </c>
      <c r="H383">
        <v>78</v>
      </c>
    </row>
    <row r="384" spans="1:8">
      <c r="F384" t="s">
        <v>447</v>
      </c>
      <c r="H384">
        <v>35</v>
      </c>
    </row>
    <row r="385" spans="1:10">
      <c r="F385" t="s">
        <v>253</v>
      </c>
      <c r="H385">
        <v>1100</v>
      </c>
    </row>
    <row r="386" spans="1:10">
      <c r="F386" t="s">
        <v>451</v>
      </c>
      <c r="H386" s="4">
        <f>H387-SUM(H380:H385)</f>
        <v>5653</v>
      </c>
      <c r="I386">
        <v>5567</v>
      </c>
    </row>
    <row r="387" spans="1:10">
      <c r="B387" s="4" t="s">
        <v>63</v>
      </c>
      <c r="C387" s="4"/>
      <c r="D387" s="4">
        <f>SUM(D380:D381)</f>
        <v>7154</v>
      </c>
      <c r="E387" s="4"/>
      <c r="F387" s="4" t="s">
        <v>63</v>
      </c>
      <c r="G387" s="4"/>
      <c r="H387" s="4">
        <v>7154</v>
      </c>
      <c r="I387" s="4"/>
    </row>
    <row r="390" spans="1:10">
      <c r="A390" s="24" t="s">
        <v>450</v>
      </c>
      <c r="B390" s="25"/>
      <c r="C390" s="25"/>
      <c r="D390" s="25"/>
      <c r="E390" s="25"/>
      <c r="F390" s="25"/>
      <c r="G390" s="25"/>
      <c r="H390" s="25"/>
      <c r="I390" s="25"/>
      <c r="J390" s="25"/>
    </row>
    <row r="391" spans="1:10">
      <c r="A391" s="25"/>
      <c r="B391" s="25"/>
      <c r="C391" s="25"/>
      <c r="D391" s="25"/>
      <c r="E391" s="25"/>
      <c r="F391" s="25"/>
      <c r="G391" s="25"/>
      <c r="H391" s="25"/>
      <c r="I391" s="25"/>
      <c r="J391" s="25"/>
    </row>
    <row r="393" spans="1:10">
      <c r="A393" s="2">
        <v>42737</v>
      </c>
      <c r="B393" t="s">
        <v>4</v>
      </c>
      <c r="D393">
        <v>5567</v>
      </c>
      <c r="E393" s="2">
        <v>42737</v>
      </c>
      <c r="F393" t="s">
        <v>364</v>
      </c>
      <c r="H393">
        <v>46</v>
      </c>
    </row>
    <row r="394" spans="1:10">
      <c r="F394" t="s">
        <v>454</v>
      </c>
      <c r="H394">
        <v>12</v>
      </c>
    </row>
    <row r="395" spans="1:10">
      <c r="F395" t="s">
        <v>460</v>
      </c>
      <c r="H395">
        <v>50</v>
      </c>
    </row>
    <row r="396" spans="1:10">
      <c r="F396" t="s">
        <v>451</v>
      </c>
      <c r="H396">
        <f>H397-SUM(H393:H395)</f>
        <v>5459</v>
      </c>
    </row>
    <row r="397" spans="1:10">
      <c r="B397" s="4" t="s">
        <v>63</v>
      </c>
      <c r="C397" s="4"/>
      <c r="D397" s="4">
        <f>SUM(D393:D396)</f>
        <v>5567</v>
      </c>
      <c r="E397" s="4"/>
      <c r="F397" s="4" t="s">
        <v>63</v>
      </c>
      <c r="G397" s="4"/>
      <c r="H397" s="4">
        <f>SUM(D393:D396)</f>
        <v>5567</v>
      </c>
    </row>
    <row r="399" spans="1:10">
      <c r="A399" s="2">
        <v>42768</v>
      </c>
      <c r="B399" t="s">
        <v>4</v>
      </c>
      <c r="D399">
        <f>(H396+0)</f>
        <v>5459</v>
      </c>
      <c r="E399" s="2">
        <v>42768</v>
      </c>
      <c r="F399" t="s">
        <v>364</v>
      </c>
      <c r="H399">
        <v>78</v>
      </c>
    </row>
    <row r="400" spans="1:10">
      <c r="F400" t="s">
        <v>454</v>
      </c>
      <c r="H400">
        <v>12</v>
      </c>
    </row>
    <row r="401" spans="1:8">
      <c r="F401" t="s">
        <v>253</v>
      </c>
      <c r="H401">
        <v>100</v>
      </c>
    </row>
    <row r="402" spans="1:8">
      <c r="F402" t="s">
        <v>451</v>
      </c>
      <c r="H402">
        <f>H403-SUM(H399:H401)</f>
        <v>5269</v>
      </c>
    </row>
    <row r="403" spans="1:8">
      <c r="B403" t="s">
        <v>63</v>
      </c>
      <c r="D403">
        <f>SUM(D399:D402)</f>
        <v>5459</v>
      </c>
      <c r="F403" t="s">
        <v>63</v>
      </c>
      <c r="H403">
        <f>SUM(D399:D402)</f>
        <v>5459</v>
      </c>
    </row>
    <row r="405" spans="1:8">
      <c r="A405" s="2">
        <v>42827</v>
      </c>
      <c r="B405" t="s">
        <v>4</v>
      </c>
      <c r="D405">
        <f>(H402+0)</f>
        <v>5269</v>
      </c>
      <c r="E405" s="2">
        <v>42827</v>
      </c>
      <c r="F405" t="s">
        <v>364</v>
      </c>
      <c r="H405">
        <v>96</v>
      </c>
    </row>
    <row r="406" spans="1:8">
      <c r="F406" t="s">
        <v>329</v>
      </c>
      <c r="H406">
        <v>34</v>
      </c>
    </row>
    <row r="407" spans="1:8">
      <c r="F407" t="s">
        <v>451</v>
      </c>
      <c r="H407">
        <f>H408-SUM(H405:H406)</f>
        <v>5139</v>
      </c>
    </row>
    <row r="408" spans="1:8">
      <c r="B408" t="s">
        <v>63</v>
      </c>
      <c r="D408">
        <f>SUM(D405:D407)</f>
        <v>5269</v>
      </c>
      <c r="F408" t="s">
        <v>63</v>
      </c>
      <c r="H408">
        <f>SUM(D405:D407)</f>
        <v>5269</v>
      </c>
    </row>
    <row r="410" spans="1:8">
      <c r="A410" s="2">
        <v>42857</v>
      </c>
      <c r="B410" t="s">
        <v>4</v>
      </c>
      <c r="D410">
        <f>(H407+0)</f>
        <v>5139</v>
      </c>
      <c r="E410" s="2">
        <v>42857</v>
      </c>
      <c r="F410" t="s">
        <v>364</v>
      </c>
      <c r="H410">
        <v>86</v>
      </c>
    </row>
    <row r="411" spans="1:8">
      <c r="F411" t="s">
        <v>389</v>
      </c>
      <c r="H411">
        <v>15</v>
      </c>
    </row>
    <row r="412" spans="1:8">
      <c r="F412" t="s">
        <v>455</v>
      </c>
      <c r="H412">
        <v>25</v>
      </c>
    </row>
    <row r="413" spans="1:8">
      <c r="F413" t="s">
        <v>451</v>
      </c>
      <c r="H413">
        <f>H414-SUM(H410:H412)</f>
        <v>5013</v>
      </c>
    </row>
    <row r="414" spans="1:8">
      <c r="B414" t="s">
        <v>63</v>
      </c>
      <c r="D414">
        <f>SUM(D410:D413)</f>
        <v>5139</v>
      </c>
      <c r="F414" t="s">
        <v>63</v>
      </c>
      <c r="H414">
        <f>SUM(D410:D413)</f>
        <v>5139</v>
      </c>
    </row>
    <row r="416" spans="1:8">
      <c r="A416" s="2">
        <v>42888</v>
      </c>
      <c r="B416" t="s">
        <v>4</v>
      </c>
      <c r="D416">
        <f>(H413+0)</f>
        <v>5013</v>
      </c>
      <c r="E416" s="2">
        <v>42888</v>
      </c>
      <c r="F416" t="s">
        <v>456</v>
      </c>
      <c r="H416">
        <v>196</v>
      </c>
    </row>
    <row r="417" spans="1:8">
      <c r="F417" t="s">
        <v>457</v>
      </c>
      <c r="H417">
        <v>20</v>
      </c>
    </row>
    <row r="418" spans="1:8">
      <c r="F418" t="s">
        <v>451</v>
      </c>
      <c r="H418">
        <f>H419-SUM(H416:H417)</f>
        <v>4797</v>
      </c>
    </row>
    <row r="419" spans="1:8">
      <c r="B419" t="s">
        <v>63</v>
      </c>
      <c r="D419">
        <f>SUM(D416:D418)</f>
        <v>5013</v>
      </c>
      <c r="F419" t="s">
        <v>63</v>
      </c>
      <c r="H419">
        <f>SUM(D416:D418)</f>
        <v>5013</v>
      </c>
    </row>
    <row r="421" spans="1:8">
      <c r="A421" s="2">
        <v>42918</v>
      </c>
      <c r="B421" t="s">
        <v>4</v>
      </c>
      <c r="D421">
        <f>(H418+0)</f>
        <v>4797</v>
      </c>
      <c r="E421" s="2">
        <v>42918</v>
      </c>
      <c r="F421" t="s">
        <v>458</v>
      </c>
      <c r="H421">
        <v>68</v>
      </c>
    </row>
    <row r="422" spans="1:8">
      <c r="F422" t="s">
        <v>299</v>
      </c>
      <c r="H422">
        <v>28</v>
      </c>
    </row>
    <row r="423" spans="1:8">
      <c r="F423" t="s">
        <v>459</v>
      </c>
      <c r="H423">
        <v>30</v>
      </c>
    </row>
    <row r="424" spans="1:8">
      <c r="F424" t="s">
        <v>451</v>
      </c>
      <c r="H424">
        <f>H425-SUM(H421:H423)</f>
        <v>4671</v>
      </c>
    </row>
    <row r="425" spans="1:8">
      <c r="B425" t="s">
        <v>63</v>
      </c>
      <c r="D425">
        <f>SUM(D421:D424)</f>
        <v>4797</v>
      </c>
      <c r="F425" t="s">
        <v>63</v>
      </c>
      <c r="H425">
        <f>SUM(D421:D424)</f>
        <v>4797</v>
      </c>
    </row>
    <row r="427" spans="1:8">
      <c r="A427" s="2">
        <v>42949</v>
      </c>
      <c r="B427" t="s">
        <v>4</v>
      </c>
      <c r="D427">
        <f>(H424+0)</f>
        <v>4671</v>
      </c>
      <c r="E427" s="2">
        <v>42949</v>
      </c>
      <c r="F427" t="s">
        <v>475</v>
      </c>
      <c r="H427">
        <v>3200</v>
      </c>
    </row>
    <row r="428" spans="1:8">
      <c r="B428" t="s">
        <v>480</v>
      </c>
      <c r="D428">
        <v>3000</v>
      </c>
      <c r="F428" t="s">
        <v>476</v>
      </c>
      <c r="H428">
        <v>25</v>
      </c>
    </row>
    <row r="429" spans="1:8">
      <c r="F429" t="s">
        <v>454</v>
      </c>
      <c r="H429">
        <v>13</v>
      </c>
    </row>
    <row r="430" spans="1:8">
      <c r="F430" t="s">
        <v>477</v>
      </c>
      <c r="H430">
        <v>30</v>
      </c>
    </row>
    <row r="431" spans="1:8">
      <c r="F431" t="s">
        <v>366</v>
      </c>
      <c r="H431">
        <v>34</v>
      </c>
    </row>
    <row r="432" spans="1:8">
      <c r="F432" t="s">
        <v>455</v>
      </c>
      <c r="H432">
        <v>20</v>
      </c>
    </row>
    <row r="433" spans="1:8">
      <c r="F433" t="s">
        <v>299</v>
      </c>
      <c r="H433">
        <v>38</v>
      </c>
    </row>
    <row r="434" spans="1:8">
      <c r="F434" t="s">
        <v>478</v>
      </c>
      <c r="H434">
        <v>260</v>
      </c>
    </row>
    <row r="435" spans="1:8">
      <c r="F435" t="s">
        <v>479</v>
      </c>
      <c r="H435">
        <v>1000</v>
      </c>
    </row>
    <row r="436" spans="1:8">
      <c r="F436" t="s">
        <v>451</v>
      </c>
      <c r="H436">
        <f>H437-SUM(H427:H435)</f>
        <v>3051</v>
      </c>
    </row>
    <row r="437" spans="1:8">
      <c r="B437" t="s">
        <v>63</v>
      </c>
      <c r="D437">
        <f>SUM(D427:D436)</f>
        <v>7671</v>
      </c>
      <c r="F437" t="s">
        <v>63</v>
      </c>
      <c r="H437">
        <f>SUM(D427:D436)</f>
        <v>7671</v>
      </c>
    </row>
    <row r="439" spans="1:8">
      <c r="A439" s="2">
        <v>42980</v>
      </c>
      <c r="B439" t="s">
        <v>4</v>
      </c>
      <c r="D439">
        <f>(H436+0)</f>
        <v>3051</v>
      </c>
      <c r="E439" s="2">
        <v>42980</v>
      </c>
      <c r="F439" t="s">
        <v>258</v>
      </c>
      <c r="H439">
        <v>100</v>
      </c>
    </row>
    <row r="440" spans="1:8">
      <c r="F440" t="s">
        <v>299</v>
      </c>
      <c r="H440">
        <v>56</v>
      </c>
    </row>
    <row r="442" spans="1:8">
      <c r="F442" t="s">
        <v>451</v>
      </c>
      <c r="H442">
        <f>H443-SUM(H439:H441)</f>
        <v>2895</v>
      </c>
    </row>
    <row r="443" spans="1:8">
      <c r="B443" t="s">
        <v>63</v>
      </c>
      <c r="D443">
        <f>SUM(D439:D442)</f>
        <v>3051</v>
      </c>
      <c r="F443" t="s">
        <v>63</v>
      </c>
      <c r="H443">
        <f>SUM(D439:D442)</f>
        <v>3051</v>
      </c>
    </row>
    <row r="445" spans="1:8">
      <c r="A445" s="2">
        <v>43041</v>
      </c>
      <c r="B445" t="s">
        <v>4</v>
      </c>
      <c r="D445">
        <f>(H442+0)</f>
        <v>2895</v>
      </c>
      <c r="E445" s="2">
        <v>43041</v>
      </c>
      <c r="F445" t="s">
        <v>129</v>
      </c>
      <c r="H445">
        <v>120</v>
      </c>
    </row>
    <row r="446" spans="1:8">
      <c r="A446" s="2">
        <v>43041</v>
      </c>
      <c r="B446" t="s">
        <v>484</v>
      </c>
      <c r="D446">
        <v>7000</v>
      </c>
      <c r="F446" t="s">
        <v>485</v>
      </c>
      <c r="H446">
        <v>690</v>
      </c>
    </row>
    <row r="447" spans="1:8">
      <c r="F447" t="s">
        <v>486</v>
      </c>
      <c r="H447">
        <v>140</v>
      </c>
    </row>
    <row r="448" spans="1:8">
      <c r="F448" t="s">
        <v>481</v>
      </c>
      <c r="H448">
        <v>95</v>
      </c>
    </row>
    <row r="449" spans="1:8">
      <c r="F449" t="s">
        <v>482</v>
      </c>
      <c r="H449">
        <v>100</v>
      </c>
    </row>
    <row r="450" spans="1:8">
      <c r="F450" t="s">
        <v>483</v>
      </c>
      <c r="H450">
        <v>4000</v>
      </c>
    </row>
    <row r="451" spans="1:8">
      <c r="F451" t="s">
        <v>475</v>
      </c>
      <c r="H451">
        <v>2140</v>
      </c>
    </row>
    <row r="452" spans="1:8">
      <c r="F452" t="s">
        <v>451</v>
      </c>
      <c r="H452">
        <f>H453-SUM(H445:H451)</f>
        <v>2610</v>
      </c>
    </row>
    <row r="453" spans="1:8">
      <c r="B453" t="s">
        <v>63</v>
      </c>
      <c r="D453">
        <f>SUM(D445:D452)</f>
        <v>9895</v>
      </c>
      <c r="F453" t="s">
        <v>63</v>
      </c>
      <c r="H453">
        <f>SUM(D445:D452)</f>
        <v>9895</v>
      </c>
    </row>
    <row r="455" spans="1:8">
      <c r="A455" s="2">
        <v>43071</v>
      </c>
      <c r="B455" t="s">
        <v>4</v>
      </c>
      <c r="D455">
        <f>(H452+0)</f>
        <v>2610</v>
      </c>
      <c r="E455" s="2">
        <v>43071</v>
      </c>
      <c r="F455" t="s">
        <v>366</v>
      </c>
      <c r="H455">
        <v>34</v>
      </c>
    </row>
    <row r="456" spans="1:8">
      <c r="F456" t="s">
        <v>336</v>
      </c>
      <c r="H456">
        <v>10</v>
      </c>
    </row>
    <row r="457" spans="1:8">
      <c r="F457" t="s">
        <v>487</v>
      </c>
      <c r="H457">
        <v>36</v>
      </c>
    </row>
    <row r="458" spans="1:8">
      <c r="F458" t="s">
        <v>451</v>
      </c>
      <c r="H458">
        <f>H459-SUM(H455:H457)</f>
        <v>2530</v>
      </c>
    </row>
    <row r="459" spans="1:8">
      <c r="B459" t="s">
        <v>63</v>
      </c>
      <c r="D459">
        <f>SUM(D455:D458)</f>
        <v>2610</v>
      </c>
      <c r="F459" t="s">
        <v>63</v>
      </c>
      <c r="H459">
        <f>SUM(D455:D458)</f>
        <v>2610</v>
      </c>
    </row>
    <row r="461" spans="1:8">
      <c r="A461" s="2" t="s">
        <v>462</v>
      </c>
      <c r="B461" t="s">
        <v>4</v>
      </c>
      <c r="D461">
        <f>(H458+0)</f>
        <v>2530</v>
      </c>
      <c r="E461" s="2" t="s">
        <v>462</v>
      </c>
      <c r="F461" t="s">
        <v>488</v>
      </c>
      <c r="H461">
        <v>950</v>
      </c>
    </row>
    <row r="462" spans="1:8">
      <c r="F462" t="s">
        <v>489</v>
      </c>
      <c r="H462">
        <v>255</v>
      </c>
    </row>
    <row r="463" spans="1:8">
      <c r="F463" t="s">
        <v>490</v>
      </c>
      <c r="H463">
        <v>345</v>
      </c>
    </row>
    <row r="464" spans="1:8">
      <c r="F464" t="s">
        <v>481</v>
      </c>
      <c r="H464">
        <v>20</v>
      </c>
    </row>
    <row r="467" spans="1:8">
      <c r="F467" t="s">
        <v>451</v>
      </c>
      <c r="H467">
        <f>H468-SUM(H461:H466)</f>
        <v>960</v>
      </c>
    </row>
    <row r="468" spans="1:8">
      <c r="B468" t="s">
        <v>63</v>
      </c>
      <c r="D468">
        <f>SUM(D461:D467)</f>
        <v>2530</v>
      </c>
      <c r="F468" t="s">
        <v>63</v>
      </c>
      <c r="H468">
        <f>SUM(D461:D467)</f>
        <v>2530</v>
      </c>
    </row>
    <row r="470" spans="1:8">
      <c r="A470" s="2" t="s">
        <v>464</v>
      </c>
      <c r="B470" t="s">
        <v>4</v>
      </c>
      <c r="D470">
        <f>(H467+0)</f>
        <v>960</v>
      </c>
      <c r="E470" s="2" t="s">
        <v>464</v>
      </c>
    </row>
    <row r="473" spans="1:8">
      <c r="F473" t="s">
        <v>451</v>
      </c>
      <c r="H473">
        <f>H474-SUM(H470:H472)</f>
        <v>960</v>
      </c>
    </row>
    <row r="474" spans="1:8">
      <c r="B474" t="s">
        <v>63</v>
      </c>
      <c r="D474">
        <f>SUM(D470:D473)</f>
        <v>960</v>
      </c>
      <c r="F474" t="s">
        <v>63</v>
      </c>
      <c r="H474">
        <f>SUM(D470:D473)</f>
        <v>960</v>
      </c>
    </row>
    <row r="476" spans="1:8">
      <c r="A476" s="2" t="s">
        <v>463</v>
      </c>
      <c r="B476" t="s">
        <v>4</v>
      </c>
      <c r="D476">
        <f>(H473+0)</f>
        <v>960</v>
      </c>
      <c r="E476" s="2" t="s">
        <v>463</v>
      </c>
    </row>
    <row r="479" spans="1:8">
      <c r="F479" t="s">
        <v>451</v>
      </c>
      <c r="H479">
        <f>H480-SUM(H476:H478)</f>
        <v>960</v>
      </c>
    </row>
    <row r="480" spans="1:8">
      <c r="B480" t="s">
        <v>63</v>
      </c>
      <c r="D480">
        <f>SUM(D476:D479)</f>
        <v>960</v>
      </c>
      <c r="F480" t="s">
        <v>63</v>
      </c>
      <c r="H480">
        <f>SUM(D476:D479)</f>
        <v>960</v>
      </c>
    </row>
    <row r="482" spans="1:8">
      <c r="A482" s="2" t="s">
        <v>461</v>
      </c>
      <c r="B482" t="s">
        <v>4</v>
      </c>
      <c r="D482">
        <f>(H479+0)</f>
        <v>960</v>
      </c>
      <c r="E482" s="2" t="s">
        <v>461</v>
      </c>
    </row>
    <row r="485" spans="1:8">
      <c r="F485" t="s">
        <v>451</v>
      </c>
      <c r="H485">
        <f>H486-SUM(H482:H484)</f>
        <v>960</v>
      </c>
    </row>
    <row r="486" spans="1:8">
      <c r="B486" t="s">
        <v>63</v>
      </c>
      <c r="D486">
        <f>SUM(D482:D485)</f>
        <v>960</v>
      </c>
      <c r="F486" t="s">
        <v>63</v>
      </c>
      <c r="H486">
        <f>SUM(D482:D485)</f>
        <v>960</v>
      </c>
    </row>
    <row r="488" spans="1:8">
      <c r="A488" s="2" t="s">
        <v>465</v>
      </c>
      <c r="B488" t="s">
        <v>4</v>
      </c>
      <c r="D488">
        <f>(H485+0)</f>
        <v>960</v>
      </c>
      <c r="E488" s="2" t="s">
        <v>465</v>
      </c>
    </row>
    <row r="491" spans="1:8">
      <c r="F491" t="s">
        <v>451</v>
      </c>
      <c r="H491">
        <f>H492-SUM(H488:H490)</f>
        <v>960</v>
      </c>
    </row>
    <row r="492" spans="1:8">
      <c r="B492" t="s">
        <v>63</v>
      </c>
      <c r="D492">
        <f>SUM(D488:D491)</f>
        <v>960</v>
      </c>
      <c r="F492" t="s">
        <v>63</v>
      </c>
      <c r="H492">
        <f>SUM(D488:D491)</f>
        <v>960</v>
      </c>
    </row>
    <row r="494" spans="1:8">
      <c r="A494" s="2" t="s">
        <v>466</v>
      </c>
      <c r="B494" t="s">
        <v>4</v>
      </c>
      <c r="D494">
        <f>(H491+0)</f>
        <v>960</v>
      </c>
      <c r="E494" s="2" t="s">
        <v>466</v>
      </c>
    </row>
    <row r="497" spans="1:8">
      <c r="F497" t="s">
        <v>451</v>
      </c>
      <c r="H497">
        <f>H498-SUM(H494:H496)</f>
        <v>960</v>
      </c>
    </row>
    <row r="498" spans="1:8">
      <c r="B498" t="s">
        <v>63</v>
      </c>
      <c r="D498">
        <f>SUM(D494:D497)</f>
        <v>960</v>
      </c>
      <c r="F498" t="s">
        <v>63</v>
      </c>
      <c r="H498">
        <f>SUM(D494:D497)</f>
        <v>960</v>
      </c>
    </row>
    <row r="500" spans="1:8">
      <c r="A500" s="2" t="s">
        <v>467</v>
      </c>
      <c r="B500" t="s">
        <v>4</v>
      </c>
      <c r="D500">
        <f>(H497+0)</f>
        <v>960</v>
      </c>
      <c r="E500" s="2" t="s">
        <v>467</v>
      </c>
    </row>
    <row r="503" spans="1:8">
      <c r="F503" t="s">
        <v>451</v>
      </c>
      <c r="H503">
        <f>H504-SUM(H500:H502)</f>
        <v>960</v>
      </c>
    </row>
    <row r="504" spans="1:8">
      <c r="B504" t="s">
        <v>63</v>
      </c>
      <c r="D504">
        <f>SUM(D500:D503)</f>
        <v>960</v>
      </c>
      <c r="F504" t="s">
        <v>63</v>
      </c>
      <c r="H504">
        <f>SUM(D500:D503)</f>
        <v>960</v>
      </c>
    </row>
    <row r="506" spans="1:8">
      <c r="A506" s="2" t="s">
        <v>468</v>
      </c>
      <c r="B506" t="s">
        <v>4</v>
      </c>
      <c r="D506">
        <f>(H503+0)</f>
        <v>960</v>
      </c>
      <c r="E506" s="2" t="s">
        <v>468</v>
      </c>
    </row>
    <row r="509" spans="1:8">
      <c r="F509" t="s">
        <v>451</v>
      </c>
      <c r="H509">
        <f>H510-SUM(H506:H508)</f>
        <v>960</v>
      </c>
    </row>
    <row r="510" spans="1:8">
      <c r="B510" t="s">
        <v>63</v>
      </c>
      <c r="D510">
        <f>SUM(D506:D509)</f>
        <v>960</v>
      </c>
      <c r="F510" t="s">
        <v>63</v>
      </c>
      <c r="H510">
        <f>SUM(D506:D509)</f>
        <v>960</v>
      </c>
    </row>
    <row r="512" spans="1:8">
      <c r="A512" s="2" t="s">
        <v>469</v>
      </c>
      <c r="B512" t="s">
        <v>4</v>
      </c>
      <c r="D512">
        <f>(H509+0)</f>
        <v>960</v>
      </c>
      <c r="E512" s="2" t="s">
        <v>469</v>
      </c>
    </row>
    <row r="515" spans="1:8">
      <c r="F515" t="s">
        <v>451</v>
      </c>
      <c r="H515">
        <f>H516-SUM(H512:H514)</f>
        <v>960</v>
      </c>
    </row>
    <row r="516" spans="1:8">
      <c r="B516" t="s">
        <v>63</v>
      </c>
      <c r="D516">
        <f>SUM(D512:D515)</f>
        <v>960</v>
      </c>
      <c r="F516" t="s">
        <v>63</v>
      </c>
      <c r="H516">
        <f>SUM(D512:D515)</f>
        <v>960</v>
      </c>
    </row>
    <row r="518" spans="1:8">
      <c r="A518" s="2" t="s">
        <v>470</v>
      </c>
      <c r="B518" t="s">
        <v>4</v>
      </c>
      <c r="D518">
        <f>(H515+0)</f>
        <v>960</v>
      </c>
      <c r="E518" s="2" t="s">
        <v>470</v>
      </c>
    </row>
    <row r="521" spans="1:8">
      <c r="F521" t="s">
        <v>451</v>
      </c>
      <c r="H521">
        <f>H522-SUM(H518:H520)</f>
        <v>960</v>
      </c>
    </row>
    <row r="522" spans="1:8">
      <c r="B522" t="s">
        <v>63</v>
      </c>
      <c r="D522">
        <f>SUM(D518:D521)</f>
        <v>960</v>
      </c>
      <c r="F522" t="s">
        <v>63</v>
      </c>
      <c r="H522">
        <f>SUM(D518:D521)</f>
        <v>960</v>
      </c>
    </row>
    <row r="524" spans="1:8">
      <c r="A524" s="2" t="s">
        <v>471</v>
      </c>
      <c r="B524" t="s">
        <v>4</v>
      </c>
      <c r="D524">
        <f>(H521+0)</f>
        <v>960</v>
      </c>
      <c r="E524" s="2" t="s">
        <v>471</v>
      </c>
    </row>
    <row r="527" spans="1:8">
      <c r="F527" t="s">
        <v>451</v>
      </c>
      <c r="H527">
        <f>H528-SUM(H524:H526)</f>
        <v>960</v>
      </c>
    </row>
    <row r="528" spans="1:8">
      <c r="B528" t="s">
        <v>63</v>
      </c>
      <c r="D528">
        <f>SUM(D524:D527)</f>
        <v>960</v>
      </c>
      <c r="F528" t="s">
        <v>63</v>
      </c>
      <c r="H528">
        <f>SUM(D524:D527)</f>
        <v>960</v>
      </c>
    </row>
    <row r="530" spans="1:8">
      <c r="A530" s="2" t="s">
        <v>472</v>
      </c>
      <c r="B530" t="s">
        <v>4</v>
      </c>
      <c r="D530">
        <f>(H527+0)</f>
        <v>960</v>
      </c>
      <c r="E530" s="2" t="s">
        <v>472</v>
      </c>
    </row>
    <row r="533" spans="1:8">
      <c r="F533" t="s">
        <v>451</v>
      </c>
      <c r="H533">
        <f>H534-SUM(H530:H532)</f>
        <v>960</v>
      </c>
    </row>
    <row r="534" spans="1:8">
      <c r="B534" t="s">
        <v>63</v>
      </c>
      <c r="D534">
        <f>SUM(D530:D533)</f>
        <v>960</v>
      </c>
      <c r="F534" t="s">
        <v>63</v>
      </c>
      <c r="H534">
        <f>SUM(D530:D533)</f>
        <v>960</v>
      </c>
    </row>
    <row r="536" spans="1:8">
      <c r="A536" s="2" t="s">
        <v>473</v>
      </c>
      <c r="B536" t="s">
        <v>4</v>
      </c>
      <c r="D536">
        <f>(H533+0)</f>
        <v>960</v>
      </c>
      <c r="E536" s="2" t="s">
        <v>473</v>
      </c>
    </row>
    <row r="539" spans="1:8">
      <c r="F539" t="s">
        <v>451</v>
      </c>
      <c r="H539">
        <f>H540-SUM(H536:H538)</f>
        <v>960</v>
      </c>
    </row>
    <row r="540" spans="1:8">
      <c r="B540" t="s">
        <v>63</v>
      </c>
      <c r="D540">
        <f>SUM(D536:D539)</f>
        <v>960</v>
      </c>
      <c r="F540" t="s">
        <v>63</v>
      </c>
      <c r="H540">
        <f>SUM(D536:D539)</f>
        <v>960</v>
      </c>
    </row>
    <row r="542" spans="1:8">
      <c r="A542" s="2" t="s">
        <v>474</v>
      </c>
      <c r="B542" t="s">
        <v>4</v>
      </c>
      <c r="D542">
        <f>(H539+0)</f>
        <v>960</v>
      </c>
      <c r="E542" s="2" t="s">
        <v>474</v>
      </c>
    </row>
    <row r="545" spans="1:8">
      <c r="F545" t="s">
        <v>451</v>
      </c>
      <c r="H545">
        <f>H546-SUM(H542:H544)</f>
        <v>960</v>
      </c>
    </row>
    <row r="546" spans="1:8">
      <c r="B546" t="s">
        <v>63</v>
      </c>
      <c r="D546">
        <f>SUM(D542:D545)</f>
        <v>960</v>
      </c>
      <c r="F546" t="s">
        <v>63</v>
      </c>
      <c r="H546">
        <f>SUM(D542:D545)</f>
        <v>960</v>
      </c>
    </row>
    <row r="548" spans="1:8">
      <c r="A548" s="2" t="s">
        <v>468</v>
      </c>
      <c r="B548" t="s">
        <v>4</v>
      </c>
      <c r="D548">
        <f>(H545+0)</f>
        <v>960</v>
      </c>
      <c r="E548" s="2" t="s">
        <v>468</v>
      </c>
    </row>
    <row r="551" spans="1:8">
      <c r="F551" t="s">
        <v>451</v>
      </c>
      <c r="H551">
        <f>H552-SUM(H548:H550)</f>
        <v>960</v>
      </c>
    </row>
    <row r="552" spans="1:8">
      <c r="B552" t="s">
        <v>63</v>
      </c>
      <c r="D552">
        <f>SUM(D548:D551)</f>
        <v>960</v>
      </c>
      <c r="F552" t="s">
        <v>63</v>
      </c>
      <c r="H552">
        <f>SUM(D548:D551)</f>
        <v>960</v>
      </c>
    </row>
  </sheetData>
  <mergeCells count="6">
    <mergeCell ref="A390:J391"/>
    <mergeCell ref="A200:J203"/>
    <mergeCell ref="A1:H3"/>
    <mergeCell ref="B38:I39"/>
    <mergeCell ref="B83:H85"/>
    <mergeCell ref="B124:H12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8"/>
  <sheetViews>
    <sheetView tabSelected="1" topLeftCell="A160" workbookViewId="0">
      <selection activeCell="I166" sqref="I166"/>
    </sheetView>
  </sheetViews>
  <sheetFormatPr defaultRowHeight="15"/>
  <cols>
    <col min="1" max="1" width="10.7109375" bestFit="1" customWidth="1"/>
    <col min="2" max="2" width="29.28515625" customWidth="1"/>
    <col min="3" max="3" width="9.5703125" customWidth="1"/>
    <col min="4" max="4" width="11.5703125" customWidth="1"/>
    <col min="5" max="5" width="10.7109375" bestFit="1" customWidth="1"/>
    <col min="6" max="6" width="29.7109375" customWidth="1"/>
    <col min="7" max="8" width="11.28515625" customWidth="1"/>
  </cols>
  <sheetData>
    <row r="1" spans="1:8">
      <c r="A1" s="31" t="s">
        <v>166</v>
      </c>
      <c r="B1" s="20"/>
      <c r="C1" s="20"/>
      <c r="D1" s="20"/>
      <c r="E1" s="20"/>
      <c r="F1" s="20"/>
      <c r="G1" s="20"/>
      <c r="H1" s="20"/>
    </row>
    <row r="2" spans="1:8">
      <c r="A2" s="20"/>
      <c r="B2" s="20"/>
      <c r="C2" s="20"/>
      <c r="D2" s="20"/>
      <c r="E2" s="20"/>
      <c r="F2" s="20"/>
      <c r="G2" s="20"/>
      <c r="H2" s="20"/>
    </row>
    <row r="3" spans="1:8">
      <c r="A3" s="20"/>
      <c r="B3" s="20"/>
      <c r="C3" s="20"/>
      <c r="D3" s="20"/>
      <c r="E3" s="20"/>
      <c r="F3" s="20"/>
      <c r="G3" s="20"/>
      <c r="H3" s="20"/>
    </row>
    <row r="4" spans="1:8">
      <c r="A4" t="s">
        <v>0</v>
      </c>
      <c r="B4" t="s">
        <v>1</v>
      </c>
      <c r="C4" t="s">
        <v>2</v>
      </c>
      <c r="D4" t="s">
        <v>2</v>
      </c>
      <c r="E4" t="s">
        <v>0</v>
      </c>
      <c r="F4" t="s">
        <v>1</v>
      </c>
      <c r="G4" t="s">
        <v>3</v>
      </c>
      <c r="H4" t="s">
        <v>3</v>
      </c>
    </row>
    <row r="5" spans="1:8" ht="45">
      <c r="A5" t="s">
        <v>10</v>
      </c>
      <c r="B5" s="3" t="s">
        <v>9</v>
      </c>
      <c r="D5">
        <v>5000</v>
      </c>
      <c r="E5" t="s">
        <v>25</v>
      </c>
      <c r="F5" t="s">
        <v>24</v>
      </c>
      <c r="G5">
        <v>16350</v>
      </c>
    </row>
    <row r="6" spans="1:8" ht="30">
      <c r="A6" t="s">
        <v>12</v>
      </c>
      <c r="B6" s="3" t="s">
        <v>11</v>
      </c>
      <c r="D6">
        <v>20000</v>
      </c>
      <c r="E6" t="s">
        <v>27</v>
      </c>
      <c r="F6" t="s">
        <v>26</v>
      </c>
      <c r="G6">
        <v>350</v>
      </c>
    </row>
    <row r="7" spans="1:8">
      <c r="A7" t="s">
        <v>52</v>
      </c>
      <c r="B7" t="s">
        <v>53</v>
      </c>
      <c r="D7">
        <v>9850</v>
      </c>
      <c r="E7" t="s">
        <v>29</v>
      </c>
      <c r="F7" t="s">
        <v>28</v>
      </c>
      <c r="G7">
        <v>300</v>
      </c>
      <c r="H7">
        <v>17000</v>
      </c>
    </row>
    <row r="8" spans="1:8">
      <c r="E8" t="s">
        <v>45</v>
      </c>
      <c r="F8" t="s">
        <v>44</v>
      </c>
      <c r="H8">
        <v>5000</v>
      </c>
    </row>
    <row r="9" spans="1:8">
      <c r="E9" t="s">
        <v>47</v>
      </c>
      <c r="F9" t="s">
        <v>46</v>
      </c>
      <c r="H9">
        <v>100</v>
      </c>
    </row>
    <row r="10" spans="1:8">
      <c r="E10" t="s">
        <v>49</v>
      </c>
      <c r="F10" t="s">
        <v>48</v>
      </c>
      <c r="H10">
        <v>50</v>
      </c>
    </row>
    <row r="11" spans="1:8">
      <c r="E11" t="s">
        <v>51</v>
      </c>
      <c r="F11" t="s">
        <v>50</v>
      </c>
      <c r="H11">
        <v>520</v>
      </c>
    </row>
    <row r="12" spans="1:8">
      <c r="E12" t="s">
        <v>55</v>
      </c>
      <c r="F12" t="s">
        <v>54</v>
      </c>
      <c r="H12">
        <v>180</v>
      </c>
    </row>
    <row r="13" spans="1:8">
      <c r="F13" t="s">
        <v>103</v>
      </c>
      <c r="H13">
        <v>6880</v>
      </c>
    </row>
    <row r="14" spans="1:8">
      <c r="F14" t="s">
        <v>104</v>
      </c>
      <c r="H14">
        <v>1000</v>
      </c>
    </row>
    <row r="15" spans="1:8">
      <c r="F15" t="s">
        <v>105</v>
      </c>
      <c r="H15">
        <v>1000</v>
      </c>
    </row>
    <row r="16" spans="1:8">
      <c r="F16" t="s">
        <v>46</v>
      </c>
      <c r="H16">
        <v>60</v>
      </c>
    </row>
    <row r="18" spans="1:9" ht="21">
      <c r="B18" s="8" t="s">
        <v>63</v>
      </c>
      <c r="D18" s="8">
        <f>SUM(D5:D7)</f>
        <v>34850</v>
      </c>
      <c r="H18" s="8">
        <f>SUM(H7:H16)</f>
        <v>31790</v>
      </c>
      <c r="I18" s="10">
        <f>D18-H18</f>
        <v>3060</v>
      </c>
    </row>
    <row r="19" spans="1:9" ht="21">
      <c r="B19" s="32" t="s">
        <v>154</v>
      </c>
      <c r="C19" s="32"/>
      <c r="D19" s="32"/>
      <c r="E19" s="32"/>
      <c r="F19" s="32"/>
      <c r="G19" s="32"/>
      <c r="H19" s="32"/>
      <c r="I19" s="10"/>
    </row>
    <row r="20" spans="1:9" ht="21">
      <c r="B20" s="32"/>
      <c r="C20" s="32"/>
      <c r="D20" s="32"/>
      <c r="E20" s="32"/>
      <c r="F20" s="32"/>
      <c r="G20" s="32"/>
      <c r="H20" s="32"/>
      <c r="I20" s="10"/>
    </row>
    <row r="22" spans="1:9">
      <c r="A22" s="2">
        <v>42653</v>
      </c>
      <c r="B22" t="s">
        <v>165</v>
      </c>
      <c r="D22">
        <v>3060</v>
      </c>
      <c r="E22" s="2">
        <v>42653</v>
      </c>
      <c r="F22" t="s">
        <v>269</v>
      </c>
      <c r="H22">
        <v>3060</v>
      </c>
    </row>
    <row r="23" spans="1:9">
      <c r="A23" t="s">
        <v>184</v>
      </c>
      <c r="B23" t="s">
        <v>178</v>
      </c>
      <c r="D23">
        <v>30000</v>
      </c>
      <c r="F23" t="s">
        <v>196</v>
      </c>
      <c r="H23">
        <v>10000</v>
      </c>
    </row>
    <row r="24" spans="1:9">
      <c r="A24" t="s">
        <v>199</v>
      </c>
      <c r="B24" t="s">
        <v>202</v>
      </c>
      <c r="D24">
        <v>180</v>
      </c>
      <c r="E24" t="s">
        <v>199</v>
      </c>
      <c r="F24" t="s">
        <v>200</v>
      </c>
      <c r="H24">
        <v>11500</v>
      </c>
    </row>
    <row r="25" spans="1:9">
      <c r="F25" t="s">
        <v>201</v>
      </c>
      <c r="H25">
        <v>650</v>
      </c>
    </row>
    <row r="26" spans="1:9">
      <c r="F26" t="s">
        <v>129</v>
      </c>
      <c r="H26">
        <v>30</v>
      </c>
    </row>
    <row r="27" spans="1:9">
      <c r="E27" t="s">
        <v>207</v>
      </c>
      <c r="F27" t="s">
        <v>203</v>
      </c>
      <c r="H27">
        <v>4800</v>
      </c>
    </row>
    <row r="28" spans="1:9">
      <c r="F28" t="s">
        <v>204</v>
      </c>
      <c r="G28">
        <v>4000</v>
      </c>
    </row>
    <row r="29" spans="1:9">
      <c r="F29" t="s">
        <v>205</v>
      </c>
      <c r="G29">
        <v>400</v>
      </c>
    </row>
    <row r="30" spans="1:9">
      <c r="F30" t="s">
        <v>206</v>
      </c>
      <c r="G30">
        <v>400</v>
      </c>
    </row>
    <row r="31" spans="1:9">
      <c r="E31" t="s">
        <v>221</v>
      </c>
      <c r="F31" t="s">
        <v>196</v>
      </c>
      <c r="H31">
        <v>3200</v>
      </c>
    </row>
    <row r="33" spans="1:9" ht="21">
      <c r="B33" s="8" t="s">
        <v>63</v>
      </c>
      <c r="D33" s="8">
        <f>SUM(D22:D31)</f>
        <v>33240</v>
      </c>
      <c r="H33" s="8">
        <f>SUM(H22:H32)</f>
        <v>33240</v>
      </c>
      <c r="I33" s="10">
        <f>D33-H33</f>
        <v>0</v>
      </c>
    </row>
    <row r="34" spans="1:9">
      <c r="B34" s="22" t="s">
        <v>247</v>
      </c>
      <c r="C34" s="21"/>
      <c r="D34" s="21"/>
      <c r="E34" s="21"/>
      <c r="F34" s="21"/>
      <c r="G34" s="21"/>
      <c r="H34" s="21"/>
    </row>
    <row r="35" spans="1:9">
      <c r="B35" s="21"/>
      <c r="C35" s="21"/>
      <c r="D35" s="21"/>
      <c r="E35" s="21"/>
      <c r="F35" s="21"/>
      <c r="G35" s="21"/>
      <c r="H35" s="21"/>
    </row>
    <row r="36" spans="1:9">
      <c r="B36" s="21"/>
      <c r="C36" s="21"/>
      <c r="D36" s="21"/>
      <c r="E36" s="21"/>
      <c r="F36" s="21"/>
      <c r="G36" s="21"/>
      <c r="H36" s="21"/>
    </row>
    <row r="37" spans="1:9">
      <c r="A37" t="s">
        <v>0</v>
      </c>
      <c r="B37" t="s">
        <v>1</v>
      </c>
      <c r="C37" t="s">
        <v>2</v>
      </c>
      <c r="D37" t="s">
        <v>2</v>
      </c>
      <c r="E37" t="s">
        <v>0</v>
      </c>
      <c r="F37" t="s">
        <v>1</v>
      </c>
      <c r="G37" t="s">
        <v>3</v>
      </c>
      <c r="H37" t="s">
        <v>3</v>
      </c>
    </row>
    <row r="38" spans="1:9">
      <c r="A38" s="2">
        <v>42593</v>
      </c>
      <c r="B38" t="s">
        <v>268</v>
      </c>
      <c r="D38">
        <v>10000</v>
      </c>
      <c r="E38" s="2">
        <v>42624</v>
      </c>
      <c r="F38" t="s">
        <v>266</v>
      </c>
      <c r="H38">
        <v>11000</v>
      </c>
    </row>
    <row r="39" spans="1:9">
      <c r="A39" s="2">
        <v>42654</v>
      </c>
      <c r="B39" t="s">
        <v>268</v>
      </c>
      <c r="D39">
        <v>1000</v>
      </c>
      <c r="E39" s="2">
        <v>42654</v>
      </c>
      <c r="F39" t="s">
        <v>267</v>
      </c>
      <c r="H39">
        <v>2000</v>
      </c>
    </row>
    <row r="40" spans="1:9">
      <c r="A40" s="2">
        <v>42654</v>
      </c>
      <c r="B40" t="s">
        <v>268</v>
      </c>
      <c r="D40">
        <v>5000</v>
      </c>
      <c r="E40" s="2">
        <v>42654</v>
      </c>
      <c r="F40" t="s">
        <v>283</v>
      </c>
      <c r="H40">
        <v>3000</v>
      </c>
    </row>
    <row r="41" spans="1:9">
      <c r="A41" s="2" t="s">
        <v>287</v>
      </c>
      <c r="B41" t="s">
        <v>286</v>
      </c>
      <c r="D41">
        <v>5000</v>
      </c>
      <c r="E41" t="s">
        <v>289</v>
      </c>
      <c r="F41" t="s">
        <v>288</v>
      </c>
      <c r="H41">
        <v>1050</v>
      </c>
    </row>
    <row r="42" spans="1:9">
      <c r="A42" s="2" t="s">
        <v>295</v>
      </c>
      <c r="B42" t="s">
        <v>178</v>
      </c>
      <c r="D42">
        <v>2000</v>
      </c>
      <c r="E42" t="s">
        <v>290</v>
      </c>
      <c r="F42" t="s">
        <v>46</v>
      </c>
      <c r="H42">
        <v>20</v>
      </c>
    </row>
    <row r="43" spans="1:9" ht="30">
      <c r="A43" t="s">
        <v>284</v>
      </c>
      <c r="B43" s="3" t="s">
        <v>285</v>
      </c>
      <c r="D43">
        <v>5000</v>
      </c>
      <c r="E43" t="s">
        <v>292</v>
      </c>
      <c r="F43" t="s">
        <v>291</v>
      </c>
      <c r="H43">
        <v>30</v>
      </c>
    </row>
    <row r="44" spans="1:9">
      <c r="E44" t="s">
        <v>294</v>
      </c>
      <c r="F44" t="s">
        <v>293</v>
      </c>
      <c r="H44">
        <v>5600</v>
      </c>
    </row>
    <row r="45" spans="1:9">
      <c r="E45" t="s">
        <v>297</v>
      </c>
      <c r="F45" t="s">
        <v>296</v>
      </c>
      <c r="H45">
        <v>35</v>
      </c>
    </row>
    <row r="46" spans="1:9">
      <c r="E46" t="s">
        <v>284</v>
      </c>
      <c r="F46" t="s">
        <v>129</v>
      </c>
      <c r="H46">
        <v>60</v>
      </c>
    </row>
    <row r="47" spans="1:9">
      <c r="E47" t="s">
        <v>298</v>
      </c>
      <c r="F47" t="s">
        <v>129</v>
      </c>
      <c r="H47">
        <v>50</v>
      </c>
    </row>
    <row r="48" spans="1:9">
      <c r="E48" t="s">
        <v>300</v>
      </c>
      <c r="F48" t="s">
        <v>299</v>
      </c>
      <c r="H48">
        <v>80</v>
      </c>
    </row>
    <row r="49" spans="2:9">
      <c r="E49" t="s">
        <v>303</v>
      </c>
      <c r="F49" t="s">
        <v>46</v>
      </c>
      <c r="H49">
        <v>60</v>
      </c>
    </row>
    <row r="50" spans="2:9">
      <c r="E50" t="s">
        <v>304</v>
      </c>
      <c r="F50" t="s">
        <v>301</v>
      </c>
      <c r="H50">
        <v>1000</v>
      </c>
    </row>
    <row r="51" spans="2:9">
      <c r="E51" t="s">
        <v>305</v>
      </c>
      <c r="F51" t="s">
        <v>302</v>
      </c>
      <c r="H51">
        <v>1945</v>
      </c>
    </row>
    <row r="52" spans="2:9">
      <c r="E52" t="s">
        <v>306</v>
      </c>
      <c r="F52" t="s">
        <v>46</v>
      </c>
      <c r="H52">
        <v>80</v>
      </c>
    </row>
    <row r="59" spans="2:9" ht="21">
      <c r="B59" s="8" t="s">
        <v>63</v>
      </c>
      <c r="D59">
        <f>SUM(D38:D58)</f>
        <v>28000</v>
      </c>
      <c r="H59">
        <f>SUM(H38:H58)</f>
        <v>26010</v>
      </c>
      <c r="I59">
        <f>(D59-H59)</f>
        <v>1990</v>
      </c>
    </row>
    <row r="62" spans="2:9">
      <c r="B62" s="25" t="s">
        <v>307</v>
      </c>
      <c r="C62" s="25"/>
      <c r="D62" s="25"/>
      <c r="E62" s="25"/>
      <c r="F62" s="25"/>
      <c r="G62" s="25"/>
      <c r="H62" s="25"/>
    </row>
    <row r="63" spans="2:9">
      <c r="B63" s="25"/>
      <c r="C63" s="25"/>
      <c r="D63" s="25"/>
      <c r="E63" s="25"/>
      <c r="F63" s="25"/>
      <c r="G63" s="25"/>
      <c r="H63" s="25"/>
    </row>
    <row r="64" spans="2:9">
      <c r="B64" s="25"/>
      <c r="C64" s="25"/>
      <c r="D64" s="25"/>
      <c r="E64" s="25"/>
      <c r="F64" s="25"/>
      <c r="G64" s="25"/>
      <c r="H64" s="25"/>
    </row>
    <row r="65" spans="1:8">
      <c r="A65" t="s">
        <v>0</v>
      </c>
      <c r="B65" t="s">
        <v>1</v>
      </c>
      <c r="C65" t="s">
        <v>2</v>
      </c>
      <c r="D65" t="s">
        <v>2</v>
      </c>
      <c r="E65" t="s">
        <v>0</v>
      </c>
      <c r="F65" t="s">
        <v>1</v>
      </c>
      <c r="G65" t="s">
        <v>3</v>
      </c>
      <c r="H65" t="s">
        <v>3</v>
      </c>
    </row>
    <row r="66" spans="1:8">
      <c r="A66" s="2">
        <v>42381</v>
      </c>
      <c r="B66" t="s">
        <v>4</v>
      </c>
      <c r="D66">
        <v>1990</v>
      </c>
      <c r="E66" s="2">
        <v>42502</v>
      </c>
      <c r="F66" t="s">
        <v>299</v>
      </c>
      <c r="H66">
        <v>180</v>
      </c>
    </row>
    <row r="67" spans="1:8">
      <c r="A67" s="2">
        <v>42655</v>
      </c>
      <c r="B67" t="s">
        <v>308</v>
      </c>
      <c r="D67">
        <v>545</v>
      </c>
      <c r="E67" s="2">
        <v>42533</v>
      </c>
      <c r="F67" t="s">
        <v>299</v>
      </c>
      <c r="H67">
        <v>255</v>
      </c>
    </row>
    <row r="68" spans="1:8">
      <c r="B68" t="s">
        <v>312</v>
      </c>
      <c r="D68">
        <v>5000</v>
      </c>
      <c r="E68" s="2">
        <v>42563</v>
      </c>
      <c r="F68" t="s">
        <v>309</v>
      </c>
      <c r="H68">
        <v>110</v>
      </c>
    </row>
    <row r="69" spans="1:8">
      <c r="E69" s="2">
        <v>42655</v>
      </c>
      <c r="F69" t="s">
        <v>310</v>
      </c>
      <c r="H69">
        <v>1000</v>
      </c>
    </row>
    <row r="70" spans="1:8">
      <c r="F70" t="s">
        <v>46</v>
      </c>
      <c r="H70">
        <v>20</v>
      </c>
    </row>
    <row r="71" spans="1:8">
      <c r="F71" t="s">
        <v>311</v>
      </c>
      <c r="H71">
        <v>500</v>
      </c>
    </row>
    <row r="72" spans="1:8">
      <c r="F72" t="s">
        <v>313</v>
      </c>
      <c r="H72">
        <v>500</v>
      </c>
    </row>
    <row r="73" spans="1:8">
      <c r="E73" t="s">
        <v>319</v>
      </c>
      <c r="F73" t="s">
        <v>318</v>
      </c>
      <c r="H73">
        <v>500</v>
      </c>
    </row>
    <row r="74" spans="1:8">
      <c r="F74" t="s">
        <v>314</v>
      </c>
      <c r="H74">
        <v>1000</v>
      </c>
    </row>
    <row r="75" spans="1:8">
      <c r="F75" t="s">
        <v>315</v>
      </c>
      <c r="H75">
        <v>200</v>
      </c>
    </row>
    <row r="76" spans="1:8">
      <c r="F76" t="s">
        <v>316</v>
      </c>
      <c r="H76">
        <v>100</v>
      </c>
    </row>
    <row r="77" spans="1:8">
      <c r="F77" t="s">
        <v>317</v>
      </c>
      <c r="H77">
        <v>35</v>
      </c>
    </row>
    <row r="78" spans="1:8">
      <c r="E78" t="s">
        <v>320</v>
      </c>
      <c r="F78" t="s">
        <v>321</v>
      </c>
      <c r="H78">
        <v>70</v>
      </c>
    </row>
    <row r="79" spans="1:8">
      <c r="E79" t="s">
        <v>378</v>
      </c>
      <c r="F79" t="s">
        <v>379</v>
      </c>
      <c r="H79">
        <v>160</v>
      </c>
    </row>
    <row r="84" spans="1:9">
      <c r="B84" t="s">
        <v>63</v>
      </c>
      <c r="D84">
        <f>SUM(D66:D82)</f>
        <v>7535</v>
      </c>
      <c r="H84">
        <f>SUM(H66:H82)</f>
        <v>4630</v>
      </c>
      <c r="I84">
        <f>(D84-H84)</f>
        <v>2905</v>
      </c>
    </row>
    <row r="86" spans="1:9">
      <c r="A86" s="22" t="s">
        <v>373</v>
      </c>
      <c r="B86" s="21"/>
      <c r="C86" s="21"/>
      <c r="D86" s="21"/>
      <c r="E86" s="21"/>
      <c r="F86" s="21"/>
      <c r="G86" s="21"/>
      <c r="H86" s="21"/>
      <c r="I86" s="21"/>
    </row>
    <row r="87" spans="1:9">
      <c r="A87" s="21"/>
      <c r="B87" s="21"/>
      <c r="C87" s="21"/>
      <c r="D87" s="21"/>
      <c r="E87" s="21"/>
      <c r="F87" s="21"/>
      <c r="G87" s="21"/>
      <c r="H87" s="21"/>
      <c r="I87" s="21"/>
    </row>
    <row r="88" spans="1:9">
      <c r="A88" s="21"/>
      <c r="B88" s="21"/>
      <c r="C88" s="21"/>
      <c r="D88" s="21"/>
      <c r="E88" s="21"/>
      <c r="F88" s="21"/>
      <c r="G88" s="21"/>
      <c r="H88" s="21"/>
      <c r="I88" s="21"/>
    </row>
    <row r="90" spans="1:9">
      <c r="A90" s="2">
        <v>42736</v>
      </c>
      <c r="B90" t="s">
        <v>4</v>
      </c>
      <c r="D90">
        <v>2905</v>
      </c>
      <c r="E90" s="2">
        <v>42856</v>
      </c>
      <c r="F90" t="s">
        <v>380</v>
      </c>
      <c r="H90">
        <v>570</v>
      </c>
    </row>
    <row r="91" spans="1:9">
      <c r="A91" s="2">
        <v>42826</v>
      </c>
      <c r="B91" t="s">
        <v>381</v>
      </c>
      <c r="D91">
        <v>3000</v>
      </c>
      <c r="F91" t="s">
        <v>318</v>
      </c>
      <c r="H91">
        <v>500</v>
      </c>
    </row>
    <row r="92" spans="1:9">
      <c r="A92" s="2">
        <v>43070</v>
      </c>
      <c r="B92" t="s">
        <v>202</v>
      </c>
      <c r="D92">
        <v>8000</v>
      </c>
      <c r="F92" t="s">
        <v>299</v>
      </c>
      <c r="H92">
        <v>20</v>
      </c>
    </row>
    <row r="93" spans="1:9">
      <c r="A93" t="s">
        <v>420</v>
      </c>
      <c r="B93" t="s">
        <v>428</v>
      </c>
      <c r="D93">
        <v>500</v>
      </c>
      <c r="F93" t="s">
        <v>46</v>
      </c>
      <c r="H93">
        <v>80</v>
      </c>
    </row>
    <row r="94" spans="1:9">
      <c r="A94" t="s">
        <v>402</v>
      </c>
      <c r="B94" t="s">
        <v>435</v>
      </c>
      <c r="D94">
        <v>3000</v>
      </c>
      <c r="F94" t="s">
        <v>493</v>
      </c>
      <c r="H94">
        <v>2150</v>
      </c>
    </row>
    <row r="95" spans="1:9">
      <c r="A95" t="s">
        <v>414</v>
      </c>
      <c r="B95" t="s">
        <v>449</v>
      </c>
      <c r="D95">
        <v>3000</v>
      </c>
      <c r="F95" t="s">
        <v>494</v>
      </c>
      <c r="H95">
        <v>1900</v>
      </c>
    </row>
    <row r="96" spans="1:9">
      <c r="A96" t="s">
        <v>426</v>
      </c>
      <c r="B96" t="s">
        <v>427</v>
      </c>
      <c r="D96">
        <v>5000</v>
      </c>
      <c r="F96" t="s">
        <v>46</v>
      </c>
      <c r="H96">
        <v>60</v>
      </c>
    </row>
    <row r="97" spans="1:8">
      <c r="A97" t="s">
        <v>436</v>
      </c>
      <c r="B97" t="s">
        <v>434</v>
      </c>
      <c r="D97">
        <v>3000</v>
      </c>
      <c r="F97" t="s">
        <v>382</v>
      </c>
      <c r="H97">
        <v>30</v>
      </c>
    </row>
    <row r="98" spans="1:8">
      <c r="E98" s="2">
        <v>42979</v>
      </c>
      <c r="F98" t="s">
        <v>196</v>
      </c>
      <c r="H98">
        <v>500</v>
      </c>
    </row>
    <row r="99" spans="1:8">
      <c r="E99" s="2">
        <v>43040</v>
      </c>
      <c r="F99" t="s">
        <v>196</v>
      </c>
      <c r="H99">
        <v>400</v>
      </c>
    </row>
    <row r="100" spans="1:8">
      <c r="D100" t="s">
        <v>429</v>
      </c>
      <c r="E100" s="2">
        <v>42767</v>
      </c>
      <c r="F100" t="s">
        <v>129</v>
      </c>
      <c r="H100">
        <v>40</v>
      </c>
    </row>
    <row r="101" spans="1:8">
      <c r="E101" s="14" t="s">
        <v>383</v>
      </c>
      <c r="F101" t="s">
        <v>384</v>
      </c>
      <c r="H101">
        <v>680</v>
      </c>
    </row>
    <row r="102" spans="1:8">
      <c r="F102" t="s">
        <v>385</v>
      </c>
      <c r="H102">
        <v>10</v>
      </c>
    </row>
    <row r="103" spans="1:8" ht="60">
      <c r="E103" s="14" t="s">
        <v>437</v>
      </c>
      <c r="F103" s="3" t="s">
        <v>495</v>
      </c>
      <c r="H103">
        <v>2900</v>
      </c>
    </row>
    <row r="104" spans="1:8">
      <c r="E104" t="s">
        <v>426</v>
      </c>
      <c r="F104" t="s">
        <v>430</v>
      </c>
      <c r="H104">
        <v>3000</v>
      </c>
    </row>
    <row r="105" spans="1:8">
      <c r="F105" t="s">
        <v>431</v>
      </c>
      <c r="H105">
        <v>2000</v>
      </c>
    </row>
    <row r="106" spans="1:8">
      <c r="F106" t="s">
        <v>496</v>
      </c>
      <c r="H106">
        <v>1950</v>
      </c>
    </row>
    <row r="107" spans="1:8">
      <c r="F107" t="s">
        <v>497</v>
      </c>
      <c r="H107">
        <v>2950</v>
      </c>
    </row>
    <row r="119" spans="1:10">
      <c r="B119" t="s">
        <v>63</v>
      </c>
      <c r="D119">
        <f>SUM(D90:D117)</f>
        <v>28405</v>
      </c>
      <c r="H119">
        <f>SUM(H90:H117)</f>
        <v>19740</v>
      </c>
      <c r="I119">
        <f>(D119-H119)</f>
        <v>8665</v>
      </c>
    </row>
    <row r="122" spans="1:10">
      <c r="A122" s="30">
        <v>42767</v>
      </c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5" spans="1:10">
      <c r="A125" s="2">
        <v>42737</v>
      </c>
      <c r="B125" t="s">
        <v>4</v>
      </c>
      <c r="D125">
        <f>(I119+0)</f>
        <v>8665</v>
      </c>
      <c r="E125" t="s">
        <v>491</v>
      </c>
    </row>
    <row r="127" spans="1:10">
      <c r="A127" t="s">
        <v>461</v>
      </c>
      <c r="B127" t="s">
        <v>492</v>
      </c>
      <c r="D127">
        <v>640</v>
      </c>
    </row>
    <row r="147" spans="1:10">
      <c r="B147" t="s">
        <v>63</v>
      </c>
      <c r="D147">
        <f>SUM(D125:D145)</f>
        <v>9305</v>
      </c>
      <c r="H147">
        <f>SUM(H125:H145)</f>
        <v>0</v>
      </c>
      <c r="I147">
        <f>(D147-H147)</f>
        <v>9305</v>
      </c>
    </row>
    <row r="151" spans="1:10">
      <c r="A151" s="30">
        <v>42826</v>
      </c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>
      <c r="A153" t="s">
        <v>504</v>
      </c>
      <c r="E153" t="s">
        <v>505</v>
      </c>
    </row>
    <row r="154" spans="1:10">
      <c r="A154" s="16" t="s">
        <v>0</v>
      </c>
      <c r="B154" s="16" t="s">
        <v>1</v>
      </c>
      <c r="C154" s="16"/>
      <c r="D154" s="16" t="s">
        <v>503</v>
      </c>
      <c r="E154" s="16" t="s">
        <v>0</v>
      </c>
      <c r="F154" s="16"/>
      <c r="G154" s="16"/>
      <c r="H154" s="16" t="s">
        <v>503</v>
      </c>
    </row>
    <row r="155" spans="1:10" ht="30">
      <c r="A155" s="2">
        <v>42739</v>
      </c>
      <c r="B155" s="3" t="s">
        <v>498</v>
      </c>
      <c r="D155">
        <v>10000</v>
      </c>
      <c r="E155" t="s">
        <v>499</v>
      </c>
      <c r="F155" t="s">
        <v>196</v>
      </c>
      <c r="H155">
        <v>5000</v>
      </c>
    </row>
    <row r="156" spans="1:10">
      <c r="E156" t="s">
        <v>514</v>
      </c>
    </row>
    <row r="157" spans="1:10">
      <c r="A157" s="2">
        <v>42739</v>
      </c>
      <c r="B157" t="s">
        <v>500</v>
      </c>
      <c r="D157">
        <v>8000</v>
      </c>
    </row>
    <row r="159" spans="1:10">
      <c r="A159" t="s">
        <v>502</v>
      </c>
      <c r="B159" t="s">
        <v>506</v>
      </c>
      <c r="D159">
        <v>20000</v>
      </c>
      <c r="E159" t="s">
        <v>501</v>
      </c>
      <c r="F159" t="s">
        <v>196</v>
      </c>
      <c r="H159">
        <v>1000</v>
      </c>
    </row>
    <row r="160" spans="1:10">
      <c r="E160" t="s">
        <v>507</v>
      </c>
      <c r="F160" t="s">
        <v>196</v>
      </c>
      <c r="H160">
        <v>3500</v>
      </c>
    </row>
    <row r="161" spans="1:11">
      <c r="A161" t="s">
        <v>509</v>
      </c>
      <c r="B161" t="s">
        <v>512</v>
      </c>
      <c r="D161" s="17">
        <v>5000</v>
      </c>
      <c r="E161" t="s">
        <v>508</v>
      </c>
      <c r="F161" t="s">
        <v>196</v>
      </c>
      <c r="H161">
        <v>2000</v>
      </c>
    </row>
    <row r="162" spans="1:11">
      <c r="B162" t="s">
        <v>510</v>
      </c>
      <c r="D162" s="4">
        <v>3000</v>
      </c>
    </row>
    <row r="163" spans="1:11">
      <c r="B163" t="s">
        <v>510</v>
      </c>
      <c r="D163" s="4">
        <v>10000</v>
      </c>
      <c r="E163" t="s">
        <v>509</v>
      </c>
      <c r="F163" t="s">
        <v>513</v>
      </c>
      <c r="H163">
        <v>5000</v>
      </c>
    </row>
    <row r="164" spans="1:11" ht="30">
      <c r="A164" t="s">
        <v>511</v>
      </c>
      <c r="B164" t="s">
        <v>510</v>
      </c>
      <c r="D164" s="4">
        <v>20000</v>
      </c>
      <c r="E164" t="s">
        <v>511</v>
      </c>
      <c r="F164" s="3" t="s">
        <v>515</v>
      </c>
      <c r="H164">
        <v>48910</v>
      </c>
    </row>
    <row r="165" spans="1:11">
      <c r="A165" t="s">
        <v>511</v>
      </c>
      <c r="B165" t="s">
        <v>516</v>
      </c>
      <c r="D165">
        <v>120</v>
      </c>
      <c r="F165" t="s">
        <v>517</v>
      </c>
      <c r="H165">
        <v>500</v>
      </c>
    </row>
    <row r="166" spans="1:11" ht="30">
      <c r="D166" s="4"/>
      <c r="E166" t="s">
        <v>518</v>
      </c>
      <c r="F166" s="3" t="s">
        <v>519</v>
      </c>
      <c r="H166">
        <v>970</v>
      </c>
    </row>
    <row r="167" spans="1:11">
      <c r="A167" s="33"/>
      <c r="B167" s="34"/>
      <c r="C167" s="18"/>
      <c r="D167" s="18"/>
      <c r="E167" s="18"/>
      <c r="F167" s="35"/>
      <c r="G167" s="18"/>
      <c r="H167" s="18"/>
      <c r="I167" s="18"/>
      <c r="J167" s="18"/>
      <c r="K167" s="18"/>
    </row>
    <row r="178" spans="2:9">
      <c r="B178" t="s">
        <v>63</v>
      </c>
      <c r="D178">
        <f>SUM(D155:D176)</f>
        <v>76120</v>
      </c>
      <c r="H178">
        <f>SUM(H155:H176)</f>
        <v>66880</v>
      </c>
      <c r="I178">
        <f>(D178-H178)</f>
        <v>9240</v>
      </c>
    </row>
  </sheetData>
  <mergeCells count="7">
    <mergeCell ref="A151:J152"/>
    <mergeCell ref="A122:J123"/>
    <mergeCell ref="A1:H3"/>
    <mergeCell ref="B19:H20"/>
    <mergeCell ref="B34:H36"/>
    <mergeCell ref="B62:H64"/>
    <mergeCell ref="A86:I88"/>
  </mergeCells>
  <pageMargins left="0.45" right="0.45" top="0.25" bottom="0.25" header="0.05" footer="0.25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12" sqref="B12"/>
    </sheetView>
  </sheetViews>
  <sheetFormatPr defaultRowHeight="15"/>
  <cols>
    <col min="1" max="1" width="12.42578125" customWidth="1"/>
    <col min="2" max="2" width="26.7109375" customWidth="1"/>
    <col min="4" max="4" width="10.42578125" customWidth="1"/>
    <col min="6" max="6" width="17" customWidth="1"/>
  </cols>
  <sheetData>
    <row r="1" spans="1:10">
      <c r="A1" s="30">
        <v>42767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4" spans="1:10">
      <c r="A4" s="2">
        <v>42737</v>
      </c>
      <c r="B4" t="s">
        <v>4</v>
      </c>
      <c r="D4">
        <v>0</v>
      </c>
      <c r="E4" t="s">
        <v>491</v>
      </c>
    </row>
    <row r="6" spans="1:10">
      <c r="A6" t="s">
        <v>461</v>
      </c>
      <c r="D6">
        <v>0</v>
      </c>
    </row>
    <row r="26" spans="1:10">
      <c r="B26" t="s">
        <v>63</v>
      </c>
      <c r="D26">
        <f>SUM(D4:D24)</f>
        <v>0</v>
      </c>
      <c r="H26">
        <f>SUM(H4:H24)</f>
        <v>0</v>
      </c>
      <c r="I26">
        <f>(D26-H26)</f>
        <v>0</v>
      </c>
    </row>
    <row r="30" spans="1:10">
      <c r="A30" s="30">
        <v>42795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3" spans="1:5">
      <c r="A33" s="2">
        <v>42737</v>
      </c>
      <c r="B33" t="s">
        <v>4</v>
      </c>
      <c r="D33">
        <v>0</v>
      </c>
      <c r="E33" t="s">
        <v>491</v>
      </c>
    </row>
    <row r="35" spans="1:5">
      <c r="A35" t="s">
        <v>461</v>
      </c>
      <c r="D35">
        <v>0</v>
      </c>
    </row>
    <row r="55" spans="2:9">
      <c r="B55" t="s">
        <v>63</v>
      </c>
      <c r="D55">
        <f>SUM(D33:D53)</f>
        <v>0</v>
      </c>
      <c r="H55">
        <f>SUM(H33:H53)</f>
        <v>0</v>
      </c>
      <c r="I55">
        <f>(D55-H55)</f>
        <v>0</v>
      </c>
    </row>
  </sheetData>
  <mergeCells count="2">
    <mergeCell ref="A1:J2"/>
    <mergeCell ref="A30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DHAKA OFFICE</vt:lpstr>
      <vt:lpstr>CHITTAGONG OFFICE</vt:lpstr>
      <vt:lpstr>ABUL KASHEM </vt:lpstr>
      <vt:lpstr>Arifin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it</dc:creator>
  <cp:lastModifiedBy>Arefin</cp:lastModifiedBy>
  <cp:lastPrinted>2016-11-14T10:59:02Z</cp:lastPrinted>
  <dcterms:created xsi:type="dcterms:W3CDTF">2016-10-09T00:42:00Z</dcterms:created>
  <dcterms:modified xsi:type="dcterms:W3CDTF">2017-04-18T06:06:34Z</dcterms:modified>
</cp:coreProperties>
</file>