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19980" windowHeight="85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X10" i="1" l="1"/>
  <c r="X9" i="1"/>
  <c r="X8" i="1"/>
  <c r="X7" i="1"/>
  <c r="X6" i="1"/>
  <c r="X5" i="1"/>
  <c r="X4" i="1"/>
  <c r="X3" i="1"/>
  <c r="X11" i="1"/>
  <c r="V10" i="1"/>
  <c r="V9" i="1"/>
  <c r="V8" i="1"/>
  <c r="V7" i="1"/>
  <c r="V6" i="1"/>
  <c r="V5" i="1"/>
  <c r="V4" i="1"/>
  <c r="V3" i="1"/>
  <c r="V11" i="1"/>
  <c r="T10" i="1"/>
  <c r="T9" i="1"/>
  <c r="T8" i="1"/>
  <c r="T7" i="1"/>
  <c r="T6" i="1"/>
  <c r="T5" i="1"/>
  <c r="T4" i="1"/>
  <c r="T11" i="1"/>
  <c r="R10" i="1"/>
  <c r="R9" i="1"/>
  <c r="R8" i="1"/>
  <c r="R7" i="1"/>
  <c r="R6" i="1"/>
  <c r="R5" i="1"/>
  <c r="R4" i="1"/>
  <c r="R3" i="1"/>
  <c r="R2" i="1"/>
  <c r="R11" i="1"/>
  <c r="P10" i="1"/>
  <c r="P9" i="1"/>
  <c r="P8" i="1"/>
  <c r="P7" i="1"/>
  <c r="P6" i="1"/>
  <c r="P5" i="1"/>
  <c r="P4" i="1"/>
  <c r="P3" i="1"/>
  <c r="P2" i="1"/>
  <c r="P11" i="1"/>
  <c r="N5" i="1"/>
  <c r="N6" i="1"/>
  <c r="N7" i="1"/>
  <c r="N8" i="1"/>
  <c r="N9" i="1"/>
  <c r="N10" i="1"/>
  <c r="N11" i="1"/>
</calcChain>
</file>

<file path=xl/sharedStrings.xml><?xml version="1.0" encoding="utf-8"?>
<sst xmlns="http://schemas.openxmlformats.org/spreadsheetml/2006/main" count="77" uniqueCount="19">
  <si>
    <t>CURRENT</t>
  </si>
  <si>
    <t>Current</t>
  </si>
  <si>
    <t>Column1</t>
  </si>
  <si>
    <t>Column2</t>
  </si>
  <si>
    <t>may</t>
  </si>
  <si>
    <t>apr</t>
  </si>
  <si>
    <t>mar</t>
  </si>
  <si>
    <t>feb</t>
  </si>
  <si>
    <t>jan</t>
  </si>
  <si>
    <t>dec</t>
  </si>
  <si>
    <t>nov</t>
  </si>
  <si>
    <t>oct</t>
  </si>
  <si>
    <t>Extended</t>
  </si>
  <si>
    <t>val</t>
  </si>
  <si>
    <t>actual</t>
  </si>
  <si>
    <t>aVal</t>
  </si>
  <si>
    <t>what?</t>
  </si>
  <si>
    <t>diff</t>
  </si>
  <si>
    <t>:-(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</si>
</sst>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theme="4" tint="0.79998168889431442"/>
      </patternFill>
    </fill>
  </fills>
  <borders count="4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17" fontId="0" fillId="0" borderId="0" xfId="0" applyNumberFormat="1"/>
    <xf numFmtId="3" fontId="0" fillId="0" borderId="0" xfId="0" applyNumberFormat="1"/>
    <xf numFmtId="3" fontId="0" fillId="0" borderId="1" xfId="0" applyNumberFormat="1" applyFont="1" applyBorder="1"/>
    <xf numFmtId="3" fontId="0" fillId="2" borderId="1" xfId="0" applyNumberFormat="1" applyFont="1" applyFill="1" applyBorder="1"/>
    <xf numFmtId="3" fontId="1" fillId="3" borderId="2" xfId="0" applyNumberFormat="1" applyFont="1" applyFill="1" applyBorder="1"/>
    <xf numFmtId="0" fontId="1" fillId="3" borderId="0" xfId="0" applyFont="1" applyFill="1"/>
    <xf numFmtId="0" fontId="0" fillId="4" borderId="0" xfId="0" applyFill="1"/>
    <xf numFmtId="3" fontId="0" fillId="4" borderId="1" xfId="0" applyNumberFormat="1" applyFont="1" applyFill="1" applyBorder="1"/>
    <xf numFmtId="3" fontId="0" fillId="5" borderId="1" xfId="0" applyNumberFormat="1" applyFont="1" applyFill="1" applyBorder="1"/>
    <xf numFmtId="3" fontId="1" fillId="4" borderId="2" xfId="0" applyNumberFormat="1" applyFont="1" applyFill="1" applyBorder="1"/>
    <xf numFmtId="17" fontId="0" fillId="2" borderId="3" xfId="0" applyNumberFormat="1" applyFont="1" applyFill="1" applyBorder="1"/>
    <xf numFmtId="0" fontId="0" fillId="2" borderId="1" xfId="0" applyFont="1" applyFill="1" applyBorder="1"/>
    <xf numFmtId="17" fontId="0" fillId="0" borderId="3" xfId="0" applyNumberFormat="1" applyFont="1" applyBorder="1"/>
    <xf numFmtId="0" fontId="0" fillId="0" borderId="1" xfId="0" applyFont="1" applyBorder="1"/>
    <xf numFmtId="3" fontId="0" fillId="3" borderId="0" xfId="0" applyNumberFormat="1" applyFill="1"/>
    <xf numFmtId="3" fontId="0" fillId="6" borderId="1" xfId="0" applyNumberFormat="1" applyFont="1" applyFill="1" applyBorder="1"/>
    <xf numFmtId="3" fontId="0" fillId="7" borderId="1" xfId="0" applyNumberFormat="1" applyFont="1" applyFill="1" applyBorder="1"/>
    <xf numFmtId="0" fontId="0" fillId="6" borderId="0" xfId="0" applyFill="1"/>
  </cellXfs>
  <cellStyles count="1">
    <cellStyle name="Normal" xfId="0" builtinId="0"/>
  </cellStyles>
  <dxfs count="8">
    <dxf>
      <numFmt numFmtId="3" formatCode="#,##0"/>
    </dxf>
    <dxf>
      <numFmt numFmtId="3" formatCode="#,##0"/>
    </dxf>
    <dxf>
      <numFmt numFmtId="22" formatCode="mmm\-yy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2" formatCode="mmm\-yy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" formatCode="#,##0"/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B76" totalsRowShown="0">
  <autoFilter ref="A1:B76"/>
  <tableColumns count="2">
    <tableColumn id="1" name="Column1" dataDxfId="7"/>
    <tableColumn id="2" name="Column2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E76" totalsRowShown="0">
  <autoFilter ref="A1:E76"/>
  <tableColumns count="5">
    <tableColumn id="1" name="Extended"/>
    <tableColumn id="2" name="val"/>
    <tableColumn id="3" name="actual" dataDxfId="5"/>
    <tableColumn id="4" name="aVal" dataDxfId="4"/>
    <tableColumn id="5" name="what?" dataDxfId="3">
      <calculatedColumnFormula>Table3[[#This Row],[aVal]]-B3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15" displayName="Table15" ref="H1:J76" totalsRowShown="0">
  <autoFilter ref="H1:J76"/>
  <tableColumns count="3">
    <tableColumn id="1" name="Column1" dataDxfId="2"/>
    <tableColumn id="2" name="Column2" dataDxfId="1"/>
    <tableColumn id="3" name="diff" dataDxfId="0">
      <calculatedColumnFormula>Table15[[#This Row],[Column2]]-I3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tabSelected="1" workbookViewId="0">
      <selection activeCell="H21" sqref="H21"/>
    </sheetView>
  </sheetViews>
  <sheetFormatPr defaultRowHeight="15" x14ac:dyDescent="0.25"/>
  <cols>
    <col min="1" max="1" width="13.42578125" customWidth="1"/>
    <col min="2" max="2" width="17.28515625" customWidth="1"/>
    <col min="14" max="14" width="9.140625" style="7"/>
    <col min="16" max="16" width="9.140625" style="7"/>
    <col min="18" max="18" width="9.140625" style="7"/>
    <col min="20" max="20" width="9.140625" style="7"/>
    <col min="22" max="22" width="9.140625" style="7"/>
    <col min="24" max="24" width="9.140625" style="7"/>
  </cols>
  <sheetData>
    <row r="1" spans="1:24" x14ac:dyDescent="0.25">
      <c r="A1" s="1" t="s">
        <v>2</v>
      </c>
      <c r="B1" t="s">
        <v>3</v>
      </c>
    </row>
    <row r="2" spans="1:24" x14ac:dyDescent="0.25">
      <c r="A2" s="1">
        <v>41122</v>
      </c>
      <c r="B2" t="s">
        <v>0</v>
      </c>
      <c r="F2" s="4">
        <v>39750</v>
      </c>
      <c r="G2" s="4">
        <v>28700</v>
      </c>
      <c r="J2" s="18" t="s">
        <v>18</v>
      </c>
      <c r="O2" s="4">
        <v>39750</v>
      </c>
      <c r="P2" s="8">
        <f t="shared" ref="P2:P10" si="0">O2-O3</f>
        <v>5975</v>
      </c>
      <c r="Q2" s="4">
        <v>28700</v>
      </c>
      <c r="R2" s="8">
        <f t="shared" ref="R2:R10" si="1">Q2-Q3</f>
        <v>5200</v>
      </c>
    </row>
    <row r="3" spans="1:24" x14ac:dyDescent="0.25">
      <c r="A3" s="1">
        <v>41091</v>
      </c>
      <c r="B3" t="s">
        <v>0</v>
      </c>
      <c r="F3" s="3">
        <v>33775</v>
      </c>
      <c r="G3" s="3">
        <v>23500</v>
      </c>
      <c r="I3" s="3">
        <v>13400</v>
      </c>
      <c r="J3" s="3">
        <v>7750</v>
      </c>
      <c r="O3" s="3">
        <v>33775</v>
      </c>
      <c r="P3" s="8">
        <f t="shared" si="0"/>
        <v>5175</v>
      </c>
      <c r="Q3" s="3">
        <v>23500</v>
      </c>
      <c r="R3" s="8">
        <f t="shared" si="1"/>
        <v>3950</v>
      </c>
      <c r="U3" s="3">
        <v>13400</v>
      </c>
      <c r="V3" s="8">
        <f t="shared" ref="V3:V10" si="2">U3-U4</f>
        <v>1500</v>
      </c>
      <c r="W3" s="3">
        <v>7750</v>
      </c>
      <c r="X3" s="8">
        <f t="shared" ref="X3:X10" si="3">W3-W4</f>
        <v>950</v>
      </c>
    </row>
    <row r="4" spans="1:24" x14ac:dyDescent="0.25">
      <c r="A4" s="1">
        <v>41061</v>
      </c>
      <c r="B4" t="s">
        <v>0</v>
      </c>
      <c r="F4" s="4">
        <v>28600</v>
      </c>
      <c r="G4" s="4">
        <v>19550</v>
      </c>
      <c r="H4" s="4">
        <v>30350</v>
      </c>
      <c r="I4" s="4">
        <v>11900</v>
      </c>
      <c r="J4" s="4">
        <v>6800</v>
      </c>
      <c r="O4" s="4">
        <v>28600</v>
      </c>
      <c r="P4" s="8">
        <f t="shared" si="0"/>
        <v>5100</v>
      </c>
      <c r="Q4" s="4">
        <v>19550</v>
      </c>
      <c r="R4" s="8">
        <f t="shared" si="1"/>
        <v>3150</v>
      </c>
      <c r="S4" s="4">
        <v>30350</v>
      </c>
      <c r="T4" s="8">
        <f t="shared" ref="T4:T10" si="4">S4-S5</f>
        <v>7550</v>
      </c>
      <c r="U4" s="4">
        <v>11900</v>
      </c>
      <c r="V4" s="8">
        <f t="shared" si="2"/>
        <v>1400</v>
      </c>
      <c r="W4" s="4">
        <v>6800</v>
      </c>
      <c r="X4" s="8">
        <f t="shared" si="3"/>
        <v>975</v>
      </c>
    </row>
    <row r="5" spans="1:24" x14ac:dyDescent="0.25">
      <c r="A5" s="1">
        <v>41030</v>
      </c>
      <c r="B5" s="2">
        <v>40500</v>
      </c>
      <c r="D5" s="6" t="s">
        <v>4</v>
      </c>
      <c r="E5" s="3">
        <v>40500</v>
      </c>
      <c r="F5" s="3">
        <v>23500</v>
      </c>
      <c r="G5" s="3">
        <v>16400</v>
      </c>
      <c r="H5" s="3">
        <v>22800</v>
      </c>
      <c r="I5" s="16">
        <v>10500</v>
      </c>
      <c r="J5" s="3">
        <v>5825</v>
      </c>
      <c r="L5" s="6" t="s">
        <v>4</v>
      </c>
      <c r="M5" s="3">
        <v>40500</v>
      </c>
      <c r="N5" s="8">
        <f t="shared" ref="N5:N11" si="5">M5-M6</f>
        <v>7900</v>
      </c>
      <c r="O5" s="3">
        <v>23500</v>
      </c>
      <c r="P5" s="8">
        <f t="shared" si="0"/>
        <v>4250</v>
      </c>
      <c r="Q5" s="3">
        <v>16400</v>
      </c>
      <c r="R5" s="8">
        <f t="shared" si="1"/>
        <v>2800</v>
      </c>
      <c r="S5" s="3">
        <v>22800</v>
      </c>
      <c r="T5" s="8">
        <f t="shared" si="4"/>
        <v>5400</v>
      </c>
      <c r="U5" s="3">
        <v>10500</v>
      </c>
      <c r="V5" s="8">
        <f t="shared" si="2"/>
        <v>1400</v>
      </c>
      <c r="W5" s="3">
        <v>5825</v>
      </c>
      <c r="X5" s="8">
        <f t="shared" si="3"/>
        <v>700</v>
      </c>
    </row>
    <row r="6" spans="1:24" x14ac:dyDescent="0.25">
      <c r="A6" s="1">
        <v>41000</v>
      </c>
      <c r="B6" s="2">
        <v>32600</v>
      </c>
      <c r="D6" s="6" t="s">
        <v>5</v>
      </c>
      <c r="E6" s="4">
        <v>32600</v>
      </c>
      <c r="F6" s="4">
        <v>19250</v>
      </c>
      <c r="G6" s="4">
        <v>13600</v>
      </c>
      <c r="H6" s="4">
        <v>17400</v>
      </c>
      <c r="I6" s="4">
        <v>9100</v>
      </c>
      <c r="J6" s="4">
        <v>5125</v>
      </c>
      <c r="L6" s="6" t="s">
        <v>5</v>
      </c>
      <c r="M6" s="4">
        <v>32600</v>
      </c>
      <c r="N6" s="8">
        <f t="shared" si="5"/>
        <v>5600</v>
      </c>
      <c r="O6" s="4">
        <v>19250</v>
      </c>
      <c r="P6" s="8">
        <f t="shared" si="0"/>
        <v>2050</v>
      </c>
      <c r="Q6" s="4">
        <v>13600</v>
      </c>
      <c r="R6" s="8">
        <f t="shared" si="1"/>
        <v>1600</v>
      </c>
      <c r="S6" s="4">
        <v>17400</v>
      </c>
      <c r="T6" s="8">
        <f t="shared" si="4"/>
        <v>4200</v>
      </c>
      <c r="U6" s="4">
        <v>9100</v>
      </c>
      <c r="V6" s="8">
        <f t="shared" si="2"/>
        <v>1225</v>
      </c>
      <c r="W6" s="4">
        <v>5125</v>
      </c>
      <c r="X6" s="8">
        <f t="shared" si="3"/>
        <v>675</v>
      </c>
    </row>
    <row r="7" spans="1:24" x14ac:dyDescent="0.25">
      <c r="A7" s="1">
        <v>40969</v>
      </c>
      <c r="B7" s="2">
        <v>27000</v>
      </c>
      <c r="D7" s="6" t="s">
        <v>6</v>
      </c>
      <c r="E7" s="3">
        <v>27000</v>
      </c>
      <c r="F7" s="3">
        <v>17200</v>
      </c>
      <c r="G7" s="3">
        <v>12000</v>
      </c>
      <c r="H7" s="3">
        <v>13200</v>
      </c>
      <c r="I7" s="3">
        <v>7875</v>
      </c>
      <c r="J7" s="3">
        <v>4450</v>
      </c>
      <c r="L7" s="6" t="s">
        <v>6</v>
      </c>
      <c r="M7" s="3">
        <v>27000</v>
      </c>
      <c r="N7" s="8">
        <f t="shared" si="5"/>
        <v>3100</v>
      </c>
      <c r="O7" s="3">
        <v>17200</v>
      </c>
      <c r="P7" s="8">
        <f t="shared" si="0"/>
        <v>2350</v>
      </c>
      <c r="Q7" s="3">
        <v>12000</v>
      </c>
      <c r="R7" s="8">
        <f t="shared" si="1"/>
        <v>1450</v>
      </c>
      <c r="S7" s="3">
        <v>13200</v>
      </c>
      <c r="T7" s="8">
        <f t="shared" si="4"/>
        <v>2200</v>
      </c>
      <c r="U7" s="3">
        <v>7875</v>
      </c>
      <c r="V7" s="8">
        <f t="shared" si="2"/>
        <v>975</v>
      </c>
      <c r="W7" s="3">
        <v>4450</v>
      </c>
      <c r="X7" s="8">
        <f t="shared" si="3"/>
        <v>650</v>
      </c>
    </row>
    <row r="8" spans="1:24" x14ac:dyDescent="0.25">
      <c r="A8" s="1">
        <v>40940</v>
      </c>
      <c r="B8" s="2">
        <v>23900</v>
      </c>
      <c r="D8" s="6" t="s">
        <v>7</v>
      </c>
      <c r="E8" s="4">
        <v>23900</v>
      </c>
      <c r="F8" s="4">
        <v>14850</v>
      </c>
      <c r="G8" s="17">
        <v>10550</v>
      </c>
      <c r="H8" s="17">
        <v>11000</v>
      </c>
      <c r="I8" s="4">
        <v>6900</v>
      </c>
      <c r="J8" s="4">
        <v>3800</v>
      </c>
      <c r="L8" s="6" t="s">
        <v>7</v>
      </c>
      <c r="M8" s="4">
        <v>23900</v>
      </c>
      <c r="N8" s="8">
        <f t="shared" si="5"/>
        <v>5400</v>
      </c>
      <c r="O8" s="4">
        <v>14850</v>
      </c>
      <c r="P8" s="8">
        <f t="shared" si="0"/>
        <v>1550</v>
      </c>
      <c r="Q8" s="4">
        <v>10550</v>
      </c>
      <c r="R8" s="8">
        <f t="shared" si="1"/>
        <v>1075</v>
      </c>
      <c r="S8" s="4">
        <v>11000</v>
      </c>
      <c r="T8" s="8">
        <f t="shared" si="4"/>
        <v>2700</v>
      </c>
      <c r="U8" s="4">
        <v>6900</v>
      </c>
      <c r="V8" s="8">
        <f t="shared" si="2"/>
        <v>800</v>
      </c>
      <c r="W8" s="4">
        <v>3800</v>
      </c>
      <c r="X8" s="8">
        <f t="shared" si="3"/>
        <v>0</v>
      </c>
    </row>
    <row r="9" spans="1:24" x14ac:dyDescent="0.25">
      <c r="A9" s="1">
        <v>40909</v>
      </c>
      <c r="B9" s="2">
        <v>18500</v>
      </c>
      <c r="D9" s="6" t="s">
        <v>8</v>
      </c>
      <c r="E9" s="3">
        <v>18500</v>
      </c>
      <c r="F9" s="3">
        <v>13300</v>
      </c>
      <c r="G9" s="3">
        <v>9475</v>
      </c>
      <c r="H9" s="3">
        <v>8300</v>
      </c>
      <c r="I9" s="3">
        <v>6100</v>
      </c>
      <c r="J9" s="3">
        <v>3800</v>
      </c>
      <c r="L9" s="6" t="s">
        <v>8</v>
      </c>
      <c r="M9" s="3">
        <v>18500</v>
      </c>
      <c r="N9" s="8">
        <f t="shared" si="5"/>
        <v>3500</v>
      </c>
      <c r="O9" s="3">
        <v>13300</v>
      </c>
      <c r="P9" s="8">
        <f t="shared" si="0"/>
        <v>1700</v>
      </c>
      <c r="Q9" s="3">
        <v>9475</v>
      </c>
      <c r="R9" s="8">
        <f t="shared" si="1"/>
        <v>1225</v>
      </c>
      <c r="S9" s="3">
        <v>8300</v>
      </c>
      <c r="T9" s="8">
        <f t="shared" si="4"/>
        <v>1450</v>
      </c>
      <c r="U9" s="3">
        <v>6100</v>
      </c>
      <c r="V9" s="8">
        <f t="shared" si="2"/>
        <v>1350</v>
      </c>
      <c r="W9" s="3">
        <v>3800</v>
      </c>
      <c r="X9" s="8">
        <f t="shared" si="3"/>
        <v>300</v>
      </c>
    </row>
    <row r="10" spans="1:24" x14ac:dyDescent="0.25">
      <c r="A10" s="1">
        <v>40878</v>
      </c>
      <c r="B10" s="2">
        <v>15000</v>
      </c>
      <c r="D10" s="6" t="s">
        <v>9</v>
      </c>
      <c r="E10" s="4">
        <v>15000</v>
      </c>
      <c r="F10" s="4">
        <v>11600</v>
      </c>
      <c r="G10" s="4">
        <v>8250</v>
      </c>
      <c r="H10" s="4">
        <v>6850</v>
      </c>
      <c r="I10" s="4">
        <v>4750</v>
      </c>
      <c r="J10" s="4">
        <v>3500</v>
      </c>
      <c r="L10" s="6" t="s">
        <v>9</v>
      </c>
      <c r="M10" s="4">
        <v>15000</v>
      </c>
      <c r="N10" s="8">
        <f t="shared" si="5"/>
        <v>5000</v>
      </c>
      <c r="O10" s="4">
        <v>11600</v>
      </c>
      <c r="P10" s="8">
        <f t="shared" si="0"/>
        <v>850</v>
      </c>
      <c r="Q10" s="4">
        <v>8250</v>
      </c>
      <c r="R10" s="8">
        <f t="shared" si="1"/>
        <v>1050</v>
      </c>
      <c r="S10" s="4">
        <v>6850</v>
      </c>
      <c r="T10" s="8">
        <f t="shared" si="4"/>
        <v>1550</v>
      </c>
      <c r="U10" s="4">
        <v>4750</v>
      </c>
      <c r="V10" s="8">
        <f t="shared" si="2"/>
        <v>1250</v>
      </c>
      <c r="W10" s="4">
        <v>3500</v>
      </c>
      <c r="X10" s="8">
        <f t="shared" si="3"/>
        <v>900</v>
      </c>
    </row>
    <row r="11" spans="1:24" x14ac:dyDescent="0.25">
      <c r="A11" s="1">
        <v>40848</v>
      </c>
      <c r="B11" s="2">
        <v>10000</v>
      </c>
      <c r="D11" s="6" t="s">
        <v>10</v>
      </c>
      <c r="E11" s="16">
        <v>10000</v>
      </c>
      <c r="F11" s="16">
        <v>10750</v>
      </c>
      <c r="G11" s="3">
        <v>7200</v>
      </c>
      <c r="H11" s="3">
        <v>5300</v>
      </c>
      <c r="I11" s="3">
        <v>3500</v>
      </c>
      <c r="J11" s="3">
        <v>2600</v>
      </c>
      <c r="L11" s="6" t="s">
        <v>10</v>
      </c>
      <c r="M11" s="3">
        <v>10000</v>
      </c>
      <c r="N11" s="8">
        <f t="shared" si="5"/>
        <v>2000</v>
      </c>
      <c r="O11" s="3">
        <v>10750</v>
      </c>
      <c r="P11" s="8">
        <f>O11-O12</f>
        <v>1750</v>
      </c>
      <c r="Q11" s="3">
        <v>7200</v>
      </c>
      <c r="R11" s="8">
        <f>Q11-Q12</f>
        <v>200</v>
      </c>
      <c r="S11" s="3">
        <v>5300</v>
      </c>
      <c r="T11" s="8">
        <f>S11-S12</f>
        <v>2400</v>
      </c>
      <c r="U11" s="3">
        <v>3500</v>
      </c>
      <c r="V11" s="8">
        <f>U11-U12</f>
        <v>1400</v>
      </c>
      <c r="W11" s="3">
        <v>2600</v>
      </c>
      <c r="X11" s="8">
        <f>W11-W12</f>
        <v>1050</v>
      </c>
    </row>
    <row r="12" spans="1:24" x14ac:dyDescent="0.25">
      <c r="A12" s="1">
        <v>40817</v>
      </c>
      <c r="B12" s="2">
        <v>8000</v>
      </c>
      <c r="D12" s="6" t="s">
        <v>11</v>
      </c>
      <c r="E12" s="4">
        <v>8000</v>
      </c>
      <c r="F12" s="4">
        <v>9000</v>
      </c>
      <c r="G12" s="4">
        <v>7000</v>
      </c>
      <c r="H12" s="4">
        <v>2900</v>
      </c>
      <c r="I12" s="4">
        <v>2100</v>
      </c>
      <c r="J12" s="4">
        <v>1550</v>
      </c>
      <c r="L12" s="6" t="s">
        <v>11</v>
      </c>
      <c r="M12" s="4">
        <v>8000</v>
      </c>
      <c r="N12" s="9">
        <v>8000</v>
      </c>
      <c r="O12" s="4">
        <v>9000</v>
      </c>
      <c r="P12" s="9">
        <v>9000</v>
      </c>
      <c r="Q12" s="4">
        <v>7000</v>
      </c>
      <c r="R12" s="9">
        <v>7000</v>
      </c>
      <c r="S12" s="4">
        <v>2900</v>
      </c>
      <c r="T12" s="9">
        <v>2900</v>
      </c>
      <c r="U12" s="4">
        <v>2100</v>
      </c>
      <c r="V12" s="9">
        <v>2100</v>
      </c>
      <c r="W12" s="4">
        <v>1550</v>
      </c>
      <c r="X12" s="7">
        <v>1550</v>
      </c>
    </row>
    <row r="13" spans="1:24" x14ac:dyDescent="0.25">
      <c r="A13" s="1">
        <v>40787</v>
      </c>
      <c r="B13" t="s">
        <v>0</v>
      </c>
      <c r="E13" s="5">
        <v>2012</v>
      </c>
      <c r="F13" s="5">
        <v>2011</v>
      </c>
      <c r="G13" s="5">
        <v>2010</v>
      </c>
      <c r="H13" s="5">
        <v>2009</v>
      </c>
      <c r="I13" s="5">
        <v>2008</v>
      </c>
      <c r="J13" s="5">
        <v>2007</v>
      </c>
      <c r="M13" s="5">
        <v>2012</v>
      </c>
      <c r="N13" s="10"/>
      <c r="O13" s="5">
        <v>2011</v>
      </c>
      <c r="P13" s="10"/>
      <c r="Q13" s="5">
        <v>2010</v>
      </c>
      <c r="R13" s="10"/>
      <c r="S13" s="5">
        <v>2009</v>
      </c>
      <c r="T13" s="10"/>
      <c r="U13" s="5">
        <v>2008</v>
      </c>
      <c r="V13" s="10"/>
      <c r="W13" s="5">
        <v>2007</v>
      </c>
    </row>
    <row r="14" spans="1:24" x14ac:dyDescent="0.25">
      <c r="A14" s="1">
        <v>40756</v>
      </c>
      <c r="B14" s="2">
        <v>39750</v>
      </c>
    </row>
    <row r="15" spans="1:24" x14ac:dyDescent="0.25">
      <c r="A15" s="1">
        <v>40725</v>
      </c>
      <c r="B15" s="2">
        <v>33775</v>
      </c>
    </row>
    <row r="16" spans="1:24" x14ac:dyDescent="0.25">
      <c r="A16" s="1">
        <v>40695</v>
      </c>
      <c r="B16" s="2">
        <v>28600</v>
      </c>
    </row>
    <row r="17" spans="1:2" x14ac:dyDescent="0.25">
      <c r="A17" s="1">
        <v>40664</v>
      </c>
      <c r="B17" s="2">
        <v>23500</v>
      </c>
    </row>
    <row r="18" spans="1:2" x14ac:dyDescent="0.25">
      <c r="A18" s="1">
        <v>40634</v>
      </c>
      <c r="B18" s="2">
        <v>19250</v>
      </c>
    </row>
    <row r="19" spans="1:2" x14ac:dyDescent="0.25">
      <c r="A19" s="1">
        <v>40603</v>
      </c>
      <c r="B19" s="2">
        <v>17200</v>
      </c>
    </row>
    <row r="20" spans="1:2" x14ac:dyDescent="0.25">
      <c r="A20" s="1">
        <v>40575</v>
      </c>
      <c r="B20" s="2">
        <v>14850</v>
      </c>
    </row>
    <row r="21" spans="1:2" x14ac:dyDescent="0.25">
      <c r="A21" s="1">
        <v>40544</v>
      </c>
      <c r="B21" s="2">
        <v>13300</v>
      </c>
    </row>
    <row r="22" spans="1:2" x14ac:dyDescent="0.25">
      <c r="A22" s="1">
        <v>40513</v>
      </c>
      <c r="B22" s="2">
        <v>11600</v>
      </c>
    </row>
    <row r="23" spans="1:2" x14ac:dyDescent="0.25">
      <c r="A23" s="1">
        <v>40483</v>
      </c>
      <c r="B23" s="2">
        <v>10750</v>
      </c>
    </row>
    <row r="24" spans="1:2" x14ac:dyDescent="0.25">
      <c r="A24" s="1">
        <v>40452</v>
      </c>
      <c r="B24" s="2">
        <v>9000</v>
      </c>
    </row>
    <row r="25" spans="1:2" x14ac:dyDescent="0.25">
      <c r="A25" s="1">
        <v>40422</v>
      </c>
      <c r="B25" t="s">
        <v>0</v>
      </c>
    </row>
    <row r="26" spans="1:2" x14ac:dyDescent="0.25">
      <c r="A26" s="1">
        <v>40391</v>
      </c>
      <c r="B26" s="2">
        <v>28700</v>
      </c>
    </row>
    <row r="27" spans="1:2" x14ac:dyDescent="0.25">
      <c r="A27" s="1">
        <v>40360</v>
      </c>
      <c r="B27" s="2">
        <v>23500</v>
      </c>
    </row>
    <row r="28" spans="1:2" x14ac:dyDescent="0.25">
      <c r="A28" s="1">
        <v>40330</v>
      </c>
      <c r="B28" s="2">
        <v>19550</v>
      </c>
    </row>
    <row r="29" spans="1:2" x14ac:dyDescent="0.25">
      <c r="A29" s="1">
        <v>40299</v>
      </c>
      <c r="B29" s="2">
        <v>16400</v>
      </c>
    </row>
    <row r="30" spans="1:2" x14ac:dyDescent="0.25">
      <c r="A30" s="1">
        <v>40269</v>
      </c>
      <c r="B30" s="2">
        <v>13600</v>
      </c>
    </row>
    <row r="31" spans="1:2" x14ac:dyDescent="0.25">
      <c r="A31" s="1">
        <v>40238</v>
      </c>
      <c r="B31" s="2">
        <v>12000</v>
      </c>
    </row>
    <row r="32" spans="1:2" x14ac:dyDescent="0.25">
      <c r="A32" s="1">
        <v>40210</v>
      </c>
      <c r="B32" s="2">
        <v>10550</v>
      </c>
    </row>
    <row r="33" spans="1:2" x14ac:dyDescent="0.25">
      <c r="A33" s="1">
        <v>40179</v>
      </c>
      <c r="B33" s="2">
        <v>9475</v>
      </c>
    </row>
    <row r="34" spans="1:2" x14ac:dyDescent="0.25">
      <c r="A34" s="1">
        <v>40148</v>
      </c>
      <c r="B34" s="2">
        <v>8250</v>
      </c>
    </row>
    <row r="35" spans="1:2" x14ac:dyDescent="0.25">
      <c r="A35" s="1">
        <v>40118</v>
      </c>
      <c r="B35" s="2">
        <v>7200</v>
      </c>
    </row>
    <row r="36" spans="1:2" x14ac:dyDescent="0.25">
      <c r="A36" s="1">
        <v>40087</v>
      </c>
      <c r="B36" s="2">
        <v>7000</v>
      </c>
    </row>
    <row r="37" spans="1:2" x14ac:dyDescent="0.25">
      <c r="A37" s="1">
        <v>40057</v>
      </c>
      <c r="B37" t="s">
        <v>0</v>
      </c>
    </row>
    <row r="38" spans="1:2" x14ac:dyDescent="0.25">
      <c r="A38" s="1">
        <v>40026</v>
      </c>
      <c r="B38" t="s">
        <v>1</v>
      </c>
    </row>
    <row r="39" spans="1:2" x14ac:dyDescent="0.25">
      <c r="A39" s="1">
        <v>39995</v>
      </c>
      <c r="B39" t="s">
        <v>0</v>
      </c>
    </row>
    <row r="40" spans="1:2" x14ac:dyDescent="0.25">
      <c r="A40" s="1">
        <v>39965</v>
      </c>
      <c r="B40" s="2">
        <v>30350</v>
      </c>
    </row>
    <row r="41" spans="1:2" x14ac:dyDescent="0.25">
      <c r="A41" s="1">
        <v>39934</v>
      </c>
      <c r="B41" s="2">
        <v>22800</v>
      </c>
    </row>
    <row r="42" spans="1:2" x14ac:dyDescent="0.25">
      <c r="A42" s="1">
        <v>39904</v>
      </c>
      <c r="B42" s="2">
        <v>17400</v>
      </c>
    </row>
    <row r="43" spans="1:2" x14ac:dyDescent="0.25">
      <c r="A43" s="1">
        <v>39873</v>
      </c>
      <c r="B43" s="2">
        <v>13200</v>
      </c>
    </row>
    <row r="44" spans="1:2" x14ac:dyDescent="0.25">
      <c r="A44" s="1">
        <v>39845</v>
      </c>
      <c r="B44" s="2">
        <v>11000</v>
      </c>
    </row>
    <row r="45" spans="1:2" x14ac:dyDescent="0.25">
      <c r="A45" s="1">
        <v>39814</v>
      </c>
      <c r="B45" s="2">
        <v>8300</v>
      </c>
    </row>
    <row r="46" spans="1:2" x14ac:dyDescent="0.25">
      <c r="A46" s="1">
        <v>39783</v>
      </c>
      <c r="B46" s="2">
        <v>6850</v>
      </c>
    </row>
    <row r="47" spans="1:2" x14ac:dyDescent="0.25">
      <c r="A47" s="1">
        <v>39753</v>
      </c>
      <c r="B47" s="2">
        <v>5300</v>
      </c>
    </row>
    <row r="48" spans="1:2" x14ac:dyDescent="0.25">
      <c r="A48" s="1">
        <v>39722</v>
      </c>
      <c r="B48" s="2">
        <v>2900</v>
      </c>
    </row>
    <row r="49" spans="1:2" x14ac:dyDescent="0.25">
      <c r="A49" s="1">
        <v>39692</v>
      </c>
      <c r="B49" t="s">
        <v>0</v>
      </c>
    </row>
    <row r="50" spans="1:2" x14ac:dyDescent="0.25">
      <c r="A50" s="1">
        <v>39661</v>
      </c>
      <c r="B50" t="s">
        <v>0</v>
      </c>
    </row>
    <row r="51" spans="1:2" x14ac:dyDescent="0.25">
      <c r="A51" s="1">
        <v>39630</v>
      </c>
      <c r="B51" s="2">
        <v>13400</v>
      </c>
    </row>
    <row r="52" spans="1:2" x14ac:dyDescent="0.25">
      <c r="A52" s="1">
        <v>39600</v>
      </c>
      <c r="B52" s="2">
        <v>11900</v>
      </c>
    </row>
    <row r="53" spans="1:2" x14ac:dyDescent="0.25">
      <c r="A53" s="1">
        <v>39569</v>
      </c>
      <c r="B53" s="2">
        <v>10500</v>
      </c>
    </row>
    <row r="54" spans="1:2" x14ac:dyDescent="0.25">
      <c r="A54" s="1">
        <v>39539</v>
      </c>
      <c r="B54" s="2">
        <v>9100</v>
      </c>
    </row>
    <row r="55" spans="1:2" x14ac:dyDescent="0.25">
      <c r="A55" s="1">
        <v>39508</v>
      </c>
      <c r="B55" s="2">
        <v>7875</v>
      </c>
    </row>
    <row r="56" spans="1:2" x14ac:dyDescent="0.25">
      <c r="A56" s="1">
        <v>39479</v>
      </c>
      <c r="B56" s="2">
        <v>6900</v>
      </c>
    </row>
    <row r="57" spans="1:2" x14ac:dyDescent="0.25">
      <c r="A57" s="1">
        <v>39448</v>
      </c>
      <c r="B57" s="2">
        <v>6100</v>
      </c>
    </row>
    <row r="58" spans="1:2" x14ac:dyDescent="0.25">
      <c r="A58" s="1">
        <v>39417</v>
      </c>
      <c r="B58" s="2">
        <v>4750</v>
      </c>
    </row>
    <row r="59" spans="1:2" x14ac:dyDescent="0.25">
      <c r="A59" s="1">
        <v>39387</v>
      </c>
      <c r="B59" s="2">
        <v>3500</v>
      </c>
    </row>
    <row r="60" spans="1:2" x14ac:dyDescent="0.25">
      <c r="A60" s="1">
        <v>39356</v>
      </c>
      <c r="B60" s="2">
        <v>2100</v>
      </c>
    </row>
    <row r="61" spans="1:2" x14ac:dyDescent="0.25">
      <c r="A61" s="1">
        <v>39326</v>
      </c>
      <c r="B61" t="s">
        <v>0</v>
      </c>
    </row>
    <row r="62" spans="1:2" x14ac:dyDescent="0.25">
      <c r="A62" s="1">
        <v>39295</v>
      </c>
      <c r="B62" t="s">
        <v>0</v>
      </c>
    </row>
    <row r="63" spans="1:2" x14ac:dyDescent="0.25">
      <c r="A63" s="1">
        <v>39264</v>
      </c>
      <c r="B63" s="2">
        <v>7750</v>
      </c>
    </row>
    <row r="64" spans="1:2" x14ac:dyDescent="0.25">
      <c r="A64" s="1">
        <v>39234</v>
      </c>
      <c r="B64" s="2">
        <v>6800</v>
      </c>
    </row>
    <row r="65" spans="1:2" x14ac:dyDescent="0.25">
      <c r="A65" s="1">
        <v>39203</v>
      </c>
      <c r="B65" s="2">
        <v>5825</v>
      </c>
    </row>
    <row r="66" spans="1:2" x14ac:dyDescent="0.25">
      <c r="A66" s="1">
        <v>39173</v>
      </c>
      <c r="B66" s="2">
        <v>5125</v>
      </c>
    </row>
    <row r="67" spans="1:2" x14ac:dyDescent="0.25">
      <c r="A67" s="1">
        <v>39142</v>
      </c>
      <c r="B67" s="2">
        <v>4450</v>
      </c>
    </row>
    <row r="68" spans="1:2" x14ac:dyDescent="0.25">
      <c r="A68" s="1">
        <v>39114</v>
      </c>
      <c r="B68" s="2">
        <v>3800</v>
      </c>
    </row>
    <row r="69" spans="1:2" x14ac:dyDescent="0.25">
      <c r="A69" s="1">
        <v>39083</v>
      </c>
      <c r="B69" s="2">
        <v>3800</v>
      </c>
    </row>
    <row r="70" spans="1:2" x14ac:dyDescent="0.25">
      <c r="A70" s="1">
        <v>39052</v>
      </c>
      <c r="B70" s="2">
        <v>3500</v>
      </c>
    </row>
    <row r="71" spans="1:2" x14ac:dyDescent="0.25">
      <c r="A71" s="1">
        <v>39022</v>
      </c>
      <c r="B71" s="2">
        <v>2600</v>
      </c>
    </row>
    <row r="72" spans="1:2" x14ac:dyDescent="0.25">
      <c r="A72" s="1">
        <v>38991</v>
      </c>
      <c r="B72" s="2">
        <v>1550</v>
      </c>
    </row>
    <row r="73" spans="1:2" x14ac:dyDescent="0.25">
      <c r="A73" s="1">
        <v>38961</v>
      </c>
      <c r="B73" t="s">
        <v>1</v>
      </c>
    </row>
    <row r="74" spans="1:2" x14ac:dyDescent="0.25">
      <c r="A74" s="1">
        <v>38930</v>
      </c>
      <c r="B74" s="2">
        <v>7700</v>
      </c>
    </row>
    <row r="75" spans="1:2" x14ac:dyDescent="0.25">
      <c r="A75" s="1">
        <v>38899</v>
      </c>
      <c r="B75" s="2">
        <v>7225</v>
      </c>
    </row>
    <row r="76" spans="1:2" x14ac:dyDescent="0.25">
      <c r="A76" s="1">
        <v>38869</v>
      </c>
      <c r="B76" s="2">
        <v>6700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opLeftCell="A58" workbookViewId="0">
      <selection activeCell="B85" sqref="B85"/>
    </sheetView>
  </sheetViews>
  <sheetFormatPr defaultRowHeight="15" x14ac:dyDescent="0.25"/>
  <cols>
    <col min="1" max="1" width="12.7109375" customWidth="1"/>
    <col min="2" max="2" width="11.28515625" customWidth="1"/>
    <col min="3" max="3" width="12" customWidth="1"/>
    <col min="4" max="4" width="10.5703125" customWidth="1"/>
    <col min="8" max="8" width="13.42578125" customWidth="1"/>
    <col min="9" max="9" width="17.28515625" customWidth="1"/>
  </cols>
  <sheetData>
    <row r="1" spans="1:10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H1" s="1" t="s">
        <v>2</v>
      </c>
      <c r="I1" t="s">
        <v>3</v>
      </c>
      <c r="J1" t="s">
        <v>17</v>
      </c>
    </row>
    <row r="2" spans="1:10" x14ac:dyDescent="0.25">
      <c r="A2" s="1">
        <v>41122</v>
      </c>
      <c r="B2" t="s">
        <v>0</v>
      </c>
      <c r="C2" s="11">
        <v>41122</v>
      </c>
      <c r="D2" s="12" t="s">
        <v>0</v>
      </c>
      <c r="E2" s="2" t="e">
        <f>Table3[[#This Row],[aVal]]-B3</f>
        <v>#VALUE!</v>
      </c>
      <c r="H2" s="1">
        <v>41122</v>
      </c>
      <c r="I2" t="s">
        <v>0</v>
      </c>
      <c r="J2" s="2" t="e">
        <f>Table15[[#This Row],[Column2]]-I3</f>
        <v>#VALUE!</v>
      </c>
    </row>
    <row r="3" spans="1:10" x14ac:dyDescent="0.25">
      <c r="A3" s="1">
        <v>41091</v>
      </c>
      <c r="B3" t="s">
        <v>0</v>
      </c>
      <c r="C3" s="13">
        <v>41091</v>
      </c>
      <c r="D3" s="14" t="s">
        <v>0</v>
      </c>
      <c r="E3" s="2" t="e">
        <f>Table3[[#This Row],[aVal]]-B4</f>
        <v>#VALUE!</v>
      </c>
      <c r="H3" s="1">
        <v>41091</v>
      </c>
      <c r="I3" t="s">
        <v>0</v>
      </c>
      <c r="J3" s="2" t="e">
        <f>Table15[[#This Row],[Column2]]-I4</f>
        <v>#VALUE!</v>
      </c>
    </row>
    <row r="4" spans="1:10" x14ac:dyDescent="0.25">
      <c r="A4" s="1">
        <v>41061</v>
      </c>
      <c r="B4" t="s">
        <v>0</v>
      </c>
      <c r="C4" s="11">
        <v>41061</v>
      </c>
      <c r="D4" s="12" t="s">
        <v>0</v>
      </c>
      <c r="E4" s="2" t="e">
        <f>Table3[[#This Row],[aVal]]-B5</f>
        <v>#VALUE!</v>
      </c>
      <c r="H4" s="1">
        <v>41061</v>
      </c>
      <c r="I4" t="s">
        <v>0</v>
      </c>
      <c r="J4" s="2" t="e">
        <f>Table15[[#This Row],[Column2]]-I5</f>
        <v>#VALUE!</v>
      </c>
    </row>
    <row r="5" spans="1:10" x14ac:dyDescent="0.25">
      <c r="A5" s="1">
        <v>41030</v>
      </c>
      <c r="B5" t="s">
        <v>0</v>
      </c>
      <c r="C5" s="13">
        <v>41030</v>
      </c>
      <c r="D5" s="3">
        <v>40500</v>
      </c>
      <c r="E5" s="2">
        <f>Table3[[#This Row],[aVal]]-B6</f>
        <v>0</v>
      </c>
      <c r="H5" s="1">
        <v>41030</v>
      </c>
      <c r="I5" s="2">
        <v>40500</v>
      </c>
      <c r="J5" s="2">
        <f>Table15[[#This Row],[Column2]]-I6</f>
        <v>7900</v>
      </c>
    </row>
    <row r="6" spans="1:10" x14ac:dyDescent="0.25">
      <c r="A6" s="1">
        <v>41000</v>
      </c>
      <c r="B6" s="2">
        <v>40500</v>
      </c>
      <c r="C6" s="11">
        <v>41000</v>
      </c>
      <c r="D6" s="4">
        <v>32600</v>
      </c>
      <c r="E6" s="2">
        <f>Table3[[#This Row],[aVal]]-B7</f>
        <v>0</v>
      </c>
      <c r="H6" s="1">
        <v>41000</v>
      </c>
      <c r="I6" s="2">
        <v>32600</v>
      </c>
      <c r="J6" s="2">
        <f>Table15[[#This Row],[Column2]]-I7</f>
        <v>5600</v>
      </c>
    </row>
    <row r="7" spans="1:10" x14ac:dyDescent="0.25">
      <c r="A7" s="1">
        <v>40969</v>
      </c>
      <c r="B7" s="2">
        <v>32600</v>
      </c>
      <c r="C7" s="13">
        <v>40969</v>
      </c>
      <c r="D7" s="3">
        <v>27000</v>
      </c>
      <c r="E7" s="2">
        <f>Table3[[#This Row],[aVal]]-B8</f>
        <v>0</v>
      </c>
      <c r="H7" s="1">
        <v>40969</v>
      </c>
      <c r="I7" s="2">
        <v>27000</v>
      </c>
      <c r="J7" s="2">
        <f>Table15[[#This Row],[Column2]]-I8</f>
        <v>3100</v>
      </c>
    </row>
    <row r="8" spans="1:10" x14ac:dyDescent="0.25">
      <c r="A8" s="1">
        <v>40940</v>
      </c>
      <c r="B8" s="2">
        <v>27000</v>
      </c>
      <c r="C8" s="11">
        <v>40940</v>
      </c>
      <c r="D8" s="4">
        <v>23900</v>
      </c>
      <c r="E8" s="2">
        <f>Table3[[#This Row],[aVal]]-B9</f>
        <v>0</v>
      </c>
      <c r="H8" s="1">
        <v>40940</v>
      </c>
      <c r="I8" s="2">
        <v>23900</v>
      </c>
      <c r="J8" s="2">
        <f>Table15[[#This Row],[Column2]]-I9</f>
        <v>5400</v>
      </c>
    </row>
    <row r="9" spans="1:10" x14ac:dyDescent="0.25">
      <c r="A9" s="1">
        <v>40909</v>
      </c>
      <c r="B9" s="2">
        <v>23900</v>
      </c>
      <c r="C9" s="13">
        <v>40909</v>
      </c>
      <c r="D9" s="3">
        <v>18500</v>
      </c>
      <c r="E9" s="2">
        <f>Table3[[#This Row],[aVal]]-B10</f>
        <v>0</v>
      </c>
      <c r="H9" s="1">
        <v>40909</v>
      </c>
      <c r="I9" s="2">
        <v>18500</v>
      </c>
      <c r="J9" s="2">
        <f>Table15[[#This Row],[Column2]]-I10</f>
        <v>3500</v>
      </c>
    </row>
    <row r="10" spans="1:10" x14ac:dyDescent="0.25">
      <c r="A10" s="1">
        <v>40878</v>
      </c>
      <c r="B10" s="2">
        <v>18500</v>
      </c>
      <c r="C10" s="11">
        <v>40878</v>
      </c>
      <c r="D10" s="4">
        <v>15000</v>
      </c>
      <c r="E10" s="2">
        <f>Table3[[#This Row],[aVal]]-B11</f>
        <v>0</v>
      </c>
      <c r="H10" s="1">
        <v>40878</v>
      </c>
      <c r="I10" s="2">
        <v>15000</v>
      </c>
      <c r="J10" s="2">
        <f>Table15[[#This Row],[Column2]]-I11</f>
        <v>5000</v>
      </c>
    </row>
    <row r="11" spans="1:10" x14ac:dyDescent="0.25">
      <c r="A11" s="1">
        <v>40848</v>
      </c>
      <c r="B11" s="2">
        <v>15000</v>
      </c>
      <c r="C11" s="13">
        <v>40848</v>
      </c>
      <c r="D11" s="3">
        <v>10000</v>
      </c>
      <c r="E11" s="2">
        <f>Table3[[#This Row],[aVal]]-B12</f>
        <v>0</v>
      </c>
      <c r="H11" s="1">
        <v>40848</v>
      </c>
      <c r="I11" s="15">
        <v>10000</v>
      </c>
      <c r="J11" s="2">
        <f>Table15[[#This Row],[Column2]]-I12</f>
        <v>2000</v>
      </c>
    </row>
    <row r="12" spans="1:10" x14ac:dyDescent="0.25">
      <c r="A12" s="1">
        <v>40817</v>
      </c>
      <c r="B12" s="2">
        <v>10000</v>
      </c>
      <c r="C12" s="11">
        <v>40817</v>
      </c>
      <c r="D12" s="4">
        <v>8000</v>
      </c>
      <c r="E12" s="2">
        <f>Table3[[#This Row],[aVal]]-B13</f>
        <v>0</v>
      </c>
      <c r="H12" s="1">
        <v>40817</v>
      </c>
      <c r="I12" s="2">
        <v>8000</v>
      </c>
      <c r="J12" s="2" t="e">
        <f>Table15[[#This Row],[Column2]]-I13</f>
        <v>#VALUE!</v>
      </c>
    </row>
    <row r="13" spans="1:10" x14ac:dyDescent="0.25">
      <c r="A13" s="1">
        <v>40787</v>
      </c>
      <c r="B13" s="2">
        <v>8000</v>
      </c>
      <c r="C13" s="13">
        <v>40787</v>
      </c>
      <c r="D13" s="14" t="s">
        <v>0</v>
      </c>
      <c r="E13" s="2" t="e">
        <f>Table3[[#This Row],[aVal]]-B14</f>
        <v>#VALUE!</v>
      </c>
      <c r="H13" s="1">
        <v>40787</v>
      </c>
      <c r="I13" t="s">
        <v>0</v>
      </c>
      <c r="J13" s="2" t="e">
        <f>Table15[[#This Row],[Column2]]-I14</f>
        <v>#VALUE!</v>
      </c>
    </row>
    <row r="14" spans="1:10" x14ac:dyDescent="0.25">
      <c r="A14" s="1">
        <v>40756</v>
      </c>
      <c r="B14" t="s">
        <v>0</v>
      </c>
      <c r="C14" s="11">
        <v>40756</v>
      </c>
      <c r="D14" s="4">
        <v>39750</v>
      </c>
      <c r="E14" s="2">
        <f>Table3[[#This Row],[aVal]]-B15</f>
        <v>0</v>
      </c>
      <c r="H14" s="1">
        <v>40756</v>
      </c>
      <c r="I14" s="2">
        <v>39750</v>
      </c>
      <c r="J14" s="2">
        <f>Table15[[#This Row],[Column2]]-I15</f>
        <v>5975</v>
      </c>
    </row>
    <row r="15" spans="1:10" x14ac:dyDescent="0.25">
      <c r="A15" s="1">
        <v>40725</v>
      </c>
      <c r="B15" s="2">
        <v>39750</v>
      </c>
      <c r="C15" s="13">
        <v>40725</v>
      </c>
      <c r="D15" s="3">
        <v>33775</v>
      </c>
      <c r="E15" s="2">
        <f>Table3[[#This Row],[aVal]]-B16</f>
        <v>0</v>
      </c>
      <c r="H15" s="1">
        <v>40725</v>
      </c>
      <c r="I15" s="2">
        <v>33775</v>
      </c>
      <c r="J15" s="2">
        <f>Table15[[#This Row],[Column2]]-I16</f>
        <v>5175</v>
      </c>
    </row>
    <row r="16" spans="1:10" x14ac:dyDescent="0.25">
      <c r="A16" s="1">
        <v>40695</v>
      </c>
      <c r="B16" s="2">
        <v>33775</v>
      </c>
      <c r="C16" s="11">
        <v>40695</v>
      </c>
      <c r="D16" s="4">
        <v>28600</v>
      </c>
      <c r="E16" s="2">
        <f>Table3[[#This Row],[aVal]]-B17</f>
        <v>0</v>
      </c>
      <c r="H16" s="1">
        <v>40695</v>
      </c>
      <c r="I16" s="2">
        <v>28600</v>
      </c>
      <c r="J16" s="2">
        <f>Table15[[#This Row],[Column2]]-I17</f>
        <v>5100</v>
      </c>
    </row>
    <row r="17" spans="1:10" x14ac:dyDescent="0.25">
      <c r="A17" s="1">
        <v>40664</v>
      </c>
      <c r="B17" s="2">
        <v>28600</v>
      </c>
      <c r="C17" s="13">
        <v>40664</v>
      </c>
      <c r="D17" s="3">
        <v>23500</v>
      </c>
      <c r="E17" s="2">
        <f>Table3[[#This Row],[aVal]]-B18</f>
        <v>0</v>
      </c>
      <c r="H17" s="1">
        <v>40664</v>
      </c>
      <c r="I17" s="2">
        <v>23500</v>
      </c>
      <c r="J17" s="2">
        <f>Table15[[#This Row],[Column2]]-I18</f>
        <v>4250</v>
      </c>
    </row>
    <row r="18" spans="1:10" x14ac:dyDescent="0.25">
      <c r="A18" s="1">
        <v>40634</v>
      </c>
      <c r="B18" s="2">
        <v>23500</v>
      </c>
      <c r="C18" s="11">
        <v>40634</v>
      </c>
      <c r="D18" s="4">
        <v>19250</v>
      </c>
      <c r="E18" s="2">
        <f>Table3[[#This Row],[aVal]]-B19</f>
        <v>0</v>
      </c>
      <c r="H18" s="1">
        <v>40634</v>
      </c>
      <c r="I18" s="2">
        <v>19250</v>
      </c>
      <c r="J18" s="2">
        <f>Table15[[#This Row],[Column2]]-I19</f>
        <v>2050</v>
      </c>
    </row>
    <row r="19" spans="1:10" x14ac:dyDescent="0.25">
      <c r="A19" s="1">
        <v>40603</v>
      </c>
      <c r="B19" s="2">
        <v>19250</v>
      </c>
      <c r="C19" s="13">
        <v>40603</v>
      </c>
      <c r="D19" s="3">
        <v>17200</v>
      </c>
      <c r="E19" s="2">
        <f>Table3[[#This Row],[aVal]]-B20</f>
        <v>0</v>
      </c>
      <c r="H19" s="1">
        <v>40603</v>
      </c>
      <c r="I19" s="2">
        <v>17200</v>
      </c>
      <c r="J19" s="2">
        <f>Table15[[#This Row],[Column2]]-I20</f>
        <v>2350</v>
      </c>
    </row>
    <row r="20" spans="1:10" x14ac:dyDescent="0.25">
      <c r="A20" s="1">
        <v>40575</v>
      </c>
      <c r="B20" s="2">
        <v>17200</v>
      </c>
      <c r="C20" s="11">
        <v>40575</v>
      </c>
      <c r="D20" s="4">
        <v>14850</v>
      </c>
      <c r="E20" s="2">
        <f>Table3[[#This Row],[aVal]]-B21</f>
        <v>0</v>
      </c>
      <c r="H20" s="1">
        <v>40575</v>
      </c>
      <c r="I20" s="2">
        <v>14850</v>
      </c>
      <c r="J20" s="2">
        <f>Table15[[#This Row],[Column2]]-I21</f>
        <v>1550</v>
      </c>
    </row>
    <row r="21" spans="1:10" x14ac:dyDescent="0.25">
      <c r="A21" s="1">
        <v>40544</v>
      </c>
      <c r="B21" s="2">
        <v>14850</v>
      </c>
      <c r="C21" s="13">
        <v>40544</v>
      </c>
      <c r="D21" s="3">
        <v>13300</v>
      </c>
      <c r="E21" s="2">
        <f>Table3[[#This Row],[aVal]]-B22</f>
        <v>0</v>
      </c>
      <c r="H21" s="1">
        <v>40544</v>
      </c>
      <c r="I21" s="2">
        <v>13300</v>
      </c>
      <c r="J21" s="2">
        <f>Table15[[#This Row],[Column2]]-I22</f>
        <v>1700</v>
      </c>
    </row>
    <row r="22" spans="1:10" x14ac:dyDescent="0.25">
      <c r="A22" s="1">
        <v>40513</v>
      </c>
      <c r="B22" s="2">
        <v>13300</v>
      </c>
      <c r="C22" s="11">
        <v>40513</v>
      </c>
      <c r="D22" s="4">
        <v>11600</v>
      </c>
      <c r="E22" s="2">
        <f>Table3[[#This Row],[aVal]]-B23</f>
        <v>0</v>
      </c>
      <c r="H22" s="1">
        <v>40513</v>
      </c>
      <c r="I22" s="2">
        <v>11600</v>
      </c>
      <c r="J22" s="2">
        <f>Table15[[#This Row],[Column2]]-I23</f>
        <v>850</v>
      </c>
    </row>
    <row r="23" spans="1:10" x14ac:dyDescent="0.25">
      <c r="A23" s="1">
        <v>40483</v>
      </c>
      <c r="B23" s="2">
        <v>11600</v>
      </c>
      <c r="C23" s="13">
        <v>40483</v>
      </c>
      <c r="D23" s="3">
        <v>10750</v>
      </c>
      <c r="E23" s="2">
        <f>Table3[[#This Row],[aVal]]-B24</f>
        <v>0</v>
      </c>
      <c r="H23" s="1">
        <v>40483</v>
      </c>
      <c r="I23" s="15">
        <v>10750</v>
      </c>
      <c r="J23" s="2">
        <f>Table15[[#This Row],[Column2]]-I24</f>
        <v>1750</v>
      </c>
    </row>
    <row r="24" spans="1:10" x14ac:dyDescent="0.25">
      <c r="A24" s="1">
        <v>40452</v>
      </c>
      <c r="B24" s="2">
        <v>10750</v>
      </c>
      <c r="C24" s="11">
        <v>40452</v>
      </c>
      <c r="D24" s="4">
        <v>9000</v>
      </c>
      <c r="E24" s="2">
        <f>Table3[[#This Row],[aVal]]-B25</f>
        <v>0</v>
      </c>
      <c r="H24" s="1">
        <v>40452</v>
      </c>
      <c r="I24" s="2">
        <v>9000</v>
      </c>
      <c r="J24" s="2" t="e">
        <f>Table15[[#This Row],[Column2]]-I25</f>
        <v>#VALUE!</v>
      </c>
    </row>
    <row r="25" spans="1:10" x14ac:dyDescent="0.25">
      <c r="A25" s="1">
        <v>40422</v>
      </c>
      <c r="B25" s="2">
        <v>9000</v>
      </c>
      <c r="C25" s="13">
        <v>40422</v>
      </c>
      <c r="D25" s="14" t="s">
        <v>0</v>
      </c>
      <c r="E25" s="2" t="e">
        <f>Table3[[#This Row],[aVal]]-B26</f>
        <v>#VALUE!</v>
      </c>
      <c r="H25" s="1">
        <v>40422</v>
      </c>
      <c r="I25" t="s">
        <v>0</v>
      </c>
      <c r="J25" s="2" t="e">
        <f>Table15[[#This Row],[Column2]]-I26</f>
        <v>#VALUE!</v>
      </c>
    </row>
    <row r="26" spans="1:10" x14ac:dyDescent="0.25">
      <c r="A26" s="1">
        <v>40391</v>
      </c>
      <c r="B26" t="s">
        <v>0</v>
      </c>
      <c r="C26" s="11">
        <v>40391</v>
      </c>
      <c r="D26" s="4">
        <v>28700</v>
      </c>
      <c r="E26" s="2">
        <f>Table3[[#This Row],[aVal]]-B27</f>
        <v>0</v>
      </c>
      <c r="H26" s="1">
        <v>40391</v>
      </c>
      <c r="I26" s="2">
        <v>28700</v>
      </c>
      <c r="J26" s="2">
        <f>Table15[[#This Row],[Column2]]-I27</f>
        <v>5200</v>
      </c>
    </row>
    <row r="27" spans="1:10" x14ac:dyDescent="0.25">
      <c r="A27" s="1">
        <v>40360</v>
      </c>
      <c r="B27" s="2">
        <v>28700</v>
      </c>
      <c r="C27" s="13">
        <v>40360</v>
      </c>
      <c r="D27" s="3">
        <v>23500</v>
      </c>
      <c r="E27" s="2">
        <f>Table3[[#This Row],[aVal]]-B28</f>
        <v>0</v>
      </c>
      <c r="H27" s="1">
        <v>40360</v>
      </c>
      <c r="I27" s="2">
        <v>23500</v>
      </c>
      <c r="J27" s="2">
        <f>Table15[[#This Row],[Column2]]-I28</f>
        <v>3950</v>
      </c>
    </row>
    <row r="28" spans="1:10" x14ac:dyDescent="0.25">
      <c r="A28" s="1">
        <v>40330</v>
      </c>
      <c r="B28" s="2">
        <v>23500</v>
      </c>
      <c r="C28" s="11">
        <v>40330</v>
      </c>
      <c r="D28" s="4">
        <v>19550</v>
      </c>
      <c r="E28" s="2">
        <f>Table3[[#This Row],[aVal]]-B29</f>
        <v>0</v>
      </c>
      <c r="H28" s="1">
        <v>40330</v>
      </c>
      <c r="I28" s="2">
        <v>19550</v>
      </c>
      <c r="J28" s="2">
        <f>Table15[[#This Row],[Column2]]-I29</f>
        <v>3150</v>
      </c>
    </row>
    <row r="29" spans="1:10" x14ac:dyDescent="0.25">
      <c r="A29" s="1">
        <v>40299</v>
      </c>
      <c r="B29" s="2">
        <v>19550</v>
      </c>
      <c r="C29" s="13">
        <v>40299</v>
      </c>
      <c r="D29" s="3">
        <v>16400</v>
      </c>
      <c r="E29" s="2">
        <f>Table3[[#This Row],[aVal]]-B30</f>
        <v>0</v>
      </c>
      <c r="H29" s="1">
        <v>40299</v>
      </c>
      <c r="I29" s="2">
        <v>16400</v>
      </c>
      <c r="J29" s="2">
        <f>Table15[[#This Row],[Column2]]-I30</f>
        <v>2800</v>
      </c>
    </row>
    <row r="30" spans="1:10" x14ac:dyDescent="0.25">
      <c r="A30" s="1">
        <v>40269</v>
      </c>
      <c r="B30" s="2">
        <v>16400</v>
      </c>
      <c r="C30" s="11">
        <v>40269</v>
      </c>
      <c r="D30" s="4">
        <v>13600</v>
      </c>
      <c r="E30" s="2">
        <f>Table3[[#This Row],[aVal]]-B31</f>
        <v>0</v>
      </c>
      <c r="H30" s="1">
        <v>40269</v>
      </c>
      <c r="I30" s="2">
        <v>13600</v>
      </c>
      <c r="J30" s="2">
        <f>Table15[[#This Row],[Column2]]-I31</f>
        <v>1600</v>
      </c>
    </row>
    <row r="31" spans="1:10" x14ac:dyDescent="0.25">
      <c r="A31" s="1">
        <v>40238</v>
      </c>
      <c r="B31" s="2">
        <v>13600</v>
      </c>
      <c r="C31" s="13">
        <v>40238</v>
      </c>
      <c r="D31" s="3">
        <v>12000</v>
      </c>
      <c r="E31" s="2">
        <f>Table3[[#This Row],[aVal]]-B32</f>
        <v>0</v>
      </c>
      <c r="H31" s="1">
        <v>40238</v>
      </c>
      <c r="I31" s="2">
        <v>12000</v>
      </c>
      <c r="J31" s="2">
        <f>Table15[[#This Row],[Column2]]-I32</f>
        <v>1450</v>
      </c>
    </row>
    <row r="32" spans="1:10" x14ac:dyDescent="0.25">
      <c r="A32" s="1">
        <v>40210</v>
      </c>
      <c r="B32" s="2">
        <v>12000</v>
      </c>
      <c r="C32" s="11">
        <v>40210</v>
      </c>
      <c r="D32" s="4">
        <v>10550</v>
      </c>
      <c r="E32" s="2">
        <f>Table3[[#This Row],[aVal]]-B33</f>
        <v>0</v>
      </c>
      <c r="H32" s="1">
        <v>40210</v>
      </c>
      <c r="I32" s="15">
        <v>10550</v>
      </c>
      <c r="J32" s="2">
        <f>Table15[[#This Row],[Column2]]-I33</f>
        <v>1075</v>
      </c>
    </row>
    <row r="33" spans="1:10" x14ac:dyDescent="0.25">
      <c r="A33" s="1">
        <v>40179</v>
      </c>
      <c r="B33" s="2">
        <v>10550</v>
      </c>
      <c r="C33" s="13">
        <v>40179</v>
      </c>
      <c r="D33" s="3">
        <v>9475</v>
      </c>
      <c r="E33" s="2">
        <f>Table3[[#This Row],[aVal]]-B34</f>
        <v>0</v>
      </c>
      <c r="H33" s="1">
        <v>40179</v>
      </c>
      <c r="I33" s="2">
        <v>9475</v>
      </c>
      <c r="J33" s="2">
        <f>Table15[[#This Row],[Column2]]-I34</f>
        <v>1225</v>
      </c>
    </row>
    <row r="34" spans="1:10" x14ac:dyDescent="0.25">
      <c r="A34" s="1">
        <v>40148</v>
      </c>
      <c r="B34" s="2">
        <v>9475</v>
      </c>
      <c r="C34" s="11">
        <v>40148</v>
      </c>
      <c r="D34" s="4">
        <v>8250</v>
      </c>
      <c r="E34" s="2">
        <f>Table3[[#This Row],[aVal]]-B35</f>
        <v>0</v>
      </c>
      <c r="H34" s="1">
        <v>40148</v>
      </c>
      <c r="I34" s="2">
        <v>8250</v>
      </c>
      <c r="J34" s="2">
        <f>Table15[[#This Row],[Column2]]-I35</f>
        <v>1050</v>
      </c>
    </row>
    <row r="35" spans="1:10" x14ac:dyDescent="0.25">
      <c r="A35" s="1">
        <v>40118</v>
      </c>
      <c r="B35" s="2">
        <v>8250</v>
      </c>
      <c r="C35" s="13">
        <v>40118</v>
      </c>
      <c r="D35" s="3">
        <v>7200</v>
      </c>
      <c r="E35" s="2">
        <f>Table3[[#This Row],[aVal]]-B36</f>
        <v>0</v>
      </c>
      <c r="H35" s="1">
        <v>40118</v>
      </c>
      <c r="I35" s="2">
        <v>7200</v>
      </c>
      <c r="J35" s="2">
        <f>Table15[[#This Row],[Column2]]-I36</f>
        <v>200</v>
      </c>
    </row>
    <row r="36" spans="1:10" x14ac:dyDescent="0.25">
      <c r="A36" s="1">
        <v>40087</v>
      </c>
      <c r="B36" s="2">
        <v>7200</v>
      </c>
      <c r="C36" s="11">
        <v>40087</v>
      </c>
      <c r="D36" s="4">
        <v>7000</v>
      </c>
      <c r="E36" s="2">
        <f>Table3[[#This Row],[aVal]]-B37</f>
        <v>0</v>
      </c>
      <c r="H36" s="1">
        <v>40087</v>
      </c>
      <c r="I36" s="2">
        <v>7000</v>
      </c>
      <c r="J36" s="2" t="e">
        <f>Table15[[#This Row],[Column2]]-I37</f>
        <v>#VALUE!</v>
      </c>
    </row>
    <row r="37" spans="1:10" x14ac:dyDescent="0.25">
      <c r="A37" s="1">
        <v>40057</v>
      </c>
      <c r="B37" s="2">
        <v>7000</v>
      </c>
      <c r="C37" s="13">
        <v>40057</v>
      </c>
      <c r="D37" s="14" t="s">
        <v>0</v>
      </c>
      <c r="E37" s="2" t="e">
        <f>Table3[[#This Row],[aVal]]-B38</f>
        <v>#VALUE!</v>
      </c>
      <c r="H37" s="1">
        <v>40057</v>
      </c>
      <c r="I37" t="s">
        <v>0</v>
      </c>
      <c r="J37" s="2" t="e">
        <f>Table15[[#This Row],[Column2]]-I38</f>
        <v>#VALUE!</v>
      </c>
    </row>
    <row r="38" spans="1:10" x14ac:dyDescent="0.25">
      <c r="A38" s="1">
        <v>40026</v>
      </c>
      <c r="B38" t="s">
        <v>0</v>
      </c>
      <c r="C38" s="11">
        <v>40026</v>
      </c>
      <c r="D38" s="12" t="s">
        <v>1</v>
      </c>
      <c r="E38" s="2" t="e">
        <f>Table3[[#This Row],[aVal]]-B39</f>
        <v>#VALUE!</v>
      </c>
      <c r="H38" s="1">
        <v>40026</v>
      </c>
      <c r="I38" t="s">
        <v>1</v>
      </c>
      <c r="J38" s="2" t="e">
        <f>Table15[[#This Row],[Column2]]-I39</f>
        <v>#VALUE!</v>
      </c>
    </row>
    <row r="39" spans="1:10" x14ac:dyDescent="0.25">
      <c r="A39" s="1">
        <v>39995</v>
      </c>
      <c r="B39" t="s">
        <v>0</v>
      </c>
      <c r="C39" s="13">
        <v>39995</v>
      </c>
      <c r="D39" s="14" t="s">
        <v>0</v>
      </c>
      <c r="E39" s="2" t="e">
        <f>Table3[[#This Row],[aVal]]-B40</f>
        <v>#VALUE!</v>
      </c>
      <c r="H39" s="1">
        <v>39995</v>
      </c>
      <c r="I39" t="s">
        <v>0</v>
      </c>
      <c r="J39" s="2" t="e">
        <f>Table15[[#This Row],[Column2]]-I40</f>
        <v>#VALUE!</v>
      </c>
    </row>
    <row r="40" spans="1:10" x14ac:dyDescent="0.25">
      <c r="A40" s="1">
        <v>39965</v>
      </c>
      <c r="B40" t="s">
        <v>0</v>
      </c>
      <c r="C40" s="11">
        <v>39965</v>
      </c>
      <c r="D40" s="4">
        <v>30350</v>
      </c>
      <c r="E40" s="2">
        <f>Table3[[#This Row],[aVal]]-B41</f>
        <v>0</v>
      </c>
      <c r="H40" s="1">
        <v>39965</v>
      </c>
      <c r="I40" s="2">
        <v>30350</v>
      </c>
      <c r="J40" s="2">
        <f>Table15[[#This Row],[Column2]]-I41</f>
        <v>7550</v>
      </c>
    </row>
    <row r="41" spans="1:10" x14ac:dyDescent="0.25">
      <c r="A41" s="1">
        <v>39934</v>
      </c>
      <c r="B41" s="2">
        <v>30350</v>
      </c>
      <c r="C41" s="13">
        <v>39934</v>
      </c>
      <c r="D41" s="3">
        <v>22800</v>
      </c>
      <c r="E41" s="2">
        <f>Table3[[#This Row],[aVal]]-B42</f>
        <v>0</v>
      </c>
      <c r="H41" s="1">
        <v>39934</v>
      </c>
      <c r="I41" s="2">
        <v>22800</v>
      </c>
      <c r="J41" s="2">
        <f>Table15[[#This Row],[Column2]]-I42</f>
        <v>5400</v>
      </c>
    </row>
    <row r="42" spans="1:10" x14ac:dyDescent="0.25">
      <c r="A42" s="1">
        <v>39904</v>
      </c>
      <c r="B42" s="2">
        <v>22800</v>
      </c>
      <c r="C42" s="11">
        <v>39904</v>
      </c>
      <c r="D42" s="4">
        <v>17400</v>
      </c>
      <c r="E42" s="2">
        <f>Table3[[#This Row],[aVal]]-B43</f>
        <v>0</v>
      </c>
      <c r="H42" s="1">
        <v>39904</v>
      </c>
      <c r="I42" s="2">
        <v>17400</v>
      </c>
      <c r="J42" s="2">
        <f>Table15[[#This Row],[Column2]]-I43</f>
        <v>4200</v>
      </c>
    </row>
    <row r="43" spans="1:10" x14ac:dyDescent="0.25">
      <c r="A43" s="1">
        <v>39873</v>
      </c>
      <c r="B43" s="2">
        <v>17400</v>
      </c>
      <c r="C43" s="13">
        <v>39873</v>
      </c>
      <c r="D43" s="3">
        <v>13200</v>
      </c>
      <c r="E43" s="2">
        <f>Table3[[#This Row],[aVal]]-B44</f>
        <v>0</v>
      </c>
      <c r="H43" s="1">
        <v>39873</v>
      </c>
      <c r="I43" s="2">
        <v>13200</v>
      </c>
      <c r="J43" s="2">
        <f>Table15[[#This Row],[Column2]]-I44</f>
        <v>2200</v>
      </c>
    </row>
    <row r="44" spans="1:10" x14ac:dyDescent="0.25">
      <c r="A44" s="1">
        <v>39845</v>
      </c>
      <c r="B44" s="2">
        <v>13200</v>
      </c>
      <c r="C44" s="11">
        <v>39845</v>
      </c>
      <c r="D44" s="4">
        <v>11000</v>
      </c>
      <c r="E44" s="2">
        <f>Table3[[#This Row],[aVal]]-B45</f>
        <v>0</v>
      </c>
      <c r="H44" s="1">
        <v>39845</v>
      </c>
      <c r="I44" s="15">
        <v>11000</v>
      </c>
      <c r="J44" s="2">
        <f>Table15[[#This Row],[Column2]]-I45</f>
        <v>2700</v>
      </c>
    </row>
    <row r="45" spans="1:10" x14ac:dyDescent="0.25">
      <c r="A45" s="1">
        <v>39814</v>
      </c>
      <c r="B45" s="2">
        <v>11000</v>
      </c>
      <c r="C45" s="13">
        <v>39814</v>
      </c>
      <c r="D45" s="3">
        <v>8300</v>
      </c>
      <c r="E45" s="2">
        <f>Table3[[#This Row],[aVal]]-B46</f>
        <v>0</v>
      </c>
      <c r="H45" s="1">
        <v>39814</v>
      </c>
      <c r="I45" s="2">
        <v>8300</v>
      </c>
      <c r="J45" s="2">
        <f>Table15[[#This Row],[Column2]]-I46</f>
        <v>1450</v>
      </c>
    </row>
    <row r="46" spans="1:10" x14ac:dyDescent="0.25">
      <c r="A46" s="1">
        <v>39783</v>
      </c>
      <c r="B46" s="2">
        <v>8300</v>
      </c>
      <c r="C46" s="11">
        <v>39783</v>
      </c>
      <c r="D46" s="4">
        <v>6850</v>
      </c>
      <c r="E46" s="2">
        <f>Table3[[#This Row],[aVal]]-B47</f>
        <v>0</v>
      </c>
      <c r="H46" s="1">
        <v>39783</v>
      </c>
      <c r="I46" s="2">
        <v>6850</v>
      </c>
      <c r="J46" s="2">
        <f>Table15[[#This Row],[Column2]]-I47</f>
        <v>1550</v>
      </c>
    </row>
    <row r="47" spans="1:10" x14ac:dyDescent="0.25">
      <c r="A47" s="1">
        <v>39753</v>
      </c>
      <c r="B47" s="2">
        <v>6850</v>
      </c>
      <c r="C47" s="13">
        <v>39753</v>
      </c>
      <c r="D47" s="3">
        <v>5300</v>
      </c>
      <c r="E47" s="2">
        <f>Table3[[#This Row],[aVal]]-B48</f>
        <v>0</v>
      </c>
      <c r="H47" s="1">
        <v>39753</v>
      </c>
      <c r="I47" s="2">
        <v>5300</v>
      </c>
      <c r="J47" s="2">
        <f>Table15[[#This Row],[Column2]]-I48</f>
        <v>2400</v>
      </c>
    </row>
    <row r="48" spans="1:10" x14ac:dyDescent="0.25">
      <c r="A48" s="1">
        <v>39722</v>
      </c>
      <c r="B48" s="2">
        <v>5300</v>
      </c>
      <c r="C48" s="11">
        <v>39722</v>
      </c>
      <c r="D48" s="4">
        <v>2900</v>
      </c>
      <c r="E48" s="2">
        <f>Table3[[#This Row],[aVal]]-B49</f>
        <v>0</v>
      </c>
      <c r="H48" s="1">
        <v>39722</v>
      </c>
      <c r="I48" s="2">
        <v>2900</v>
      </c>
      <c r="J48" s="2" t="e">
        <f>Table15[[#This Row],[Column2]]-I49</f>
        <v>#VALUE!</v>
      </c>
    </row>
    <row r="49" spans="1:10" x14ac:dyDescent="0.25">
      <c r="A49" s="1">
        <v>39692</v>
      </c>
      <c r="B49" s="2">
        <v>2900</v>
      </c>
      <c r="C49" s="13">
        <v>39692</v>
      </c>
      <c r="D49" s="14" t="s">
        <v>0</v>
      </c>
      <c r="E49" s="2" t="e">
        <f>Table3[[#This Row],[aVal]]-B50</f>
        <v>#VALUE!</v>
      </c>
      <c r="H49" s="1">
        <v>39692</v>
      </c>
      <c r="I49" t="s">
        <v>0</v>
      </c>
      <c r="J49" s="2" t="e">
        <f>Table15[[#This Row],[Column2]]-I50</f>
        <v>#VALUE!</v>
      </c>
    </row>
    <row r="50" spans="1:10" x14ac:dyDescent="0.25">
      <c r="A50" s="1">
        <v>39661</v>
      </c>
      <c r="B50" t="s">
        <v>0</v>
      </c>
      <c r="C50" s="11">
        <v>39661</v>
      </c>
      <c r="D50" s="12" t="s">
        <v>0</v>
      </c>
      <c r="E50" s="2" t="e">
        <f>Table3[[#This Row],[aVal]]-B51</f>
        <v>#VALUE!</v>
      </c>
      <c r="H50" s="1">
        <v>39661</v>
      </c>
      <c r="I50" t="s">
        <v>0</v>
      </c>
      <c r="J50" s="2" t="e">
        <f>Table15[[#This Row],[Column2]]-I51</f>
        <v>#VALUE!</v>
      </c>
    </row>
    <row r="51" spans="1:10" x14ac:dyDescent="0.25">
      <c r="A51" s="1">
        <v>39630</v>
      </c>
      <c r="B51" t="s">
        <v>0</v>
      </c>
      <c r="C51" s="13">
        <v>39630</v>
      </c>
      <c r="D51" s="3">
        <v>13400</v>
      </c>
      <c r="E51" s="2">
        <f>Table3[[#This Row],[aVal]]-B52</f>
        <v>0</v>
      </c>
      <c r="H51" s="1">
        <v>39630</v>
      </c>
      <c r="I51" s="2">
        <v>13400</v>
      </c>
      <c r="J51" s="2">
        <f>Table15[[#This Row],[Column2]]-I52</f>
        <v>1500</v>
      </c>
    </row>
    <row r="52" spans="1:10" x14ac:dyDescent="0.25">
      <c r="A52" s="1">
        <v>39600</v>
      </c>
      <c r="B52" s="2">
        <v>13400</v>
      </c>
      <c r="C52" s="11">
        <v>39600</v>
      </c>
      <c r="D52" s="4">
        <v>11900</v>
      </c>
      <c r="E52" s="2">
        <f>Table3[[#This Row],[aVal]]-B53</f>
        <v>0</v>
      </c>
      <c r="H52" s="1">
        <v>39600</v>
      </c>
      <c r="I52" s="2">
        <v>11900</v>
      </c>
      <c r="J52" s="2">
        <f>Table15[[#This Row],[Column2]]-I53</f>
        <v>1400</v>
      </c>
    </row>
    <row r="53" spans="1:10" x14ac:dyDescent="0.25">
      <c r="A53" s="1">
        <v>39569</v>
      </c>
      <c r="B53" s="2">
        <v>11900</v>
      </c>
      <c r="C53" s="13">
        <v>39569</v>
      </c>
      <c r="D53" s="3">
        <v>10500</v>
      </c>
      <c r="E53" s="2">
        <f>Table3[[#This Row],[aVal]]-B54</f>
        <v>0</v>
      </c>
      <c r="H53" s="1">
        <v>39569</v>
      </c>
      <c r="I53" s="15">
        <v>10500</v>
      </c>
      <c r="J53" s="2">
        <f>Table15[[#This Row],[Column2]]-I54</f>
        <v>1400</v>
      </c>
    </row>
    <row r="54" spans="1:10" x14ac:dyDescent="0.25">
      <c r="A54" s="1">
        <v>39539</v>
      </c>
      <c r="B54" s="2">
        <v>10500</v>
      </c>
      <c r="C54" s="11">
        <v>39539</v>
      </c>
      <c r="D54" s="4">
        <v>9100</v>
      </c>
      <c r="E54" s="2">
        <f>Table3[[#This Row],[aVal]]-B55</f>
        <v>0</v>
      </c>
      <c r="H54" s="1">
        <v>39539</v>
      </c>
      <c r="I54" s="2">
        <v>9100</v>
      </c>
      <c r="J54" s="2">
        <f>Table15[[#This Row],[Column2]]-I55</f>
        <v>1225</v>
      </c>
    </row>
    <row r="55" spans="1:10" x14ac:dyDescent="0.25">
      <c r="A55" s="1">
        <v>39508</v>
      </c>
      <c r="B55" s="2">
        <v>9100</v>
      </c>
      <c r="C55" s="13">
        <v>39508</v>
      </c>
      <c r="D55" s="3">
        <v>7875</v>
      </c>
      <c r="E55" s="2">
        <f>Table3[[#This Row],[aVal]]-B56</f>
        <v>0</v>
      </c>
      <c r="H55" s="1">
        <v>39508</v>
      </c>
      <c r="I55" s="2">
        <v>7875</v>
      </c>
      <c r="J55" s="2">
        <f>Table15[[#This Row],[Column2]]-I56</f>
        <v>975</v>
      </c>
    </row>
    <row r="56" spans="1:10" x14ac:dyDescent="0.25">
      <c r="A56" s="1">
        <v>39479</v>
      </c>
      <c r="B56" s="2">
        <v>7875</v>
      </c>
      <c r="C56" s="11">
        <v>39479</v>
      </c>
      <c r="D56" s="4">
        <v>6900</v>
      </c>
      <c r="E56" s="2">
        <f>Table3[[#This Row],[aVal]]-B57</f>
        <v>0</v>
      </c>
      <c r="H56" s="1">
        <v>39479</v>
      </c>
      <c r="I56" s="2">
        <v>6900</v>
      </c>
      <c r="J56" s="2">
        <f>Table15[[#This Row],[Column2]]-I57</f>
        <v>800</v>
      </c>
    </row>
    <row r="57" spans="1:10" x14ac:dyDescent="0.25">
      <c r="A57" s="1">
        <v>39448</v>
      </c>
      <c r="B57" s="2">
        <v>6900</v>
      </c>
      <c r="C57" s="13">
        <v>39448</v>
      </c>
      <c r="D57" s="3">
        <v>6100</v>
      </c>
      <c r="E57" s="2">
        <f>Table3[[#This Row],[aVal]]-B58</f>
        <v>6100</v>
      </c>
      <c r="H57" s="1">
        <v>39448</v>
      </c>
      <c r="I57" s="2">
        <v>6100</v>
      </c>
      <c r="J57" s="2">
        <f>Table15[[#This Row],[Column2]]-I58</f>
        <v>1350</v>
      </c>
    </row>
    <row r="58" spans="1:10" x14ac:dyDescent="0.25">
      <c r="C58" s="11">
        <v>39417</v>
      </c>
      <c r="D58" s="4">
        <v>4750</v>
      </c>
      <c r="E58" s="2">
        <f>Table3[[#This Row],[aVal]]-B59</f>
        <v>4750</v>
      </c>
      <c r="H58" s="1">
        <v>39417</v>
      </c>
      <c r="I58" s="2">
        <v>4750</v>
      </c>
      <c r="J58" s="2">
        <f>Table15[[#This Row],[Column2]]-I59</f>
        <v>1250</v>
      </c>
    </row>
    <row r="59" spans="1:10" x14ac:dyDescent="0.25">
      <c r="C59" s="13">
        <v>39387</v>
      </c>
      <c r="D59" s="3">
        <v>3500</v>
      </c>
      <c r="E59" s="2">
        <f>Table3[[#This Row],[aVal]]-B60</f>
        <v>3500</v>
      </c>
      <c r="H59" s="1">
        <v>39387</v>
      </c>
      <c r="I59" s="2">
        <v>3500</v>
      </c>
      <c r="J59" s="2">
        <f>Table15[[#This Row],[Column2]]-I60</f>
        <v>1400</v>
      </c>
    </row>
    <row r="60" spans="1:10" x14ac:dyDescent="0.25">
      <c r="C60" s="11">
        <v>39356</v>
      </c>
      <c r="D60" s="4">
        <v>2100</v>
      </c>
      <c r="E60" s="2">
        <f>Table3[[#This Row],[aVal]]-B61</f>
        <v>2100</v>
      </c>
      <c r="H60" s="1">
        <v>39356</v>
      </c>
      <c r="I60" s="2">
        <v>2100</v>
      </c>
      <c r="J60" s="2" t="e">
        <f>Table15[[#This Row],[Column2]]-I61</f>
        <v>#VALUE!</v>
      </c>
    </row>
    <row r="61" spans="1:10" x14ac:dyDescent="0.25">
      <c r="C61" s="13">
        <v>39326</v>
      </c>
      <c r="D61" s="14" t="s">
        <v>0</v>
      </c>
      <c r="E61" s="2" t="e">
        <f>Table3[[#This Row],[aVal]]-B62</f>
        <v>#VALUE!</v>
      </c>
      <c r="H61" s="1">
        <v>39326</v>
      </c>
      <c r="I61" t="s">
        <v>0</v>
      </c>
      <c r="J61" s="2" t="e">
        <f>Table15[[#This Row],[Column2]]-I62</f>
        <v>#VALUE!</v>
      </c>
    </row>
    <row r="62" spans="1:10" x14ac:dyDescent="0.25">
      <c r="C62" s="11">
        <v>39295</v>
      </c>
      <c r="D62" s="12" t="s">
        <v>0</v>
      </c>
      <c r="E62" s="2" t="e">
        <f>Table3[[#This Row],[aVal]]-B63</f>
        <v>#VALUE!</v>
      </c>
      <c r="H62" s="1">
        <v>39295</v>
      </c>
      <c r="I62" t="s">
        <v>0</v>
      </c>
      <c r="J62" s="2" t="e">
        <f>Table15[[#This Row],[Column2]]-I63</f>
        <v>#VALUE!</v>
      </c>
    </row>
    <row r="63" spans="1:10" x14ac:dyDescent="0.25">
      <c r="C63" s="13">
        <v>39264</v>
      </c>
      <c r="D63" s="3">
        <v>7750</v>
      </c>
      <c r="E63" s="2">
        <f>Table3[[#This Row],[aVal]]-B64</f>
        <v>7750</v>
      </c>
      <c r="H63" s="1">
        <v>39264</v>
      </c>
      <c r="I63" s="2">
        <v>7750</v>
      </c>
      <c r="J63" s="2">
        <f>Table15[[#This Row],[Column2]]-I64</f>
        <v>950</v>
      </c>
    </row>
    <row r="64" spans="1:10" x14ac:dyDescent="0.25">
      <c r="C64" s="11">
        <v>39234</v>
      </c>
      <c r="D64" s="4">
        <v>6800</v>
      </c>
      <c r="E64" s="2">
        <f>Table3[[#This Row],[aVal]]-B65</f>
        <v>6800</v>
      </c>
      <c r="H64" s="1">
        <v>39234</v>
      </c>
      <c r="I64" s="2">
        <v>6800</v>
      </c>
      <c r="J64" s="2">
        <f>Table15[[#This Row],[Column2]]-I65</f>
        <v>975</v>
      </c>
    </row>
    <row r="65" spans="3:10" x14ac:dyDescent="0.25">
      <c r="C65" s="13">
        <v>39203</v>
      </c>
      <c r="D65" s="3">
        <v>5825</v>
      </c>
      <c r="E65" s="2">
        <f>Table3[[#This Row],[aVal]]-B66</f>
        <v>5825</v>
      </c>
      <c r="H65" s="1">
        <v>39203</v>
      </c>
      <c r="I65" s="2">
        <v>5825</v>
      </c>
      <c r="J65" s="2">
        <f>Table15[[#This Row],[Column2]]-I66</f>
        <v>700</v>
      </c>
    </row>
    <row r="66" spans="3:10" x14ac:dyDescent="0.25">
      <c r="C66" s="11">
        <v>39173</v>
      </c>
      <c r="D66" s="4">
        <v>5125</v>
      </c>
      <c r="E66" s="2">
        <f>Table3[[#This Row],[aVal]]-B67</f>
        <v>5125</v>
      </c>
      <c r="H66" s="1">
        <v>39173</v>
      </c>
      <c r="I66" s="2">
        <v>5125</v>
      </c>
      <c r="J66" s="2">
        <f>Table15[[#This Row],[Column2]]-I67</f>
        <v>675</v>
      </c>
    </row>
    <row r="67" spans="3:10" x14ac:dyDescent="0.25">
      <c r="C67" s="13">
        <v>39142</v>
      </c>
      <c r="D67" s="3">
        <v>4450</v>
      </c>
      <c r="E67" s="2">
        <f>Table3[[#This Row],[aVal]]-B68</f>
        <v>4450</v>
      </c>
      <c r="H67" s="1">
        <v>39142</v>
      </c>
      <c r="I67" s="2">
        <v>4450</v>
      </c>
      <c r="J67" s="2">
        <f>Table15[[#This Row],[Column2]]-I68</f>
        <v>650</v>
      </c>
    </row>
    <row r="68" spans="3:10" x14ac:dyDescent="0.25">
      <c r="C68" s="11">
        <v>39114</v>
      </c>
      <c r="D68" s="4">
        <v>3800</v>
      </c>
      <c r="E68" s="2">
        <f>Table3[[#This Row],[aVal]]-B69</f>
        <v>3800</v>
      </c>
      <c r="H68" s="1">
        <v>39114</v>
      </c>
      <c r="I68" s="2">
        <v>3800</v>
      </c>
      <c r="J68" s="2">
        <f>Table15[[#This Row],[Column2]]-I69</f>
        <v>0</v>
      </c>
    </row>
    <row r="69" spans="3:10" x14ac:dyDescent="0.25">
      <c r="C69" s="13">
        <v>39083</v>
      </c>
      <c r="D69" s="3">
        <v>3800</v>
      </c>
      <c r="E69" s="2">
        <f>Table3[[#This Row],[aVal]]-B70</f>
        <v>3800</v>
      </c>
      <c r="H69" s="1">
        <v>39083</v>
      </c>
      <c r="I69" s="2">
        <v>3800</v>
      </c>
      <c r="J69" s="2">
        <f>Table15[[#This Row],[Column2]]-I70</f>
        <v>300</v>
      </c>
    </row>
    <row r="70" spans="3:10" x14ac:dyDescent="0.25">
      <c r="C70" s="11">
        <v>39052</v>
      </c>
      <c r="D70" s="4">
        <v>3500</v>
      </c>
      <c r="E70" s="2">
        <f>Table3[[#This Row],[aVal]]-B71</f>
        <v>3500</v>
      </c>
      <c r="H70" s="1">
        <v>39052</v>
      </c>
      <c r="I70" s="2">
        <v>3500</v>
      </c>
      <c r="J70" s="2">
        <f>Table15[[#This Row],[Column2]]-I71</f>
        <v>900</v>
      </c>
    </row>
    <row r="71" spans="3:10" x14ac:dyDescent="0.25">
      <c r="C71" s="13">
        <v>39022</v>
      </c>
      <c r="D71" s="3">
        <v>2600</v>
      </c>
      <c r="E71" s="2">
        <f>Table3[[#This Row],[aVal]]-B72</f>
        <v>2600</v>
      </c>
      <c r="H71" s="1">
        <v>39022</v>
      </c>
      <c r="I71" s="2">
        <v>2600</v>
      </c>
      <c r="J71" s="2">
        <f>Table15[[#This Row],[Column2]]-I72</f>
        <v>1050</v>
      </c>
    </row>
    <row r="72" spans="3:10" x14ac:dyDescent="0.25">
      <c r="C72" s="11">
        <v>38991</v>
      </c>
      <c r="D72" s="4">
        <v>1550</v>
      </c>
      <c r="E72" s="2">
        <f>Table3[[#This Row],[aVal]]-B73</f>
        <v>1550</v>
      </c>
      <c r="H72" s="1">
        <v>38991</v>
      </c>
      <c r="I72" s="2">
        <v>1550</v>
      </c>
      <c r="J72" s="2" t="e">
        <f>Table15[[#This Row],[Column2]]-I73</f>
        <v>#VALUE!</v>
      </c>
    </row>
    <row r="73" spans="3:10" x14ac:dyDescent="0.25">
      <c r="C73" s="13">
        <v>38961</v>
      </c>
      <c r="D73" s="14" t="s">
        <v>1</v>
      </c>
      <c r="E73" s="2" t="e">
        <f>Table3[[#This Row],[aVal]]-B74</f>
        <v>#VALUE!</v>
      </c>
      <c r="H73" s="1">
        <v>38961</v>
      </c>
      <c r="I73" t="s">
        <v>1</v>
      </c>
      <c r="J73" s="2" t="e">
        <f>Table15[[#This Row],[Column2]]-I74</f>
        <v>#VALUE!</v>
      </c>
    </row>
    <row r="74" spans="3:10" x14ac:dyDescent="0.25">
      <c r="C74" s="11">
        <v>38930</v>
      </c>
      <c r="D74" s="4">
        <v>7700</v>
      </c>
      <c r="E74" s="2">
        <f>Table3[[#This Row],[aVal]]-B75</f>
        <v>7700</v>
      </c>
      <c r="H74" s="1">
        <v>38930</v>
      </c>
      <c r="I74" s="2">
        <v>7700</v>
      </c>
      <c r="J74" s="2">
        <f>Table15[[#This Row],[Column2]]-I75</f>
        <v>475</v>
      </c>
    </row>
    <row r="75" spans="3:10" x14ac:dyDescent="0.25">
      <c r="C75" s="13">
        <v>38899</v>
      </c>
      <c r="D75" s="3">
        <v>7225</v>
      </c>
      <c r="E75" s="2">
        <f>Table3[[#This Row],[aVal]]-B76</f>
        <v>7225</v>
      </c>
      <c r="H75" s="1">
        <v>38899</v>
      </c>
      <c r="I75" s="2">
        <v>7225</v>
      </c>
      <c r="J75" s="2">
        <f>Table15[[#This Row],[Column2]]-I76</f>
        <v>525</v>
      </c>
    </row>
    <row r="76" spans="3:10" x14ac:dyDescent="0.25">
      <c r="C76" s="11">
        <v>38869</v>
      </c>
      <c r="D76" s="4">
        <v>6700</v>
      </c>
      <c r="E76" s="2">
        <f>Table3[[#This Row],[aVal]]-B77</f>
        <v>6700</v>
      </c>
      <c r="H76" s="1">
        <v>38869</v>
      </c>
      <c r="I76" s="2">
        <v>6700</v>
      </c>
      <c r="J76" s="2">
        <f>Table15[[#This Row],[Column2]]-I77</f>
        <v>6700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Infosys Technologies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Aaditya_Prakash</dc:creator>
  <cp:lastModifiedBy>Aaditya_Prakash</cp:lastModifiedBy>
  <dcterms:created xsi:type="dcterms:W3CDTF">2012-07-30T13:21:01Z</dcterms:created>
  <dcterms:modified xsi:type="dcterms:W3CDTF">2012-08-27T09:41:50Z</dcterms:modified>
</cp:coreProperties>
</file>