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8" yWindow="-108" windowWidth="23256" windowHeight="12456" activeTab="2"/>
  </bookViews>
  <sheets>
    <sheet name="Expense and answer" sheetId="1" r:id="rId1"/>
    <sheet name="questions" sheetId="2" r:id="rId2"/>
    <sheet name="report" sheetId="3" r:id="rId3"/>
  </sheets>
  <definedNames>
    <definedName name="_xlnm._FilterDatabase" localSheetId="0" hidden="1">'Expense and answer'!$F$63:$H$113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0" i="1" l="1"/>
  <c r="G132" i="1"/>
  <c r="G129" i="1"/>
  <c r="G131" i="1" l="1"/>
  <c r="G133" i="1"/>
  <c r="G134" i="1"/>
  <c r="G135" i="1"/>
  <c r="G136" i="1"/>
  <c r="G137" i="1"/>
  <c r="G138" i="1"/>
  <c r="G128" i="1"/>
  <c r="G33" i="1"/>
  <c r="G32" i="1"/>
  <c r="G40" i="1"/>
  <c r="G36" i="1"/>
  <c r="G39" i="1"/>
  <c r="G35" i="1"/>
  <c r="G34" i="1"/>
  <c r="G37" i="1"/>
  <c r="G42" i="1"/>
  <c r="G41" i="1"/>
  <c r="G38" i="1"/>
  <c r="G16" i="1"/>
  <c r="G17" i="1"/>
  <c r="G18" i="1"/>
  <c r="G19" i="1"/>
  <c r="G20" i="1"/>
  <c r="G21" i="1"/>
  <c r="G22" i="1"/>
  <c r="G23" i="1"/>
  <c r="G24" i="1"/>
  <c r="G25" i="1"/>
  <c r="G15" i="1"/>
  <c r="H10" i="1"/>
  <c r="G10" i="1"/>
  <c r="F10" i="1"/>
  <c r="G7" i="1"/>
  <c r="C52" i="1" l="1"/>
</calcChain>
</file>

<file path=xl/sharedStrings.xml><?xml version="1.0" encoding="utf-8"?>
<sst xmlns="http://schemas.openxmlformats.org/spreadsheetml/2006/main" count="214" uniqueCount="29">
  <si>
    <t>Date</t>
  </si>
  <si>
    <t>Expense</t>
  </si>
  <si>
    <t>Medicine</t>
  </si>
  <si>
    <t>Online shopping</t>
  </si>
  <si>
    <t>Other essential items</t>
  </si>
  <si>
    <t>Vegetables &amp; Fruit</t>
  </si>
  <si>
    <t>Fish &amp; Chicken</t>
  </si>
  <si>
    <t>Ordering food</t>
  </si>
  <si>
    <t>Movie with friends</t>
  </si>
  <si>
    <t>Cab to office</t>
  </si>
  <si>
    <t>Gifts</t>
  </si>
  <si>
    <t>Mobile Bill Payment</t>
  </si>
  <si>
    <t>Trip</t>
  </si>
  <si>
    <t>Online Shopping</t>
  </si>
  <si>
    <t>Items</t>
  </si>
  <si>
    <t>How many times has Priya done transactions on online shopping, ordering food and gifts?</t>
  </si>
  <si>
    <t>Calculate the total expenses against each distinct item.</t>
  </si>
  <si>
    <t>Arrange the item-wise total expense in descending order.</t>
  </si>
  <si>
    <t>Present the item-wise total expense through a chart that shows the expense of each item as a percentage of the total expense. Don’t take trip expenses into consideration.</t>
  </si>
  <si>
    <t>Present the expense pattern visually over 3 months.</t>
  </si>
  <si>
    <t>Add a new column to the data table, name it as “Category” and apply data validation with drop-down fields as “Essentials” and “Non-essentials”. Fill in the column.</t>
  </si>
  <si>
    <t>Mention the ways how Priya can reduce her expenses. Justify each point.</t>
  </si>
  <si>
    <t>Task to Perform</t>
  </si>
  <si>
    <t>online</t>
  </si>
  <si>
    <t>ordering food</t>
  </si>
  <si>
    <t>essential</t>
  </si>
  <si>
    <t>non-essential</t>
  </si>
  <si>
    <t>If Priya can stop buying some unnecessary things like online shopping,gifts,other essential items.</t>
  </si>
  <si>
    <t>If the expense is more than 2000, tag it as “Over budget”, else, tag it as “Within budget”.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</si>
</sst>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3F81"/>
      <name val="Verdana"/>
      <family val="2"/>
    </font>
    <font>
      <sz val="11"/>
      <color rgb="FF000000"/>
      <name val="Verdana"/>
      <family val="2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7F6F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4" fontId="3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right" vertical="center" wrapText="1"/>
    </xf>
    <xf numFmtId="4" fontId="3" fillId="4" borderId="1" xfId="0" applyNumberFormat="1" applyFont="1" applyFill="1" applyBorder="1" applyAlignment="1">
      <alignment horizontal="right" vertical="center" wrapText="1"/>
    </xf>
    <xf numFmtId="0" fontId="0" fillId="4" borderId="0" xfId="0" applyFill="1" applyAlignment="1">
      <alignment horizontal="right"/>
    </xf>
    <xf numFmtId="0" fontId="5" fillId="5" borderId="1" xfId="0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right" vertical="center" wrapText="1"/>
    </xf>
    <xf numFmtId="4" fontId="3" fillId="4" borderId="0" xfId="0" applyNumberFormat="1" applyFont="1" applyFill="1" applyBorder="1" applyAlignment="1">
      <alignment horizontal="right" vertical="center" wrapText="1"/>
    </xf>
    <xf numFmtId="0" fontId="0" fillId="7" borderId="0" xfId="0" applyFill="1"/>
    <xf numFmtId="0" fontId="5" fillId="7" borderId="2" xfId="0" applyFont="1" applyFill="1" applyBorder="1"/>
    <xf numFmtId="0" fontId="5" fillId="7" borderId="3" xfId="0" applyFont="1" applyFill="1" applyBorder="1"/>
    <xf numFmtId="0" fontId="5" fillId="7" borderId="4" xfId="0" applyFont="1" applyFill="1" applyBorder="1"/>
    <xf numFmtId="0" fontId="5" fillId="7" borderId="5" xfId="0" applyFont="1" applyFill="1" applyBorder="1"/>
    <xf numFmtId="0" fontId="5" fillId="7" borderId="0" xfId="0" applyFont="1" applyFill="1" applyBorder="1"/>
    <xf numFmtId="0" fontId="5" fillId="7" borderId="6" xfId="0" applyFont="1" applyFill="1" applyBorder="1"/>
    <xf numFmtId="0" fontId="6" fillId="7" borderId="1" xfId="0" applyFont="1" applyFill="1" applyBorder="1" applyAlignment="1">
      <alignment vertical="center" wrapText="1"/>
    </xf>
    <xf numFmtId="14" fontId="6" fillId="7" borderId="1" xfId="0" applyNumberFormat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right" vertical="center" wrapText="1"/>
    </xf>
    <xf numFmtId="4" fontId="6" fillId="7" borderId="1" xfId="0" applyNumberFormat="1" applyFont="1" applyFill="1" applyBorder="1" applyAlignment="1">
      <alignment horizontal="right" vertical="center" wrapText="1"/>
    </xf>
    <xf numFmtId="0" fontId="5" fillId="7" borderId="7" xfId="0" applyFont="1" applyFill="1" applyBorder="1"/>
    <xf numFmtId="0" fontId="6" fillId="7" borderId="8" xfId="0" applyFont="1" applyFill="1" applyBorder="1" applyAlignment="1">
      <alignment vertical="center" wrapText="1"/>
    </xf>
    <xf numFmtId="0" fontId="5" fillId="7" borderId="8" xfId="0" applyFont="1" applyFill="1" applyBorder="1"/>
    <xf numFmtId="0" fontId="5" fillId="7" borderId="9" xfId="0" applyFont="1" applyFill="1" applyBorder="1"/>
    <xf numFmtId="0" fontId="5" fillId="7" borderId="1" xfId="0" applyFont="1" applyFill="1" applyBorder="1"/>
    <xf numFmtId="0" fontId="5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vertical="center"/>
    </xf>
    <xf numFmtId="0" fontId="6" fillId="7" borderId="1" xfId="0" applyNumberFormat="1" applyFont="1" applyFill="1" applyBorder="1" applyAlignment="1">
      <alignment horizontal="right" vertical="center" wrapText="1"/>
    </xf>
    <xf numFmtId="3" fontId="6" fillId="7" borderId="1" xfId="0" applyNumberFormat="1" applyFont="1" applyFill="1" applyBorder="1" applyAlignment="1">
      <alignment horizontal="right" vertical="center" wrapText="1"/>
    </xf>
    <xf numFmtId="1" fontId="6" fillId="7" borderId="1" xfId="0" applyNumberFormat="1" applyFont="1" applyFill="1" applyBorder="1" applyAlignment="1">
      <alignment horizontal="right" vertical="center" wrapText="1"/>
    </xf>
    <xf numFmtId="0" fontId="5" fillId="6" borderId="1" xfId="0" applyFont="1" applyFill="1" applyBorder="1"/>
    <xf numFmtId="0" fontId="2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'Expense and answer'!$G$31</c:f>
              <c:strCache>
                <c:ptCount val="1"/>
                <c:pt idx="0">
                  <c:v>Expense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'Expense and answer'!$F$32:$F$42</c:f>
              <c:strCache>
                <c:ptCount val="11"/>
                <c:pt idx="0">
                  <c:v>Vegetables &amp; Fruit</c:v>
                </c:pt>
                <c:pt idx="1">
                  <c:v>Trip</c:v>
                </c:pt>
                <c:pt idx="2">
                  <c:v>Other essential items</c:v>
                </c:pt>
                <c:pt idx="3">
                  <c:v>Ordering food</c:v>
                </c:pt>
                <c:pt idx="4">
                  <c:v>Online shopping</c:v>
                </c:pt>
                <c:pt idx="5">
                  <c:v>Movie with friends</c:v>
                </c:pt>
                <c:pt idx="6">
                  <c:v>Mobile Bill Payment</c:v>
                </c:pt>
                <c:pt idx="7">
                  <c:v>Medicine</c:v>
                </c:pt>
                <c:pt idx="8">
                  <c:v>Gifts</c:v>
                </c:pt>
                <c:pt idx="9">
                  <c:v>Fish &amp; Chicken</c:v>
                </c:pt>
                <c:pt idx="10">
                  <c:v>Cab to office</c:v>
                </c:pt>
              </c:strCache>
            </c:strRef>
          </c:cat>
          <c:val>
            <c:numRef>
              <c:f>'Expense and answer'!$G$32:$G$42</c:f>
              <c:numCache>
                <c:formatCode>General</c:formatCode>
                <c:ptCount val="11"/>
                <c:pt idx="0">
                  <c:v>3217</c:v>
                </c:pt>
                <c:pt idx="1">
                  <c:v>12000</c:v>
                </c:pt>
                <c:pt idx="2">
                  <c:v>4220</c:v>
                </c:pt>
                <c:pt idx="3">
                  <c:v>1054</c:v>
                </c:pt>
                <c:pt idx="4">
                  <c:v>4167</c:v>
                </c:pt>
                <c:pt idx="5">
                  <c:v>1466</c:v>
                </c:pt>
                <c:pt idx="6">
                  <c:v>470</c:v>
                </c:pt>
                <c:pt idx="7">
                  <c:v>1075</c:v>
                </c:pt>
                <c:pt idx="8">
                  <c:v>3050</c:v>
                </c:pt>
                <c:pt idx="9">
                  <c:v>2100</c:v>
                </c:pt>
                <c:pt idx="10">
                  <c:v>830.05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'Expense and answer'!$G$31</c:f>
              <c:strCache>
                <c:ptCount val="1"/>
                <c:pt idx="0">
                  <c:v>Expense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'Expense and answer'!$F$32:$F$42</c:f>
              <c:strCache>
                <c:ptCount val="11"/>
                <c:pt idx="0">
                  <c:v>Vegetables &amp; Fruit</c:v>
                </c:pt>
                <c:pt idx="1">
                  <c:v>Trip</c:v>
                </c:pt>
                <c:pt idx="2">
                  <c:v>Other essential items</c:v>
                </c:pt>
                <c:pt idx="3">
                  <c:v>Ordering food</c:v>
                </c:pt>
                <c:pt idx="4">
                  <c:v>Online shopping</c:v>
                </c:pt>
                <c:pt idx="5">
                  <c:v>Movie with friends</c:v>
                </c:pt>
                <c:pt idx="6">
                  <c:v>Mobile Bill Payment</c:v>
                </c:pt>
                <c:pt idx="7">
                  <c:v>Medicine</c:v>
                </c:pt>
                <c:pt idx="8">
                  <c:v>Gifts</c:v>
                </c:pt>
                <c:pt idx="9">
                  <c:v>Fish &amp; Chicken</c:v>
                </c:pt>
                <c:pt idx="10">
                  <c:v>Cab to office</c:v>
                </c:pt>
              </c:strCache>
            </c:strRef>
          </c:cat>
          <c:val>
            <c:numRef>
              <c:f>'Expense and answer'!$G$32:$G$42</c:f>
              <c:numCache>
                <c:formatCode>General</c:formatCode>
                <c:ptCount val="11"/>
                <c:pt idx="0">
                  <c:v>3217</c:v>
                </c:pt>
                <c:pt idx="1">
                  <c:v>12000</c:v>
                </c:pt>
                <c:pt idx="2">
                  <c:v>4220</c:v>
                </c:pt>
                <c:pt idx="3">
                  <c:v>1054</c:v>
                </c:pt>
                <c:pt idx="4">
                  <c:v>4167</c:v>
                </c:pt>
                <c:pt idx="5">
                  <c:v>1466</c:v>
                </c:pt>
                <c:pt idx="6">
                  <c:v>470</c:v>
                </c:pt>
                <c:pt idx="7">
                  <c:v>1075</c:v>
                </c:pt>
                <c:pt idx="8">
                  <c:v>3050</c:v>
                </c:pt>
                <c:pt idx="9">
                  <c:v>2100</c:v>
                </c:pt>
                <c:pt idx="10">
                  <c:v>830.05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'Expense and answer'!$H$63</c:f>
              <c:strCache>
                <c:ptCount val="1"/>
                <c:pt idx="0">
                  <c:v>Expense</c:v>
                </c:pt>
              </c:strCache>
            </c:strRef>
          </c:tx>
          <c:marker>
            <c:symbol val="none"/>
          </c:marker>
          <c:cat>
            <c:multiLvlStrRef>
              <c:f>'Expense and answer'!$F$64:$G$113</c:f>
              <c:multiLvlStrCache>
                <c:ptCount val="50"/>
                <c:lvl>
                  <c:pt idx="0">
                    <c:v>Mobile Bill Payment</c:v>
                  </c:pt>
                  <c:pt idx="1">
                    <c:v>Fish &amp; Chicken</c:v>
                  </c:pt>
                  <c:pt idx="2">
                    <c:v>Cab to office</c:v>
                  </c:pt>
                  <c:pt idx="3">
                    <c:v>Movie with friends</c:v>
                  </c:pt>
                  <c:pt idx="4">
                    <c:v>Mobile Bill Payment</c:v>
                  </c:pt>
                  <c:pt idx="5">
                    <c:v>Fish &amp; Chicken</c:v>
                  </c:pt>
                  <c:pt idx="6">
                    <c:v>Other essential items</c:v>
                  </c:pt>
                  <c:pt idx="7">
                    <c:v>Movie with friends</c:v>
                  </c:pt>
                  <c:pt idx="8">
                    <c:v>Ordering food</c:v>
                  </c:pt>
                  <c:pt idx="9">
                    <c:v>Medicine</c:v>
                  </c:pt>
                  <c:pt idx="10">
                    <c:v>Medicine</c:v>
                  </c:pt>
                  <c:pt idx="11">
                    <c:v>Ordering food</c:v>
                  </c:pt>
                  <c:pt idx="12">
                    <c:v>Online shopping</c:v>
                  </c:pt>
                  <c:pt idx="13">
                    <c:v>Gifts</c:v>
                  </c:pt>
                  <c:pt idx="14">
                    <c:v>Other essential items</c:v>
                  </c:pt>
                  <c:pt idx="15">
                    <c:v>Other essential items</c:v>
                  </c:pt>
                  <c:pt idx="16">
                    <c:v>Online shopping</c:v>
                  </c:pt>
                  <c:pt idx="17">
                    <c:v>Vegetables &amp; Fruit</c:v>
                  </c:pt>
                  <c:pt idx="18">
                    <c:v>Other essential items</c:v>
                  </c:pt>
                  <c:pt idx="19">
                    <c:v>Vegetables &amp; Fruit</c:v>
                  </c:pt>
                  <c:pt idx="20">
                    <c:v>Cab to office</c:v>
                  </c:pt>
                  <c:pt idx="21">
                    <c:v>Gifts</c:v>
                  </c:pt>
                  <c:pt idx="22">
                    <c:v>Medicine</c:v>
                  </c:pt>
                  <c:pt idx="23">
                    <c:v>Online Shopping</c:v>
                  </c:pt>
                  <c:pt idx="24">
                    <c:v>Movie with friends</c:v>
                  </c:pt>
                  <c:pt idx="25">
                    <c:v>Gifts</c:v>
                  </c:pt>
                  <c:pt idx="26">
                    <c:v>Movie with friends</c:v>
                  </c:pt>
                  <c:pt idx="27">
                    <c:v>Vegetables &amp; Fruit</c:v>
                  </c:pt>
                  <c:pt idx="28">
                    <c:v>Medicine</c:v>
                  </c:pt>
                  <c:pt idx="29">
                    <c:v>Fish &amp; Chicken</c:v>
                  </c:pt>
                  <c:pt idx="30">
                    <c:v>Vegetables &amp; Fruit</c:v>
                  </c:pt>
                  <c:pt idx="31">
                    <c:v>Ordering food</c:v>
                  </c:pt>
                  <c:pt idx="32">
                    <c:v>Other essential items</c:v>
                  </c:pt>
                  <c:pt idx="33">
                    <c:v>Other essential items</c:v>
                  </c:pt>
                  <c:pt idx="34">
                    <c:v>Fish &amp; Chicken</c:v>
                  </c:pt>
                  <c:pt idx="35">
                    <c:v>Online shopping</c:v>
                  </c:pt>
                  <c:pt idx="36">
                    <c:v>Vegetables &amp; Fruit</c:v>
                  </c:pt>
                  <c:pt idx="37">
                    <c:v>Online Shopping</c:v>
                  </c:pt>
                  <c:pt idx="38">
                    <c:v>Fish &amp; Chicken</c:v>
                  </c:pt>
                  <c:pt idx="39">
                    <c:v>Trip</c:v>
                  </c:pt>
                  <c:pt idx="40">
                    <c:v>Online shopping</c:v>
                  </c:pt>
                  <c:pt idx="41">
                    <c:v>Cab to office</c:v>
                  </c:pt>
                  <c:pt idx="42">
                    <c:v>Mobile Bill Payment</c:v>
                  </c:pt>
                  <c:pt idx="43">
                    <c:v>Fish &amp; Chicken</c:v>
                  </c:pt>
                  <c:pt idx="44">
                    <c:v>Cab to office</c:v>
                  </c:pt>
                  <c:pt idx="45">
                    <c:v>Gifts</c:v>
                  </c:pt>
                  <c:pt idx="46">
                    <c:v>Ordering food</c:v>
                  </c:pt>
                  <c:pt idx="47">
                    <c:v>Vegetables &amp; Fruit</c:v>
                  </c:pt>
                  <c:pt idx="48">
                    <c:v>Ordering food</c:v>
                  </c:pt>
                  <c:pt idx="49">
                    <c:v>Movie with friends</c:v>
                  </c:pt>
                </c:lvl>
                <c:lvl>
                  <c:pt idx="0">
                    <c:v>01-10-2021</c:v>
                  </c:pt>
                  <c:pt idx="1">
                    <c:v>01-10-2021</c:v>
                  </c:pt>
                  <c:pt idx="2">
                    <c:v>01-10-2021</c:v>
                  </c:pt>
                  <c:pt idx="3">
                    <c:v>04-10-2021</c:v>
                  </c:pt>
                  <c:pt idx="4">
                    <c:v>04-10-2021</c:v>
                  </c:pt>
                  <c:pt idx="5">
                    <c:v>07-10-2021</c:v>
                  </c:pt>
                  <c:pt idx="6">
                    <c:v>08-10-2021</c:v>
                  </c:pt>
                  <c:pt idx="7">
                    <c:v>15-10-2021</c:v>
                  </c:pt>
                  <c:pt idx="8">
                    <c:v>16-10-2021</c:v>
                  </c:pt>
                  <c:pt idx="9">
                    <c:v>18-10-2021</c:v>
                  </c:pt>
                  <c:pt idx="10">
                    <c:v>18-10-2021</c:v>
                  </c:pt>
                  <c:pt idx="11">
                    <c:v>19-10-2021</c:v>
                  </c:pt>
                  <c:pt idx="12">
                    <c:v>22-10-2021</c:v>
                  </c:pt>
                  <c:pt idx="13">
                    <c:v>22-10-2021</c:v>
                  </c:pt>
                  <c:pt idx="14">
                    <c:v>25-10-2021</c:v>
                  </c:pt>
                  <c:pt idx="15">
                    <c:v>27-10-2021</c:v>
                  </c:pt>
                  <c:pt idx="16">
                    <c:v>27-10-2021</c:v>
                  </c:pt>
                  <c:pt idx="17">
                    <c:v>28-10-2021</c:v>
                  </c:pt>
                  <c:pt idx="18">
                    <c:v>29-10-2021</c:v>
                  </c:pt>
                  <c:pt idx="19">
                    <c:v>30-10-2021</c:v>
                  </c:pt>
                  <c:pt idx="20">
                    <c:v>01-11-2021</c:v>
                  </c:pt>
                  <c:pt idx="21">
                    <c:v>02-11-2021</c:v>
                  </c:pt>
                  <c:pt idx="22">
                    <c:v>04-11-2021</c:v>
                  </c:pt>
                  <c:pt idx="23">
                    <c:v>05-11-2021</c:v>
                  </c:pt>
                  <c:pt idx="24">
                    <c:v>08-11-2021</c:v>
                  </c:pt>
                  <c:pt idx="25">
                    <c:v>09-11-2021</c:v>
                  </c:pt>
                  <c:pt idx="26">
                    <c:v>12-11-2021</c:v>
                  </c:pt>
                  <c:pt idx="27">
                    <c:v>15-11-2021</c:v>
                  </c:pt>
                  <c:pt idx="28">
                    <c:v>15-11-2021</c:v>
                  </c:pt>
                  <c:pt idx="29">
                    <c:v>15-11-2021</c:v>
                  </c:pt>
                  <c:pt idx="30">
                    <c:v>17-11-2021</c:v>
                  </c:pt>
                  <c:pt idx="31">
                    <c:v>17-11-2021</c:v>
                  </c:pt>
                  <c:pt idx="32">
                    <c:v>18-11-2021</c:v>
                  </c:pt>
                  <c:pt idx="33">
                    <c:v>19-11-2021</c:v>
                  </c:pt>
                  <c:pt idx="34">
                    <c:v>22-11-2021</c:v>
                  </c:pt>
                  <c:pt idx="35">
                    <c:v>24-11-2021</c:v>
                  </c:pt>
                  <c:pt idx="36">
                    <c:v>25-11-2021</c:v>
                  </c:pt>
                  <c:pt idx="37">
                    <c:v>26-11-2021</c:v>
                  </c:pt>
                  <c:pt idx="38">
                    <c:v>26-11-2021</c:v>
                  </c:pt>
                  <c:pt idx="39">
                    <c:v>29-11-2021</c:v>
                  </c:pt>
                  <c:pt idx="40">
                    <c:v>30-11-2021</c:v>
                  </c:pt>
                  <c:pt idx="41">
                    <c:v>01-12-2021</c:v>
                  </c:pt>
                  <c:pt idx="42">
                    <c:v>04-12-2021</c:v>
                  </c:pt>
                  <c:pt idx="43">
                    <c:v>07-12-2021</c:v>
                  </c:pt>
                  <c:pt idx="44">
                    <c:v>09-12-2021</c:v>
                  </c:pt>
                  <c:pt idx="45">
                    <c:v>15-12-2021</c:v>
                  </c:pt>
                  <c:pt idx="46">
                    <c:v>17-12-2021</c:v>
                  </c:pt>
                  <c:pt idx="47">
                    <c:v>20-12-2021</c:v>
                  </c:pt>
                  <c:pt idx="48">
                    <c:v>23-12-2021</c:v>
                  </c:pt>
                  <c:pt idx="49">
                    <c:v>23-12-2021</c:v>
                  </c:pt>
                </c:lvl>
              </c:multiLvlStrCache>
            </c:multiLvlStrRef>
          </c:cat>
          <c:val>
            <c:numRef>
              <c:f>'Expense and answer'!$H$64:$H$113</c:f>
              <c:numCache>
                <c:formatCode>General</c:formatCode>
                <c:ptCount val="50"/>
                <c:pt idx="0" formatCode="#,##0">
                  <c:v>470.63</c:v>
                </c:pt>
                <c:pt idx="1">
                  <c:v>702</c:v>
                </c:pt>
                <c:pt idx="2" formatCode="0">
                  <c:v>358.22</c:v>
                </c:pt>
                <c:pt idx="3">
                  <c:v>620</c:v>
                </c:pt>
                <c:pt idx="4" formatCode="0">
                  <c:v>470.63</c:v>
                </c:pt>
                <c:pt idx="5">
                  <c:v>540</c:v>
                </c:pt>
                <c:pt idx="6" formatCode="#,##0">
                  <c:v>2500</c:v>
                </c:pt>
                <c:pt idx="7">
                  <c:v>500</c:v>
                </c:pt>
                <c:pt idx="8">
                  <c:v>314</c:v>
                </c:pt>
                <c:pt idx="9">
                  <c:v>2100</c:v>
                </c:pt>
                <c:pt idx="10">
                  <c:v>2300</c:v>
                </c:pt>
                <c:pt idx="11">
                  <c:v>489</c:v>
                </c:pt>
                <c:pt idx="12">
                  <c:v>2327</c:v>
                </c:pt>
                <c:pt idx="13">
                  <c:v>1500</c:v>
                </c:pt>
                <c:pt idx="14" formatCode="#,##0">
                  <c:v>1600</c:v>
                </c:pt>
                <c:pt idx="15">
                  <c:v>300</c:v>
                </c:pt>
                <c:pt idx="16">
                  <c:v>970</c:v>
                </c:pt>
                <c:pt idx="17">
                  <c:v>450</c:v>
                </c:pt>
                <c:pt idx="18" formatCode="#,##0">
                  <c:v>1574.1</c:v>
                </c:pt>
                <c:pt idx="19">
                  <c:v>600</c:v>
                </c:pt>
                <c:pt idx="20" formatCode="0">
                  <c:v>322.64</c:v>
                </c:pt>
                <c:pt idx="21" formatCode="#,##0">
                  <c:v>1138</c:v>
                </c:pt>
                <c:pt idx="22">
                  <c:v>2300</c:v>
                </c:pt>
                <c:pt idx="23">
                  <c:v>500</c:v>
                </c:pt>
                <c:pt idx="24">
                  <c:v>520</c:v>
                </c:pt>
                <c:pt idx="25" formatCode="#,##0">
                  <c:v>1900</c:v>
                </c:pt>
                <c:pt idx="26">
                  <c:v>428</c:v>
                </c:pt>
                <c:pt idx="27">
                  <c:v>300</c:v>
                </c:pt>
                <c:pt idx="28" formatCode="#,##0">
                  <c:v>1075</c:v>
                </c:pt>
                <c:pt idx="29">
                  <c:v>640</c:v>
                </c:pt>
                <c:pt idx="30">
                  <c:v>710</c:v>
                </c:pt>
                <c:pt idx="31">
                  <c:v>337</c:v>
                </c:pt>
                <c:pt idx="32" formatCode="#,##0">
                  <c:v>1720</c:v>
                </c:pt>
                <c:pt idx="33" formatCode="#,##0">
                  <c:v>2500</c:v>
                </c:pt>
                <c:pt idx="34">
                  <c:v>150</c:v>
                </c:pt>
                <c:pt idx="35" formatCode="#,##0">
                  <c:v>2000</c:v>
                </c:pt>
                <c:pt idx="36">
                  <c:v>710</c:v>
                </c:pt>
                <c:pt idx="37">
                  <c:v>900</c:v>
                </c:pt>
                <c:pt idx="38">
                  <c:v>550</c:v>
                </c:pt>
                <c:pt idx="39">
                  <c:v>12000</c:v>
                </c:pt>
                <c:pt idx="40">
                  <c:v>767</c:v>
                </c:pt>
                <c:pt idx="41" formatCode="0">
                  <c:v>407.05</c:v>
                </c:pt>
                <c:pt idx="42">
                  <c:v>470</c:v>
                </c:pt>
                <c:pt idx="43">
                  <c:v>760</c:v>
                </c:pt>
                <c:pt idx="44">
                  <c:v>423</c:v>
                </c:pt>
                <c:pt idx="45">
                  <c:v>1150</c:v>
                </c:pt>
                <c:pt idx="46">
                  <c:v>450</c:v>
                </c:pt>
                <c:pt idx="47">
                  <c:v>447</c:v>
                </c:pt>
                <c:pt idx="48">
                  <c:v>267</c:v>
                </c:pt>
                <c:pt idx="49">
                  <c:v>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35328"/>
        <c:axId val="216695936"/>
      </c:lineChart>
      <c:catAx>
        <c:axId val="1776353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0">
            <a:noFill/>
          </a:ln>
        </c:spPr>
        <c:crossAx val="216695936"/>
        <c:crosses val="autoZero"/>
        <c:auto val="1"/>
        <c:lblAlgn val="ctr"/>
        <c:lblOffset val="100"/>
        <c:noMultiLvlLbl val="1"/>
      </c:catAx>
      <c:valAx>
        <c:axId val="21669593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77635328"/>
        <c:crosses val="autoZero"/>
        <c:crossBetween val="between"/>
      </c:valAx>
      <c:spPr>
        <a:solidFill>
          <a:schemeClr val="tx1">
            <a:lumMod val="95000"/>
            <a:lumOff val="5000"/>
          </a:schemeClr>
        </a:solidFill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'Expense and answer'!$G$143</c:f>
              <c:strCache>
                <c:ptCount val="1"/>
                <c:pt idx="0">
                  <c:v>Expense</c:v>
                </c:pt>
              </c:strCache>
            </c:strRef>
          </c:tx>
          <c:marker>
            <c:symbol val="none"/>
          </c:marker>
          <c:cat>
            <c:strRef>
              <c:f>'Expense and answer'!$F$144:$F$189</c:f>
              <c:strCache>
                <c:ptCount val="46"/>
                <c:pt idx="0">
                  <c:v>Trip</c:v>
                </c:pt>
                <c:pt idx="1">
                  <c:v>Other essential items</c:v>
                </c:pt>
                <c:pt idx="2">
                  <c:v>Online shopping</c:v>
                </c:pt>
                <c:pt idx="3">
                  <c:v>Medicine</c:v>
                </c:pt>
                <c:pt idx="4">
                  <c:v>Medicine</c:v>
                </c:pt>
                <c:pt idx="5">
                  <c:v>Online shopping</c:v>
                </c:pt>
                <c:pt idx="6">
                  <c:v>Gifts</c:v>
                </c:pt>
                <c:pt idx="7">
                  <c:v>Other essential items</c:v>
                </c:pt>
                <c:pt idx="8">
                  <c:v>Other essential items</c:v>
                </c:pt>
                <c:pt idx="9">
                  <c:v>Other essential items</c:v>
                </c:pt>
                <c:pt idx="10">
                  <c:v>Gifts</c:v>
                </c:pt>
                <c:pt idx="11">
                  <c:v>Gifts</c:v>
                </c:pt>
                <c:pt idx="12">
                  <c:v>Gifts</c:v>
                </c:pt>
                <c:pt idx="13">
                  <c:v>Medicine</c:v>
                </c:pt>
                <c:pt idx="14">
                  <c:v>Online shopping</c:v>
                </c:pt>
                <c:pt idx="15">
                  <c:v>Online Shopping</c:v>
                </c:pt>
                <c:pt idx="16">
                  <c:v>Online shopping</c:v>
                </c:pt>
                <c:pt idx="17">
                  <c:v>Fish &amp; Chicken</c:v>
                </c:pt>
                <c:pt idx="18">
                  <c:v>Vegetables &amp; Fruit</c:v>
                </c:pt>
                <c:pt idx="19">
                  <c:v>Fish &amp; Chicken</c:v>
                </c:pt>
                <c:pt idx="20">
                  <c:v>Fish &amp; Chicken</c:v>
                </c:pt>
                <c:pt idx="21">
                  <c:v>Movie with friends</c:v>
                </c:pt>
                <c:pt idx="22">
                  <c:v>Vegetables &amp; Fruit</c:v>
                </c:pt>
                <c:pt idx="23">
                  <c:v>Fish &amp; Chicken</c:v>
                </c:pt>
                <c:pt idx="24">
                  <c:v>Fish &amp; Chicken</c:v>
                </c:pt>
                <c:pt idx="25">
                  <c:v>Movie with friends</c:v>
                </c:pt>
                <c:pt idx="26">
                  <c:v>Movie with friends</c:v>
                </c:pt>
                <c:pt idx="27">
                  <c:v>Movie with friends</c:v>
                </c:pt>
                <c:pt idx="28">
                  <c:v>Online Shopping</c:v>
                </c:pt>
                <c:pt idx="29">
                  <c:v>Ordering food</c:v>
                </c:pt>
                <c:pt idx="30">
                  <c:v>Mobile Bill Payment</c:v>
                </c:pt>
                <c:pt idx="31">
                  <c:v>Mobile Bill Payment</c:v>
                </c:pt>
                <c:pt idx="32">
                  <c:v>Vegetables &amp; Fruit</c:v>
                </c:pt>
                <c:pt idx="33">
                  <c:v>Ordering food</c:v>
                </c:pt>
                <c:pt idx="34">
                  <c:v>Vegetables &amp; Fruit</c:v>
                </c:pt>
                <c:pt idx="35">
                  <c:v>Movie with friends</c:v>
                </c:pt>
                <c:pt idx="36">
                  <c:v>Cab to office</c:v>
                </c:pt>
                <c:pt idx="37">
                  <c:v>Cab to office</c:v>
                </c:pt>
                <c:pt idx="38">
                  <c:v>Cab to office</c:v>
                </c:pt>
                <c:pt idx="39">
                  <c:v>Ordering food</c:v>
                </c:pt>
                <c:pt idx="40">
                  <c:v>Cab to office</c:v>
                </c:pt>
                <c:pt idx="41">
                  <c:v>Ordering food</c:v>
                </c:pt>
                <c:pt idx="42">
                  <c:v>Other essential items</c:v>
                </c:pt>
                <c:pt idx="43">
                  <c:v>Vegetables &amp; Fruit</c:v>
                </c:pt>
                <c:pt idx="44">
                  <c:v>Ordering food</c:v>
                </c:pt>
                <c:pt idx="45">
                  <c:v>Fish &amp; Chicken</c:v>
                </c:pt>
              </c:strCache>
            </c:strRef>
          </c:cat>
          <c:val>
            <c:numRef>
              <c:f>'Expense and answer'!$G$144:$G$189</c:f>
              <c:numCache>
                <c:formatCode>#,##0.00</c:formatCode>
                <c:ptCount val="46"/>
                <c:pt idx="0" formatCode="General">
                  <c:v>12000</c:v>
                </c:pt>
                <c:pt idx="1">
                  <c:v>2500</c:v>
                </c:pt>
                <c:pt idx="2">
                  <c:v>2327</c:v>
                </c:pt>
                <c:pt idx="3" formatCode="General">
                  <c:v>2300</c:v>
                </c:pt>
                <c:pt idx="4" formatCode="General">
                  <c:v>2100</c:v>
                </c:pt>
                <c:pt idx="5">
                  <c:v>2000</c:v>
                </c:pt>
                <c:pt idx="6">
                  <c:v>1900</c:v>
                </c:pt>
                <c:pt idx="7">
                  <c:v>1720</c:v>
                </c:pt>
                <c:pt idx="8">
                  <c:v>1600</c:v>
                </c:pt>
                <c:pt idx="9">
                  <c:v>1574.1</c:v>
                </c:pt>
                <c:pt idx="10" formatCode="General">
                  <c:v>1500</c:v>
                </c:pt>
                <c:pt idx="11" formatCode="General">
                  <c:v>1150</c:v>
                </c:pt>
                <c:pt idx="12">
                  <c:v>1138</c:v>
                </c:pt>
                <c:pt idx="13">
                  <c:v>1075</c:v>
                </c:pt>
                <c:pt idx="14" formatCode="General">
                  <c:v>970</c:v>
                </c:pt>
                <c:pt idx="15" formatCode="General">
                  <c:v>900</c:v>
                </c:pt>
                <c:pt idx="16" formatCode="General">
                  <c:v>767</c:v>
                </c:pt>
                <c:pt idx="17" formatCode="General">
                  <c:v>760</c:v>
                </c:pt>
                <c:pt idx="18" formatCode="General">
                  <c:v>710</c:v>
                </c:pt>
                <c:pt idx="19" formatCode="General">
                  <c:v>702</c:v>
                </c:pt>
                <c:pt idx="20" formatCode="General">
                  <c:v>640</c:v>
                </c:pt>
                <c:pt idx="21" formatCode="General">
                  <c:v>620</c:v>
                </c:pt>
                <c:pt idx="22" formatCode="General">
                  <c:v>600</c:v>
                </c:pt>
                <c:pt idx="23" formatCode="General">
                  <c:v>550</c:v>
                </c:pt>
                <c:pt idx="24" formatCode="General">
                  <c:v>540</c:v>
                </c:pt>
                <c:pt idx="25" formatCode="General">
                  <c:v>520</c:v>
                </c:pt>
                <c:pt idx="26" formatCode="General">
                  <c:v>518</c:v>
                </c:pt>
                <c:pt idx="27" formatCode="General">
                  <c:v>500</c:v>
                </c:pt>
                <c:pt idx="28" formatCode="General">
                  <c:v>500</c:v>
                </c:pt>
                <c:pt idx="29" formatCode="General">
                  <c:v>489</c:v>
                </c:pt>
                <c:pt idx="30" formatCode="General">
                  <c:v>470.63</c:v>
                </c:pt>
                <c:pt idx="31" formatCode="General">
                  <c:v>470</c:v>
                </c:pt>
                <c:pt idx="32" formatCode="General">
                  <c:v>450</c:v>
                </c:pt>
                <c:pt idx="33" formatCode="General">
                  <c:v>450</c:v>
                </c:pt>
                <c:pt idx="34" formatCode="General">
                  <c:v>447</c:v>
                </c:pt>
                <c:pt idx="35" formatCode="General">
                  <c:v>428</c:v>
                </c:pt>
                <c:pt idx="36" formatCode="General">
                  <c:v>423</c:v>
                </c:pt>
                <c:pt idx="37" formatCode="General">
                  <c:v>407.05</c:v>
                </c:pt>
                <c:pt idx="38" formatCode="General">
                  <c:v>358.22</c:v>
                </c:pt>
                <c:pt idx="39" formatCode="General">
                  <c:v>337</c:v>
                </c:pt>
                <c:pt idx="40" formatCode="General">
                  <c:v>322.64</c:v>
                </c:pt>
                <c:pt idx="41" formatCode="General">
                  <c:v>314</c:v>
                </c:pt>
                <c:pt idx="42" formatCode="General">
                  <c:v>300</c:v>
                </c:pt>
                <c:pt idx="43" formatCode="General">
                  <c:v>300</c:v>
                </c:pt>
                <c:pt idx="44" formatCode="General">
                  <c:v>267</c:v>
                </c:pt>
                <c:pt idx="45" formatCode="General">
                  <c:v>150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5838976"/>
        <c:axId val="265840512"/>
      </c:lineChart>
      <c:catAx>
        <c:axId val="265838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65840512"/>
        <c:crosses val="autoZero"/>
        <c:auto val="1"/>
        <c:lblAlgn val="ctr"/>
        <c:lblOffset val="100"/>
        <c:noMultiLvlLbl val="0"/>
      </c:catAx>
      <c:valAx>
        <c:axId val="265840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5838976"/>
        <c:crosses val="autoZero"/>
        <c:crossBetween val="between"/>
      </c:valAx>
      <c:spPr>
        <a:solidFill>
          <a:schemeClr val="tx1">
            <a:lumMod val="95000"/>
            <a:lumOff val="5000"/>
          </a:schemeClr>
        </a:solidFill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tx2">
        <a:lumMod val="20000"/>
        <a:lumOff val="80000"/>
      </a:schemeClr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6315181987793696E-2"/>
          <c:y val="0.14046463762335534"/>
          <c:w val="0.91315276855453309"/>
          <c:h val="0.72760682288898071"/>
        </c:manualLayout>
      </c:layout>
      <c:pie3DChart>
        <c:varyColors val="1"/>
        <c:ser>
          <c:idx val="0"/>
          <c:order val="0"/>
          <c:tx>
            <c:strRef>
              <c:f>'Expense and answer'!$G$14</c:f>
              <c:strCache>
                <c:ptCount val="1"/>
                <c:pt idx="0">
                  <c:v>Expense</c:v>
                </c:pt>
              </c:strCache>
            </c:strRef>
          </c:tx>
          <c:explosion val="20"/>
          <c:dPt>
            <c:idx val="1"/>
            <c:bubble3D val="0"/>
            <c:explosion val="30"/>
          </c:dPt>
          <c:dLbls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'Expense and answer'!$F$15:$F$25</c:f>
              <c:strCache>
                <c:ptCount val="11"/>
                <c:pt idx="0">
                  <c:v>Mobile Bill Payment</c:v>
                </c:pt>
                <c:pt idx="1">
                  <c:v>Fish &amp; Chicken</c:v>
                </c:pt>
                <c:pt idx="2">
                  <c:v>Cab to office</c:v>
                </c:pt>
                <c:pt idx="3">
                  <c:v>Movie with friends</c:v>
                </c:pt>
                <c:pt idx="4">
                  <c:v>Other essential items</c:v>
                </c:pt>
                <c:pt idx="5">
                  <c:v>Ordering food</c:v>
                </c:pt>
                <c:pt idx="6">
                  <c:v>Medicine</c:v>
                </c:pt>
                <c:pt idx="7">
                  <c:v>Online shopping</c:v>
                </c:pt>
                <c:pt idx="8">
                  <c:v>Gifts</c:v>
                </c:pt>
                <c:pt idx="9">
                  <c:v>Vegetables &amp; Fruit</c:v>
                </c:pt>
                <c:pt idx="10">
                  <c:v>Trip</c:v>
                </c:pt>
              </c:strCache>
            </c:strRef>
          </c:cat>
          <c:val>
            <c:numRef>
              <c:f>'Expense and answer'!$G$15:$G$25</c:f>
              <c:numCache>
                <c:formatCode>General</c:formatCode>
                <c:ptCount val="11"/>
                <c:pt idx="0">
                  <c:v>1411.26</c:v>
                </c:pt>
                <c:pt idx="1">
                  <c:v>3342</c:v>
                </c:pt>
                <c:pt idx="2">
                  <c:v>1510.91</c:v>
                </c:pt>
                <c:pt idx="3">
                  <c:v>2586</c:v>
                </c:pt>
                <c:pt idx="4">
                  <c:v>10194.1</c:v>
                </c:pt>
                <c:pt idx="5">
                  <c:v>1857</c:v>
                </c:pt>
                <c:pt idx="6">
                  <c:v>7775</c:v>
                </c:pt>
                <c:pt idx="7">
                  <c:v>7464</c:v>
                </c:pt>
                <c:pt idx="8">
                  <c:v>5688</c:v>
                </c:pt>
                <c:pt idx="9">
                  <c:v>3217</c:v>
                </c:pt>
                <c:pt idx="10">
                  <c:v>12000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spPr>
    <a:solidFill>
      <a:schemeClr val="accent1">
        <a:lumMod val="20000"/>
        <a:lumOff val="80000"/>
      </a:schemeClr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'Expense and answer'!$G$31</c:f>
              <c:strCache>
                <c:ptCount val="1"/>
                <c:pt idx="0">
                  <c:v>Expense</c:v>
                </c:pt>
              </c:strCache>
            </c:strRef>
          </c:tx>
          <c:invertIfNegative val="0"/>
          <c:cat>
            <c:strRef>
              <c:f>'Expense and answer'!$F$32:$F$42</c:f>
              <c:strCache>
                <c:ptCount val="11"/>
                <c:pt idx="0">
                  <c:v>Vegetables &amp; Fruit</c:v>
                </c:pt>
                <c:pt idx="1">
                  <c:v>Trip</c:v>
                </c:pt>
                <c:pt idx="2">
                  <c:v>Other essential items</c:v>
                </c:pt>
                <c:pt idx="3">
                  <c:v>Ordering food</c:v>
                </c:pt>
                <c:pt idx="4">
                  <c:v>Online shopping</c:v>
                </c:pt>
                <c:pt idx="5">
                  <c:v>Movie with friends</c:v>
                </c:pt>
                <c:pt idx="6">
                  <c:v>Mobile Bill Payment</c:v>
                </c:pt>
                <c:pt idx="7">
                  <c:v>Medicine</c:v>
                </c:pt>
                <c:pt idx="8">
                  <c:v>Gifts</c:v>
                </c:pt>
                <c:pt idx="9">
                  <c:v>Fish &amp; Chicken</c:v>
                </c:pt>
                <c:pt idx="10">
                  <c:v>Cab to office</c:v>
                </c:pt>
              </c:strCache>
            </c:strRef>
          </c:cat>
          <c:val>
            <c:numRef>
              <c:f>'Expense and answer'!$G$32:$G$42</c:f>
              <c:numCache>
                <c:formatCode>General</c:formatCode>
                <c:ptCount val="11"/>
                <c:pt idx="0">
                  <c:v>3217</c:v>
                </c:pt>
                <c:pt idx="1">
                  <c:v>12000</c:v>
                </c:pt>
                <c:pt idx="2">
                  <c:v>4220</c:v>
                </c:pt>
                <c:pt idx="3">
                  <c:v>1054</c:v>
                </c:pt>
                <c:pt idx="4">
                  <c:v>4167</c:v>
                </c:pt>
                <c:pt idx="5">
                  <c:v>1466</c:v>
                </c:pt>
                <c:pt idx="6">
                  <c:v>470</c:v>
                </c:pt>
                <c:pt idx="7">
                  <c:v>1075</c:v>
                </c:pt>
                <c:pt idx="8">
                  <c:v>3050</c:v>
                </c:pt>
                <c:pt idx="9">
                  <c:v>2100</c:v>
                </c:pt>
                <c:pt idx="10">
                  <c:v>830.05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703424"/>
        <c:axId val="216317312"/>
      </c:barChart>
      <c:catAx>
        <c:axId val="18370342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rgbClr val="C00000"/>
                </a:solidFill>
              </a:defRPr>
            </a:pPr>
            <a:endParaRPr lang="en-US"/>
          </a:p>
        </c:txPr>
        <c:crossAx val="216317312"/>
        <c:crosses val="autoZero"/>
        <c:auto val="1"/>
        <c:lblAlgn val="ctr"/>
        <c:lblOffset val="100"/>
        <c:noMultiLvlLbl val="0"/>
      </c:catAx>
      <c:valAx>
        <c:axId val="216317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703424"/>
        <c:crosses val="autoZero"/>
        <c:crossBetween val="between"/>
      </c:valAx>
      <c:spPr>
        <a:solidFill>
          <a:schemeClr val="bg2">
            <a:lumMod val="10000"/>
          </a:schemeClr>
        </a:solidFill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accent2">
        <a:lumMod val="20000"/>
        <a:lumOff val="80000"/>
      </a:schemeClr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'Expense and answer'!$H$63</c:f>
              <c:strCache>
                <c:ptCount val="1"/>
                <c:pt idx="0">
                  <c:v>Expense</c:v>
                </c:pt>
              </c:strCache>
            </c:strRef>
          </c:tx>
          <c:marker>
            <c:symbol val="none"/>
          </c:marker>
          <c:cat>
            <c:multiLvlStrRef>
              <c:f>'Expense and answer'!$F$64:$G$113</c:f>
              <c:multiLvlStrCache>
                <c:ptCount val="50"/>
                <c:lvl>
                  <c:pt idx="0">
                    <c:v>Mobile Bill Payment</c:v>
                  </c:pt>
                  <c:pt idx="1">
                    <c:v>Fish &amp; Chicken</c:v>
                  </c:pt>
                  <c:pt idx="2">
                    <c:v>Cab to office</c:v>
                  </c:pt>
                  <c:pt idx="3">
                    <c:v>Movie with friends</c:v>
                  </c:pt>
                  <c:pt idx="4">
                    <c:v>Mobile Bill Payment</c:v>
                  </c:pt>
                  <c:pt idx="5">
                    <c:v>Fish &amp; Chicken</c:v>
                  </c:pt>
                  <c:pt idx="6">
                    <c:v>Other essential items</c:v>
                  </c:pt>
                  <c:pt idx="7">
                    <c:v>Movie with friends</c:v>
                  </c:pt>
                  <c:pt idx="8">
                    <c:v>Ordering food</c:v>
                  </c:pt>
                  <c:pt idx="9">
                    <c:v>Medicine</c:v>
                  </c:pt>
                  <c:pt idx="10">
                    <c:v>Medicine</c:v>
                  </c:pt>
                  <c:pt idx="11">
                    <c:v>Ordering food</c:v>
                  </c:pt>
                  <c:pt idx="12">
                    <c:v>Online shopping</c:v>
                  </c:pt>
                  <c:pt idx="13">
                    <c:v>Gifts</c:v>
                  </c:pt>
                  <c:pt idx="14">
                    <c:v>Other essential items</c:v>
                  </c:pt>
                  <c:pt idx="15">
                    <c:v>Other essential items</c:v>
                  </c:pt>
                  <c:pt idx="16">
                    <c:v>Online shopping</c:v>
                  </c:pt>
                  <c:pt idx="17">
                    <c:v>Vegetables &amp; Fruit</c:v>
                  </c:pt>
                  <c:pt idx="18">
                    <c:v>Other essential items</c:v>
                  </c:pt>
                  <c:pt idx="19">
                    <c:v>Vegetables &amp; Fruit</c:v>
                  </c:pt>
                  <c:pt idx="20">
                    <c:v>Cab to office</c:v>
                  </c:pt>
                  <c:pt idx="21">
                    <c:v>Gifts</c:v>
                  </c:pt>
                  <c:pt idx="22">
                    <c:v>Medicine</c:v>
                  </c:pt>
                  <c:pt idx="23">
                    <c:v>Online Shopping</c:v>
                  </c:pt>
                  <c:pt idx="24">
                    <c:v>Movie with friends</c:v>
                  </c:pt>
                  <c:pt idx="25">
                    <c:v>Gifts</c:v>
                  </c:pt>
                  <c:pt idx="26">
                    <c:v>Movie with friends</c:v>
                  </c:pt>
                  <c:pt idx="27">
                    <c:v>Vegetables &amp; Fruit</c:v>
                  </c:pt>
                  <c:pt idx="28">
                    <c:v>Medicine</c:v>
                  </c:pt>
                  <c:pt idx="29">
                    <c:v>Fish &amp; Chicken</c:v>
                  </c:pt>
                  <c:pt idx="30">
                    <c:v>Vegetables &amp; Fruit</c:v>
                  </c:pt>
                  <c:pt idx="31">
                    <c:v>Ordering food</c:v>
                  </c:pt>
                  <c:pt idx="32">
                    <c:v>Other essential items</c:v>
                  </c:pt>
                  <c:pt idx="33">
                    <c:v>Other essential items</c:v>
                  </c:pt>
                  <c:pt idx="34">
                    <c:v>Fish &amp; Chicken</c:v>
                  </c:pt>
                  <c:pt idx="35">
                    <c:v>Online shopping</c:v>
                  </c:pt>
                  <c:pt idx="36">
                    <c:v>Vegetables &amp; Fruit</c:v>
                  </c:pt>
                  <c:pt idx="37">
                    <c:v>Online Shopping</c:v>
                  </c:pt>
                  <c:pt idx="38">
                    <c:v>Fish &amp; Chicken</c:v>
                  </c:pt>
                  <c:pt idx="39">
                    <c:v>Trip</c:v>
                  </c:pt>
                  <c:pt idx="40">
                    <c:v>Online shopping</c:v>
                  </c:pt>
                  <c:pt idx="41">
                    <c:v>Cab to office</c:v>
                  </c:pt>
                  <c:pt idx="42">
                    <c:v>Mobile Bill Payment</c:v>
                  </c:pt>
                  <c:pt idx="43">
                    <c:v>Fish &amp; Chicken</c:v>
                  </c:pt>
                  <c:pt idx="44">
                    <c:v>Cab to office</c:v>
                  </c:pt>
                  <c:pt idx="45">
                    <c:v>Gifts</c:v>
                  </c:pt>
                  <c:pt idx="46">
                    <c:v>Ordering food</c:v>
                  </c:pt>
                  <c:pt idx="47">
                    <c:v>Vegetables &amp; Fruit</c:v>
                  </c:pt>
                  <c:pt idx="48">
                    <c:v>Ordering food</c:v>
                  </c:pt>
                  <c:pt idx="49">
                    <c:v>Movie with friends</c:v>
                  </c:pt>
                </c:lvl>
                <c:lvl>
                  <c:pt idx="0">
                    <c:v>01-10-2021</c:v>
                  </c:pt>
                  <c:pt idx="1">
                    <c:v>01-10-2021</c:v>
                  </c:pt>
                  <c:pt idx="2">
                    <c:v>01-10-2021</c:v>
                  </c:pt>
                  <c:pt idx="3">
                    <c:v>04-10-2021</c:v>
                  </c:pt>
                  <c:pt idx="4">
                    <c:v>04-10-2021</c:v>
                  </c:pt>
                  <c:pt idx="5">
                    <c:v>07-10-2021</c:v>
                  </c:pt>
                  <c:pt idx="6">
                    <c:v>08-10-2021</c:v>
                  </c:pt>
                  <c:pt idx="7">
                    <c:v>15-10-2021</c:v>
                  </c:pt>
                  <c:pt idx="8">
                    <c:v>16-10-2021</c:v>
                  </c:pt>
                  <c:pt idx="9">
                    <c:v>18-10-2021</c:v>
                  </c:pt>
                  <c:pt idx="10">
                    <c:v>18-10-2021</c:v>
                  </c:pt>
                  <c:pt idx="11">
                    <c:v>19-10-2021</c:v>
                  </c:pt>
                  <c:pt idx="12">
                    <c:v>22-10-2021</c:v>
                  </c:pt>
                  <c:pt idx="13">
                    <c:v>22-10-2021</c:v>
                  </c:pt>
                  <c:pt idx="14">
                    <c:v>25-10-2021</c:v>
                  </c:pt>
                  <c:pt idx="15">
                    <c:v>27-10-2021</c:v>
                  </c:pt>
                  <c:pt idx="16">
                    <c:v>27-10-2021</c:v>
                  </c:pt>
                  <c:pt idx="17">
                    <c:v>28-10-2021</c:v>
                  </c:pt>
                  <c:pt idx="18">
                    <c:v>29-10-2021</c:v>
                  </c:pt>
                  <c:pt idx="19">
                    <c:v>30-10-2021</c:v>
                  </c:pt>
                  <c:pt idx="20">
                    <c:v>01-11-2021</c:v>
                  </c:pt>
                  <c:pt idx="21">
                    <c:v>02-11-2021</c:v>
                  </c:pt>
                  <c:pt idx="22">
                    <c:v>04-11-2021</c:v>
                  </c:pt>
                  <c:pt idx="23">
                    <c:v>05-11-2021</c:v>
                  </c:pt>
                  <c:pt idx="24">
                    <c:v>08-11-2021</c:v>
                  </c:pt>
                  <c:pt idx="25">
                    <c:v>09-11-2021</c:v>
                  </c:pt>
                  <c:pt idx="26">
                    <c:v>12-11-2021</c:v>
                  </c:pt>
                  <c:pt idx="27">
                    <c:v>15-11-2021</c:v>
                  </c:pt>
                  <c:pt idx="28">
                    <c:v>15-11-2021</c:v>
                  </c:pt>
                  <c:pt idx="29">
                    <c:v>15-11-2021</c:v>
                  </c:pt>
                  <c:pt idx="30">
                    <c:v>17-11-2021</c:v>
                  </c:pt>
                  <c:pt idx="31">
                    <c:v>17-11-2021</c:v>
                  </c:pt>
                  <c:pt idx="32">
                    <c:v>18-11-2021</c:v>
                  </c:pt>
                  <c:pt idx="33">
                    <c:v>19-11-2021</c:v>
                  </c:pt>
                  <c:pt idx="34">
                    <c:v>22-11-2021</c:v>
                  </c:pt>
                  <c:pt idx="35">
                    <c:v>24-11-2021</c:v>
                  </c:pt>
                  <c:pt idx="36">
                    <c:v>25-11-2021</c:v>
                  </c:pt>
                  <c:pt idx="37">
                    <c:v>26-11-2021</c:v>
                  </c:pt>
                  <c:pt idx="38">
                    <c:v>26-11-2021</c:v>
                  </c:pt>
                  <c:pt idx="39">
                    <c:v>29-11-2021</c:v>
                  </c:pt>
                  <c:pt idx="40">
                    <c:v>30-11-2021</c:v>
                  </c:pt>
                  <c:pt idx="41">
                    <c:v>01-12-2021</c:v>
                  </c:pt>
                  <c:pt idx="42">
                    <c:v>04-12-2021</c:v>
                  </c:pt>
                  <c:pt idx="43">
                    <c:v>07-12-2021</c:v>
                  </c:pt>
                  <c:pt idx="44">
                    <c:v>09-12-2021</c:v>
                  </c:pt>
                  <c:pt idx="45">
                    <c:v>15-12-2021</c:v>
                  </c:pt>
                  <c:pt idx="46">
                    <c:v>17-12-2021</c:v>
                  </c:pt>
                  <c:pt idx="47">
                    <c:v>20-12-2021</c:v>
                  </c:pt>
                  <c:pt idx="48">
                    <c:v>23-12-2021</c:v>
                  </c:pt>
                  <c:pt idx="49">
                    <c:v>23-12-2021</c:v>
                  </c:pt>
                </c:lvl>
              </c:multiLvlStrCache>
            </c:multiLvlStrRef>
          </c:cat>
          <c:val>
            <c:numRef>
              <c:f>'Expense and answer'!$H$64:$H$113</c:f>
              <c:numCache>
                <c:formatCode>General</c:formatCode>
                <c:ptCount val="50"/>
                <c:pt idx="0" formatCode="#,##0">
                  <c:v>470.63</c:v>
                </c:pt>
                <c:pt idx="1">
                  <c:v>702</c:v>
                </c:pt>
                <c:pt idx="2" formatCode="0">
                  <c:v>358.22</c:v>
                </c:pt>
                <c:pt idx="3">
                  <c:v>620</c:v>
                </c:pt>
                <c:pt idx="4" formatCode="0">
                  <c:v>470.63</c:v>
                </c:pt>
                <c:pt idx="5">
                  <c:v>540</c:v>
                </c:pt>
                <c:pt idx="6" formatCode="#,##0">
                  <c:v>2500</c:v>
                </c:pt>
                <c:pt idx="7">
                  <c:v>500</c:v>
                </c:pt>
                <c:pt idx="8">
                  <c:v>314</c:v>
                </c:pt>
                <c:pt idx="9">
                  <c:v>2100</c:v>
                </c:pt>
                <c:pt idx="10">
                  <c:v>2300</c:v>
                </c:pt>
                <c:pt idx="11">
                  <c:v>489</c:v>
                </c:pt>
                <c:pt idx="12">
                  <c:v>2327</c:v>
                </c:pt>
                <c:pt idx="13">
                  <c:v>1500</c:v>
                </c:pt>
                <c:pt idx="14" formatCode="#,##0">
                  <c:v>1600</c:v>
                </c:pt>
                <c:pt idx="15">
                  <c:v>300</c:v>
                </c:pt>
                <c:pt idx="16">
                  <c:v>970</c:v>
                </c:pt>
                <c:pt idx="17">
                  <c:v>450</c:v>
                </c:pt>
                <c:pt idx="18" formatCode="#,##0">
                  <c:v>1574.1</c:v>
                </c:pt>
                <c:pt idx="19">
                  <c:v>600</c:v>
                </c:pt>
                <c:pt idx="20" formatCode="0">
                  <c:v>322.64</c:v>
                </c:pt>
                <c:pt idx="21" formatCode="#,##0">
                  <c:v>1138</c:v>
                </c:pt>
                <c:pt idx="22">
                  <c:v>2300</c:v>
                </c:pt>
                <c:pt idx="23">
                  <c:v>500</c:v>
                </c:pt>
                <c:pt idx="24">
                  <c:v>520</c:v>
                </c:pt>
                <c:pt idx="25" formatCode="#,##0">
                  <c:v>1900</c:v>
                </c:pt>
                <c:pt idx="26">
                  <c:v>428</c:v>
                </c:pt>
                <c:pt idx="27">
                  <c:v>300</c:v>
                </c:pt>
                <c:pt idx="28" formatCode="#,##0">
                  <c:v>1075</c:v>
                </c:pt>
                <c:pt idx="29">
                  <c:v>640</c:v>
                </c:pt>
                <c:pt idx="30">
                  <c:v>710</c:v>
                </c:pt>
                <c:pt idx="31">
                  <c:v>337</c:v>
                </c:pt>
                <c:pt idx="32" formatCode="#,##0">
                  <c:v>1720</c:v>
                </c:pt>
                <c:pt idx="33" formatCode="#,##0">
                  <c:v>2500</c:v>
                </c:pt>
                <c:pt idx="34">
                  <c:v>150</c:v>
                </c:pt>
                <c:pt idx="35" formatCode="#,##0">
                  <c:v>2000</c:v>
                </c:pt>
                <c:pt idx="36">
                  <c:v>710</c:v>
                </c:pt>
                <c:pt idx="37">
                  <c:v>900</c:v>
                </c:pt>
                <c:pt idx="38">
                  <c:v>550</c:v>
                </c:pt>
                <c:pt idx="39">
                  <c:v>12000</c:v>
                </c:pt>
                <c:pt idx="40">
                  <c:v>767</c:v>
                </c:pt>
                <c:pt idx="41" formatCode="0">
                  <c:v>407.05</c:v>
                </c:pt>
                <c:pt idx="42">
                  <c:v>470</c:v>
                </c:pt>
                <c:pt idx="43">
                  <c:v>760</c:v>
                </c:pt>
                <c:pt idx="44">
                  <c:v>423</c:v>
                </c:pt>
                <c:pt idx="45">
                  <c:v>1150</c:v>
                </c:pt>
                <c:pt idx="46">
                  <c:v>450</c:v>
                </c:pt>
                <c:pt idx="47">
                  <c:v>447</c:v>
                </c:pt>
                <c:pt idx="48">
                  <c:v>267</c:v>
                </c:pt>
                <c:pt idx="49">
                  <c:v>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61888"/>
        <c:axId val="141107968"/>
      </c:lineChart>
      <c:catAx>
        <c:axId val="1774618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0">
            <a:noFill/>
          </a:ln>
        </c:spPr>
        <c:crossAx val="141107968"/>
        <c:crosses val="autoZero"/>
        <c:auto val="1"/>
        <c:lblAlgn val="ctr"/>
        <c:lblOffset val="100"/>
        <c:noMultiLvlLbl val="1"/>
      </c:catAx>
      <c:valAx>
        <c:axId val="14110796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77461888"/>
        <c:crosses val="autoZero"/>
        <c:crossBetween val="between"/>
      </c:valAx>
      <c:spPr>
        <a:solidFill>
          <a:schemeClr val="tx1">
            <a:lumMod val="95000"/>
            <a:lumOff val="5000"/>
          </a:schemeClr>
        </a:solidFill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'Expense and answer'!$G$143</c:f>
              <c:strCache>
                <c:ptCount val="1"/>
                <c:pt idx="0">
                  <c:v>Expense</c:v>
                </c:pt>
              </c:strCache>
            </c:strRef>
          </c:tx>
          <c:marker>
            <c:symbol val="none"/>
          </c:marker>
          <c:cat>
            <c:strRef>
              <c:f>'Expense and answer'!$F$144:$F$189</c:f>
              <c:strCache>
                <c:ptCount val="46"/>
                <c:pt idx="0">
                  <c:v>Trip</c:v>
                </c:pt>
                <c:pt idx="1">
                  <c:v>Other essential items</c:v>
                </c:pt>
                <c:pt idx="2">
                  <c:v>Online shopping</c:v>
                </c:pt>
                <c:pt idx="3">
                  <c:v>Medicine</c:v>
                </c:pt>
                <c:pt idx="4">
                  <c:v>Medicine</c:v>
                </c:pt>
                <c:pt idx="5">
                  <c:v>Online shopping</c:v>
                </c:pt>
                <c:pt idx="6">
                  <c:v>Gifts</c:v>
                </c:pt>
                <c:pt idx="7">
                  <c:v>Other essential items</c:v>
                </c:pt>
                <c:pt idx="8">
                  <c:v>Other essential items</c:v>
                </c:pt>
                <c:pt idx="9">
                  <c:v>Other essential items</c:v>
                </c:pt>
                <c:pt idx="10">
                  <c:v>Gifts</c:v>
                </c:pt>
                <c:pt idx="11">
                  <c:v>Gifts</c:v>
                </c:pt>
                <c:pt idx="12">
                  <c:v>Gifts</c:v>
                </c:pt>
                <c:pt idx="13">
                  <c:v>Medicine</c:v>
                </c:pt>
                <c:pt idx="14">
                  <c:v>Online shopping</c:v>
                </c:pt>
                <c:pt idx="15">
                  <c:v>Online Shopping</c:v>
                </c:pt>
                <c:pt idx="16">
                  <c:v>Online shopping</c:v>
                </c:pt>
                <c:pt idx="17">
                  <c:v>Fish &amp; Chicken</c:v>
                </c:pt>
                <c:pt idx="18">
                  <c:v>Vegetables &amp; Fruit</c:v>
                </c:pt>
                <c:pt idx="19">
                  <c:v>Fish &amp; Chicken</c:v>
                </c:pt>
                <c:pt idx="20">
                  <c:v>Fish &amp; Chicken</c:v>
                </c:pt>
                <c:pt idx="21">
                  <c:v>Movie with friends</c:v>
                </c:pt>
                <c:pt idx="22">
                  <c:v>Vegetables &amp; Fruit</c:v>
                </c:pt>
                <c:pt idx="23">
                  <c:v>Fish &amp; Chicken</c:v>
                </c:pt>
                <c:pt idx="24">
                  <c:v>Fish &amp; Chicken</c:v>
                </c:pt>
                <c:pt idx="25">
                  <c:v>Movie with friends</c:v>
                </c:pt>
                <c:pt idx="26">
                  <c:v>Movie with friends</c:v>
                </c:pt>
                <c:pt idx="27">
                  <c:v>Movie with friends</c:v>
                </c:pt>
                <c:pt idx="28">
                  <c:v>Online Shopping</c:v>
                </c:pt>
                <c:pt idx="29">
                  <c:v>Ordering food</c:v>
                </c:pt>
                <c:pt idx="30">
                  <c:v>Mobile Bill Payment</c:v>
                </c:pt>
                <c:pt idx="31">
                  <c:v>Mobile Bill Payment</c:v>
                </c:pt>
                <c:pt idx="32">
                  <c:v>Vegetables &amp; Fruit</c:v>
                </c:pt>
                <c:pt idx="33">
                  <c:v>Ordering food</c:v>
                </c:pt>
                <c:pt idx="34">
                  <c:v>Vegetables &amp; Fruit</c:v>
                </c:pt>
                <c:pt idx="35">
                  <c:v>Movie with friends</c:v>
                </c:pt>
                <c:pt idx="36">
                  <c:v>Cab to office</c:v>
                </c:pt>
                <c:pt idx="37">
                  <c:v>Cab to office</c:v>
                </c:pt>
                <c:pt idx="38">
                  <c:v>Cab to office</c:v>
                </c:pt>
                <c:pt idx="39">
                  <c:v>Ordering food</c:v>
                </c:pt>
                <c:pt idx="40">
                  <c:v>Cab to office</c:v>
                </c:pt>
                <c:pt idx="41">
                  <c:v>Ordering food</c:v>
                </c:pt>
                <c:pt idx="42">
                  <c:v>Other essential items</c:v>
                </c:pt>
                <c:pt idx="43">
                  <c:v>Vegetables &amp; Fruit</c:v>
                </c:pt>
                <c:pt idx="44">
                  <c:v>Ordering food</c:v>
                </c:pt>
                <c:pt idx="45">
                  <c:v>Fish &amp; Chicken</c:v>
                </c:pt>
              </c:strCache>
            </c:strRef>
          </c:cat>
          <c:val>
            <c:numRef>
              <c:f>'Expense and answer'!$G$144:$G$189</c:f>
              <c:numCache>
                <c:formatCode>#,##0.00</c:formatCode>
                <c:ptCount val="46"/>
                <c:pt idx="0" formatCode="General">
                  <c:v>12000</c:v>
                </c:pt>
                <c:pt idx="1">
                  <c:v>2500</c:v>
                </c:pt>
                <c:pt idx="2">
                  <c:v>2327</c:v>
                </c:pt>
                <c:pt idx="3" formatCode="General">
                  <c:v>2300</c:v>
                </c:pt>
                <c:pt idx="4" formatCode="General">
                  <c:v>2100</c:v>
                </c:pt>
                <c:pt idx="5">
                  <c:v>2000</c:v>
                </c:pt>
                <c:pt idx="6">
                  <c:v>1900</c:v>
                </c:pt>
                <c:pt idx="7">
                  <c:v>1720</c:v>
                </c:pt>
                <c:pt idx="8">
                  <c:v>1600</c:v>
                </c:pt>
                <c:pt idx="9">
                  <c:v>1574.1</c:v>
                </c:pt>
                <c:pt idx="10" formatCode="General">
                  <c:v>1500</c:v>
                </c:pt>
                <c:pt idx="11" formatCode="General">
                  <c:v>1150</c:v>
                </c:pt>
                <c:pt idx="12">
                  <c:v>1138</c:v>
                </c:pt>
                <c:pt idx="13">
                  <c:v>1075</c:v>
                </c:pt>
                <c:pt idx="14" formatCode="General">
                  <c:v>970</c:v>
                </c:pt>
                <c:pt idx="15" formatCode="General">
                  <c:v>900</c:v>
                </c:pt>
                <c:pt idx="16" formatCode="General">
                  <c:v>767</c:v>
                </c:pt>
                <c:pt idx="17" formatCode="General">
                  <c:v>760</c:v>
                </c:pt>
                <c:pt idx="18" formatCode="General">
                  <c:v>710</c:v>
                </c:pt>
                <c:pt idx="19" formatCode="General">
                  <c:v>702</c:v>
                </c:pt>
                <c:pt idx="20" formatCode="General">
                  <c:v>640</c:v>
                </c:pt>
                <c:pt idx="21" formatCode="General">
                  <c:v>620</c:v>
                </c:pt>
                <c:pt idx="22" formatCode="General">
                  <c:v>600</c:v>
                </c:pt>
                <c:pt idx="23" formatCode="General">
                  <c:v>550</c:v>
                </c:pt>
                <c:pt idx="24" formatCode="General">
                  <c:v>540</c:v>
                </c:pt>
                <c:pt idx="25" formatCode="General">
                  <c:v>520</c:v>
                </c:pt>
                <c:pt idx="26" formatCode="General">
                  <c:v>518</c:v>
                </c:pt>
                <c:pt idx="27" formatCode="General">
                  <c:v>500</c:v>
                </c:pt>
                <c:pt idx="28" formatCode="General">
                  <c:v>500</c:v>
                </c:pt>
                <c:pt idx="29" formatCode="General">
                  <c:v>489</c:v>
                </c:pt>
                <c:pt idx="30" formatCode="General">
                  <c:v>470.63</c:v>
                </c:pt>
                <c:pt idx="31" formatCode="General">
                  <c:v>470</c:v>
                </c:pt>
                <c:pt idx="32" formatCode="General">
                  <c:v>450</c:v>
                </c:pt>
                <c:pt idx="33" formatCode="General">
                  <c:v>450</c:v>
                </c:pt>
                <c:pt idx="34" formatCode="General">
                  <c:v>447</c:v>
                </c:pt>
                <c:pt idx="35" formatCode="General">
                  <c:v>428</c:v>
                </c:pt>
                <c:pt idx="36" formatCode="General">
                  <c:v>423</c:v>
                </c:pt>
                <c:pt idx="37" formatCode="General">
                  <c:v>407.05</c:v>
                </c:pt>
                <c:pt idx="38" formatCode="General">
                  <c:v>358.22</c:v>
                </c:pt>
                <c:pt idx="39" formatCode="General">
                  <c:v>337</c:v>
                </c:pt>
                <c:pt idx="40" formatCode="General">
                  <c:v>322.64</c:v>
                </c:pt>
                <c:pt idx="41" formatCode="General">
                  <c:v>314</c:v>
                </c:pt>
                <c:pt idx="42" formatCode="General">
                  <c:v>300</c:v>
                </c:pt>
                <c:pt idx="43" formatCode="General">
                  <c:v>300</c:v>
                </c:pt>
                <c:pt idx="44" formatCode="General">
                  <c:v>267</c:v>
                </c:pt>
                <c:pt idx="45" formatCode="General">
                  <c:v>150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464256"/>
        <c:axId val="176726016"/>
      </c:lineChart>
      <c:catAx>
        <c:axId val="176464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6726016"/>
        <c:crosses val="autoZero"/>
        <c:auto val="1"/>
        <c:lblAlgn val="ctr"/>
        <c:lblOffset val="100"/>
        <c:noMultiLvlLbl val="0"/>
      </c:catAx>
      <c:valAx>
        <c:axId val="17672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464256"/>
        <c:crosses val="autoZero"/>
        <c:crossBetween val="between"/>
      </c:valAx>
      <c:spPr>
        <a:solidFill>
          <a:schemeClr val="tx1">
            <a:lumMod val="95000"/>
            <a:lumOff val="5000"/>
          </a:schemeClr>
        </a:solidFill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accent3">
        <a:lumMod val="20000"/>
        <a:lumOff val="80000"/>
      </a:schemeClr>
    </a:solid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'Expense and answer'!$F$9:$H$9</c:f>
              <c:strCache>
                <c:ptCount val="3"/>
                <c:pt idx="0">
                  <c:v>online</c:v>
                </c:pt>
                <c:pt idx="1">
                  <c:v>ordering food</c:v>
                </c:pt>
                <c:pt idx="2">
                  <c:v>Gifts</c:v>
                </c:pt>
              </c:strCache>
            </c:strRef>
          </c:cat>
          <c:val>
            <c:numRef>
              <c:f>'Expense and answer'!$F$10:$H$10</c:f>
              <c:numCache>
                <c:formatCode>General</c:formatCode>
                <c:ptCount val="3"/>
                <c:pt idx="0">
                  <c:v>6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'Expense and answer'!$F$9:$H$9</c:f>
              <c:strCache>
                <c:ptCount val="3"/>
                <c:pt idx="0">
                  <c:v>online</c:v>
                </c:pt>
                <c:pt idx="1">
                  <c:v>ordering food</c:v>
                </c:pt>
                <c:pt idx="2">
                  <c:v>Gifts</c:v>
                </c:pt>
              </c:strCache>
            </c:strRef>
          </c:cat>
          <c:val>
            <c:numRef>
              <c:f>'Expense and answer'!$F$10:$H$10</c:f>
              <c:numCache>
                <c:formatCode>General</c:formatCode>
                <c:ptCount val="3"/>
                <c:pt idx="0">
                  <c:v>6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6315181987793696E-2"/>
          <c:y val="0.14046463762335534"/>
          <c:w val="0.91315276855453309"/>
          <c:h val="0.72760682288898071"/>
        </c:manualLayout>
      </c:layout>
      <c:pie3DChart>
        <c:varyColors val="1"/>
        <c:ser>
          <c:idx val="0"/>
          <c:order val="0"/>
          <c:tx>
            <c:strRef>
              <c:f>'Expense and answer'!$G$14</c:f>
              <c:strCache>
                <c:ptCount val="1"/>
                <c:pt idx="0">
                  <c:v>Expense</c:v>
                </c:pt>
              </c:strCache>
            </c:strRef>
          </c:tx>
          <c:explosion val="20"/>
          <c:dPt>
            <c:idx val="1"/>
            <c:bubble3D val="0"/>
            <c:explosion val="30"/>
          </c:dPt>
          <c:dLbls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'Expense and answer'!$F$15:$F$25</c:f>
              <c:strCache>
                <c:ptCount val="11"/>
                <c:pt idx="0">
                  <c:v>Mobile Bill Payment</c:v>
                </c:pt>
                <c:pt idx="1">
                  <c:v>Fish &amp; Chicken</c:v>
                </c:pt>
                <c:pt idx="2">
                  <c:v>Cab to office</c:v>
                </c:pt>
                <c:pt idx="3">
                  <c:v>Movie with friends</c:v>
                </c:pt>
                <c:pt idx="4">
                  <c:v>Other essential items</c:v>
                </c:pt>
                <c:pt idx="5">
                  <c:v>Ordering food</c:v>
                </c:pt>
                <c:pt idx="6">
                  <c:v>Medicine</c:v>
                </c:pt>
                <c:pt idx="7">
                  <c:v>Online shopping</c:v>
                </c:pt>
                <c:pt idx="8">
                  <c:v>Gifts</c:v>
                </c:pt>
                <c:pt idx="9">
                  <c:v>Vegetables &amp; Fruit</c:v>
                </c:pt>
                <c:pt idx="10">
                  <c:v>Trip</c:v>
                </c:pt>
              </c:strCache>
            </c:strRef>
          </c:cat>
          <c:val>
            <c:numRef>
              <c:f>'Expense and answer'!$G$15:$G$25</c:f>
              <c:numCache>
                <c:formatCode>General</c:formatCode>
                <c:ptCount val="11"/>
                <c:pt idx="0">
                  <c:v>1411.26</c:v>
                </c:pt>
                <c:pt idx="1">
                  <c:v>3342</c:v>
                </c:pt>
                <c:pt idx="2">
                  <c:v>1510.91</c:v>
                </c:pt>
                <c:pt idx="3">
                  <c:v>2586</c:v>
                </c:pt>
                <c:pt idx="4">
                  <c:v>10194.1</c:v>
                </c:pt>
                <c:pt idx="5">
                  <c:v>1857</c:v>
                </c:pt>
                <c:pt idx="6">
                  <c:v>7775</c:v>
                </c:pt>
                <c:pt idx="7">
                  <c:v>7464</c:v>
                </c:pt>
                <c:pt idx="8">
                  <c:v>5688</c:v>
                </c:pt>
                <c:pt idx="9">
                  <c:v>3217</c:v>
                </c:pt>
                <c:pt idx="10">
                  <c:v>12000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spPr>
    <a:solidFill>
      <a:schemeClr val="accent1">
        <a:lumMod val="20000"/>
        <a:lumOff val="80000"/>
      </a:schemeClr>
    </a:solidFill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'Expense and answer'!$G$31</c:f>
              <c:strCache>
                <c:ptCount val="1"/>
                <c:pt idx="0">
                  <c:v>Expense</c:v>
                </c:pt>
              </c:strCache>
            </c:strRef>
          </c:tx>
          <c:invertIfNegative val="0"/>
          <c:cat>
            <c:strRef>
              <c:f>'Expense and answer'!$F$32:$F$42</c:f>
              <c:strCache>
                <c:ptCount val="11"/>
                <c:pt idx="0">
                  <c:v>Vegetables &amp; Fruit</c:v>
                </c:pt>
                <c:pt idx="1">
                  <c:v>Trip</c:v>
                </c:pt>
                <c:pt idx="2">
                  <c:v>Other essential items</c:v>
                </c:pt>
                <c:pt idx="3">
                  <c:v>Ordering food</c:v>
                </c:pt>
                <c:pt idx="4">
                  <c:v>Online shopping</c:v>
                </c:pt>
                <c:pt idx="5">
                  <c:v>Movie with friends</c:v>
                </c:pt>
                <c:pt idx="6">
                  <c:v>Mobile Bill Payment</c:v>
                </c:pt>
                <c:pt idx="7">
                  <c:v>Medicine</c:v>
                </c:pt>
                <c:pt idx="8">
                  <c:v>Gifts</c:v>
                </c:pt>
                <c:pt idx="9">
                  <c:v>Fish &amp; Chicken</c:v>
                </c:pt>
                <c:pt idx="10">
                  <c:v>Cab to office</c:v>
                </c:pt>
              </c:strCache>
            </c:strRef>
          </c:cat>
          <c:val>
            <c:numRef>
              <c:f>'Expense and answer'!$G$32:$G$42</c:f>
              <c:numCache>
                <c:formatCode>General</c:formatCode>
                <c:ptCount val="11"/>
                <c:pt idx="0">
                  <c:v>3217</c:v>
                </c:pt>
                <c:pt idx="1">
                  <c:v>12000</c:v>
                </c:pt>
                <c:pt idx="2">
                  <c:v>4220</c:v>
                </c:pt>
                <c:pt idx="3">
                  <c:v>1054</c:v>
                </c:pt>
                <c:pt idx="4">
                  <c:v>4167</c:v>
                </c:pt>
                <c:pt idx="5">
                  <c:v>1466</c:v>
                </c:pt>
                <c:pt idx="6">
                  <c:v>470</c:v>
                </c:pt>
                <c:pt idx="7">
                  <c:v>1075</c:v>
                </c:pt>
                <c:pt idx="8">
                  <c:v>3050</c:v>
                </c:pt>
                <c:pt idx="9">
                  <c:v>2100</c:v>
                </c:pt>
                <c:pt idx="10">
                  <c:v>830.05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0183936"/>
        <c:axId val="260223360"/>
      </c:barChart>
      <c:catAx>
        <c:axId val="2601839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rgbClr val="C00000"/>
                </a:solidFill>
              </a:defRPr>
            </a:pPr>
            <a:endParaRPr lang="en-US"/>
          </a:p>
        </c:txPr>
        <c:crossAx val="260223360"/>
        <c:crosses val="autoZero"/>
        <c:auto val="1"/>
        <c:lblAlgn val="ctr"/>
        <c:lblOffset val="100"/>
        <c:noMultiLvlLbl val="0"/>
      </c:catAx>
      <c:valAx>
        <c:axId val="260223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183936"/>
        <c:crosses val="autoZero"/>
        <c:crossBetween val="between"/>
      </c:valAx>
      <c:spPr>
        <a:solidFill>
          <a:schemeClr val="bg2">
            <a:lumMod val="10000"/>
          </a:schemeClr>
        </a:solidFill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accent2">
        <a:lumMod val="20000"/>
        <a:lumOff val="80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399393</xdr:colOff>
      <xdr:row>44</xdr:row>
      <xdr:rowOff>44669</xdr:rowOff>
    </xdr:from>
    <xdr:to>
      <xdr:col>11</xdr:col>
      <xdr:colOff>131379</xdr:colOff>
      <xdr:row>57</xdr:row>
      <xdr:rowOff>170794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13</xdr:row>
      <xdr:rowOff>23813</xdr:rowOff>
    </xdr:from>
    <xdr:to>
      <xdr:col>17</xdr:col>
      <xdr:colOff>561975</xdr:colOff>
      <xdr:row>26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133350</xdr:colOff>
      <xdr:row>28</xdr:row>
      <xdr:rowOff>223838</xdr:rowOff>
    </xdr:from>
    <xdr:to>
      <xdr:col>15</xdr:col>
      <xdr:colOff>438150</xdr:colOff>
      <xdr:row>41</xdr:row>
      <xdr:rowOff>138113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314325</xdr:colOff>
      <xdr:row>66</xdr:row>
      <xdr:rowOff>233362</xdr:rowOff>
    </xdr:from>
    <xdr:to>
      <xdr:col>18</xdr:col>
      <xdr:colOff>485775</xdr:colOff>
      <xdr:row>81</xdr:row>
      <xdr:rowOff>142874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145</xdr:row>
      <xdr:rowOff>404813</xdr:rowOff>
    </xdr:from>
    <xdr:to>
      <xdr:col>18</xdr:col>
      <xdr:colOff>152400</xdr:colOff>
      <xdr:row>163</xdr:row>
      <xdr:rowOff>57150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114300</xdr:colOff>
      <xdr:row>1</xdr:row>
      <xdr:rowOff>47626</xdr:rowOff>
    </xdr:from>
    <xdr:to>
      <xdr:col>18</xdr:col>
      <xdr:colOff>114300</xdr:colOff>
      <xdr:row>11</xdr:row>
      <xdr:rowOff>152401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441960</xdr:colOff>
      <xdr:row>0</xdr:row>
      <xdr:rowOff>22860</xdr:rowOff>
    </xdr:from>
    <xdr:to>
      <xdr:col>14</xdr:col>
      <xdr:colOff>289560</xdr:colOff>
      <xdr:row>2</xdr:row>
      <xdr:rowOff>114300</xdr:rowOff>
    </xdr:to>
    <xdr:sp macro="" textlink="">
      <xdr:nvSpPr>
        <xdr:cNvPr id="3" name="TextBox 2"/>
        <xdr:cNvSpPr txBox="1"/>
      </xdr:nvSpPr>
      <xdr:spPr>
        <a:xfrm>
          <a:off x="3489960" y="22860"/>
          <a:ext cx="5334000" cy="4572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400" b="1"/>
            <a:t>priya's Expences</a:t>
          </a:r>
          <a:r>
            <a:rPr lang="en-IN" sz="1400" b="1" baseline="0"/>
            <a:t> Report</a:t>
          </a:r>
          <a:endParaRPr lang="en-IN" sz="1400" b="1"/>
        </a:p>
      </xdr:txBody>
    </xdr:sp>
    <xdr:clientData/>
  </xdr:twoCellAnchor>
  <xdr:twoCellAnchor>
    <xdr:from>
      <xdr:col>16</xdr:col>
      <xdr:colOff>106680</xdr:colOff>
      <xdr:row>24</xdr:row>
      <xdr:rowOff>7620</xdr:rowOff>
    </xdr:from>
    <xdr:to>
      <xdr:col>21</xdr:col>
      <xdr:colOff>556260</xdr:colOff>
      <xdr:row>38</xdr:row>
      <xdr:rowOff>106680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403860</xdr:colOff>
      <xdr:row>3</xdr:row>
      <xdr:rowOff>99060</xdr:rowOff>
    </xdr:from>
    <xdr:to>
      <xdr:col>14</xdr:col>
      <xdr:colOff>251460</xdr:colOff>
      <xdr:row>20</xdr:row>
      <xdr:rowOff>53340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91440</xdr:colOff>
      <xdr:row>23</xdr:row>
      <xdr:rowOff>7620</xdr:rowOff>
    </xdr:from>
    <xdr:to>
      <xdr:col>15</xdr:col>
      <xdr:colOff>426720</xdr:colOff>
      <xdr:row>40</xdr:row>
      <xdr:rowOff>83820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0</xdr:row>
      <xdr:rowOff>99060</xdr:rowOff>
    </xdr:from>
    <xdr:to>
      <xdr:col>5</xdr:col>
      <xdr:colOff>381000</xdr:colOff>
      <xdr:row>17</xdr:row>
      <xdr:rowOff>129540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297180</xdr:colOff>
      <xdr:row>0</xdr:row>
      <xdr:rowOff>30481</xdr:rowOff>
    </xdr:from>
    <xdr:to>
      <xdr:col>23</xdr:col>
      <xdr:colOff>205740</xdr:colOff>
      <xdr:row>22</xdr:row>
      <xdr:rowOff>83820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22</xdr:row>
      <xdr:rowOff>129540</xdr:rowOff>
    </xdr:from>
    <xdr:to>
      <xdr:col>6</xdr:col>
      <xdr:colOff>502920</xdr:colOff>
      <xdr:row>44</xdr:row>
      <xdr:rowOff>38100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1"/>
  <sheetViews>
    <sheetView showGridLines="0" topLeftCell="A146" zoomScale="80" zoomScaleNormal="80" workbookViewId="0">
      <selection activeCell="I130" sqref="I130"/>
    </sheetView>
  </sheetViews>
  <sheetFormatPr defaultRowHeight="14.4" x14ac:dyDescent="0.3"/>
  <cols>
    <col min="1" max="1" width="17.109375" customWidth="1"/>
    <col min="2" max="2" width="24.5546875" customWidth="1"/>
    <col min="3" max="4" width="14.44140625" style="11" customWidth="1"/>
    <col min="6" max="6" width="22.77734375" customWidth="1"/>
    <col min="7" max="7" width="16.21875" customWidth="1"/>
    <col min="8" max="8" width="11.77734375" bestFit="1" customWidth="1"/>
  </cols>
  <sheetData>
    <row r="1" spans="1:19" ht="13.8" customHeight="1" x14ac:dyDescent="0.3">
      <c r="A1" s="3" t="s">
        <v>0</v>
      </c>
      <c r="B1" s="3" t="s">
        <v>14</v>
      </c>
      <c r="C1" s="8" t="s">
        <v>1</v>
      </c>
      <c r="D1" s="14"/>
      <c r="E1" s="18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20"/>
    </row>
    <row r="2" spans="1:19" ht="18" customHeight="1" x14ac:dyDescent="0.3">
      <c r="A2" s="6">
        <v>44470</v>
      </c>
      <c r="B2" s="5" t="s">
        <v>11</v>
      </c>
      <c r="C2" s="9">
        <v>470.63</v>
      </c>
      <c r="D2" s="15"/>
      <c r="E2" s="21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3"/>
    </row>
    <row r="3" spans="1:19" x14ac:dyDescent="0.3">
      <c r="A3" s="4">
        <v>44470</v>
      </c>
      <c r="B3" s="5" t="s">
        <v>6</v>
      </c>
      <c r="C3" s="9">
        <v>702</v>
      </c>
      <c r="D3" s="15"/>
      <c r="E3" s="21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3"/>
    </row>
    <row r="4" spans="1:19" x14ac:dyDescent="0.3">
      <c r="A4" s="6">
        <v>44470</v>
      </c>
      <c r="B4" s="7" t="s">
        <v>9</v>
      </c>
      <c r="C4" s="9">
        <v>358.22</v>
      </c>
      <c r="D4" s="15"/>
      <c r="E4" s="21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3"/>
    </row>
    <row r="5" spans="1:19" x14ac:dyDescent="0.3">
      <c r="A5" s="6">
        <v>44473</v>
      </c>
      <c r="B5" s="7" t="s">
        <v>8</v>
      </c>
      <c r="C5" s="9">
        <v>620</v>
      </c>
      <c r="D5" s="15"/>
      <c r="E5" s="21">
        <v>1</v>
      </c>
      <c r="F5" s="22" t="s">
        <v>15</v>
      </c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3"/>
    </row>
    <row r="6" spans="1:19" x14ac:dyDescent="0.3">
      <c r="A6" s="4">
        <v>44473</v>
      </c>
      <c r="B6" s="5" t="s">
        <v>11</v>
      </c>
      <c r="C6" s="9">
        <v>470.63</v>
      </c>
      <c r="D6" s="15"/>
      <c r="E6" s="21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3"/>
    </row>
    <row r="7" spans="1:19" x14ac:dyDescent="0.3">
      <c r="A7" s="6">
        <v>44476</v>
      </c>
      <c r="B7" s="7" t="s">
        <v>6</v>
      </c>
      <c r="C7" s="9">
        <v>540</v>
      </c>
      <c r="D7" s="15"/>
      <c r="E7" s="21"/>
      <c r="F7" s="22"/>
      <c r="G7" s="22">
        <f>COUNTIF(B1:B51,B10)+COUNTIF(B1:B51,B14)+COUNTIF(B1:B51,B15)</f>
        <v>15</v>
      </c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3"/>
    </row>
    <row r="8" spans="1:19" x14ac:dyDescent="0.3">
      <c r="A8" s="4">
        <v>44477</v>
      </c>
      <c r="B8" s="5" t="s">
        <v>4</v>
      </c>
      <c r="C8" s="10">
        <v>2500</v>
      </c>
      <c r="D8" s="16"/>
      <c r="E8" s="21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3"/>
    </row>
    <row r="9" spans="1:19" x14ac:dyDescent="0.3">
      <c r="A9" s="6">
        <v>44484</v>
      </c>
      <c r="B9" s="5" t="s">
        <v>8</v>
      </c>
      <c r="C9" s="9">
        <v>500</v>
      </c>
      <c r="D9" s="15"/>
      <c r="E9" s="21"/>
      <c r="F9" s="40" t="s">
        <v>23</v>
      </c>
      <c r="G9" s="41" t="s">
        <v>24</v>
      </c>
      <c r="H9" s="41" t="s">
        <v>10</v>
      </c>
      <c r="I9" s="22"/>
      <c r="J9" s="22"/>
      <c r="K9" s="22"/>
      <c r="L9" s="22"/>
      <c r="M9" s="22"/>
      <c r="N9" s="22"/>
      <c r="O9" s="22"/>
      <c r="P9" s="22"/>
      <c r="Q9" s="22"/>
      <c r="R9" s="22"/>
      <c r="S9" s="23"/>
    </row>
    <row r="10" spans="1:19" x14ac:dyDescent="0.3">
      <c r="A10" s="6">
        <v>44485</v>
      </c>
      <c r="B10" s="5" t="s">
        <v>7</v>
      </c>
      <c r="C10" s="9">
        <v>314</v>
      </c>
      <c r="D10" s="15"/>
      <c r="E10" s="21"/>
      <c r="F10" s="34">
        <f>COUNTIF(B1:B51,B14)</f>
        <v>6</v>
      </c>
      <c r="G10" s="34">
        <f>COUNTIF(B1:B51,B10)</f>
        <v>5</v>
      </c>
      <c r="H10" s="34">
        <f>COUNTIF(B1:B51,B15)</f>
        <v>4</v>
      </c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3"/>
    </row>
    <row r="11" spans="1:19" x14ac:dyDescent="0.3">
      <c r="A11" s="6">
        <v>44487</v>
      </c>
      <c r="B11" s="5" t="s">
        <v>2</v>
      </c>
      <c r="C11" s="9">
        <v>2100</v>
      </c>
      <c r="D11" s="15"/>
      <c r="E11" s="21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3"/>
    </row>
    <row r="12" spans="1:19" x14ac:dyDescent="0.3">
      <c r="A12" s="6">
        <v>44487</v>
      </c>
      <c r="B12" s="5" t="s">
        <v>2</v>
      </c>
      <c r="C12" s="9">
        <v>2300</v>
      </c>
      <c r="D12" s="15"/>
      <c r="E12" s="21">
        <v>2</v>
      </c>
      <c r="F12" s="22" t="s">
        <v>16</v>
      </c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3"/>
    </row>
    <row r="13" spans="1:19" x14ac:dyDescent="0.3">
      <c r="A13" s="6">
        <v>44488</v>
      </c>
      <c r="B13" s="7" t="s">
        <v>7</v>
      </c>
      <c r="C13" s="9">
        <v>489</v>
      </c>
      <c r="D13" s="15"/>
      <c r="E13" s="21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3"/>
    </row>
    <row r="14" spans="1:19" x14ac:dyDescent="0.3">
      <c r="A14" s="6">
        <v>44491</v>
      </c>
      <c r="B14" s="7" t="s">
        <v>3</v>
      </c>
      <c r="C14" s="10">
        <v>2327</v>
      </c>
      <c r="D14" s="16"/>
      <c r="E14" s="21"/>
      <c r="F14" s="39" t="s">
        <v>14</v>
      </c>
      <c r="G14" s="39" t="s">
        <v>1</v>
      </c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3"/>
    </row>
    <row r="15" spans="1:19" ht="43.2" customHeight="1" x14ac:dyDescent="0.3">
      <c r="A15" s="6">
        <v>44491</v>
      </c>
      <c r="B15" s="7" t="s">
        <v>10</v>
      </c>
      <c r="C15" s="9">
        <v>1500</v>
      </c>
      <c r="D15" s="15"/>
      <c r="E15" s="21"/>
      <c r="F15" s="24" t="s">
        <v>11</v>
      </c>
      <c r="G15" s="32">
        <f>SUMIF(B2:B51,F15,C2:C51)</f>
        <v>1411.26</v>
      </c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3"/>
    </row>
    <row r="16" spans="1:19" x14ac:dyDescent="0.3">
      <c r="A16" s="6">
        <v>44494</v>
      </c>
      <c r="B16" s="7" t="s">
        <v>4</v>
      </c>
      <c r="C16" s="10">
        <v>1600</v>
      </c>
      <c r="D16" s="16"/>
      <c r="E16" s="21"/>
      <c r="F16" s="24" t="s">
        <v>6</v>
      </c>
      <c r="G16" s="32">
        <f>SUMIF(B3:B52,F16,C3:C52)</f>
        <v>3342</v>
      </c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3"/>
    </row>
    <row r="17" spans="1:19" x14ac:dyDescent="0.3">
      <c r="A17" s="6">
        <v>44496</v>
      </c>
      <c r="B17" s="5" t="s">
        <v>4</v>
      </c>
      <c r="C17" s="9">
        <v>300</v>
      </c>
      <c r="D17" s="15"/>
      <c r="E17" s="21"/>
      <c r="F17" s="24" t="s">
        <v>9</v>
      </c>
      <c r="G17" s="32">
        <f>SUMIF(B4:B53,F17,C4:C53)</f>
        <v>1510.91</v>
      </c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3"/>
    </row>
    <row r="18" spans="1:19" x14ac:dyDescent="0.3">
      <c r="A18" s="6">
        <v>44496</v>
      </c>
      <c r="B18" s="7" t="s">
        <v>3</v>
      </c>
      <c r="C18" s="9">
        <v>970</v>
      </c>
      <c r="D18" s="15"/>
      <c r="E18" s="21"/>
      <c r="F18" s="24" t="s">
        <v>8</v>
      </c>
      <c r="G18" s="32">
        <f>SUMIF(B5:B54,F18,C5:C54)</f>
        <v>2586</v>
      </c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3"/>
    </row>
    <row r="19" spans="1:19" ht="27.6" x14ac:dyDescent="0.3">
      <c r="A19" s="4">
        <v>44497</v>
      </c>
      <c r="B19" s="5" t="s">
        <v>5</v>
      </c>
      <c r="C19" s="9">
        <v>450</v>
      </c>
      <c r="D19" s="15"/>
      <c r="E19" s="21"/>
      <c r="F19" s="24" t="s">
        <v>4</v>
      </c>
      <c r="G19" s="32">
        <f>SUMIF(B6:B55,F19,C6:C55)</f>
        <v>10194.1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3"/>
    </row>
    <row r="20" spans="1:19" x14ac:dyDescent="0.3">
      <c r="A20" s="4">
        <v>44498</v>
      </c>
      <c r="B20" s="7" t="s">
        <v>4</v>
      </c>
      <c r="C20" s="10">
        <v>1574.1</v>
      </c>
      <c r="D20" s="16"/>
      <c r="E20" s="21"/>
      <c r="F20" s="24" t="s">
        <v>7</v>
      </c>
      <c r="G20" s="32">
        <f>SUMIF(B7:B56,F20,C7:C56)</f>
        <v>1857</v>
      </c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3"/>
    </row>
    <row r="21" spans="1:19" x14ac:dyDescent="0.3">
      <c r="A21" s="4">
        <v>44499</v>
      </c>
      <c r="B21" s="7" t="s">
        <v>5</v>
      </c>
      <c r="C21" s="9">
        <v>600</v>
      </c>
      <c r="D21" s="15"/>
      <c r="E21" s="21"/>
      <c r="F21" s="24" t="s">
        <v>2</v>
      </c>
      <c r="G21" s="32">
        <f>SUMIF(B8:B57,F21,C8:C57)</f>
        <v>7775</v>
      </c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3"/>
    </row>
    <row r="22" spans="1:19" x14ac:dyDescent="0.3">
      <c r="A22" s="6">
        <v>44501</v>
      </c>
      <c r="B22" s="5" t="s">
        <v>9</v>
      </c>
      <c r="C22" s="9">
        <v>322.64</v>
      </c>
      <c r="D22" s="15"/>
      <c r="E22" s="21"/>
      <c r="F22" s="24" t="s">
        <v>3</v>
      </c>
      <c r="G22" s="32">
        <f>SUMIF(B9:B58,F22,C9:C58)</f>
        <v>7464</v>
      </c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3"/>
    </row>
    <row r="23" spans="1:19" x14ac:dyDescent="0.3">
      <c r="A23" s="6">
        <v>44502</v>
      </c>
      <c r="B23" s="7" t="s">
        <v>10</v>
      </c>
      <c r="C23" s="10">
        <v>1138</v>
      </c>
      <c r="D23" s="16"/>
      <c r="E23" s="21"/>
      <c r="F23" s="24" t="s">
        <v>10</v>
      </c>
      <c r="G23" s="32">
        <f>SUMIF(B10:B59,F23,C10:C59)</f>
        <v>5688</v>
      </c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3"/>
    </row>
    <row r="24" spans="1:19" x14ac:dyDescent="0.3">
      <c r="A24" s="6">
        <v>44504</v>
      </c>
      <c r="B24" s="5" t="s">
        <v>2</v>
      </c>
      <c r="C24" s="9">
        <v>2300</v>
      </c>
      <c r="D24" s="15"/>
      <c r="E24" s="21"/>
      <c r="F24" s="24" t="s">
        <v>5</v>
      </c>
      <c r="G24" s="32">
        <f>SUMIF(B11:B60,F24,C11:C60)</f>
        <v>3217</v>
      </c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3"/>
    </row>
    <row r="25" spans="1:19" x14ac:dyDescent="0.3">
      <c r="A25" s="4">
        <v>44505</v>
      </c>
      <c r="B25" s="5" t="s">
        <v>13</v>
      </c>
      <c r="C25" s="9">
        <v>500</v>
      </c>
      <c r="D25" s="15"/>
      <c r="E25" s="21"/>
      <c r="F25" s="24" t="s">
        <v>12</v>
      </c>
      <c r="G25" s="32">
        <f>SUMIF(B12:B61,F25,C12:C61)</f>
        <v>12000</v>
      </c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3"/>
    </row>
    <row r="26" spans="1:19" x14ac:dyDescent="0.3">
      <c r="A26" s="4">
        <v>44508</v>
      </c>
      <c r="B26" s="7" t="s">
        <v>8</v>
      </c>
      <c r="C26" s="9">
        <v>520</v>
      </c>
      <c r="D26" s="15"/>
      <c r="E26" s="21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3"/>
    </row>
    <row r="27" spans="1:19" x14ac:dyDescent="0.3">
      <c r="A27" s="6">
        <v>44509</v>
      </c>
      <c r="B27" s="7" t="s">
        <v>10</v>
      </c>
      <c r="C27" s="10">
        <v>1900</v>
      </c>
      <c r="D27" s="16"/>
      <c r="E27" s="21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3"/>
    </row>
    <row r="28" spans="1:19" x14ac:dyDescent="0.3">
      <c r="A28" s="6">
        <v>44512</v>
      </c>
      <c r="B28" s="7" t="s">
        <v>8</v>
      </c>
      <c r="C28" s="9">
        <v>428</v>
      </c>
      <c r="D28" s="15"/>
      <c r="E28" s="21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3"/>
    </row>
    <row r="29" spans="1:19" ht="19.2" customHeight="1" x14ac:dyDescent="0.3">
      <c r="A29" s="6">
        <v>44515</v>
      </c>
      <c r="B29" s="5" t="s">
        <v>5</v>
      </c>
      <c r="C29" s="9">
        <v>300</v>
      </c>
      <c r="D29" s="15"/>
      <c r="E29" s="21">
        <v>3</v>
      </c>
      <c r="F29" s="22" t="s">
        <v>17</v>
      </c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3"/>
    </row>
    <row r="30" spans="1:19" x14ac:dyDescent="0.3">
      <c r="A30" s="4">
        <v>44515</v>
      </c>
      <c r="B30" s="5" t="s">
        <v>2</v>
      </c>
      <c r="C30" s="10">
        <v>1075</v>
      </c>
      <c r="D30" s="16"/>
      <c r="E30" s="21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3"/>
    </row>
    <row r="31" spans="1:19" x14ac:dyDescent="0.3">
      <c r="A31" s="4">
        <v>44515</v>
      </c>
      <c r="B31" s="5" t="s">
        <v>6</v>
      </c>
      <c r="C31" s="9">
        <v>640</v>
      </c>
      <c r="D31" s="15"/>
      <c r="E31" s="21"/>
      <c r="F31" s="39" t="s">
        <v>14</v>
      </c>
      <c r="G31" s="39" t="s">
        <v>1</v>
      </c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3"/>
    </row>
    <row r="32" spans="1:19" x14ac:dyDescent="0.3">
      <c r="A32" s="4">
        <v>44517</v>
      </c>
      <c r="B32" s="7" t="s">
        <v>5</v>
      </c>
      <c r="C32" s="9">
        <v>710</v>
      </c>
      <c r="D32" s="15"/>
      <c r="E32" s="21"/>
      <c r="F32" s="24" t="s">
        <v>5</v>
      </c>
      <c r="G32" s="32">
        <f>SUMIF(B19:B68,F32,C19:C68)</f>
        <v>3217</v>
      </c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3"/>
    </row>
    <row r="33" spans="1:19" x14ac:dyDescent="0.3">
      <c r="A33" s="4">
        <v>44517</v>
      </c>
      <c r="B33" s="7" t="s">
        <v>7</v>
      </c>
      <c r="C33" s="9">
        <v>337</v>
      </c>
      <c r="D33" s="15"/>
      <c r="E33" s="21"/>
      <c r="F33" s="24" t="s">
        <v>12</v>
      </c>
      <c r="G33" s="32">
        <f>SUMIF(B20:B69,F33,C20:C69)</f>
        <v>12000</v>
      </c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3"/>
    </row>
    <row r="34" spans="1:19" ht="27.6" x14ac:dyDescent="0.3">
      <c r="A34" s="4">
        <v>44518</v>
      </c>
      <c r="B34" s="5" t="s">
        <v>4</v>
      </c>
      <c r="C34" s="10">
        <v>1720</v>
      </c>
      <c r="D34" s="16"/>
      <c r="E34" s="21"/>
      <c r="F34" s="24" t="s">
        <v>4</v>
      </c>
      <c r="G34" s="32">
        <f>SUMIF(B21:B70,F34,C21:C70)</f>
        <v>4220</v>
      </c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3"/>
    </row>
    <row r="35" spans="1:19" x14ac:dyDescent="0.3">
      <c r="A35" s="4">
        <v>44519</v>
      </c>
      <c r="B35" s="7" t="s">
        <v>4</v>
      </c>
      <c r="C35" s="10">
        <v>2500</v>
      </c>
      <c r="D35" s="16"/>
      <c r="E35" s="21"/>
      <c r="F35" s="24" t="s">
        <v>7</v>
      </c>
      <c r="G35" s="32">
        <f>SUMIF(B22:B71,F35,C22:C71)</f>
        <v>1054</v>
      </c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3"/>
    </row>
    <row r="36" spans="1:19" x14ac:dyDescent="0.3">
      <c r="A36" s="4">
        <v>44522</v>
      </c>
      <c r="B36" s="5" t="s">
        <v>6</v>
      </c>
      <c r="C36" s="9">
        <v>150</v>
      </c>
      <c r="D36" s="15"/>
      <c r="E36" s="21"/>
      <c r="F36" s="24" t="s">
        <v>3</v>
      </c>
      <c r="G36" s="32">
        <f>SUMIF(B23:B72,F36,C23:C72)</f>
        <v>4167</v>
      </c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3"/>
    </row>
    <row r="37" spans="1:19" x14ac:dyDescent="0.3">
      <c r="A37" s="6">
        <v>44524</v>
      </c>
      <c r="B37" s="7" t="s">
        <v>3</v>
      </c>
      <c r="C37" s="10">
        <v>2000</v>
      </c>
      <c r="D37" s="16"/>
      <c r="E37" s="21"/>
      <c r="F37" s="24" t="s">
        <v>8</v>
      </c>
      <c r="G37" s="32">
        <f>SUMIF(B24:B73,F37,C24:C73)</f>
        <v>1466</v>
      </c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3"/>
    </row>
    <row r="38" spans="1:19" ht="27.6" x14ac:dyDescent="0.3">
      <c r="A38" s="4">
        <v>44525</v>
      </c>
      <c r="B38" s="7" t="s">
        <v>5</v>
      </c>
      <c r="C38" s="9">
        <v>710</v>
      </c>
      <c r="D38" s="15"/>
      <c r="E38" s="21"/>
      <c r="F38" s="24" t="s">
        <v>11</v>
      </c>
      <c r="G38" s="32">
        <f>SUMIF(B25:B74,F38,C25:C74)</f>
        <v>470</v>
      </c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3"/>
    </row>
    <row r="39" spans="1:19" ht="18" customHeight="1" x14ac:dyDescent="0.3">
      <c r="A39" s="4">
        <v>44526</v>
      </c>
      <c r="B39" s="5" t="s">
        <v>13</v>
      </c>
      <c r="C39" s="9">
        <v>900</v>
      </c>
      <c r="D39" s="15"/>
      <c r="E39" s="21"/>
      <c r="F39" s="24" t="s">
        <v>2</v>
      </c>
      <c r="G39" s="32">
        <f>SUMIF(B26:B75,F39,C26:C75)</f>
        <v>1075</v>
      </c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3"/>
    </row>
    <row r="40" spans="1:19" ht="15.6" customHeight="1" x14ac:dyDescent="0.3">
      <c r="A40" s="4">
        <v>44526</v>
      </c>
      <c r="B40" s="7" t="s">
        <v>6</v>
      </c>
      <c r="C40" s="9">
        <v>550</v>
      </c>
      <c r="D40" s="15"/>
      <c r="E40" s="21"/>
      <c r="F40" s="24" t="s">
        <v>10</v>
      </c>
      <c r="G40" s="32">
        <f>SUMIF(B27:B76,F40,C27:C76)</f>
        <v>3050</v>
      </c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3"/>
    </row>
    <row r="41" spans="1:19" x14ac:dyDescent="0.3">
      <c r="A41" s="6">
        <v>44529</v>
      </c>
      <c r="B41" s="5" t="s">
        <v>12</v>
      </c>
      <c r="C41" s="9">
        <v>12000</v>
      </c>
      <c r="D41" s="15"/>
      <c r="E41" s="21"/>
      <c r="F41" s="24" t="s">
        <v>6</v>
      </c>
      <c r="G41" s="32">
        <f>SUMIF(B28:B77,F41,C28:C77)</f>
        <v>2100</v>
      </c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3"/>
    </row>
    <row r="42" spans="1:19" x14ac:dyDescent="0.3">
      <c r="A42" s="4">
        <v>44530</v>
      </c>
      <c r="B42" s="7" t="s">
        <v>3</v>
      </c>
      <c r="C42" s="9">
        <v>767</v>
      </c>
      <c r="D42" s="15"/>
      <c r="E42" s="21"/>
      <c r="F42" s="24" t="s">
        <v>9</v>
      </c>
      <c r="G42" s="32">
        <f>SUMIF(B29:B78,F42,C29:C78)</f>
        <v>830.05</v>
      </c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3"/>
    </row>
    <row r="43" spans="1:19" x14ac:dyDescent="0.3">
      <c r="A43" s="4">
        <v>44531</v>
      </c>
      <c r="B43" s="5" t="s">
        <v>9</v>
      </c>
      <c r="C43" s="9">
        <v>407.05</v>
      </c>
      <c r="D43" s="15"/>
      <c r="E43" s="21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3"/>
    </row>
    <row r="44" spans="1:19" x14ac:dyDescent="0.3">
      <c r="A44" s="6">
        <v>44534</v>
      </c>
      <c r="B44" s="7" t="s">
        <v>11</v>
      </c>
      <c r="C44" s="9">
        <v>470</v>
      </c>
      <c r="D44" s="15"/>
      <c r="E44" s="21">
        <v>4</v>
      </c>
      <c r="F44" s="22" t="s">
        <v>18</v>
      </c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3"/>
    </row>
    <row r="45" spans="1:19" x14ac:dyDescent="0.3">
      <c r="A45" s="4">
        <v>44537</v>
      </c>
      <c r="B45" s="5" t="s">
        <v>6</v>
      </c>
      <c r="C45" s="9">
        <v>760</v>
      </c>
      <c r="D45" s="15"/>
      <c r="E45" s="21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3"/>
    </row>
    <row r="46" spans="1:19" x14ac:dyDescent="0.3">
      <c r="A46" s="4">
        <v>44539</v>
      </c>
      <c r="B46" s="7" t="s">
        <v>9</v>
      </c>
      <c r="C46" s="9">
        <v>423</v>
      </c>
      <c r="D46" s="15"/>
      <c r="E46" s="21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3"/>
    </row>
    <row r="47" spans="1:19" x14ac:dyDescent="0.3">
      <c r="A47" s="4">
        <v>44545</v>
      </c>
      <c r="B47" s="7" t="s">
        <v>10</v>
      </c>
      <c r="C47" s="9">
        <v>1150</v>
      </c>
      <c r="D47" s="15"/>
      <c r="E47" s="21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3"/>
    </row>
    <row r="48" spans="1:19" x14ac:dyDescent="0.3">
      <c r="A48" s="4">
        <v>44547</v>
      </c>
      <c r="B48" s="5" t="s">
        <v>7</v>
      </c>
      <c r="C48" s="9">
        <v>450</v>
      </c>
      <c r="D48" s="15"/>
      <c r="E48" s="21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3"/>
    </row>
    <row r="49" spans="1:19" x14ac:dyDescent="0.3">
      <c r="A49" s="4">
        <v>44550</v>
      </c>
      <c r="B49" s="5" t="s">
        <v>5</v>
      </c>
      <c r="C49" s="9">
        <v>447</v>
      </c>
      <c r="D49" s="15"/>
      <c r="E49" s="21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3"/>
    </row>
    <row r="50" spans="1:19" x14ac:dyDescent="0.3">
      <c r="A50" s="4">
        <v>44553</v>
      </c>
      <c r="B50" s="5" t="s">
        <v>7</v>
      </c>
      <c r="C50" s="9">
        <v>267</v>
      </c>
      <c r="D50" s="15"/>
      <c r="E50" s="21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3"/>
    </row>
    <row r="51" spans="1:19" x14ac:dyDescent="0.3">
      <c r="A51" s="4">
        <v>44553</v>
      </c>
      <c r="B51" s="5" t="s">
        <v>8</v>
      </c>
      <c r="C51" s="9">
        <v>518</v>
      </c>
      <c r="D51" s="15"/>
      <c r="E51" s="21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3"/>
    </row>
    <row r="52" spans="1:19" ht="31.2" x14ac:dyDescent="0.3">
      <c r="A52" s="2"/>
      <c r="C52" s="11">
        <f>SUM(C2:C51)</f>
        <v>57045.270000000004</v>
      </c>
      <c r="E52" s="21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3"/>
    </row>
    <row r="53" spans="1:19" ht="15.6" x14ac:dyDescent="0.3">
      <c r="A53" s="1"/>
      <c r="E53" s="21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3"/>
    </row>
    <row r="54" spans="1:19" x14ac:dyDescent="0.3">
      <c r="E54" s="21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3"/>
    </row>
    <row r="55" spans="1:19" x14ac:dyDescent="0.3">
      <c r="E55" s="21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3"/>
    </row>
    <row r="56" spans="1:19" ht="33" customHeight="1" x14ac:dyDescent="0.3">
      <c r="E56" s="21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3"/>
    </row>
    <row r="57" spans="1:19" ht="31.8" customHeight="1" x14ac:dyDescent="0.3">
      <c r="E57" s="21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3"/>
    </row>
    <row r="58" spans="1:19" ht="34.799999999999997" customHeight="1" x14ac:dyDescent="0.3">
      <c r="E58" s="21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3"/>
    </row>
    <row r="59" spans="1:19" ht="46.2" customHeight="1" x14ac:dyDescent="0.3">
      <c r="E59" s="21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3"/>
    </row>
    <row r="60" spans="1:19" ht="31.8" customHeight="1" x14ac:dyDescent="0.3">
      <c r="E60" s="21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3"/>
    </row>
    <row r="61" spans="1:19" ht="31.8" customHeight="1" x14ac:dyDescent="0.3">
      <c r="E61" s="21">
        <v>5</v>
      </c>
      <c r="F61" s="22" t="s">
        <v>19</v>
      </c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3"/>
    </row>
    <row r="62" spans="1:19" ht="34.200000000000003" customHeight="1" x14ac:dyDescent="0.3">
      <c r="E62" s="21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3"/>
    </row>
    <row r="63" spans="1:19" ht="34.200000000000003" customHeight="1" x14ac:dyDescent="0.3">
      <c r="E63" s="21"/>
      <c r="F63" s="39" t="s">
        <v>0</v>
      </c>
      <c r="G63" s="39" t="s">
        <v>14</v>
      </c>
      <c r="H63" s="39" t="s">
        <v>1</v>
      </c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3"/>
    </row>
    <row r="64" spans="1:19" ht="42.6" customHeight="1" x14ac:dyDescent="0.3">
      <c r="E64" s="21"/>
      <c r="F64" s="25">
        <v>44470</v>
      </c>
      <c r="G64" s="24" t="s">
        <v>11</v>
      </c>
      <c r="H64" s="36">
        <v>470.63</v>
      </c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3"/>
    </row>
    <row r="65" spans="5:19" ht="48.6" customHeight="1" x14ac:dyDescent="0.3">
      <c r="E65" s="21"/>
      <c r="F65" s="25">
        <v>44470</v>
      </c>
      <c r="G65" s="24" t="s">
        <v>6</v>
      </c>
      <c r="H65" s="26">
        <v>702</v>
      </c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3"/>
    </row>
    <row r="66" spans="5:19" ht="34.799999999999997" customHeight="1" x14ac:dyDescent="0.3">
      <c r="E66" s="21"/>
      <c r="F66" s="25">
        <v>44470</v>
      </c>
      <c r="G66" s="24" t="s">
        <v>9</v>
      </c>
      <c r="H66" s="37">
        <v>358.22</v>
      </c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3"/>
    </row>
    <row r="67" spans="5:19" ht="46.2" customHeight="1" x14ac:dyDescent="0.3">
      <c r="E67" s="21"/>
      <c r="F67" s="25">
        <v>44473</v>
      </c>
      <c r="G67" s="24" t="s">
        <v>8</v>
      </c>
      <c r="H67" s="26">
        <v>620</v>
      </c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3"/>
    </row>
    <row r="68" spans="5:19" ht="48.6" customHeight="1" x14ac:dyDescent="0.3">
      <c r="E68" s="21"/>
      <c r="F68" s="25">
        <v>44473</v>
      </c>
      <c r="G68" s="24" t="s">
        <v>11</v>
      </c>
      <c r="H68" s="37">
        <v>470.63</v>
      </c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3"/>
    </row>
    <row r="69" spans="5:19" ht="52.2" customHeight="1" x14ac:dyDescent="0.3">
      <c r="E69" s="21"/>
      <c r="F69" s="25">
        <v>44476</v>
      </c>
      <c r="G69" s="24" t="s">
        <v>6</v>
      </c>
      <c r="H69" s="26">
        <v>540</v>
      </c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3"/>
    </row>
    <row r="70" spans="5:19" ht="59.4" customHeight="1" x14ac:dyDescent="0.3">
      <c r="E70" s="21"/>
      <c r="F70" s="25">
        <v>44477</v>
      </c>
      <c r="G70" s="24" t="s">
        <v>4</v>
      </c>
      <c r="H70" s="36">
        <v>2500</v>
      </c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3"/>
    </row>
    <row r="71" spans="5:19" ht="27.6" x14ac:dyDescent="0.3">
      <c r="E71" s="21"/>
      <c r="F71" s="25">
        <v>44484</v>
      </c>
      <c r="G71" s="24" t="s">
        <v>8</v>
      </c>
      <c r="H71" s="26">
        <v>500</v>
      </c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3"/>
    </row>
    <row r="72" spans="5:19" ht="27.6" x14ac:dyDescent="0.3">
      <c r="E72" s="21"/>
      <c r="F72" s="25">
        <v>44485</v>
      </c>
      <c r="G72" s="24" t="s">
        <v>7</v>
      </c>
      <c r="H72" s="26">
        <v>314</v>
      </c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3"/>
    </row>
    <row r="73" spans="5:19" x14ac:dyDescent="0.3">
      <c r="E73" s="21"/>
      <c r="F73" s="25">
        <v>44487</v>
      </c>
      <c r="G73" s="24" t="s">
        <v>2</v>
      </c>
      <c r="H73" s="26">
        <v>2100</v>
      </c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3"/>
    </row>
    <row r="74" spans="5:19" x14ac:dyDescent="0.3">
      <c r="E74" s="21"/>
      <c r="F74" s="25">
        <v>44487</v>
      </c>
      <c r="G74" s="24" t="s">
        <v>2</v>
      </c>
      <c r="H74" s="26">
        <v>2300</v>
      </c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3"/>
    </row>
    <row r="75" spans="5:19" ht="27.6" x14ac:dyDescent="0.3">
      <c r="E75" s="21"/>
      <c r="F75" s="25">
        <v>44488</v>
      </c>
      <c r="G75" s="24" t="s">
        <v>7</v>
      </c>
      <c r="H75" s="26">
        <v>489</v>
      </c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3"/>
    </row>
    <row r="76" spans="5:19" ht="27.6" x14ac:dyDescent="0.3">
      <c r="E76" s="21"/>
      <c r="F76" s="25">
        <v>44491</v>
      </c>
      <c r="G76" s="24" t="s">
        <v>3</v>
      </c>
      <c r="H76" s="35">
        <v>2327</v>
      </c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3"/>
    </row>
    <row r="77" spans="5:19" x14ac:dyDescent="0.3">
      <c r="E77" s="21"/>
      <c r="F77" s="25">
        <v>44491</v>
      </c>
      <c r="G77" s="24" t="s">
        <v>10</v>
      </c>
      <c r="H77" s="26">
        <v>1500</v>
      </c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3"/>
    </row>
    <row r="78" spans="5:19" ht="41.4" x14ac:dyDescent="0.3">
      <c r="E78" s="21"/>
      <c r="F78" s="25">
        <v>44494</v>
      </c>
      <c r="G78" s="24" t="s">
        <v>4</v>
      </c>
      <c r="H78" s="36">
        <v>1600</v>
      </c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3"/>
    </row>
    <row r="79" spans="5:19" ht="41.4" x14ac:dyDescent="0.3">
      <c r="E79" s="21"/>
      <c r="F79" s="25">
        <v>44496</v>
      </c>
      <c r="G79" s="24" t="s">
        <v>4</v>
      </c>
      <c r="H79" s="26">
        <v>300</v>
      </c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3"/>
    </row>
    <row r="80" spans="5:19" ht="27.6" x14ac:dyDescent="0.3">
      <c r="E80" s="21"/>
      <c r="F80" s="25">
        <v>44496</v>
      </c>
      <c r="G80" s="24" t="s">
        <v>3</v>
      </c>
      <c r="H80" s="26">
        <v>970</v>
      </c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3"/>
    </row>
    <row r="81" spans="5:19" ht="27.6" x14ac:dyDescent="0.3">
      <c r="E81" s="21"/>
      <c r="F81" s="25">
        <v>44497</v>
      </c>
      <c r="G81" s="24" t="s">
        <v>5</v>
      </c>
      <c r="H81" s="26">
        <v>450</v>
      </c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3"/>
    </row>
    <row r="82" spans="5:19" ht="41.4" x14ac:dyDescent="0.3">
      <c r="E82" s="21"/>
      <c r="F82" s="25">
        <v>44498</v>
      </c>
      <c r="G82" s="24" t="s">
        <v>4</v>
      </c>
      <c r="H82" s="36">
        <v>1574.1</v>
      </c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3"/>
    </row>
    <row r="83" spans="5:19" ht="42" customHeight="1" x14ac:dyDescent="0.3">
      <c r="E83" s="21"/>
      <c r="F83" s="25">
        <v>44499</v>
      </c>
      <c r="G83" s="24" t="s">
        <v>5</v>
      </c>
      <c r="H83" s="26">
        <v>600</v>
      </c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3"/>
    </row>
    <row r="84" spans="5:19" ht="29.4" customHeight="1" x14ac:dyDescent="0.3">
      <c r="E84" s="21"/>
      <c r="F84" s="25">
        <v>44501</v>
      </c>
      <c r="G84" s="24" t="s">
        <v>9</v>
      </c>
      <c r="H84" s="37">
        <v>322.64</v>
      </c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3"/>
    </row>
    <row r="85" spans="5:19" ht="24" customHeight="1" x14ac:dyDescent="0.3">
      <c r="E85" s="21"/>
      <c r="F85" s="25">
        <v>44502</v>
      </c>
      <c r="G85" s="24" t="s">
        <v>10</v>
      </c>
      <c r="H85" s="36">
        <v>1138</v>
      </c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3"/>
    </row>
    <row r="86" spans="5:19" ht="35.4" customHeight="1" x14ac:dyDescent="0.3">
      <c r="E86" s="21"/>
      <c r="F86" s="25">
        <v>44504</v>
      </c>
      <c r="G86" s="24" t="s">
        <v>2</v>
      </c>
      <c r="H86" s="26">
        <v>2300</v>
      </c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3"/>
    </row>
    <row r="87" spans="5:19" ht="42.6" customHeight="1" x14ac:dyDescent="0.3">
      <c r="E87" s="21"/>
      <c r="F87" s="25">
        <v>44505</v>
      </c>
      <c r="G87" s="24" t="s">
        <v>13</v>
      </c>
      <c r="H87" s="26">
        <v>500</v>
      </c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3"/>
    </row>
    <row r="88" spans="5:19" ht="44.4" customHeight="1" x14ac:dyDescent="0.3">
      <c r="E88" s="21"/>
      <c r="F88" s="25">
        <v>44508</v>
      </c>
      <c r="G88" s="24" t="s">
        <v>8</v>
      </c>
      <c r="H88" s="26">
        <v>520</v>
      </c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3"/>
    </row>
    <row r="89" spans="5:19" ht="34.799999999999997" customHeight="1" x14ac:dyDescent="0.3">
      <c r="E89" s="21"/>
      <c r="F89" s="25">
        <v>44509</v>
      </c>
      <c r="G89" s="24" t="s">
        <v>10</v>
      </c>
      <c r="H89" s="36">
        <v>1900</v>
      </c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3"/>
    </row>
    <row r="90" spans="5:19" ht="27.6" x14ac:dyDescent="0.3">
      <c r="E90" s="21"/>
      <c r="F90" s="25">
        <v>44512</v>
      </c>
      <c r="G90" s="24" t="s">
        <v>8</v>
      </c>
      <c r="H90" s="26">
        <v>428</v>
      </c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3"/>
    </row>
    <row r="91" spans="5:19" ht="27.6" x14ac:dyDescent="0.3">
      <c r="E91" s="21"/>
      <c r="F91" s="25">
        <v>44515</v>
      </c>
      <c r="G91" s="24" t="s">
        <v>5</v>
      </c>
      <c r="H91" s="26">
        <v>300</v>
      </c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3"/>
    </row>
    <row r="92" spans="5:19" ht="49.2" customHeight="1" x14ac:dyDescent="0.3">
      <c r="E92" s="21"/>
      <c r="F92" s="25">
        <v>44515</v>
      </c>
      <c r="G92" s="24" t="s">
        <v>2</v>
      </c>
      <c r="H92" s="36">
        <v>1075</v>
      </c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3"/>
    </row>
    <row r="93" spans="5:19" ht="39.6" customHeight="1" x14ac:dyDescent="0.3">
      <c r="E93" s="21"/>
      <c r="F93" s="25">
        <v>44515</v>
      </c>
      <c r="G93" s="24" t="s">
        <v>6</v>
      </c>
      <c r="H93" s="26">
        <v>640</v>
      </c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3"/>
    </row>
    <row r="94" spans="5:19" ht="43.2" customHeight="1" x14ac:dyDescent="0.3">
      <c r="E94" s="21"/>
      <c r="F94" s="25">
        <v>44517</v>
      </c>
      <c r="G94" s="24" t="s">
        <v>5</v>
      </c>
      <c r="H94" s="26">
        <v>710</v>
      </c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3"/>
    </row>
    <row r="95" spans="5:19" ht="51" customHeight="1" x14ac:dyDescent="0.3">
      <c r="E95" s="21"/>
      <c r="F95" s="25">
        <v>44517</v>
      </c>
      <c r="G95" s="24" t="s">
        <v>7</v>
      </c>
      <c r="H95" s="26">
        <v>337</v>
      </c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3"/>
    </row>
    <row r="96" spans="5:19" ht="64.2" customHeight="1" x14ac:dyDescent="0.3">
      <c r="E96" s="21"/>
      <c r="F96" s="25">
        <v>44518</v>
      </c>
      <c r="G96" s="24" t="s">
        <v>4</v>
      </c>
      <c r="H96" s="36">
        <v>1720</v>
      </c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3"/>
    </row>
    <row r="97" spans="5:19" ht="67.8" customHeight="1" x14ac:dyDescent="0.3">
      <c r="E97" s="21"/>
      <c r="F97" s="25">
        <v>44519</v>
      </c>
      <c r="G97" s="24" t="s">
        <v>4</v>
      </c>
      <c r="H97" s="36">
        <v>2500</v>
      </c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3"/>
    </row>
    <row r="98" spans="5:19" ht="47.4" customHeight="1" x14ac:dyDescent="0.3">
      <c r="E98" s="21"/>
      <c r="F98" s="25">
        <v>44522</v>
      </c>
      <c r="G98" s="24" t="s">
        <v>6</v>
      </c>
      <c r="H98" s="26">
        <v>150</v>
      </c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3"/>
    </row>
    <row r="99" spans="5:19" ht="44.4" customHeight="1" x14ac:dyDescent="0.3">
      <c r="E99" s="21"/>
      <c r="F99" s="25">
        <v>44524</v>
      </c>
      <c r="G99" s="24" t="s">
        <v>3</v>
      </c>
      <c r="H99" s="36">
        <v>2000</v>
      </c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3"/>
    </row>
    <row r="100" spans="5:19" ht="43.2" customHeight="1" x14ac:dyDescent="0.3">
      <c r="E100" s="21"/>
      <c r="F100" s="25">
        <v>44525</v>
      </c>
      <c r="G100" s="24" t="s">
        <v>5</v>
      </c>
      <c r="H100" s="26">
        <v>710</v>
      </c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3"/>
    </row>
    <row r="101" spans="5:19" ht="42" customHeight="1" x14ac:dyDescent="0.3">
      <c r="E101" s="21"/>
      <c r="F101" s="25">
        <v>44526</v>
      </c>
      <c r="G101" s="24" t="s">
        <v>13</v>
      </c>
      <c r="H101" s="26">
        <v>900</v>
      </c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3"/>
    </row>
    <row r="102" spans="5:19" ht="27.6" x14ac:dyDescent="0.3">
      <c r="E102" s="21"/>
      <c r="F102" s="25">
        <v>44526</v>
      </c>
      <c r="G102" s="24" t="s">
        <v>6</v>
      </c>
      <c r="H102" s="26">
        <v>550</v>
      </c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3"/>
    </row>
    <row r="103" spans="5:19" x14ac:dyDescent="0.3">
      <c r="E103" s="21"/>
      <c r="F103" s="25">
        <v>44529</v>
      </c>
      <c r="G103" s="24" t="s">
        <v>12</v>
      </c>
      <c r="H103" s="26">
        <v>12000</v>
      </c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3"/>
    </row>
    <row r="104" spans="5:19" ht="27.6" x14ac:dyDescent="0.3">
      <c r="E104" s="21"/>
      <c r="F104" s="25">
        <v>44530</v>
      </c>
      <c r="G104" s="24" t="s">
        <v>3</v>
      </c>
      <c r="H104" s="26">
        <v>767</v>
      </c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3"/>
    </row>
    <row r="105" spans="5:19" x14ac:dyDescent="0.3">
      <c r="E105" s="21"/>
      <c r="F105" s="25">
        <v>44531</v>
      </c>
      <c r="G105" s="24" t="s">
        <v>9</v>
      </c>
      <c r="H105" s="37">
        <v>407.05</v>
      </c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3"/>
    </row>
    <row r="106" spans="5:19" ht="27.6" x14ac:dyDescent="0.3">
      <c r="E106" s="21"/>
      <c r="F106" s="25">
        <v>44534</v>
      </c>
      <c r="G106" s="24" t="s">
        <v>11</v>
      </c>
      <c r="H106" s="26">
        <v>470</v>
      </c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3"/>
    </row>
    <row r="107" spans="5:19" ht="27.6" x14ac:dyDescent="0.3">
      <c r="E107" s="21"/>
      <c r="F107" s="25">
        <v>44537</v>
      </c>
      <c r="G107" s="24" t="s">
        <v>6</v>
      </c>
      <c r="H107" s="26">
        <v>760</v>
      </c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3"/>
    </row>
    <row r="108" spans="5:19" x14ac:dyDescent="0.3">
      <c r="E108" s="21"/>
      <c r="F108" s="25">
        <v>44539</v>
      </c>
      <c r="G108" s="24" t="s">
        <v>9</v>
      </c>
      <c r="H108" s="26">
        <v>423</v>
      </c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3"/>
    </row>
    <row r="109" spans="5:19" x14ac:dyDescent="0.3">
      <c r="E109" s="21"/>
      <c r="F109" s="25">
        <v>44545</v>
      </c>
      <c r="G109" s="24" t="s">
        <v>10</v>
      </c>
      <c r="H109" s="26">
        <v>1150</v>
      </c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3"/>
    </row>
    <row r="110" spans="5:19" ht="27.6" x14ac:dyDescent="0.3">
      <c r="E110" s="21"/>
      <c r="F110" s="25">
        <v>44547</v>
      </c>
      <c r="G110" s="24" t="s">
        <v>7</v>
      </c>
      <c r="H110" s="26">
        <v>450</v>
      </c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3"/>
    </row>
    <row r="111" spans="5:19" ht="27.6" x14ac:dyDescent="0.3">
      <c r="E111" s="21"/>
      <c r="F111" s="25">
        <v>44550</v>
      </c>
      <c r="G111" s="24" t="s">
        <v>5</v>
      </c>
      <c r="H111" s="26">
        <v>447</v>
      </c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3"/>
    </row>
    <row r="112" spans="5:19" ht="27.6" x14ac:dyDescent="0.3">
      <c r="E112" s="21"/>
      <c r="F112" s="25">
        <v>44553</v>
      </c>
      <c r="G112" s="24" t="s">
        <v>7</v>
      </c>
      <c r="H112" s="26">
        <v>267</v>
      </c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3"/>
    </row>
    <row r="113" spans="5:19" ht="27.6" x14ac:dyDescent="0.3">
      <c r="E113" s="21"/>
      <c r="F113" s="25">
        <v>44553</v>
      </c>
      <c r="G113" s="24" t="s">
        <v>8</v>
      </c>
      <c r="H113" s="26">
        <v>518</v>
      </c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3"/>
    </row>
    <row r="114" spans="5:19" x14ac:dyDescent="0.3">
      <c r="E114" s="21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3"/>
    </row>
    <row r="115" spans="5:19" x14ac:dyDescent="0.3">
      <c r="E115" s="21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3"/>
    </row>
    <row r="116" spans="5:19" x14ac:dyDescent="0.3">
      <c r="E116" s="21">
        <v>6</v>
      </c>
      <c r="F116" s="22" t="s">
        <v>20</v>
      </c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3"/>
    </row>
    <row r="117" spans="5:19" x14ac:dyDescent="0.3">
      <c r="E117" s="21"/>
      <c r="F117" s="38" t="s">
        <v>25</v>
      </c>
      <c r="G117" s="38" t="s">
        <v>26</v>
      </c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3"/>
    </row>
    <row r="118" spans="5:19" x14ac:dyDescent="0.3">
      <c r="E118" s="21"/>
      <c r="F118" s="32" t="s">
        <v>11</v>
      </c>
      <c r="G118" s="32" t="s">
        <v>8</v>
      </c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3"/>
    </row>
    <row r="119" spans="5:19" x14ac:dyDescent="0.3">
      <c r="E119" s="21"/>
      <c r="F119" s="32" t="s">
        <v>5</v>
      </c>
      <c r="G119" s="32" t="s">
        <v>7</v>
      </c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3"/>
    </row>
    <row r="120" spans="5:19" x14ac:dyDescent="0.3">
      <c r="E120" s="21"/>
      <c r="F120" s="32" t="s">
        <v>2</v>
      </c>
      <c r="G120" s="32" t="s">
        <v>12</v>
      </c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3"/>
    </row>
    <row r="121" spans="5:19" x14ac:dyDescent="0.3">
      <c r="E121" s="21"/>
      <c r="F121" s="32" t="s">
        <v>9</v>
      </c>
      <c r="G121" s="32" t="s">
        <v>10</v>
      </c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3"/>
    </row>
    <row r="122" spans="5:19" x14ac:dyDescent="0.3">
      <c r="E122" s="21"/>
      <c r="F122" s="32" t="s">
        <v>6</v>
      </c>
      <c r="G122" s="3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3"/>
    </row>
    <row r="123" spans="5:19" x14ac:dyDescent="0.3">
      <c r="E123" s="21"/>
      <c r="F123" s="32" t="s">
        <v>4</v>
      </c>
      <c r="G123" s="3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3"/>
    </row>
    <row r="124" spans="5:19" x14ac:dyDescent="0.3">
      <c r="E124" s="21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3"/>
    </row>
    <row r="125" spans="5:19" x14ac:dyDescent="0.3">
      <c r="E125" s="21">
        <v>7</v>
      </c>
      <c r="F125" s="22" t="s">
        <v>28</v>
      </c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3"/>
    </row>
    <row r="126" spans="5:19" x14ac:dyDescent="0.3">
      <c r="E126" s="21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3"/>
    </row>
    <row r="127" spans="5:19" x14ac:dyDescent="0.3">
      <c r="E127" s="21"/>
      <c r="F127" s="41" t="s">
        <v>1</v>
      </c>
      <c r="G127" s="41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3"/>
    </row>
    <row r="128" spans="5:19" x14ac:dyDescent="0.3">
      <c r="E128" s="21"/>
      <c r="F128" s="33">
        <v>1411.26</v>
      </c>
      <c r="G128" s="33" t="str">
        <f>IF(F128:F138&gt;2000,"overbudget","within budget")</f>
        <v>within budget</v>
      </c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3"/>
    </row>
    <row r="129" spans="5:19" x14ac:dyDescent="0.3">
      <c r="E129" s="21"/>
      <c r="F129" s="33">
        <v>3342</v>
      </c>
      <c r="G129" s="33" t="str">
        <f>IF(F129:F139&gt;2000,"overbudget","within budget")</f>
        <v>overbudget</v>
      </c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3"/>
    </row>
    <row r="130" spans="5:19" x14ac:dyDescent="0.3">
      <c r="E130" s="21"/>
      <c r="F130" s="33">
        <v>1510.91</v>
      </c>
      <c r="G130" s="33" t="str">
        <f>IF(F130:F140&gt;2000,"overbudget","within budget")</f>
        <v>within budget</v>
      </c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3"/>
    </row>
    <row r="131" spans="5:19" x14ac:dyDescent="0.3">
      <c r="E131" s="21"/>
      <c r="F131" s="33">
        <v>2586</v>
      </c>
      <c r="G131" s="33" t="str">
        <f t="shared" ref="G129:G138" si="0">IF(F131:F141&gt;2000,"overbudget","within budget")</f>
        <v>overbudget</v>
      </c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3"/>
    </row>
    <row r="132" spans="5:19" x14ac:dyDescent="0.3">
      <c r="E132" s="21"/>
      <c r="F132" s="33">
        <v>10194.1</v>
      </c>
      <c r="G132" s="33" t="str">
        <f>IF(F132:F142&gt;2000,"overbudget","within budget")</f>
        <v>overbudget</v>
      </c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3"/>
    </row>
    <row r="133" spans="5:19" x14ac:dyDescent="0.3">
      <c r="E133" s="21"/>
      <c r="F133" s="33">
        <v>1857</v>
      </c>
      <c r="G133" s="33" t="str">
        <f t="shared" si="0"/>
        <v>within budget</v>
      </c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3"/>
    </row>
    <row r="134" spans="5:19" x14ac:dyDescent="0.3">
      <c r="E134" s="21"/>
      <c r="F134" s="33">
        <v>7775</v>
      </c>
      <c r="G134" s="33" t="str">
        <f t="shared" si="0"/>
        <v>overbudget</v>
      </c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3"/>
    </row>
    <row r="135" spans="5:19" x14ac:dyDescent="0.3">
      <c r="E135" s="21"/>
      <c r="F135" s="33">
        <v>7464</v>
      </c>
      <c r="G135" s="33" t="str">
        <f t="shared" si="0"/>
        <v>overbudget</v>
      </c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3"/>
    </row>
    <row r="136" spans="5:19" x14ac:dyDescent="0.3">
      <c r="E136" s="21"/>
      <c r="F136" s="33">
        <v>5688</v>
      </c>
      <c r="G136" s="33" t="str">
        <f t="shared" si="0"/>
        <v>overbudget</v>
      </c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3"/>
    </row>
    <row r="137" spans="5:19" x14ac:dyDescent="0.3">
      <c r="E137" s="21"/>
      <c r="F137" s="33">
        <v>3217</v>
      </c>
      <c r="G137" s="33" t="str">
        <f t="shared" si="0"/>
        <v>overbudget</v>
      </c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3"/>
    </row>
    <row r="138" spans="5:19" x14ac:dyDescent="0.3">
      <c r="E138" s="21"/>
      <c r="F138" s="33">
        <v>12000</v>
      </c>
      <c r="G138" s="33" t="str">
        <f t="shared" si="0"/>
        <v>overbudget</v>
      </c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3"/>
    </row>
    <row r="139" spans="5:19" x14ac:dyDescent="0.3">
      <c r="E139" s="21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3"/>
    </row>
    <row r="140" spans="5:19" x14ac:dyDescent="0.3">
      <c r="E140" s="21">
        <v>8</v>
      </c>
      <c r="F140" s="22" t="s">
        <v>21</v>
      </c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3"/>
    </row>
    <row r="141" spans="5:19" x14ac:dyDescent="0.3">
      <c r="E141" s="21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3"/>
    </row>
    <row r="142" spans="5:19" x14ac:dyDescent="0.3">
      <c r="E142" s="21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3"/>
    </row>
    <row r="143" spans="5:19" ht="21.6" customHeight="1" x14ac:dyDescent="0.3">
      <c r="E143" s="21"/>
      <c r="F143" s="39" t="s">
        <v>14</v>
      </c>
      <c r="G143" s="39" t="s">
        <v>1</v>
      </c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3"/>
    </row>
    <row r="144" spans="5:19" ht="24.6" customHeight="1" x14ac:dyDescent="0.3">
      <c r="E144" s="21"/>
      <c r="F144" s="24" t="s">
        <v>12</v>
      </c>
      <c r="G144" s="26">
        <v>12000</v>
      </c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3"/>
    </row>
    <row r="145" spans="5:19" ht="26.4" customHeight="1" x14ac:dyDescent="0.3">
      <c r="E145" s="21"/>
      <c r="F145" s="24" t="s">
        <v>4</v>
      </c>
      <c r="G145" s="27">
        <v>2500</v>
      </c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3"/>
    </row>
    <row r="146" spans="5:19" ht="32.4" customHeight="1" x14ac:dyDescent="0.3">
      <c r="E146" s="21"/>
      <c r="F146" s="24" t="s">
        <v>3</v>
      </c>
      <c r="G146" s="27">
        <v>2327</v>
      </c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3"/>
    </row>
    <row r="147" spans="5:19" ht="25.2" customHeight="1" x14ac:dyDescent="0.3">
      <c r="E147" s="21"/>
      <c r="F147" s="24" t="s">
        <v>2</v>
      </c>
      <c r="G147" s="26">
        <v>2300</v>
      </c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3"/>
    </row>
    <row r="148" spans="5:19" ht="24.6" customHeight="1" x14ac:dyDescent="0.3">
      <c r="E148" s="21"/>
      <c r="F148" s="24" t="s">
        <v>2</v>
      </c>
      <c r="G148" s="26">
        <v>2100</v>
      </c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3"/>
    </row>
    <row r="149" spans="5:19" ht="30" customHeight="1" x14ac:dyDescent="0.3">
      <c r="E149" s="21"/>
      <c r="F149" s="24" t="s">
        <v>3</v>
      </c>
      <c r="G149" s="27">
        <v>2000</v>
      </c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3"/>
    </row>
    <row r="150" spans="5:19" ht="28.2" customHeight="1" x14ac:dyDescent="0.3">
      <c r="E150" s="21"/>
      <c r="F150" s="24" t="s">
        <v>10</v>
      </c>
      <c r="G150" s="27">
        <v>1900</v>
      </c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3"/>
    </row>
    <row r="151" spans="5:19" ht="28.2" customHeight="1" x14ac:dyDescent="0.3">
      <c r="E151" s="21"/>
      <c r="F151" s="24" t="s">
        <v>4</v>
      </c>
      <c r="G151" s="27">
        <v>1720</v>
      </c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3"/>
    </row>
    <row r="152" spans="5:19" ht="26.4" customHeight="1" x14ac:dyDescent="0.3">
      <c r="E152" s="21"/>
      <c r="F152" s="24" t="s">
        <v>4</v>
      </c>
      <c r="G152" s="27">
        <v>1600</v>
      </c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3"/>
    </row>
    <row r="153" spans="5:19" ht="26.4" customHeight="1" x14ac:dyDescent="0.3">
      <c r="E153" s="21"/>
      <c r="F153" s="24" t="s">
        <v>4</v>
      </c>
      <c r="G153" s="27">
        <v>1574.1</v>
      </c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3"/>
    </row>
    <row r="154" spans="5:19" ht="25.8" customHeight="1" x14ac:dyDescent="0.3">
      <c r="E154" s="21"/>
      <c r="F154" s="24" t="s">
        <v>10</v>
      </c>
      <c r="G154" s="26">
        <v>1500</v>
      </c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3"/>
    </row>
    <row r="155" spans="5:19" ht="24.6" customHeight="1" x14ac:dyDescent="0.3">
      <c r="E155" s="21"/>
      <c r="F155" s="24" t="s">
        <v>10</v>
      </c>
      <c r="G155" s="26">
        <v>1150</v>
      </c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3"/>
    </row>
    <row r="156" spans="5:19" ht="24.6" customHeight="1" x14ac:dyDescent="0.3">
      <c r="E156" s="21"/>
      <c r="F156" s="24" t="s">
        <v>10</v>
      </c>
      <c r="G156" s="27">
        <v>1138</v>
      </c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3"/>
    </row>
    <row r="157" spans="5:19" ht="28.2" customHeight="1" x14ac:dyDescent="0.3">
      <c r="E157" s="21"/>
      <c r="F157" s="24" t="s">
        <v>2</v>
      </c>
      <c r="G157" s="27">
        <v>1075</v>
      </c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3"/>
    </row>
    <row r="158" spans="5:19" ht="25.8" customHeight="1" x14ac:dyDescent="0.3">
      <c r="E158" s="21"/>
      <c r="F158" s="24" t="s">
        <v>3</v>
      </c>
      <c r="G158" s="26">
        <v>970</v>
      </c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3"/>
    </row>
    <row r="159" spans="5:19" ht="25.2" customHeight="1" x14ac:dyDescent="0.3">
      <c r="E159" s="21"/>
      <c r="F159" s="24" t="s">
        <v>13</v>
      </c>
      <c r="G159" s="26">
        <v>900</v>
      </c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3"/>
    </row>
    <row r="160" spans="5:19" ht="25.8" customHeight="1" x14ac:dyDescent="0.3">
      <c r="E160" s="21"/>
      <c r="F160" s="24" t="s">
        <v>3</v>
      </c>
      <c r="G160" s="26">
        <v>767</v>
      </c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3"/>
    </row>
    <row r="161" spans="5:19" x14ac:dyDescent="0.3">
      <c r="E161" s="21"/>
      <c r="F161" s="24" t="s">
        <v>6</v>
      </c>
      <c r="G161" s="26">
        <v>760</v>
      </c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3"/>
    </row>
    <row r="162" spans="5:19" x14ac:dyDescent="0.3">
      <c r="E162" s="21"/>
      <c r="F162" s="24" t="s">
        <v>5</v>
      </c>
      <c r="G162" s="26">
        <v>710</v>
      </c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3"/>
    </row>
    <row r="163" spans="5:19" x14ac:dyDescent="0.3">
      <c r="E163" s="21"/>
      <c r="F163" s="24" t="s">
        <v>6</v>
      </c>
      <c r="G163" s="26">
        <v>702</v>
      </c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3"/>
    </row>
    <row r="164" spans="5:19" x14ac:dyDescent="0.3">
      <c r="E164" s="21"/>
      <c r="F164" s="24" t="s">
        <v>6</v>
      </c>
      <c r="G164" s="26">
        <v>640</v>
      </c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3"/>
    </row>
    <row r="165" spans="5:19" x14ac:dyDescent="0.3">
      <c r="E165" s="21"/>
      <c r="F165" s="24" t="s">
        <v>8</v>
      </c>
      <c r="G165" s="26">
        <v>620</v>
      </c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3"/>
    </row>
    <row r="166" spans="5:19" x14ac:dyDescent="0.3">
      <c r="E166" s="21"/>
      <c r="F166" s="24" t="s">
        <v>5</v>
      </c>
      <c r="G166" s="26">
        <v>600</v>
      </c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3"/>
    </row>
    <row r="167" spans="5:19" x14ac:dyDescent="0.3">
      <c r="E167" s="21"/>
      <c r="F167" s="24" t="s">
        <v>6</v>
      </c>
      <c r="G167" s="26">
        <v>550</v>
      </c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3"/>
    </row>
    <row r="168" spans="5:19" x14ac:dyDescent="0.3">
      <c r="E168" s="21"/>
      <c r="F168" s="24" t="s">
        <v>6</v>
      </c>
      <c r="G168" s="26">
        <v>540</v>
      </c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3"/>
    </row>
    <row r="169" spans="5:19" x14ac:dyDescent="0.3">
      <c r="E169" s="21"/>
      <c r="F169" s="24" t="s">
        <v>8</v>
      </c>
      <c r="G169" s="26">
        <v>520</v>
      </c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3"/>
    </row>
    <row r="170" spans="5:19" x14ac:dyDescent="0.3">
      <c r="E170" s="21"/>
      <c r="F170" s="24" t="s">
        <v>8</v>
      </c>
      <c r="G170" s="26">
        <v>518</v>
      </c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3"/>
    </row>
    <row r="171" spans="5:19" x14ac:dyDescent="0.3">
      <c r="E171" s="21"/>
      <c r="F171" s="24" t="s">
        <v>8</v>
      </c>
      <c r="G171" s="26">
        <v>500</v>
      </c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3"/>
    </row>
    <row r="172" spans="5:19" x14ac:dyDescent="0.3">
      <c r="E172" s="21"/>
      <c r="F172" s="24" t="s">
        <v>13</v>
      </c>
      <c r="G172" s="26">
        <v>500</v>
      </c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3"/>
    </row>
    <row r="173" spans="5:19" x14ac:dyDescent="0.3">
      <c r="E173" s="21"/>
      <c r="F173" s="24" t="s">
        <v>7</v>
      </c>
      <c r="G173" s="26">
        <v>489</v>
      </c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3"/>
    </row>
    <row r="174" spans="5:19" ht="27.6" x14ac:dyDescent="0.3">
      <c r="E174" s="21"/>
      <c r="F174" s="24" t="s">
        <v>11</v>
      </c>
      <c r="G174" s="26">
        <v>470.63</v>
      </c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3"/>
    </row>
    <row r="175" spans="5:19" ht="27.6" x14ac:dyDescent="0.3">
      <c r="E175" s="21"/>
      <c r="F175" s="24" t="s">
        <v>11</v>
      </c>
      <c r="G175" s="26">
        <v>470</v>
      </c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3"/>
    </row>
    <row r="176" spans="5:19" ht="25.8" customHeight="1" x14ac:dyDescent="0.3">
      <c r="E176" s="21"/>
      <c r="F176" s="24" t="s">
        <v>5</v>
      </c>
      <c r="G176" s="26">
        <v>450</v>
      </c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3"/>
    </row>
    <row r="177" spans="5:19" ht="26.4" customHeight="1" x14ac:dyDescent="0.3">
      <c r="E177" s="21"/>
      <c r="F177" s="24" t="s">
        <v>7</v>
      </c>
      <c r="G177" s="26">
        <v>450</v>
      </c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3"/>
    </row>
    <row r="178" spans="5:19" ht="24.6" customHeight="1" x14ac:dyDescent="0.3">
      <c r="E178" s="21"/>
      <c r="F178" s="24" t="s">
        <v>5</v>
      </c>
      <c r="G178" s="26">
        <v>447</v>
      </c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3"/>
    </row>
    <row r="179" spans="5:19" ht="25.2" customHeight="1" x14ac:dyDescent="0.3">
      <c r="E179" s="21"/>
      <c r="F179" s="24" t="s">
        <v>8</v>
      </c>
      <c r="G179" s="26">
        <v>428</v>
      </c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3"/>
    </row>
    <row r="180" spans="5:19" ht="27" customHeight="1" x14ac:dyDescent="0.3">
      <c r="E180" s="21"/>
      <c r="F180" s="24" t="s">
        <v>9</v>
      </c>
      <c r="G180" s="26">
        <v>423</v>
      </c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3"/>
    </row>
    <row r="181" spans="5:19" ht="25.2" customHeight="1" x14ac:dyDescent="0.3">
      <c r="E181" s="21"/>
      <c r="F181" s="24" t="s">
        <v>9</v>
      </c>
      <c r="G181" s="26">
        <v>407.05</v>
      </c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3"/>
    </row>
    <row r="182" spans="5:19" ht="26.4" customHeight="1" x14ac:dyDescent="0.3">
      <c r="E182" s="21"/>
      <c r="F182" s="24" t="s">
        <v>9</v>
      </c>
      <c r="G182" s="26">
        <v>358.22</v>
      </c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3"/>
    </row>
    <row r="183" spans="5:19" ht="23.4" customHeight="1" x14ac:dyDescent="0.3">
      <c r="E183" s="21"/>
      <c r="F183" s="24" t="s">
        <v>7</v>
      </c>
      <c r="G183" s="26">
        <v>337</v>
      </c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3"/>
    </row>
    <row r="184" spans="5:19" ht="25.8" customHeight="1" x14ac:dyDescent="0.3">
      <c r="E184" s="21"/>
      <c r="F184" s="24" t="s">
        <v>9</v>
      </c>
      <c r="G184" s="26">
        <v>322.64</v>
      </c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3"/>
    </row>
    <row r="185" spans="5:19" ht="27.6" customHeight="1" x14ac:dyDescent="0.3">
      <c r="E185" s="21"/>
      <c r="F185" s="24" t="s">
        <v>7</v>
      </c>
      <c r="G185" s="26">
        <v>314</v>
      </c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3"/>
    </row>
    <row r="186" spans="5:19" ht="27" customHeight="1" x14ac:dyDescent="0.3">
      <c r="E186" s="21"/>
      <c r="F186" s="24" t="s">
        <v>4</v>
      </c>
      <c r="G186" s="26">
        <v>300</v>
      </c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3"/>
    </row>
    <row r="187" spans="5:19" ht="25.8" customHeight="1" x14ac:dyDescent="0.3">
      <c r="E187" s="21"/>
      <c r="F187" s="24" t="s">
        <v>5</v>
      </c>
      <c r="G187" s="26">
        <v>300</v>
      </c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3"/>
    </row>
    <row r="188" spans="5:19" ht="26.4" customHeight="1" x14ac:dyDescent="0.3">
      <c r="E188" s="21"/>
      <c r="F188" s="24" t="s">
        <v>7</v>
      </c>
      <c r="G188" s="26">
        <v>267</v>
      </c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3"/>
    </row>
    <row r="189" spans="5:19" ht="25.8" customHeight="1" x14ac:dyDescent="0.3">
      <c r="E189" s="21"/>
      <c r="F189" s="24" t="s">
        <v>6</v>
      </c>
      <c r="G189" s="26">
        <v>150</v>
      </c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3"/>
    </row>
    <row r="190" spans="5:19" ht="25.8" customHeight="1" x14ac:dyDescent="0.3">
      <c r="E190" s="21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3"/>
    </row>
    <row r="191" spans="5:19" ht="82.8" x14ac:dyDescent="0.3">
      <c r="E191" s="28"/>
      <c r="F191" s="29" t="s">
        <v>27</v>
      </c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1"/>
    </row>
  </sheetData>
  <sortState ref="F144:G193">
    <sortCondition descending="1" ref="G144:G193"/>
  </sortState>
  <dataValidations count="3">
    <dataValidation type="date" allowBlank="1" showInputMessage="1" showErrorMessage="1" sqref="F8">
      <formula1>A2</formula1>
      <formula2>A51</formula2>
    </dataValidation>
    <dataValidation type="list" allowBlank="1" showInputMessage="1" showErrorMessage="1" sqref="F118:F123">
      <formula1>$B$1:$B$51</formula1>
    </dataValidation>
    <dataValidation type="list" allowBlank="1" showInputMessage="1" showErrorMessage="1" promptTitle="essential" sqref="G118:G121">
      <formula1>$B$1:$B$51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9"/>
  <sheetViews>
    <sheetView workbookViewId="0">
      <selection activeCell="B8" sqref="B8"/>
    </sheetView>
  </sheetViews>
  <sheetFormatPr defaultRowHeight="14.4" x14ac:dyDescent="0.3"/>
  <cols>
    <col min="2" max="2" width="61.44140625" customWidth="1"/>
  </cols>
  <sheetData>
    <row r="1" spans="2:2" x14ac:dyDescent="0.3">
      <c r="B1" s="12" t="s">
        <v>22</v>
      </c>
    </row>
    <row r="2" spans="2:2" ht="39" customHeight="1" x14ac:dyDescent="0.3">
      <c r="B2" s="13" t="s">
        <v>15</v>
      </c>
    </row>
    <row r="3" spans="2:2" ht="25.2" customHeight="1" x14ac:dyDescent="0.3">
      <c r="B3" s="13" t="s">
        <v>16</v>
      </c>
    </row>
    <row r="4" spans="2:2" ht="37.200000000000003" customHeight="1" x14ac:dyDescent="0.3">
      <c r="B4" s="13" t="s">
        <v>17</v>
      </c>
    </row>
    <row r="5" spans="2:2" ht="41.4" customHeight="1" x14ac:dyDescent="0.3">
      <c r="B5" s="13" t="s">
        <v>18</v>
      </c>
    </row>
    <row r="6" spans="2:2" ht="32.4" customHeight="1" x14ac:dyDescent="0.3">
      <c r="B6" s="13" t="s">
        <v>19</v>
      </c>
    </row>
    <row r="7" spans="2:2" ht="51" customHeight="1" x14ac:dyDescent="0.3">
      <c r="B7" s="13" t="s">
        <v>20</v>
      </c>
    </row>
    <row r="8" spans="2:2" ht="42" customHeight="1" x14ac:dyDescent="0.3">
      <c r="B8" s="13" t="s">
        <v>28</v>
      </c>
    </row>
    <row r="9" spans="2:2" ht="31.2" customHeight="1" x14ac:dyDescent="0.3">
      <c r="B9" s="13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33"/>
  <sheetViews>
    <sheetView showGridLines="0" tabSelected="1" workbookViewId="0">
      <selection activeCell="E20" sqref="E20"/>
    </sheetView>
  </sheetViews>
  <sheetFormatPr defaultRowHeight="14.4" x14ac:dyDescent="0.3"/>
  <sheetData>
    <row r="1" spans="1:77" x14ac:dyDescent="0.3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</row>
    <row r="2" spans="1:77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</row>
    <row r="3" spans="1:77" x14ac:dyDescent="0.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</row>
    <row r="4" spans="1:77" x14ac:dyDescent="0.3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</row>
    <row r="5" spans="1:77" x14ac:dyDescent="0.3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</row>
    <row r="6" spans="1:77" x14ac:dyDescent="0.3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</row>
    <row r="7" spans="1:77" x14ac:dyDescent="0.3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</row>
    <row r="8" spans="1:77" x14ac:dyDescent="0.3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</row>
    <row r="9" spans="1:77" x14ac:dyDescent="0.3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</row>
    <row r="10" spans="1:77" x14ac:dyDescent="0.3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</row>
    <row r="11" spans="1:77" x14ac:dyDescent="0.3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</row>
    <row r="12" spans="1:77" x14ac:dyDescent="0.3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</row>
    <row r="13" spans="1:77" x14ac:dyDescent="0.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</row>
    <row r="14" spans="1:77" x14ac:dyDescent="0.3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</row>
    <row r="15" spans="1:77" x14ac:dyDescent="0.3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</row>
    <row r="16" spans="1:77" x14ac:dyDescent="0.3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</row>
    <row r="17" spans="1:77" x14ac:dyDescent="0.3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</row>
    <row r="18" spans="1:77" x14ac:dyDescent="0.3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</row>
    <row r="19" spans="1:77" x14ac:dyDescent="0.3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</row>
    <row r="20" spans="1:77" x14ac:dyDescent="0.3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</row>
    <row r="21" spans="1:77" x14ac:dyDescent="0.3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</row>
    <row r="22" spans="1:77" x14ac:dyDescent="0.3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</row>
    <row r="23" spans="1:77" x14ac:dyDescent="0.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</row>
    <row r="24" spans="1:77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</row>
    <row r="25" spans="1:77" x14ac:dyDescent="0.3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</row>
    <row r="26" spans="1:77" x14ac:dyDescent="0.3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</row>
    <row r="27" spans="1:77" x14ac:dyDescent="0.3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</row>
    <row r="28" spans="1:77" x14ac:dyDescent="0.3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</row>
    <row r="29" spans="1:77" x14ac:dyDescent="0.3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</row>
    <row r="30" spans="1:77" x14ac:dyDescent="0.3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</row>
    <row r="31" spans="1:77" x14ac:dyDescent="0.3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</row>
    <row r="32" spans="1:77" x14ac:dyDescent="0.3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</row>
    <row r="33" spans="1:77" x14ac:dyDescent="0.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</row>
    <row r="34" spans="1:77" x14ac:dyDescent="0.3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</row>
    <row r="35" spans="1:77" x14ac:dyDescent="0.3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</row>
    <row r="36" spans="1:77" x14ac:dyDescent="0.3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</row>
    <row r="37" spans="1:77" x14ac:dyDescent="0.3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</row>
    <row r="38" spans="1:77" x14ac:dyDescent="0.3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</row>
    <row r="39" spans="1:77" x14ac:dyDescent="0.3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</row>
    <row r="40" spans="1:77" x14ac:dyDescent="0.3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</row>
    <row r="41" spans="1:77" x14ac:dyDescent="0.3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</row>
    <row r="42" spans="1:77" x14ac:dyDescent="0.3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</row>
    <row r="43" spans="1:77" x14ac:dyDescent="0.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</row>
    <row r="44" spans="1:77" x14ac:dyDescent="0.3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</row>
    <row r="45" spans="1:77" x14ac:dyDescent="0.3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</row>
    <row r="46" spans="1:77" x14ac:dyDescent="0.3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</row>
    <row r="47" spans="1:77" x14ac:dyDescent="0.3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</row>
    <row r="48" spans="1:77" x14ac:dyDescent="0.3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</row>
    <row r="49" spans="1:77" x14ac:dyDescent="0.3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</row>
    <row r="50" spans="1:77" x14ac:dyDescent="0.3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</row>
    <row r="51" spans="1:77" x14ac:dyDescent="0.3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</row>
    <row r="52" spans="1:77" x14ac:dyDescent="0.3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</row>
    <row r="53" spans="1:77" x14ac:dyDescent="0.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</row>
    <row r="54" spans="1:77" x14ac:dyDescent="0.3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</row>
    <row r="55" spans="1:77" x14ac:dyDescent="0.3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</row>
    <row r="56" spans="1:77" x14ac:dyDescent="0.3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  <c r="BT56" s="17"/>
      <c r="BU56" s="17"/>
      <c r="BV56" s="17"/>
      <c r="BW56" s="17"/>
      <c r="BX56" s="17"/>
      <c r="BY56" s="17"/>
    </row>
    <row r="57" spans="1:77" x14ac:dyDescent="0.3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  <c r="BV57" s="17"/>
      <c r="BW57" s="17"/>
      <c r="BX57" s="17"/>
      <c r="BY57" s="17"/>
    </row>
    <row r="58" spans="1:77" x14ac:dyDescent="0.3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  <c r="BT58" s="17"/>
      <c r="BU58" s="17"/>
      <c r="BV58" s="17"/>
      <c r="BW58" s="17"/>
      <c r="BX58" s="17"/>
      <c r="BY58" s="17"/>
    </row>
    <row r="59" spans="1:77" x14ac:dyDescent="0.3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  <c r="BV59" s="17"/>
      <c r="BW59" s="17"/>
      <c r="BX59" s="17"/>
      <c r="BY59" s="17"/>
    </row>
    <row r="60" spans="1:77" x14ac:dyDescent="0.3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</row>
    <row r="61" spans="1:77" x14ac:dyDescent="0.3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/>
      <c r="BV61" s="17"/>
      <c r="BW61" s="17"/>
      <c r="BX61" s="17"/>
      <c r="BY61" s="17"/>
    </row>
    <row r="62" spans="1:77" x14ac:dyDescent="0.3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</row>
    <row r="63" spans="1:77" x14ac:dyDescent="0.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7"/>
      <c r="BV63" s="17"/>
      <c r="BW63" s="17"/>
      <c r="BX63" s="17"/>
      <c r="BY63" s="17"/>
    </row>
    <row r="64" spans="1:77" x14ac:dyDescent="0.3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  <c r="BT64" s="17"/>
      <c r="BU64" s="17"/>
      <c r="BV64" s="17"/>
      <c r="BW64" s="17"/>
      <c r="BX64" s="17"/>
      <c r="BY64" s="17"/>
    </row>
    <row r="65" spans="1:77" x14ac:dyDescent="0.3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T65" s="17"/>
      <c r="BU65" s="17"/>
      <c r="BV65" s="17"/>
      <c r="BW65" s="17"/>
      <c r="BX65" s="17"/>
      <c r="BY65" s="17"/>
    </row>
    <row r="66" spans="1:77" x14ac:dyDescent="0.3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7"/>
      <c r="BU66" s="17"/>
      <c r="BV66" s="17"/>
      <c r="BW66" s="17"/>
      <c r="BX66" s="17"/>
      <c r="BY66" s="17"/>
    </row>
    <row r="67" spans="1:77" x14ac:dyDescent="0.3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T67" s="17"/>
      <c r="BU67" s="17"/>
      <c r="BV67" s="17"/>
      <c r="BW67" s="17"/>
      <c r="BX67" s="17"/>
      <c r="BY67" s="17"/>
    </row>
    <row r="68" spans="1:77" x14ac:dyDescent="0.3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  <c r="BV68" s="17"/>
      <c r="BW68" s="17"/>
      <c r="BX68" s="17"/>
      <c r="BY68" s="17"/>
    </row>
    <row r="69" spans="1:77" x14ac:dyDescent="0.3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  <c r="BT69" s="17"/>
      <c r="BU69" s="17"/>
      <c r="BV69" s="17"/>
      <c r="BW69" s="17"/>
      <c r="BX69" s="17"/>
      <c r="BY69" s="17"/>
    </row>
    <row r="70" spans="1:77" x14ac:dyDescent="0.3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  <c r="BT70" s="17"/>
      <c r="BU70" s="17"/>
      <c r="BV70" s="17"/>
      <c r="BW70" s="17"/>
      <c r="BX70" s="17"/>
      <c r="BY70" s="17"/>
    </row>
    <row r="71" spans="1:77" x14ac:dyDescent="0.3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  <c r="BT71" s="17"/>
      <c r="BU71" s="17"/>
      <c r="BV71" s="17"/>
      <c r="BW71" s="17"/>
      <c r="BX71" s="17"/>
      <c r="BY71" s="17"/>
    </row>
    <row r="72" spans="1:77" x14ac:dyDescent="0.3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  <c r="BT72" s="17"/>
      <c r="BU72" s="17"/>
      <c r="BV72" s="17"/>
      <c r="BW72" s="17"/>
      <c r="BX72" s="17"/>
      <c r="BY72" s="17"/>
    </row>
    <row r="73" spans="1:77" x14ac:dyDescent="0.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17"/>
      <c r="BT73" s="17"/>
      <c r="BU73" s="17"/>
      <c r="BV73" s="17"/>
      <c r="BW73" s="17"/>
      <c r="BX73" s="17"/>
      <c r="BY73" s="17"/>
    </row>
    <row r="74" spans="1:77" x14ac:dyDescent="0.3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17"/>
      <c r="BT74" s="17"/>
      <c r="BU74" s="17"/>
      <c r="BV74" s="17"/>
      <c r="BW74" s="17"/>
      <c r="BX74" s="17"/>
      <c r="BY74" s="17"/>
    </row>
    <row r="75" spans="1:77" x14ac:dyDescent="0.3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  <c r="BS75" s="17"/>
      <c r="BT75" s="17"/>
      <c r="BU75" s="17"/>
      <c r="BV75" s="17"/>
      <c r="BW75" s="17"/>
      <c r="BX75" s="17"/>
      <c r="BY75" s="17"/>
    </row>
    <row r="76" spans="1:77" x14ac:dyDescent="0.3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  <c r="BT76" s="17"/>
      <c r="BU76" s="17"/>
      <c r="BV76" s="17"/>
      <c r="BW76" s="17"/>
      <c r="BX76" s="17"/>
      <c r="BY76" s="17"/>
    </row>
    <row r="77" spans="1:77" x14ac:dyDescent="0.3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</row>
    <row r="78" spans="1:77" x14ac:dyDescent="0.3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  <c r="BS78" s="17"/>
      <c r="BT78" s="17"/>
      <c r="BU78" s="17"/>
      <c r="BV78" s="17"/>
      <c r="BW78" s="17"/>
      <c r="BX78" s="17"/>
      <c r="BY78" s="17"/>
    </row>
    <row r="79" spans="1:77" x14ac:dyDescent="0.3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17"/>
      <c r="BT79" s="17"/>
      <c r="BU79" s="17"/>
      <c r="BV79" s="17"/>
      <c r="BW79" s="17"/>
      <c r="BX79" s="17"/>
      <c r="BY79" s="17"/>
    </row>
    <row r="80" spans="1:77" x14ac:dyDescent="0.3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17"/>
      <c r="BT80" s="17"/>
      <c r="BU80" s="17"/>
      <c r="BV80" s="17"/>
      <c r="BW80" s="17"/>
      <c r="BX80" s="17"/>
      <c r="BY80" s="17"/>
    </row>
    <row r="81" spans="1:77" x14ac:dyDescent="0.3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  <c r="BT81" s="17"/>
      <c r="BU81" s="17"/>
      <c r="BV81" s="17"/>
      <c r="BW81" s="17"/>
      <c r="BX81" s="17"/>
      <c r="BY81" s="17"/>
    </row>
    <row r="82" spans="1:77" x14ac:dyDescent="0.3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  <c r="BT82" s="17"/>
      <c r="BU82" s="17"/>
      <c r="BV82" s="17"/>
      <c r="BW82" s="17"/>
      <c r="BX82" s="17"/>
      <c r="BY82" s="17"/>
    </row>
    <row r="83" spans="1:77" x14ac:dyDescent="0.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  <c r="BT83" s="17"/>
      <c r="BU83" s="17"/>
      <c r="BV83" s="17"/>
      <c r="BW83" s="17"/>
      <c r="BX83" s="17"/>
      <c r="BY83" s="17"/>
    </row>
    <row r="84" spans="1:77" x14ac:dyDescent="0.3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  <c r="BT84" s="17"/>
      <c r="BU84" s="17"/>
      <c r="BV84" s="17"/>
      <c r="BW84" s="17"/>
      <c r="BX84" s="17"/>
      <c r="BY84" s="17"/>
    </row>
    <row r="85" spans="1:77" x14ac:dyDescent="0.3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  <c r="BS85" s="17"/>
      <c r="BT85" s="17"/>
      <c r="BU85" s="17"/>
      <c r="BV85" s="17"/>
      <c r="BW85" s="17"/>
      <c r="BX85" s="17"/>
      <c r="BY85" s="17"/>
    </row>
    <row r="86" spans="1:77" x14ac:dyDescent="0.3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  <c r="BS86" s="17"/>
      <c r="BT86" s="17"/>
      <c r="BU86" s="17"/>
      <c r="BV86" s="17"/>
      <c r="BW86" s="17"/>
      <c r="BX86" s="17"/>
      <c r="BY86" s="17"/>
    </row>
    <row r="87" spans="1:77" x14ac:dyDescent="0.3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  <c r="BS87" s="17"/>
      <c r="BT87" s="17"/>
      <c r="BU87" s="17"/>
      <c r="BV87" s="17"/>
      <c r="BW87" s="17"/>
      <c r="BX87" s="17"/>
      <c r="BY87" s="17"/>
    </row>
    <row r="88" spans="1:77" x14ac:dyDescent="0.3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17"/>
      <c r="BV88" s="17"/>
      <c r="BW88" s="17"/>
      <c r="BX88" s="17"/>
      <c r="BY88" s="17"/>
    </row>
    <row r="89" spans="1:77" x14ac:dyDescent="0.3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  <c r="BT89" s="17"/>
      <c r="BU89" s="17"/>
      <c r="BV89" s="17"/>
      <c r="BW89" s="17"/>
      <c r="BX89" s="17"/>
      <c r="BY89" s="17"/>
    </row>
    <row r="90" spans="1:77" x14ac:dyDescent="0.3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  <c r="BT90" s="17"/>
      <c r="BU90" s="17"/>
      <c r="BV90" s="17"/>
      <c r="BW90" s="17"/>
      <c r="BX90" s="17"/>
      <c r="BY90" s="17"/>
    </row>
    <row r="91" spans="1:77" x14ac:dyDescent="0.3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  <c r="BT91" s="17"/>
      <c r="BU91" s="17"/>
      <c r="BV91" s="17"/>
      <c r="BW91" s="17"/>
      <c r="BX91" s="17"/>
      <c r="BY91" s="17"/>
    </row>
    <row r="92" spans="1:77" x14ac:dyDescent="0.3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17"/>
      <c r="BT92" s="17"/>
      <c r="BU92" s="17"/>
      <c r="BV92" s="17"/>
      <c r="BW92" s="17"/>
      <c r="BX92" s="17"/>
      <c r="BY92" s="17"/>
    </row>
    <row r="93" spans="1:77" x14ac:dyDescent="0.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  <c r="BS93" s="17"/>
      <c r="BT93" s="17"/>
      <c r="BU93" s="17"/>
      <c r="BV93" s="17"/>
      <c r="BW93" s="17"/>
      <c r="BX93" s="17"/>
      <c r="BY93" s="17"/>
    </row>
    <row r="94" spans="1:77" x14ac:dyDescent="0.3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  <c r="BS94" s="17"/>
      <c r="BT94" s="17"/>
      <c r="BU94" s="17"/>
      <c r="BV94" s="17"/>
      <c r="BW94" s="17"/>
      <c r="BX94" s="17"/>
      <c r="BY94" s="17"/>
    </row>
    <row r="95" spans="1:77" x14ac:dyDescent="0.3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  <c r="BS95" s="17"/>
      <c r="BT95" s="17"/>
      <c r="BU95" s="17"/>
      <c r="BV95" s="17"/>
      <c r="BW95" s="17"/>
      <c r="BX95" s="17"/>
      <c r="BY95" s="17"/>
    </row>
    <row r="96" spans="1:77" x14ac:dyDescent="0.3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  <c r="BS96" s="17"/>
      <c r="BT96" s="17"/>
      <c r="BU96" s="17"/>
      <c r="BV96" s="17"/>
      <c r="BW96" s="17"/>
      <c r="BX96" s="17"/>
      <c r="BY96" s="17"/>
    </row>
    <row r="97" spans="1:77" x14ac:dyDescent="0.3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  <c r="BS97" s="17"/>
      <c r="BT97" s="17"/>
      <c r="BU97" s="17"/>
      <c r="BV97" s="17"/>
      <c r="BW97" s="17"/>
      <c r="BX97" s="17"/>
      <c r="BY97" s="17"/>
    </row>
    <row r="98" spans="1:77" x14ac:dyDescent="0.3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  <c r="BS98" s="17"/>
      <c r="BT98" s="17"/>
      <c r="BU98" s="17"/>
      <c r="BV98" s="17"/>
      <c r="BW98" s="17"/>
      <c r="BX98" s="17"/>
      <c r="BY98" s="17"/>
    </row>
    <row r="99" spans="1:77" x14ac:dyDescent="0.3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  <c r="BS99" s="17"/>
      <c r="BT99" s="17"/>
      <c r="BU99" s="17"/>
      <c r="BV99" s="17"/>
      <c r="BW99" s="17"/>
      <c r="BX99" s="17"/>
      <c r="BY99" s="17"/>
    </row>
    <row r="100" spans="1:77" x14ac:dyDescent="0.3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  <c r="BS100" s="17"/>
      <c r="BT100" s="17"/>
      <c r="BU100" s="17"/>
      <c r="BV100" s="17"/>
      <c r="BW100" s="17"/>
      <c r="BX100" s="17"/>
      <c r="BY100" s="17"/>
    </row>
    <row r="101" spans="1:77" x14ac:dyDescent="0.3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  <c r="BS101" s="17"/>
      <c r="BT101" s="17"/>
      <c r="BU101" s="17"/>
      <c r="BV101" s="17"/>
      <c r="BW101" s="17"/>
      <c r="BX101" s="17"/>
      <c r="BY101" s="17"/>
    </row>
    <row r="102" spans="1:77" x14ac:dyDescent="0.3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  <c r="BS102" s="17"/>
      <c r="BT102" s="17"/>
      <c r="BU102" s="17"/>
      <c r="BV102" s="17"/>
      <c r="BW102" s="17"/>
      <c r="BX102" s="17"/>
      <c r="BY102" s="17"/>
    </row>
    <row r="103" spans="1:77" x14ac:dyDescent="0.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  <c r="BS103" s="17"/>
      <c r="BT103" s="17"/>
      <c r="BU103" s="17"/>
      <c r="BV103" s="17"/>
      <c r="BW103" s="17"/>
      <c r="BX103" s="17"/>
      <c r="BY103" s="17"/>
    </row>
    <row r="104" spans="1:77" x14ac:dyDescent="0.3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  <c r="BS104" s="17"/>
      <c r="BT104" s="17"/>
      <c r="BU104" s="17"/>
      <c r="BV104" s="17"/>
      <c r="BW104" s="17"/>
      <c r="BX104" s="17"/>
      <c r="BY104" s="17"/>
    </row>
    <row r="105" spans="1:77" x14ac:dyDescent="0.3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  <c r="BS105" s="17"/>
      <c r="BT105" s="17"/>
      <c r="BU105" s="17"/>
      <c r="BV105" s="17"/>
      <c r="BW105" s="17"/>
      <c r="BX105" s="17"/>
      <c r="BY105" s="17"/>
    </row>
    <row r="106" spans="1:77" x14ac:dyDescent="0.3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  <c r="BQ106" s="17"/>
      <c r="BR106" s="17"/>
      <c r="BS106" s="17"/>
      <c r="BT106" s="17"/>
      <c r="BU106" s="17"/>
      <c r="BV106" s="17"/>
      <c r="BW106" s="17"/>
      <c r="BX106" s="17"/>
      <c r="BY106" s="17"/>
    </row>
    <row r="107" spans="1:77" x14ac:dyDescent="0.3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  <c r="BS107" s="17"/>
      <c r="BT107" s="17"/>
      <c r="BU107" s="17"/>
      <c r="BV107" s="17"/>
      <c r="BW107" s="17"/>
      <c r="BX107" s="17"/>
      <c r="BY107" s="17"/>
    </row>
    <row r="108" spans="1:77" x14ac:dyDescent="0.3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17"/>
      <c r="BT108" s="17"/>
      <c r="BU108" s="17"/>
      <c r="BV108" s="17"/>
      <c r="BW108" s="17"/>
      <c r="BX108" s="17"/>
      <c r="BY108" s="17"/>
    </row>
    <row r="109" spans="1:77" x14ac:dyDescent="0.3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  <c r="BT109" s="17"/>
      <c r="BU109" s="17"/>
      <c r="BV109" s="17"/>
      <c r="BW109" s="17"/>
      <c r="BX109" s="17"/>
      <c r="BY109" s="17"/>
    </row>
    <row r="110" spans="1:77" x14ac:dyDescent="0.3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  <c r="BS110" s="17"/>
      <c r="BT110" s="17"/>
      <c r="BU110" s="17"/>
      <c r="BV110" s="17"/>
      <c r="BW110" s="17"/>
      <c r="BX110" s="17"/>
      <c r="BY110" s="17"/>
    </row>
    <row r="111" spans="1:77" x14ac:dyDescent="0.3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  <c r="BS111" s="17"/>
      <c r="BT111" s="17"/>
      <c r="BU111" s="17"/>
      <c r="BV111" s="17"/>
      <c r="BW111" s="17"/>
      <c r="BX111" s="17"/>
      <c r="BY111" s="17"/>
    </row>
    <row r="112" spans="1:77" x14ac:dyDescent="0.3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17"/>
      <c r="BT112" s="17"/>
      <c r="BU112" s="17"/>
      <c r="BV112" s="17"/>
      <c r="BW112" s="17"/>
      <c r="BX112" s="17"/>
      <c r="BY112" s="17"/>
    </row>
    <row r="113" spans="1:77" x14ac:dyDescent="0.3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  <c r="BQ113" s="17"/>
      <c r="BR113" s="17"/>
      <c r="BS113" s="17"/>
      <c r="BT113" s="17"/>
      <c r="BU113" s="17"/>
      <c r="BV113" s="17"/>
      <c r="BW113" s="17"/>
      <c r="BX113" s="17"/>
      <c r="BY113" s="17"/>
    </row>
    <row r="114" spans="1:77" x14ac:dyDescent="0.3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  <c r="BQ114" s="17"/>
      <c r="BR114" s="17"/>
      <c r="BS114" s="17"/>
      <c r="BT114" s="17"/>
      <c r="BU114" s="17"/>
      <c r="BV114" s="17"/>
      <c r="BW114" s="17"/>
      <c r="BX114" s="17"/>
      <c r="BY114" s="17"/>
    </row>
    <row r="115" spans="1:77" x14ac:dyDescent="0.3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  <c r="BS115" s="17"/>
      <c r="BT115" s="17"/>
      <c r="BU115" s="17"/>
      <c r="BV115" s="17"/>
      <c r="BW115" s="17"/>
      <c r="BX115" s="17"/>
      <c r="BY115" s="17"/>
    </row>
    <row r="116" spans="1:77" x14ac:dyDescent="0.3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  <c r="BS116" s="17"/>
      <c r="BT116" s="17"/>
      <c r="BU116" s="17"/>
      <c r="BV116" s="17"/>
      <c r="BW116" s="17"/>
      <c r="BX116" s="17"/>
      <c r="BY116" s="17"/>
    </row>
    <row r="117" spans="1:77" x14ac:dyDescent="0.3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/>
      <c r="BR117" s="17"/>
      <c r="BS117" s="17"/>
      <c r="BT117" s="17"/>
      <c r="BU117" s="17"/>
      <c r="BV117" s="17"/>
      <c r="BW117" s="17"/>
      <c r="BX117" s="17"/>
      <c r="BY117" s="17"/>
    </row>
    <row r="118" spans="1:77" x14ac:dyDescent="0.3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  <c r="BS118" s="17"/>
      <c r="BT118" s="17"/>
      <c r="BU118" s="17"/>
      <c r="BV118" s="17"/>
      <c r="BW118" s="17"/>
      <c r="BX118" s="17"/>
      <c r="BY118" s="17"/>
    </row>
    <row r="119" spans="1:77" x14ac:dyDescent="0.3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  <c r="BS119" s="17"/>
      <c r="BT119" s="17"/>
      <c r="BU119" s="17"/>
      <c r="BV119" s="17"/>
      <c r="BW119" s="17"/>
      <c r="BX119" s="17"/>
      <c r="BY119" s="17"/>
    </row>
    <row r="120" spans="1:77" x14ac:dyDescent="0.3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  <c r="BS120" s="17"/>
      <c r="BT120" s="17"/>
      <c r="BU120" s="17"/>
      <c r="BV120" s="17"/>
      <c r="BW120" s="17"/>
      <c r="BX120" s="17"/>
      <c r="BY120" s="17"/>
    </row>
    <row r="121" spans="1:77" x14ac:dyDescent="0.3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/>
      <c r="BR121" s="17"/>
      <c r="BS121" s="17"/>
      <c r="BT121" s="17"/>
      <c r="BU121" s="17"/>
      <c r="BV121" s="17"/>
      <c r="BW121" s="17"/>
      <c r="BX121" s="17"/>
      <c r="BY121" s="17"/>
    </row>
    <row r="122" spans="1:77" x14ac:dyDescent="0.3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  <c r="BQ122" s="17"/>
      <c r="BR122" s="17"/>
      <c r="BS122" s="17"/>
      <c r="BT122" s="17"/>
      <c r="BU122" s="17"/>
      <c r="BV122" s="17"/>
      <c r="BW122" s="17"/>
      <c r="BX122" s="17"/>
      <c r="BY122" s="17"/>
    </row>
    <row r="123" spans="1:77" x14ac:dyDescent="0.3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  <c r="BQ123" s="17"/>
      <c r="BR123" s="17"/>
      <c r="BS123" s="17"/>
      <c r="BT123" s="17"/>
      <c r="BU123" s="17"/>
      <c r="BV123" s="17"/>
      <c r="BW123" s="17"/>
      <c r="BX123" s="17"/>
      <c r="BY123" s="17"/>
    </row>
    <row r="124" spans="1:77" x14ac:dyDescent="0.3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/>
      <c r="BR124" s="17"/>
      <c r="BS124" s="17"/>
      <c r="BT124" s="17"/>
      <c r="BU124" s="17"/>
      <c r="BV124" s="17"/>
      <c r="BW124" s="17"/>
      <c r="BX124" s="17"/>
      <c r="BY124" s="17"/>
    </row>
    <row r="125" spans="1:77" x14ac:dyDescent="0.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  <c r="BQ125" s="17"/>
      <c r="BR125" s="17"/>
      <c r="BS125" s="17"/>
      <c r="BT125" s="17"/>
      <c r="BU125" s="17"/>
      <c r="BV125" s="17"/>
      <c r="BW125" s="17"/>
      <c r="BX125" s="17"/>
      <c r="BY125" s="17"/>
    </row>
    <row r="126" spans="1:77" x14ac:dyDescent="0.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  <c r="BQ126" s="17"/>
      <c r="BR126" s="17"/>
      <c r="BS126" s="17"/>
      <c r="BT126" s="17"/>
      <c r="BU126" s="17"/>
      <c r="BV126" s="17"/>
      <c r="BW126" s="17"/>
      <c r="BX126" s="17"/>
      <c r="BY126" s="17"/>
    </row>
    <row r="127" spans="1:77" x14ac:dyDescent="0.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  <c r="BQ127" s="17"/>
      <c r="BR127" s="17"/>
      <c r="BS127" s="17"/>
      <c r="BT127" s="17"/>
      <c r="BU127" s="17"/>
      <c r="BV127" s="17"/>
      <c r="BW127" s="17"/>
      <c r="BX127" s="17"/>
      <c r="BY127" s="17"/>
    </row>
    <row r="128" spans="1:77" x14ac:dyDescent="0.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/>
      <c r="BR128" s="17"/>
      <c r="BS128" s="17"/>
      <c r="BT128" s="17"/>
      <c r="BU128" s="17"/>
      <c r="BV128" s="17"/>
      <c r="BW128" s="17"/>
      <c r="BX128" s="17"/>
      <c r="BY128" s="17"/>
    </row>
    <row r="129" spans="1:77" x14ac:dyDescent="0.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  <c r="BS129" s="17"/>
      <c r="BT129" s="17"/>
      <c r="BU129" s="17"/>
      <c r="BV129" s="17"/>
      <c r="BW129" s="17"/>
      <c r="BX129" s="17"/>
      <c r="BY129" s="17"/>
    </row>
    <row r="130" spans="1:77" x14ac:dyDescent="0.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  <c r="BQ130" s="17"/>
      <c r="BR130" s="17"/>
      <c r="BS130" s="17"/>
      <c r="BT130" s="17"/>
      <c r="BU130" s="17"/>
      <c r="BV130" s="17"/>
      <c r="BW130" s="17"/>
      <c r="BX130" s="17"/>
      <c r="BY130" s="17"/>
    </row>
    <row r="131" spans="1:77" x14ac:dyDescent="0.3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/>
      <c r="BR131" s="17"/>
      <c r="BS131" s="17"/>
      <c r="BT131" s="17"/>
      <c r="BU131" s="17"/>
      <c r="BV131" s="17"/>
      <c r="BW131" s="17"/>
      <c r="BX131" s="17"/>
      <c r="BY131" s="17"/>
    </row>
    <row r="132" spans="1:77" x14ac:dyDescent="0.3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/>
      <c r="BR132" s="17"/>
      <c r="BS132" s="17"/>
      <c r="BT132" s="17"/>
      <c r="BU132" s="17"/>
      <c r="BV132" s="17"/>
      <c r="BW132" s="17"/>
      <c r="BX132" s="17"/>
      <c r="BY132" s="17"/>
    </row>
    <row r="133" spans="1:77" x14ac:dyDescent="0.3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  <c r="BP133" s="17"/>
      <c r="BQ133" s="17"/>
      <c r="BR133" s="17"/>
      <c r="BS133" s="17"/>
      <c r="BT133" s="17"/>
      <c r="BU133" s="17"/>
      <c r="BV133" s="17"/>
      <c r="BW133" s="17"/>
      <c r="BX133" s="17"/>
      <c r="BY133" s="1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Expense and answer</vt:lpstr>
      <vt:lpstr>questions</vt:lpstr>
      <vt:lpstr>report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Poulomi Paul</dc:creator>
  <cp:lastModifiedBy>hp</cp:lastModifiedBy>
  <dcterms:created xsi:type="dcterms:W3CDTF">2015-06-05T18:17:20Z</dcterms:created>
  <dcterms:modified xsi:type="dcterms:W3CDTF">2024-06-27T02:41:47Z</dcterms:modified>
</cp:coreProperties>
</file>