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akhilverma/Desktop/mbe/Codon analysis/"/>
    </mc:Choice>
  </mc:AlternateContent>
  <xr:revisionPtr revIDLastSave="0" documentId="13_ncr:1_{122BC226-6BA8-F04B-9E88-9A1223C9B9F3}" xr6:coauthVersionLast="47" xr6:coauthVersionMax="47" xr10:uidLastSave="{00000000-0000-0000-0000-000000000000}"/>
  <bookViews>
    <workbookView xWindow="-38400" yWindow="0" windowWidth="38400" windowHeight="21600" activeTab="2" xr2:uid="{8857667F-D5D8-9E45-B6C8-CF1C09731E22}"/>
  </bookViews>
  <sheets>
    <sheet name="1. master sheet" sheetId="1" r:id="rId1"/>
    <sheet name="4. updated master sheet" sheetId="4" r:id="rId2"/>
    <sheet name="6.updated UTRloss- (150,29741) " sheetId="6" r:id="rId3"/>
    <sheet name="3. UTR loss" sheetId="2" r:id="rId4"/>
    <sheet name="5. updated UTR loss- all pos" sheetId="5" r:id="rId5"/>
    <sheet name="2. UTR loss- all po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1" i="6" l="1"/>
  <c r="E472" i="6"/>
  <c r="E470" i="6"/>
  <c r="D475" i="6"/>
  <c r="D471" i="6"/>
  <c r="D472" i="6"/>
  <c r="D473" i="6"/>
  <c r="D470" i="6"/>
  <c r="C475" i="6"/>
  <c r="C474" i="6"/>
  <c r="C473" i="6"/>
  <c r="C472" i="6"/>
  <c r="C471" i="6"/>
  <c r="C470" i="6"/>
  <c r="D465" i="6"/>
  <c r="D466" i="6"/>
  <c r="D464" i="6"/>
  <c r="C467" i="6"/>
  <c r="C466" i="6"/>
  <c r="C465" i="6"/>
  <c r="C464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3" i="4"/>
  <c r="E447" i="2"/>
  <c r="E448" i="2"/>
  <c r="E446" i="2"/>
  <c r="C443" i="2"/>
  <c r="C441" i="2"/>
  <c r="C440" i="2"/>
  <c r="C449" i="2"/>
  <c r="C448" i="2"/>
  <c r="C447" i="2"/>
  <c r="C446" i="2"/>
  <c r="B443" i="1"/>
  <c r="B44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3" i="1"/>
  <c r="C451" i="2" l="1"/>
  <c r="D449" i="2"/>
  <c r="D448" i="2"/>
  <c r="C450" i="2"/>
  <c r="D451" i="2" s="1"/>
  <c r="D440" i="2"/>
  <c r="D441" i="2"/>
  <c r="C442" i="2"/>
  <c r="D442" i="2" s="1"/>
  <c r="D446" i="2" l="1"/>
  <c r="D447" i="2"/>
</calcChain>
</file>

<file path=xl/sharedStrings.xml><?xml version="1.0" encoding="utf-8"?>
<sst xmlns="http://schemas.openxmlformats.org/spreadsheetml/2006/main" count="18492" uniqueCount="101">
  <si>
    <t>Frequency</t>
  </si>
  <si>
    <t>Percentage</t>
  </si>
  <si>
    <t>color</t>
  </si>
  <si>
    <t>tag</t>
  </si>
  <si>
    <t>frequently lost</t>
  </si>
  <si>
    <t>orange</t>
  </si>
  <si>
    <t>blue</t>
  </si>
  <si>
    <t>highly conserved</t>
  </si>
  <si>
    <t>#</t>
  </si>
  <si>
    <t>CpG position</t>
  </si>
  <si>
    <t>Number of sequences where CpG is lost</t>
  </si>
  <si>
    <t>Nucleotide positions of CpGs in the SARS CoV-2 ref seq (WIV04) - GenBank: MN996528.1</t>
  </si>
  <si>
    <t>CODING/NON-CODING</t>
  </si>
  <si>
    <t>amino acid at the position if coding</t>
  </si>
  <si>
    <t>codon (three letters)</t>
  </si>
  <si>
    <t>position of CG  within the codon (i.e. 1,.2 or 2,.3 or 3,.1)</t>
  </si>
  <si>
    <t>Annotation</t>
  </si>
  <si>
    <t>Non-coding</t>
  </si>
  <si>
    <t>SL5 loop</t>
  </si>
  <si>
    <t>Coding</t>
  </si>
  <si>
    <t>Asn</t>
  </si>
  <si>
    <t>AAC</t>
  </si>
  <si>
    <t>3,1</t>
  </si>
  <si>
    <t>ORF1a</t>
  </si>
  <si>
    <t>His</t>
  </si>
  <si>
    <t>CAC</t>
  </si>
  <si>
    <t>Arg</t>
  </si>
  <si>
    <t>CGC</t>
  </si>
  <si>
    <t>1,2</t>
  </si>
  <si>
    <t>Asp</t>
  </si>
  <si>
    <t>GAC</t>
  </si>
  <si>
    <t>Leu</t>
  </si>
  <si>
    <t>CTC</t>
  </si>
  <si>
    <t>CGT</t>
  </si>
  <si>
    <t>Ser</t>
  </si>
  <si>
    <t>TCC</t>
  </si>
  <si>
    <t>Gly</t>
  </si>
  <si>
    <t>GGC</t>
  </si>
  <si>
    <t>TCG</t>
  </si>
  <si>
    <t>2,3</t>
  </si>
  <si>
    <t>CGA</t>
  </si>
  <si>
    <t>Tyr</t>
  </si>
  <si>
    <t>TAC</t>
  </si>
  <si>
    <t>Ala</t>
  </si>
  <si>
    <t>GCC</t>
  </si>
  <si>
    <t>Val</t>
  </si>
  <si>
    <t>GTC</t>
  </si>
  <si>
    <t>Thr</t>
  </si>
  <si>
    <t>ACG</t>
  </si>
  <si>
    <t>GCG</t>
  </si>
  <si>
    <t>Cys</t>
  </si>
  <si>
    <t>TGC</t>
  </si>
  <si>
    <t>AGC</t>
  </si>
  <si>
    <t>Ile</t>
  </si>
  <si>
    <t>ATC</t>
  </si>
  <si>
    <t>Pro</t>
  </si>
  <si>
    <t>CCC</t>
  </si>
  <si>
    <t>Phe</t>
  </si>
  <si>
    <t>TTC</t>
  </si>
  <si>
    <t>CCG</t>
  </si>
  <si>
    <t>CGG</t>
  </si>
  <si>
    <t>ACC</t>
  </si>
  <si>
    <t>ORF1b</t>
  </si>
  <si>
    <t>S</t>
  </si>
  <si>
    <t>3a</t>
  </si>
  <si>
    <t>E</t>
  </si>
  <si>
    <t>M</t>
  </si>
  <si>
    <t>ORF6</t>
  </si>
  <si>
    <t>ORF7a</t>
  </si>
  <si>
    <t>ORF7b</t>
  </si>
  <si>
    <t>ORF8</t>
  </si>
  <si>
    <t>N</t>
  </si>
  <si>
    <t>Coding/Non-coding</t>
  </si>
  <si>
    <t>ORF10</t>
  </si>
  <si>
    <t>Stem loop 1</t>
  </si>
  <si>
    <t>Color Code</t>
  </si>
  <si>
    <t>Coding/Non-Coding</t>
  </si>
  <si>
    <t>Codon</t>
  </si>
  <si>
    <t>AA (if coding)</t>
  </si>
  <si>
    <t>Position of CpG within the Codon</t>
  </si>
  <si>
    <t>CpGs lost from UTR</t>
  </si>
  <si>
    <t>5'-UTR</t>
  </si>
  <si>
    <t>3'-UTR</t>
  </si>
  <si>
    <t>CpGs lost</t>
  </si>
  <si>
    <t>Total</t>
  </si>
  <si>
    <t>%CpG lost</t>
  </si>
  <si>
    <t>(2,3)</t>
  </si>
  <si>
    <t>(1,2)</t>
  </si>
  <si>
    <t>(3,1)</t>
  </si>
  <si>
    <t>Non-coding region</t>
  </si>
  <si>
    <t>Coding region (i.e. Sum of (2,3), (1,2), (3,1))</t>
  </si>
  <si>
    <t>[1,2]</t>
  </si>
  <si>
    <t>[2,3]</t>
  </si>
  <si>
    <t>[3,2]</t>
  </si>
  <si>
    <t>ORF1a/ab</t>
  </si>
  <si>
    <t>ORF1ab</t>
  </si>
  <si>
    <t>3a/b</t>
  </si>
  <si>
    <t>ORF9a</t>
  </si>
  <si>
    <t>ORF9b</t>
  </si>
  <si>
    <t>%age</t>
  </si>
  <si>
    <t>%CpG lost wrt Coding region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</si>
</sst>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30549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A9D08E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6" borderId="12" xfId="0" applyFill="1" applyBorder="1"/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3" borderId="10" xfId="0" applyFill="1" applyBorder="1"/>
    <xf numFmtId="0" fontId="0" fillId="4" borderId="10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7" xfId="0" applyFill="1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Fill="1" applyBorder="1"/>
    <xf numFmtId="0" fontId="0" fillId="0" borderId="13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4" xfId="0" applyFill="1" applyBorder="1"/>
    <xf numFmtId="0" fontId="0" fillId="6" borderId="4" xfId="0" applyFill="1" applyBorder="1"/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8" borderId="1" xfId="0" applyFont="1" applyFill="1" applyBorder="1"/>
    <xf numFmtId="0" fontId="7" fillId="8" borderId="2" xfId="0" applyFont="1" applyFill="1" applyBorder="1"/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9" borderId="2" xfId="0" applyFont="1" applyFill="1" applyBorder="1"/>
    <xf numFmtId="0" fontId="9" fillId="10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11" borderId="0" xfId="0" applyFont="1" applyFill="1" applyBorder="1"/>
    <xf numFmtId="0" fontId="4" fillId="11" borderId="0" xfId="0" applyFont="1" applyFill="1" applyBorder="1" applyAlignment="1">
      <alignment horizontal="center"/>
    </xf>
    <xf numFmtId="0" fontId="6" fillId="12" borderId="0" xfId="0" applyFont="1" applyFill="1" applyBorder="1"/>
    <xf numFmtId="0" fontId="9" fillId="13" borderId="0" xfId="0" applyFont="1" applyFill="1" applyBorder="1" applyAlignment="1">
      <alignment horizontal="center"/>
    </xf>
    <xf numFmtId="0" fontId="10" fillId="14" borderId="0" xfId="0" applyFont="1" applyFill="1" applyBorder="1"/>
    <xf numFmtId="0" fontId="9" fillId="15" borderId="0" xfId="0" applyFont="1" applyFill="1" applyBorder="1" applyAlignment="1">
      <alignment horizontal="center"/>
    </xf>
    <xf numFmtId="0" fontId="5" fillId="9" borderId="0" xfId="0" applyFont="1" applyFill="1" applyBorder="1"/>
    <xf numFmtId="0" fontId="11" fillId="16" borderId="0" xfId="0" applyFont="1" applyFill="1" applyBorder="1"/>
    <xf numFmtId="0" fontId="4" fillId="17" borderId="0" xfId="0" applyFont="1" applyFill="1" applyBorder="1"/>
    <xf numFmtId="0" fontId="4" fillId="17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4" fillId="18" borderId="7" xfId="0" applyFont="1" applyFill="1" applyBorder="1" applyAlignment="1">
      <alignment horizontal="center"/>
    </xf>
    <xf numFmtId="0" fontId="6" fillId="12" borderId="7" xfId="0" applyFont="1" applyFill="1" applyBorder="1"/>
    <xf numFmtId="0" fontId="4" fillId="0" borderId="7" xfId="0" applyFont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3" xfId="0" applyFont="1" applyBorder="1"/>
    <xf numFmtId="0" fontId="4" fillId="0" borderId="19" xfId="0" applyFont="1" applyBorder="1"/>
  </cellXfs>
  <cellStyles count="1">
    <cellStyle name="Normal" xfId="0" builtinId="0"/>
  </cellStyles>
  <dxfs count="3946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9B1E-CE67-804B-9A73-51CF3DC64BFB}">
  <dimension ref="A1:Z443"/>
  <sheetViews>
    <sheetView showGridLines="0" workbookViewId="0">
      <selection activeCell="J5" sqref="J5"/>
    </sheetView>
  </sheetViews>
  <sheetFormatPr baseColWidth="10" defaultRowHeight="16" x14ac:dyDescent="0.2"/>
  <cols>
    <col min="2" max="2" width="34.5" bestFit="1" customWidth="1"/>
    <col min="3" max="7" width="14.83203125" customWidth="1"/>
    <col min="8" max="8" width="10.6640625" style="5" bestFit="1" customWidth="1"/>
    <col min="9" max="9" width="18" bestFit="1" customWidth="1"/>
    <col min="10" max="10" width="12.6640625" bestFit="1" customWidth="1"/>
    <col min="11" max="11" width="7" bestFit="1" customWidth="1"/>
    <col min="12" max="12" width="30" bestFit="1" customWidth="1"/>
    <col min="13" max="13" width="10.83203125" bestFit="1" customWidth="1"/>
    <col min="20" max="20" width="10.83203125" customWidth="1"/>
    <col min="21" max="21" width="70.33203125" bestFit="1" customWidth="1"/>
    <col min="22" max="22" width="18.5" bestFit="1" customWidth="1"/>
    <col min="23" max="23" width="28.33203125" bestFit="1" customWidth="1"/>
    <col min="24" max="24" width="17.33203125" bestFit="1" customWidth="1"/>
    <col min="25" max="25" width="44.5" bestFit="1" customWidth="1"/>
    <col min="26" max="26" width="11.33203125" bestFit="1" customWidth="1"/>
  </cols>
  <sheetData>
    <row r="1" spans="1:26" ht="17" thickBot="1" x14ac:dyDescent="0.25">
      <c r="H1"/>
    </row>
    <row r="2" spans="1:26" ht="17" thickBot="1" x14ac:dyDescent="0.25">
      <c r="A2" t="s">
        <v>8</v>
      </c>
      <c r="B2" s="26" t="s">
        <v>10</v>
      </c>
      <c r="C2" s="27" t="s">
        <v>0</v>
      </c>
      <c r="D2" s="27" t="s">
        <v>1</v>
      </c>
      <c r="E2" s="27" t="s">
        <v>9</v>
      </c>
      <c r="F2" s="27" t="s">
        <v>2</v>
      </c>
      <c r="G2" s="27" t="s">
        <v>3</v>
      </c>
      <c r="H2" s="27" t="s">
        <v>75</v>
      </c>
      <c r="I2" s="27" t="s">
        <v>76</v>
      </c>
      <c r="J2" s="27" t="s">
        <v>78</v>
      </c>
      <c r="K2" s="27" t="s">
        <v>77</v>
      </c>
      <c r="L2" s="27" t="s">
        <v>79</v>
      </c>
      <c r="M2" s="28" t="s">
        <v>16</v>
      </c>
      <c r="U2" s="12" t="s">
        <v>11</v>
      </c>
      <c r="V2" s="12" t="s">
        <v>12</v>
      </c>
      <c r="W2" s="12" t="s">
        <v>13</v>
      </c>
      <c r="X2" s="13" t="s">
        <v>14</v>
      </c>
      <c r="Y2" s="13" t="s">
        <v>15</v>
      </c>
      <c r="Z2" s="13" t="s">
        <v>16</v>
      </c>
    </row>
    <row r="3" spans="1:26" x14ac:dyDescent="0.2">
      <c r="A3" t="s">
        <v>8</v>
      </c>
      <c r="B3" s="4">
        <f xml:space="preserve"> 1410423 - $C3</f>
        <v>689722</v>
      </c>
      <c r="C3" s="2">
        <v>720701</v>
      </c>
      <c r="D3" s="2">
        <v>51.0982166343004</v>
      </c>
      <c r="E3" s="2">
        <v>913</v>
      </c>
      <c r="F3" s="2" t="s">
        <v>5</v>
      </c>
      <c r="G3" s="2" t="s">
        <v>4</v>
      </c>
      <c r="H3" s="22"/>
      <c r="I3" s="5" t="str">
        <f>_xlfn.XLOOKUP(E3,$U$3:$U$443,$V$3:$V$443,,0)</f>
        <v>Coding</v>
      </c>
      <c r="J3" s="5" t="str">
        <f>_xlfn.XLOOKUP(E3,$U$3:$U$443,$W$3:$W$443,,0)</f>
        <v>Ser</v>
      </c>
      <c r="K3" s="5" t="str">
        <f>_xlfn.XLOOKUP(E3,$U$3:$U$443,$X$3:$X$443,,0)</f>
        <v>TCC</v>
      </c>
      <c r="L3" s="5" t="str">
        <f>_xlfn.XLOOKUP(E3,$U$3:$U$443,$Y$3:$Y$443,,0)</f>
        <v>3,1</v>
      </c>
      <c r="M3" s="6" t="str">
        <f>_xlfn.XLOOKUP(E3,$U$3:$U$443,$Z$3:$Z$443,,0)</f>
        <v>ORF1a</v>
      </c>
      <c r="U3" s="14">
        <v>44</v>
      </c>
      <c r="V3" s="15" t="s">
        <v>17</v>
      </c>
      <c r="W3" s="14"/>
      <c r="X3" s="15"/>
      <c r="Y3" s="13"/>
      <c r="Z3" s="15"/>
    </row>
    <row r="4" spans="1:26" x14ac:dyDescent="0.2">
      <c r="B4" s="4">
        <f t="shared" ref="B4:B67" si="0" xml:space="preserve"> 1410423 - $C4</f>
        <v>690178</v>
      </c>
      <c r="C4" s="5">
        <v>720245</v>
      </c>
      <c r="D4" s="5">
        <v>51.065885907986399</v>
      </c>
      <c r="E4" s="5">
        <v>14676</v>
      </c>
      <c r="F4" s="5" t="s">
        <v>5</v>
      </c>
      <c r="G4" s="5" t="s">
        <v>4</v>
      </c>
      <c r="H4" s="22"/>
      <c r="I4" s="5" t="str">
        <f t="shared" ref="I4:I67" si="1">_xlfn.XLOOKUP(E4,$U$3:$U$443,$V$3:$V$443,,0)</f>
        <v>Coding</v>
      </c>
      <c r="J4" s="5" t="str">
        <f t="shared" ref="J4:J67" si="2">_xlfn.XLOOKUP(E4,$U$3:$U$443,$W$3:$W$443,,0)</f>
        <v>Pro</v>
      </c>
      <c r="K4" s="5" t="str">
        <f t="shared" ref="K4:K67" si="3">_xlfn.XLOOKUP(E4,$U$3:$U$443,$X$3:$X$443,,0)</f>
        <v>CCC</v>
      </c>
      <c r="L4" s="5" t="str">
        <f t="shared" ref="L4:L67" si="4">_xlfn.XLOOKUP(E4,$U$3:$U$443,$Y$3:$Y$443,,0)</f>
        <v>3,1</v>
      </c>
      <c r="M4" s="6" t="str">
        <f t="shared" ref="M4:M67" si="5">_xlfn.XLOOKUP(E4,$U$3:$U$443,$Z$3:$Z$443,,0)</f>
        <v>ORF1b</v>
      </c>
      <c r="U4" s="14">
        <v>71</v>
      </c>
      <c r="V4" s="15" t="s">
        <v>17</v>
      </c>
      <c r="W4" s="14"/>
      <c r="X4" s="15"/>
      <c r="Y4" s="13"/>
      <c r="Z4" s="15"/>
    </row>
    <row r="5" spans="1:26" x14ac:dyDescent="0.2">
      <c r="B5" s="4">
        <f t="shared" si="0"/>
        <v>731697</v>
      </c>
      <c r="C5" s="5">
        <v>678726</v>
      </c>
      <c r="D5" s="5">
        <v>48.122159096951698</v>
      </c>
      <c r="E5" s="5">
        <v>44</v>
      </c>
      <c r="F5" s="5" t="s">
        <v>5</v>
      </c>
      <c r="G5" s="5" t="s">
        <v>4</v>
      </c>
      <c r="H5" s="22"/>
      <c r="I5" s="5" t="str">
        <f t="shared" si="1"/>
        <v>Non-coding</v>
      </c>
      <c r="J5" s="5">
        <f t="shared" si="2"/>
        <v>0</v>
      </c>
      <c r="K5" s="5">
        <f t="shared" si="3"/>
        <v>0</v>
      </c>
      <c r="L5" s="5">
        <f t="shared" si="4"/>
        <v>0</v>
      </c>
      <c r="M5" s="6">
        <f t="shared" si="5"/>
        <v>0</v>
      </c>
      <c r="U5" s="14">
        <v>100</v>
      </c>
      <c r="V5" s="15" t="s">
        <v>17</v>
      </c>
      <c r="W5" s="14"/>
      <c r="X5" s="15"/>
      <c r="Y5" s="13"/>
      <c r="Z5" s="15"/>
    </row>
    <row r="6" spans="1:26" ht="17" thickBot="1" x14ac:dyDescent="0.25">
      <c r="B6" s="9">
        <f t="shared" si="0"/>
        <v>1392031</v>
      </c>
      <c r="C6" s="10">
        <v>18392</v>
      </c>
      <c r="D6" s="10">
        <v>1.30400596133216</v>
      </c>
      <c r="E6" s="10">
        <v>241</v>
      </c>
      <c r="F6" s="10" t="s">
        <v>5</v>
      </c>
      <c r="G6" s="10" t="s">
        <v>4</v>
      </c>
      <c r="H6" s="24"/>
      <c r="I6" s="10" t="str">
        <f t="shared" si="1"/>
        <v>Non-coding</v>
      </c>
      <c r="J6" s="10">
        <f t="shared" si="2"/>
        <v>0</v>
      </c>
      <c r="K6" s="10">
        <f t="shared" si="3"/>
        <v>0</v>
      </c>
      <c r="L6" s="10">
        <f t="shared" si="4"/>
        <v>0</v>
      </c>
      <c r="M6" s="11" t="str">
        <f t="shared" si="5"/>
        <v>SL5 loop</v>
      </c>
      <c r="U6" s="14">
        <v>123</v>
      </c>
      <c r="V6" s="15" t="s">
        <v>17</v>
      </c>
      <c r="W6" s="14"/>
      <c r="X6" s="15"/>
      <c r="Y6" s="13"/>
      <c r="Z6" s="15"/>
    </row>
    <row r="7" spans="1:26" ht="17" thickTop="1" x14ac:dyDescent="0.2">
      <c r="A7" t="s">
        <v>8</v>
      </c>
      <c r="B7" s="4">
        <f t="shared" si="0"/>
        <v>2</v>
      </c>
      <c r="C7" s="5">
        <v>1410421</v>
      </c>
      <c r="D7" s="5">
        <v>99.999858198568802</v>
      </c>
      <c r="E7" s="5">
        <v>28718</v>
      </c>
      <c r="F7" s="5" t="s">
        <v>6</v>
      </c>
      <c r="G7" s="5" t="s">
        <v>7</v>
      </c>
      <c r="H7" s="23"/>
      <c r="I7" s="5" t="str">
        <f t="shared" si="1"/>
        <v>Coding</v>
      </c>
      <c r="J7" s="5" t="str">
        <f t="shared" si="2"/>
        <v>Arg</v>
      </c>
      <c r="K7" s="5" t="str">
        <f t="shared" si="3"/>
        <v>CGC</v>
      </c>
      <c r="L7" s="5" t="str">
        <f t="shared" si="4"/>
        <v>1,2</v>
      </c>
      <c r="M7" s="6" t="str">
        <f t="shared" si="5"/>
        <v>N</v>
      </c>
      <c r="U7" s="14">
        <v>151</v>
      </c>
      <c r="V7" s="15" t="s">
        <v>17</v>
      </c>
      <c r="W7" s="14"/>
      <c r="X7" s="15"/>
      <c r="Y7" s="13"/>
      <c r="Z7" s="15"/>
    </row>
    <row r="8" spans="1:26" x14ac:dyDescent="0.2">
      <c r="B8" s="4">
        <f t="shared" si="0"/>
        <v>7</v>
      </c>
      <c r="C8" s="5">
        <v>1410416</v>
      </c>
      <c r="D8" s="5">
        <v>99.999503694990807</v>
      </c>
      <c r="E8" s="5">
        <v>26238</v>
      </c>
      <c r="F8" s="5" t="s">
        <v>6</v>
      </c>
      <c r="G8" s="5" t="s">
        <v>7</v>
      </c>
      <c r="H8" s="23"/>
      <c r="I8" s="5" t="str">
        <f t="shared" si="1"/>
        <v>Non-coding</v>
      </c>
      <c r="J8" s="5">
        <f t="shared" si="2"/>
        <v>0</v>
      </c>
      <c r="K8" s="5">
        <f t="shared" si="3"/>
        <v>0</v>
      </c>
      <c r="L8" s="5">
        <f t="shared" si="4"/>
        <v>0</v>
      </c>
      <c r="M8" s="6">
        <f t="shared" si="5"/>
        <v>0</v>
      </c>
      <c r="U8" s="14">
        <v>164</v>
      </c>
      <c r="V8" s="15" t="s">
        <v>17</v>
      </c>
      <c r="W8" s="14"/>
      <c r="X8" s="15"/>
      <c r="Y8" s="13"/>
      <c r="Z8" s="15"/>
    </row>
    <row r="9" spans="1:26" x14ac:dyDescent="0.2">
      <c r="B9" s="4">
        <f t="shared" si="0"/>
        <v>12</v>
      </c>
      <c r="C9" s="5">
        <v>1410411</v>
      </c>
      <c r="D9" s="5">
        <v>99.999149191412698</v>
      </c>
      <c r="E9" s="5">
        <v>13476</v>
      </c>
      <c r="F9" s="5" t="s">
        <v>6</v>
      </c>
      <c r="G9" s="5" t="s">
        <v>7</v>
      </c>
      <c r="H9" s="23"/>
      <c r="I9" s="5" t="str">
        <f t="shared" si="1"/>
        <v>Coding</v>
      </c>
      <c r="J9" s="5" t="str">
        <f t="shared" si="2"/>
        <v>Ala</v>
      </c>
      <c r="K9" s="5" t="str">
        <f t="shared" si="3"/>
        <v>GCG</v>
      </c>
      <c r="L9" s="5" t="str">
        <f t="shared" si="4"/>
        <v>2,3</v>
      </c>
      <c r="M9" s="6" t="str">
        <f t="shared" si="5"/>
        <v>ORF1a</v>
      </c>
      <c r="U9" s="14">
        <v>173</v>
      </c>
      <c r="V9" s="15" t="s">
        <v>17</v>
      </c>
      <c r="W9" s="14"/>
      <c r="X9" s="15"/>
      <c r="Y9" s="13"/>
      <c r="Z9" s="15"/>
    </row>
    <row r="10" spans="1:26" x14ac:dyDescent="0.2">
      <c r="B10" s="4">
        <f t="shared" si="0"/>
        <v>15</v>
      </c>
      <c r="C10" s="5">
        <v>1410408</v>
      </c>
      <c r="D10" s="5">
        <v>99.998936489266001</v>
      </c>
      <c r="E10" s="5">
        <v>13468</v>
      </c>
      <c r="F10" s="5" t="s">
        <v>6</v>
      </c>
      <c r="G10" s="5" t="s">
        <v>7</v>
      </c>
      <c r="H10" s="23"/>
      <c r="I10" s="5" t="str">
        <f t="shared" si="1"/>
        <v>Coding</v>
      </c>
      <c r="J10" s="5" t="str">
        <f t="shared" si="2"/>
        <v>Asn</v>
      </c>
      <c r="K10" s="5" t="str">
        <f t="shared" si="3"/>
        <v>AAC</v>
      </c>
      <c r="L10" s="5" t="str">
        <f t="shared" si="4"/>
        <v>3,1</v>
      </c>
      <c r="M10" s="6" t="str">
        <f t="shared" si="5"/>
        <v>ORF1a</v>
      </c>
      <c r="U10" s="14">
        <v>197</v>
      </c>
      <c r="V10" s="15" t="s">
        <v>17</v>
      </c>
      <c r="W10" s="14"/>
      <c r="X10" s="15"/>
      <c r="Y10" s="13"/>
      <c r="Z10" s="14" t="s">
        <v>18</v>
      </c>
    </row>
    <row r="11" spans="1:26" x14ac:dyDescent="0.2">
      <c r="B11" s="4">
        <f t="shared" si="0"/>
        <v>17</v>
      </c>
      <c r="C11" s="5">
        <v>1410406</v>
      </c>
      <c r="D11" s="5">
        <v>99.998794687834803</v>
      </c>
      <c r="E11" s="5">
        <v>13256</v>
      </c>
      <c r="F11" s="5" t="s">
        <v>6</v>
      </c>
      <c r="G11" s="5" t="s">
        <v>7</v>
      </c>
      <c r="H11" s="23"/>
      <c r="I11" s="5" t="str">
        <f t="shared" si="1"/>
        <v>Coding</v>
      </c>
      <c r="J11" s="5" t="str">
        <f t="shared" si="2"/>
        <v>Arg</v>
      </c>
      <c r="K11" s="5" t="str">
        <f t="shared" si="3"/>
        <v>CGT</v>
      </c>
      <c r="L11" s="5" t="str">
        <f t="shared" si="4"/>
        <v>1,2</v>
      </c>
      <c r="M11" s="6" t="str">
        <f t="shared" si="5"/>
        <v>ORF1a</v>
      </c>
      <c r="U11" s="14">
        <v>203</v>
      </c>
      <c r="V11" s="15" t="s">
        <v>17</v>
      </c>
      <c r="W11" s="14"/>
      <c r="X11" s="15"/>
      <c r="Y11" s="13"/>
      <c r="Z11" s="14" t="s">
        <v>18</v>
      </c>
    </row>
    <row r="12" spans="1:26" x14ac:dyDescent="0.2">
      <c r="B12" s="4">
        <f t="shared" si="0"/>
        <v>20</v>
      </c>
      <c r="C12" s="5">
        <v>1410403</v>
      </c>
      <c r="D12" s="5">
        <v>99.998581985687906</v>
      </c>
      <c r="E12" s="5">
        <v>18289</v>
      </c>
      <c r="F12" s="5" t="s">
        <v>6</v>
      </c>
      <c r="G12" s="5" t="s">
        <v>7</v>
      </c>
      <c r="H12" s="23"/>
      <c r="I12" s="5" t="str">
        <f t="shared" si="1"/>
        <v>Coding</v>
      </c>
      <c r="J12" s="5" t="str">
        <f t="shared" si="2"/>
        <v>Arg</v>
      </c>
      <c r="K12" s="5" t="str">
        <f t="shared" si="3"/>
        <v>CGT</v>
      </c>
      <c r="L12" s="5" t="str">
        <f t="shared" si="4"/>
        <v>1,2</v>
      </c>
      <c r="M12" s="6" t="str">
        <f t="shared" si="5"/>
        <v>ORF1b</v>
      </c>
      <c r="U12" s="14">
        <v>207</v>
      </c>
      <c r="V12" s="15" t="s">
        <v>17</v>
      </c>
      <c r="W12" s="14"/>
      <c r="X12" s="15"/>
      <c r="Y12" s="13"/>
      <c r="Z12" s="14" t="s">
        <v>18</v>
      </c>
    </row>
    <row r="13" spans="1:26" x14ac:dyDescent="0.2">
      <c r="B13" s="4">
        <f t="shared" si="0"/>
        <v>21</v>
      </c>
      <c r="C13" s="5">
        <v>1410402</v>
      </c>
      <c r="D13" s="5">
        <v>99.998511084972293</v>
      </c>
      <c r="E13" s="5">
        <v>27114</v>
      </c>
      <c r="F13" s="5" t="s">
        <v>6</v>
      </c>
      <c r="G13" s="5" t="s">
        <v>7</v>
      </c>
      <c r="H13" s="23"/>
      <c r="I13" s="5" t="str">
        <f t="shared" si="1"/>
        <v>Coding</v>
      </c>
      <c r="J13" s="5" t="str">
        <f t="shared" si="2"/>
        <v>Arg</v>
      </c>
      <c r="K13" s="5" t="str">
        <f t="shared" si="3"/>
        <v>CGC</v>
      </c>
      <c r="L13" s="5" t="str">
        <f t="shared" si="4"/>
        <v>1,2</v>
      </c>
      <c r="M13" s="6" t="str">
        <f t="shared" si="5"/>
        <v>M</v>
      </c>
      <c r="U13" s="14">
        <v>218</v>
      </c>
      <c r="V13" s="15" t="s">
        <v>17</v>
      </c>
      <c r="W13" s="14"/>
      <c r="X13" s="15"/>
      <c r="Y13" s="13"/>
      <c r="Z13" s="14" t="s">
        <v>18</v>
      </c>
    </row>
    <row r="14" spans="1:26" x14ac:dyDescent="0.2">
      <c r="B14" s="4">
        <f t="shared" si="0"/>
        <v>31</v>
      </c>
      <c r="C14" s="5">
        <v>1410392</v>
      </c>
      <c r="D14" s="5">
        <v>99.997802077816303</v>
      </c>
      <c r="E14" s="5">
        <v>29102</v>
      </c>
      <c r="F14" s="5" t="s">
        <v>6</v>
      </c>
      <c r="G14" s="5" t="s">
        <v>7</v>
      </c>
      <c r="H14" s="23"/>
      <c r="I14" s="5" t="str">
        <f t="shared" si="1"/>
        <v>Coding</v>
      </c>
      <c r="J14" s="5" t="str">
        <f t="shared" si="2"/>
        <v>Arg</v>
      </c>
      <c r="K14" s="5" t="str">
        <f t="shared" si="3"/>
        <v>CGT</v>
      </c>
      <c r="L14" s="5" t="str">
        <f t="shared" si="4"/>
        <v>1,2</v>
      </c>
      <c r="M14" s="6" t="str">
        <f t="shared" si="5"/>
        <v>N</v>
      </c>
      <c r="U14" s="14">
        <v>241</v>
      </c>
      <c r="V14" s="15" t="s">
        <v>17</v>
      </c>
      <c r="W14" s="14"/>
      <c r="X14" s="15"/>
      <c r="Y14" s="13"/>
      <c r="Z14" s="14" t="s">
        <v>18</v>
      </c>
    </row>
    <row r="15" spans="1:26" x14ac:dyDescent="0.2">
      <c r="B15" s="4">
        <f t="shared" si="0"/>
        <v>34</v>
      </c>
      <c r="C15" s="5">
        <v>1410389</v>
      </c>
      <c r="D15" s="5">
        <v>99.997589375669506</v>
      </c>
      <c r="E15" s="5">
        <v>18016</v>
      </c>
      <c r="F15" s="5" t="s">
        <v>6</v>
      </c>
      <c r="G15" s="5" t="s">
        <v>7</v>
      </c>
      <c r="H15" s="23"/>
      <c r="I15" s="5" t="str">
        <f t="shared" si="1"/>
        <v>Coding</v>
      </c>
      <c r="J15" s="5" t="str">
        <f t="shared" si="2"/>
        <v>Arg</v>
      </c>
      <c r="K15" s="5" t="str">
        <f t="shared" si="3"/>
        <v>CGT</v>
      </c>
      <c r="L15" s="5" t="str">
        <f t="shared" si="4"/>
        <v>1,2</v>
      </c>
      <c r="M15" s="6" t="str">
        <f t="shared" si="5"/>
        <v>ORF1b</v>
      </c>
      <c r="U15" s="14">
        <v>245</v>
      </c>
      <c r="V15" s="15" t="s">
        <v>17</v>
      </c>
      <c r="W15" s="14"/>
      <c r="X15" s="15"/>
      <c r="Y15" s="13"/>
      <c r="Z15" s="14" t="s">
        <v>18</v>
      </c>
    </row>
    <row r="16" spans="1:26" x14ac:dyDescent="0.2">
      <c r="B16" s="4">
        <f t="shared" si="0"/>
        <v>40</v>
      </c>
      <c r="C16" s="5">
        <v>1410383</v>
      </c>
      <c r="D16" s="5">
        <v>99.997163971375898</v>
      </c>
      <c r="E16" s="5">
        <v>995</v>
      </c>
      <c r="F16" s="5" t="s">
        <v>6</v>
      </c>
      <c r="G16" s="5" t="s">
        <v>7</v>
      </c>
      <c r="H16" s="23"/>
      <c r="I16" s="5" t="str">
        <f t="shared" si="1"/>
        <v>Coding</v>
      </c>
      <c r="J16" s="5" t="str">
        <f t="shared" si="2"/>
        <v>Arg</v>
      </c>
      <c r="K16" s="5" t="str">
        <f t="shared" si="3"/>
        <v>CGT</v>
      </c>
      <c r="L16" s="5" t="str">
        <f t="shared" si="4"/>
        <v>1,2</v>
      </c>
      <c r="M16" s="6" t="str">
        <f t="shared" si="5"/>
        <v>ORF1a</v>
      </c>
      <c r="U16" s="14">
        <v>255</v>
      </c>
      <c r="V16" s="15" t="s">
        <v>17</v>
      </c>
      <c r="W16" s="14"/>
      <c r="X16" s="15"/>
      <c r="Y16" s="13"/>
      <c r="Z16" s="14" t="s">
        <v>18</v>
      </c>
    </row>
    <row r="17" spans="2:26" x14ac:dyDescent="0.2">
      <c r="B17" s="4">
        <f t="shared" si="0"/>
        <v>45</v>
      </c>
      <c r="C17" s="5">
        <v>1410378</v>
      </c>
      <c r="D17" s="5">
        <v>99.996809467797902</v>
      </c>
      <c r="E17" s="5">
        <v>23291</v>
      </c>
      <c r="F17" s="5" t="s">
        <v>6</v>
      </c>
      <c r="G17" s="5" t="s">
        <v>7</v>
      </c>
      <c r="H17" s="23"/>
      <c r="I17" s="5" t="str">
        <f t="shared" si="1"/>
        <v>Coding</v>
      </c>
      <c r="J17" s="5" t="str">
        <f t="shared" si="2"/>
        <v>Arg</v>
      </c>
      <c r="K17" s="5" t="str">
        <f t="shared" si="3"/>
        <v>CGT</v>
      </c>
      <c r="L17" s="5" t="str">
        <f t="shared" si="4"/>
        <v>1,2</v>
      </c>
      <c r="M17" s="6" t="str">
        <f t="shared" si="5"/>
        <v>S</v>
      </c>
      <c r="U17" s="14">
        <v>292</v>
      </c>
      <c r="V17" s="15" t="s">
        <v>19</v>
      </c>
      <c r="W17" s="14" t="s">
        <v>20</v>
      </c>
      <c r="X17" s="15" t="s">
        <v>21</v>
      </c>
      <c r="Y17" s="13" t="s">
        <v>22</v>
      </c>
      <c r="Z17" s="15" t="s">
        <v>23</v>
      </c>
    </row>
    <row r="18" spans="2:26" x14ac:dyDescent="0.2">
      <c r="B18" s="4">
        <f t="shared" si="0"/>
        <v>55</v>
      </c>
      <c r="C18" s="5">
        <v>1410368</v>
      </c>
      <c r="D18" s="5">
        <v>99.996100460641898</v>
      </c>
      <c r="E18" s="5">
        <v>26970</v>
      </c>
      <c r="F18" s="5" t="s">
        <v>6</v>
      </c>
      <c r="G18" s="5" t="s">
        <v>7</v>
      </c>
      <c r="H18" s="23"/>
      <c r="I18" s="5" t="str">
        <f t="shared" si="1"/>
        <v>Coding</v>
      </c>
      <c r="J18" s="5" t="str">
        <f t="shared" si="2"/>
        <v>Arg</v>
      </c>
      <c r="K18" s="5" t="str">
        <f t="shared" si="3"/>
        <v>CGT</v>
      </c>
      <c r="L18" s="5" t="str">
        <f t="shared" si="4"/>
        <v>1,2</v>
      </c>
      <c r="M18" s="6" t="str">
        <f t="shared" si="5"/>
        <v>M</v>
      </c>
      <c r="U18" s="14">
        <v>304</v>
      </c>
      <c r="V18" s="15" t="s">
        <v>19</v>
      </c>
      <c r="W18" s="14" t="s">
        <v>24</v>
      </c>
      <c r="X18" s="15" t="s">
        <v>25</v>
      </c>
      <c r="Y18" s="13" t="s">
        <v>22</v>
      </c>
      <c r="Z18" s="15" t="s">
        <v>23</v>
      </c>
    </row>
    <row r="19" spans="2:26" x14ac:dyDescent="0.2">
      <c r="B19" s="4">
        <f t="shared" si="0"/>
        <v>55</v>
      </c>
      <c r="C19" s="5">
        <v>1410368</v>
      </c>
      <c r="D19" s="5">
        <v>99.996100460641898</v>
      </c>
      <c r="E19" s="5">
        <v>28535</v>
      </c>
      <c r="F19" s="5" t="s">
        <v>6</v>
      </c>
      <c r="G19" s="5" t="s">
        <v>7</v>
      </c>
      <c r="H19" s="23"/>
      <c r="I19" s="5" t="str">
        <f t="shared" si="1"/>
        <v>Coding</v>
      </c>
      <c r="J19" s="5" t="str">
        <f t="shared" si="2"/>
        <v>Arg</v>
      </c>
      <c r="K19" s="5" t="str">
        <f t="shared" si="3"/>
        <v>CGA</v>
      </c>
      <c r="L19" s="5" t="str">
        <f t="shared" si="4"/>
        <v>1,2</v>
      </c>
      <c r="M19" s="6" t="str">
        <f t="shared" si="5"/>
        <v>N</v>
      </c>
      <c r="U19" s="16">
        <v>335</v>
      </c>
      <c r="V19" s="17" t="s">
        <v>19</v>
      </c>
      <c r="W19" s="16" t="s">
        <v>26</v>
      </c>
      <c r="X19" s="17" t="s">
        <v>27</v>
      </c>
      <c r="Y19" s="18" t="s">
        <v>28</v>
      </c>
      <c r="Z19" s="15" t="s">
        <v>23</v>
      </c>
    </row>
    <row r="20" spans="2:26" x14ac:dyDescent="0.2">
      <c r="B20" s="4">
        <f t="shared" si="0"/>
        <v>56</v>
      </c>
      <c r="C20" s="5">
        <v>1410367</v>
      </c>
      <c r="D20" s="5">
        <v>99.996029559926299</v>
      </c>
      <c r="E20" s="5">
        <v>13016</v>
      </c>
      <c r="F20" s="5" t="s">
        <v>6</v>
      </c>
      <c r="G20" s="5" t="s">
        <v>7</v>
      </c>
      <c r="H20" s="23"/>
      <c r="I20" s="5" t="str">
        <f t="shared" si="1"/>
        <v>Coding</v>
      </c>
      <c r="J20" s="5" t="str">
        <f t="shared" si="2"/>
        <v>Arg</v>
      </c>
      <c r="K20" s="5" t="str">
        <f t="shared" si="3"/>
        <v>CGT</v>
      </c>
      <c r="L20" s="5" t="str">
        <f t="shared" si="4"/>
        <v>1,2</v>
      </c>
      <c r="M20" s="6" t="str">
        <f t="shared" si="5"/>
        <v>ORF1a</v>
      </c>
      <c r="U20" s="16">
        <v>337</v>
      </c>
      <c r="V20" s="17" t="s">
        <v>19</v>
      </c>
      <c r="W20" s="16" t="s">
        <v>26</v>
      </c>
      <c r="X20" s="17" t="s">
        <v>27</v>
      </c>
      <c r="Y20" s="18" t="s">
        <v>22</v>
      </c>
      <c r="Z20" s="15" t="s">
        <v>23</v>
      </c>
    </row>
    <row r="21" spans="2:26" x14ac:dyDescent="0.2">
      <c r="B21" s="4">
        <f t="shared" si="0"/>
        <v>57</v>
      </c>
      <c r="C21" s="5">
        <v>1410366</v>
      </c>
      <c r="D21" s="5">
        <v>99.9959586592107</v>
      </c>
      <c r="E21" s="5">
        <v>26292</v>
      </c>
      <c r="F21" s="5" t="s">
        <v>6</v>
      </c>
      <c r="G21" s="5" t="s">
        <v>7</v>
      </c>
      <c r="H21" s="23"/>
      <c r="I21" s="5" t="str">
        <f t="shared" si="1"/>
        <v>Coding</v>
      </c>
      <c r="J21" s="5" t="str">
        <f t="shared" si="2"/>
        <v>Ser</v>
      </c>
      <c r="K21" s="5" t="str">
        <f t="shared" si="3"/>
        <v>AGC</v>
      </c>
      <c r="L21" s="5" t="str">
        <f t="shared" si="4"/>
        <v>3,1</v>
      </c>
      <c r="M21" s="6" t="str">
        <f t="shared" si="5"/>
        <v>E</v>
      </c>
      <c r="U21" s="14">
        <v>340</v>
      </c>
      <c r="V21" s="15" t="s">
        <v>19</v>
      </c>
      <c r="W21" s="14" t="s">
        <v>29</v>
      </c>
      <c r="X21" s="15" t="s">
        <v>30</v>
      </c>
      <c r="Y21" s="13" t="s">
        <v>22</v>
      </c>
      <c r="Z21" s="15" t="s">
        <v>23</v>
      </c>
    </row>
    <row r="22" spans="2:26" x14ac:dyDescent="0.2">
      <c r="B22" s="4">
        <f t="shared" si="0"/>
        <v>59</v>
      </c>
      <c r="C22" s="5">
        <v>1410364</v>
      </c>
      <c r="D22" s="5">
        <v>99.995816857779502</v>
      </c>
      <c r="E22" s="5">
        <v>23462</v>
      </c>
      <c r="F22" s="5" t="s">
        <v>6</v>
      </c>
      <c r="G22" s="5" t="s">
        <v>7</v>
      </c>
      <c r="H22" s="23"/>
      <c r="I22" s="5" t="str">
        <f t="shared" si="1"/>
        <v>Coding</v>
      </c>
      <c r="J22" s="5" t="str">
        <f t="shared" si="2"/>
        <v>Arg</v>
      </c>
      <c r="K22" s="5" t="str">
        <f t="shared" si="3"/>
        <v>CGT</v>
      </c>
      <c r="L22" s="5" t="str">
        <f t="shared" si="4"/>
        <v>1,2</v>
      </c>
      <c r="M22" s="6" t="str">
        <f t="shared" si="5"/>
        <v>S</v>
      </c>
      <c r="U22" s="14">
        <v>346</v>
      </c>
      <c r="V22" s="15" t="s">
        <v>19</v>
      </c>
      <c r="W22" s="14" t="s">
        <v>31</v>
      </c>
      <c r="X22" s="15" t="s">
        <v>32</v>
      </c>
      <c r="Y22" s="13" t="s">
        <v>22</v>
      </c>
      <c r="Z22" s="15" t="s">
        <v>23</v>
      </c>
    </row>
    <row r="23" spans="2:26" x14ac:dyDescent="0.2">
      <c r="B23" s="4">
        <f t="shared" si="0"/>
        <v>68</v>
      </c>
      <c r="C23" s="5">
        <v>1410355</v>
      </c>
      <c r="D23" s="5">
        <v>99.995178751339097</v>
      </c>
      <c r="E23" s="5">
        <v>27042</v>
      </c>
      <c r="F23" s="5" t="s">
        <v>6</v>
      </c>
      <c r="G23" s="5" t="s">
        <v>7</v>
      </c>
      <c r="H23" s="23"/>
      <c r="I23" s="5" t="str">
        <f t="shared" si="1"/>
        <v>Coding</v>
      </c>
      <c r="J23" s="5" t="str">
        <f t="shared" si="2"/>
        <v>Arg</v>
      </c>
      <c r="K23" s="5" t="str">
        <f t="shared" si="3"/>
        <v>CGA</v>
      </c>
      <c r="L23" s="5" t="str">
        <f t="shared" si="4"/>
        <v>1,2</v>
      </c>
      <c r="M23" s="6" t="str">
        <f t="shared" si="5"/>
        <v>M</v>
      </c>
      <c r="U23" s="14">
        <v>350</v>
      </c>
      <c r="V23" s="15" t="s">
        <v>19</v>
      </c>
      <c r="W23" s="14" t="s">
        <v>26</v>
      </c>
      <c r="X23" s="15" t="s">
        <v>33</v>
      </c>
      <c r="Y23" s="13" t="s">
        <v>28</v>
      </c>
      <c r="Z23" s="15" t="s">
        <v>23</v>
      </c>
    </row>
    <row r="24" spans="2:26" x14ac:dyDescent="0.2">
      <c r="B24" s="4">
        <f t="shared" si="0"/>
        <v>73</v>
      </c>
      <c r="C24" s="5">
        <v>1410350</v>
      </c>
      <c r="D24" s="5">
        <v>99.994824247761102</v>
      </c>
      <c r="E24" s="5">
        <v>776</v>
      </c>
      <c r="F24" s="5" t="s">
        <v>6</v>
      </c>
      <c r="G24" s="5" t="s">
        <v>7</v>
      </c>
      <c r="H24" s="23"/>
      <c r="I24" s="5" t="str">
        <f t="shared" si="1"/>
        <v>Coding</v>
      </c>
      <c r="J24" s="5" t="str">
        <f t="shared" si="2"/>
        <v>Arg</v>
      </c>
      <c r="K24" s="5" t="str">
        <f t="shared" si="3"/>
        <v>CGT</v>
      </c>
      <c r="L24" s="5" t="str">
        <f t="shared" si="4"/>
        <v>1,2</v>
      </c>
      <c r="M24" s="6" t="str">
        <f t="shared" si="5"/>
        <v>ORF1a</v>
      </c>
      <c r="U24" s="14">
        <v>367</v>
      </c>
      <c r="V24" s="15" t="s">
        <v>19</v>
      </c>
      <c r="W24" s="14" t="s">
        <v>34</v>
      </c>
      <c r="X24" s="15" t="s">
        <v>35</v>
      </c>
      <c r="Y24" s="13" t="s">
        <v>22</v>
      </c>
      <c r="Z24" s="15" t="s">
        <v>23</v>
      </c>
    </row>
    <row r="25" spans="2:26" x14ac:dyDescent="0.2">
      <c r="B25" s="4">
        <f t="shared" si="0"/>
        <v>79</v>
      </c>
      <c r="C25" s="5">
        <v>1410344</v>
      </c>
      <c r="D25" s="5">
        <v>99.994398843467494</v>
      </c>
      <c r="E25" s="5">
        <v>9122</v>
      </c>
      <c r="F25" s="5" t="s">
        <v>6</v>
      </c>
      <c r="G25" s="5" t="s">
        <v>7</v>
      </c>
      <c r="H25" s="23"/>
      <c r="I25" s="5" t="str">
        <f t="shared" si="1"/>
        <v>Coding</v>
      </c>
      <c r="J25" s="5" t="str">
        <f t="shared" si="2"/>
        <v>Arg</v>
      </c>
      <c r="K25" s="5" t="str">
        <f t="shared" si="3"/>
        <v>CGT</v>
      </c>
      <c r="L25" s="5" t="str">
        <f t="shared" si="4"/>
        <v>1,2</v>
      </c>
      <c r="M25" s="6" t="str">
        <f t="shared" si="5"/>
        <v>ORF1a</v>
      </c>
      <c r="U25" s="14">
        <v>392</v>
      </c>
      <c r="V25" s="15" t="s">
        <v>19</v>
      </c>
      <c r="W25" s="14" t="s">
        <v>26</v>
      </c>
      <c r="X25" s="15" t="s">
        <v>33</v>
      </c>
      <c r="Y25" s="13" t="s">
        <v>28</v>
      </c>
      <c r="Z25" s="15" t="s">
        <v>23</v>
      </c>
    </row>
    <row r="26" spans="2:26" x14ac:dyDescent="0.2">
      <c r="B26" s="4">
        <f t="shared" si="0"/>
        <v>85</v>
      </c>
      <c r="C26" s="5">
        <v>1410338</v>
      </c>
      <c r="D26" s="5">
        <v>99.993973439173899</v>
      </c>
      <c r="E26" s="5">
        <v>29057</v>
      </c>
      <c r="F26" s="5" t="s">
        <v>6</v>
      </c>
      <c r="G26" s="5" t="s">
        <v>7</v>
      </c>
      <c r="H26" s="23"/>
      <c r="I26" s="5" t="str">
        <f t="shared" si="1"/>
        <v>Coding</v>
      </c>
      <c r="J26" s="5" t="str">
        <f t="shared" si="2"/>
        <v>Arg</v>
      </c>
      <c r="K26" s="5" t="str">
        <f t="shared" si="3"/>
        <v>CGT</v>
      </c>
      <c r="L26" s="5" t="str">
        <f t="shared" si="4"/>
        <v>1,2</v>
      </c>
      <c r="M26" s="6" t="str">
        <f t="shared" si="5"/>
        <v>N</v>
      </c>
      <c r="U26" s="14">
        <v>442</v>
      </c>
      <c r="V26" s="15" t="s">
        <v>19</v>
      </c>
      <c r="W26" s="14" t="s">
        <v>36</v>
      </c>
      <c r="X26" s="15" t="s">
        <v>37</v>
      </c>
      <c r="Y26" s="13" t="s">
        <v>22</v>
      </c>
      <c r="Z26" s="15" t="s">
        <v>23</v>
      </c>
    </row>
    <row r="27" spans="2:26" x14ac:dyDescent="0.2">
      <c r="B27" s="4">
        <f t="shared" si="0"/>
        <v>93</v>
      </c>
      <c r="C27" s="5">
        <v>1410330</v>
      </c>
      <c r="D27" s="5">
        <v>99.993406233449093</v>
      </c>
      <c r="E27" s="5">
        <v>17245</v>
      </c>
      <c r="F27" s="5" t="s">
        <v>6</v>
      </c>
      <c r="G27" s="5" t="s">
        <v>7</v>
      </c>
      <c r="H27" s="23"/>
      <c r="I27" s="5" t="str">
        <f t="shared" si="1"/>
        <v>Coding</v>
      </c>
      <c r="J27" s="5" t="str">
        <f t="shared" si="2"/>
        <v>Arg</v>
      </c>
      <c r="K27" s="5" t="str">
        <f t="shared" si="3"/>
        <v>CGT</v>
      </c>
      <c r="L27" s="5" t="str">
        <f t="shared" si="4"/>
        <v>1,2</v>
      </c>
      <c r="M27" s="6" t="str">
        <f t="shared" si="5"/>
        <v>ORF1b</v>
      </c>
      <c r="U27" s="14">
        <v>482</v>
      </c>
      <c r="V27" s="15" t="s">
        <v>19</v>
      </c>
      <c r="W27" s="14" t="s">
        <v>26</v>
      </c>
      <c r="X27" s="15" t="s">
        <v>33</v>
      </c>
      <c r="Y27" s="13" t="s">
        <v>28</v>
      </c>
      <c r="Z27" s="15" t="s">
        <v>23</v>
      </c>
    </row>
    <row r="28" spans="2:26" x14ac:dyDescent="0.2">
      <c r="B28" s="4">
        <f t="shared" si="0"/>
        <v>94</v>
      </c>
      <c r="C28" s="5">
        <v>1410329</v>
      </c>
      <c r="D28" s="5">
        <v>99.993335332733494</v>
      </c>
      <c r="E28" s="5">
        <v>15358</v>
      </c>
      <c r="F28" s="5" t="s">
        <v>6</v>
      </c>
      <c r="G28" s="5" t="s">
        <v>7</v>
      </c>
      <c r="H28" s="23"/>
      <c r="I28" s="5" t="str">
        <f t="shared" si="1"/>
        <v>Coding</v>
      </c>
      <c r="J28" s="5" t="str">
        <f t="shared" si="2"/>
        <v>Arg</v>
      </c>
      <c r="K28" s="5" t="str">
        <f t="shared" si="3"/>
        <v>CGC</v>
      </c>
      <c r="L28" s="5" t="str">
        <f t="shared" si="4"/>
        <v>1,2</v>
      </c>
      <c r="M28" s="6" t="str">
        <f t="shared" si="5"/>
        <v>ORF1b</v>
      </c>
      <c r="U28" s="14">
        <v>486</v>
      </c>
      <c r="V28" s="15" t="s">
        <v>19</v>
      </c>
      <c r="W28" s="14" t="s">
        <v>34</v>
      </c>
      <c r="X28" s="15" t="s">
        <v>38</v>
      </c>
      <c r="Y28" s="13" t="s">
        <v>39</v>
      </c>
      <c r="Z28" s="15" t="s">
        <v>23</v>
      </c>
    </row>
    <row r="29" spans="2:26" x14ac:dyDescent="0.2">
      <c r="B29" s="4">
        <f t="shared" si="0"/>
        <v>98</v>
      </c>
      <c r="C29" s="5">
        <v>1410325</v>
      </c>
      <c r="D29" s="5">
        <v>99.993051729871098</v>
      </c>
      <c r="E29" s="5">
        <v>16012</v>
      </c>
      <c r="F29" s="5" t="s">
        <v>6</v>
      </c>
      <c r="G29" s="5" t="s">
        <v>7</v>
      </c>
      <c r="H29" s="23"/>
      <c r="I29" s="5" t="str">
        <f t="shared" si="1"/>
        <v>Coding</v>
      </c>
      <c r="J29" s="5" t="str">
        <f t="shared" si="2"/>
        <v>Arg</v>
      </c>
      <c r="K29" s="5" t="str">
        <f t="shared" si="3"/>
        <v>CGG</v>
      </c>
      <c r="L29" s="5" t="str">
        <f t="shared" si="4"/>
        <v>1,2</v>
      </c>
      <c r="M29" s="6" t="str">
        <f t="shared" si="5"/>
        <v>ORF1b</v>
      </c>
      <c r="U29" s="14">
        <v>494</v>
      </c>
      <c r="V29" s="15" t="s">
        <v>19</v>
      </c>
      <c r="W29" s="14" t="s">
        <v>26</v>
      </c>
      <c r="X29" s="15" t="s">
        <v>40</v>
      </c>
      <c r="Y29" s="13" t="s">
        <v>28</v>
      </c>
      <c r="Z29" s="15" t="s">
        <v>23</v>
      </c>
    </row>
    <row r="30" spans="2:26" x14ac:dyDescent="0.2">
      <c r="B30" s="4">
        <f t="shared" si="0"/>
        <v>102</v>
      </c>
      <c r="C30" s="5">
        <v>1410321</v>
      </c>
      <c r="D30" s="5">
        <v>99.992768127008702</v>
      </c>
      <c r="E30" s="5">
        <v>15103</v>
      </c>
      <c r="F30" s="5" t="s">
        <v>6</v>
      </c>
      <c r="G30" s="5" t="s">
        <v>7</v>
      </c>
      <c r="H30" s="23"/>
      <c r="I30" s="5" t="str">
        <f t="shared" si="1"/>
        <v>Coding</v>
      </c>
      <c r="J30" s="5" t="str">
        <f t="shared" si="2"/>
        <v>Arg</v>
      </c>
      <c r="K30" s="5" t="str">
        <f t="shared" si="3"/>
        <v>CGC</v>
      </c>
      <c r="L30" s="5" t="str">
        <f t="shared" si="4"/>
        <v>1,2</v>
      </c>
      <c r="M30" s="6" t="str">
        <f t="shared" si="5"/>
        <v>ORF1b</v>
      </c>
      <c r="U30" s="14">
        <v>541</v>
      </c>
      <c r="V30" s="15" t="s">
        <v>19</v>
      </c>
      <c r="W30" s="14" t="s">
        <v>31</v>
      </c>
      <c r="X30" s="15" t="s">
        <v>32</v>
      </c>
      <c r="Y30" s="13" t="s">
        <v>22</v>
      </c>
      <c r="Z30" s="15" t="s">
        <v>23</v>
      </c>
    </row>
    <row r="31" spans="2:26" x14ac:dyDescent="0.2">
      <c r="B31" s="4">
        <f t="shared" si="0"/>
        <v>108</v>
      </c>
      <c r="C31" s="5">
        <v>1410315</v>
      </c>
      <c r="D31" s="5">
        <v>99.992342722715094</v>
      </c>
      <c r="E31" s="5">
        <v>26276</v>
      </c>
      <c r="F31" s="5" t="s">
        <v>6</v>
      </c>
      <c r="G31" s="5" t="s">
        <v>7</v>
      </c>
      <c r="H31" s="23"/>
      <c r="I31" s="5" t="str">
        <f t="shared" si="1"/>
        <v>Coding</v>
      </c>
      <c r="J31" s="5" t="str">
        <f t="shared" si="2"/>
        <v>Thr</v>
      </c>
      <c r="K31" s="5" t="str">
        <f t="shared" si="3"/>
        <v>ACG</v>
      </c>
      <c r="L31" s="5" t="str">
        <f t="shared" si="4"/>
        <v>2,3</v>
      </c>
      <c r="M31" s="6" t="str">
        <f t="shared" si="5"/>
        <v>E</v>
      </c>
      <c r="U31" s="14">
        <v>556</v>
      </c>
      <c r="V31" s="15" t="s">
        <v>19</v>
      </c>
      <c r="W31" s="14" t="s">
        <v>41</v>
      </c>
      <c r="X31" s="15" t="s">
        <v>42</v>
      </c>
      <c r="Y31" s="13" t="s">
        <v>22</v>
      </c>
      <c r="Z31" s="15" t="s">
        <v>23</v>
      </c>
    </row>
    <row r="32" spans="2:26" x14ac:dyDescent="0.2">
      <c r="B32" s="4">
        <f t="shared" si="0"/>
        <v>109</v>
      </c>
      <c r="C32" s="5">
        <v>1410314</v>
      </c>
      <c r="D32" s="5">
        <v>99.992271821999495</v>
      </c>
      <c r="E32" s="5">
        <v>23615</v>
      </c>
      <c r="F32" s="5" t="s">
        <v>6</v>
      </c>
      <c r="G32" s="5" t="s">
        <v>7</v>
      </c>
      <c r="H32" s="23"/>
      <c r="I32" s="5" t="str">
        <f t="shared" si="1"/>
        <v>Coding</v>
      </c>
      <c r="J32" s="5" t="str">
        <f t="shared" si="2"/>
        <v>Arg</v>
      </c>
      <c r="K32" s="5" t="str">
        <f t="shared" si="3"/>
        <v>CGT</v>
      </c>
      <c r="L32" s="5" t="str">
        <f t="shared" si="4"/>
        <v>1,2</v>
      </c>
      <c r="M32" s="6" t="str">
        <f t="shared" si="5"/>
        <v>S</v>
      </c>
      <c r="U32" s="14">
        <v>560</v>
      </c>
      <c r="V32" s="15" t="s">
        <v>19</v>
      </c>
      <c r="W32" s="14" t="s">
        <v>26</v>
      </c>
      <c r="X32" s="15" t="s">
        <v>33</v>
      </c>
      <c r="Y32" s="13" t="s">
        <v>28</v>
      </c>
      <c r="Z32" s="15" t="s">
        <v>23</v>
      </c>
    </row>
    <row r="33" spans="2:26" x14ac:dyDescent="0.2">
      <c r="B33" s="4">
        <f t="shared" si="0"/>
        <v>112</v>
      </c>
      <c r="C33" s="5">
        <v>1410311</v>
      </c>
      <c r="D33" s="5">
        <v>99.992059119852698</v>
      </c>
      <c r="E33" s="5">
        <v>23498</v>
      </c>
      <c r="F33" s="5" t="s">
        <v>6</v>
      </c>
      <c r="G33" s="5" t="s">
        <v>7</v>
      </c>
      <c r="H33" s="23"/>
      <c r="I33" s="5" t="str">
        <f t="shared" si="1"/>
        <v>Coding</v>
      </c>
      <c r="J33" s="5" t="str">
        <f t="shared" si="2"/>
        <v>Arg</v>
      </c>
      <c r="K33" s="5" t="str">
        <f t="shared" si="3"/>
        <v>CGT</v>
      </c>
      <c r="L33" s="5" t="str">
        <f t="shared" si="4"/>
        <v>1,2</v>
      </c>
      <c r="M33" s="6" t="str">
        <f t="shared" si="5"/>
        <v>S</v>
      </c>
      <c r="U33" s="14">
        <v>601</v>
      </c>
      <c r="V33" s="15" t="s">
        <v>19</v>
      </c>
      <c r="W33" s="14" t="s">
        <v>36</v>
      </c>
      <c r="X33" s="15" t="s">
        <v>37</v>
      </c>
      <c r="Y33" s="13" t="s">
        <v>22</v>
      </c>
      <c r="Z33" s="15" t="s">
        <v>23</v>
      </c>
    </row>
    <row r="34" spans="2:26" x14ac:dyDescent="0.2">
      <c r="B34" s="4">
        <f t="shared" si="0"/>
        <v>117</v>
      </c>
      <c r="C34" s="5">
        <v>1410306</v>
      </c>
      <c r="D34" s="5">
        <v>99.991704616274603</v>
      </c>
      <c r="E34" s="5">
        <v>13987</v>
      </c>
      <c r="F34" s="5" t="s">
        <v>6</v>
      </c>
      <c r="G34" s="5" t="s">
        <v>7</v>
      </c>
      <c r="H34" s="23"/>
      <c r="I34" s="5" t="str">
        <f t="shared" si="1"/>
        <v>Coding</v>
      </c>
      <c r="J34" s="5" t="str">
        <f t="shared" si="2"/>
        <v>Arg</v>
      </c>
      <c r="K34" s="5" t="str">
        <f t="shared" si="3"/>
        <v>CGC</v>
      </c>
      <c r="L34" s="5" t="str">
        <f t="shared" si="4"/>
        <v>1,2</v>
      </c>
      <c r="M34" s="6" t="str">
        <f t="shared" si="5"/>
        <v>ORF1b</v>
      </c>
      <c r="U34" s="14">
        <v>620</v>
      </c>
      <c r="V34" s="15" t="s">
        <v>19</v>
      </c>
      <c r="W34" s="14" t="s">
        <v>26</v>
      </c>
      <c r="X34" s="15" t="s">
        <v>27</v>
      </c>
      <c r="Y34" s="13" t="s">
        <v>28</v>
      </c>
      <c r="Z34" s="15" t="s">
        <v>23</v>
      </c>
    </row>
    <row r="35" spans="2:26" x14ac:dyDescent="0.2">
      <c r="B35" s="4">
        <f t="shared" si="0"/>
        <v>122</v>
      </c>
      <c r="C35" s="5">
        <v>1410301</v>
      </c>
      <c r="D35" s="5">
        <v>99.991350112696693</v>
      </c>
      <c r="E35" s="5">
        <v>10718</v>
      </c>
      <c r="F35" s="5" t="s">
        <v>6</v>
      </c>
      <c r="G35" s="5" t="s">
        <v>7</v>
      </c>
      <c r="H35" s="23"/>
      <c r="I35" s="5" t="str">
        <f t="shared" si="1"/>
        <v>Coding</v>
      </c>
      <c r="J35" s="5" t="str">
        <f t="shared" si="2"/>
        <v>Arg</v>
      </c>
      <c r="K35" s="5" t="str">
        <f t="shared" si="3"/>
        <v>CGA</v>
      </c>
      <c r="L35" s="5" t="str">
        <f t="shared" si="4"/>
        <v>1,2</v>
      </c>
      <c r="M35" s="6" t="str">
        <f t="shared" si="5"/>
        <v>ORF1a</v>
      </c>
      <c r="U35" s="14">
        <v>635</v>
      </c>
      <c r="V35" s="15" t="s">
        <v>19</v>
      </c>
      <c r="W35" s="14" t="s">
        <v>26</v>
      </c>
      <c r="X35" s="15" t="s">
        <v>33</v>
      </c>
      <c r="Y35" s="13" t="s">
        <v>28</v>
      </c>
      <c r="Z35" s="15" t="s">
        <v>23</v>
      </c>
    </row>
    <row r="36" spans="2:26" x14ac:dyDescent="0.2">
      <c r="B36" s="4">
        <f t="shared" si="0"/>
        <v>124</v>
      </c>
      <c r="C36" s="5">
        <v>1410299</v>
      </c>
      <c r="D36" s="5">
        <v>99.991208311265396</v>
      </c>
      <c r="E36" s="5">
        <v>14614</v>
      </c>
      <c r="F36" s="5" t="s">
        <v>6</v>
      </c>
      <c r="G36" s="5" t="s">
        <v>7</v>
      </c>
      <c r="H36" s="23"/>
      <c r="I36" s="5" t="str">
        <f t="shared" si="1"/>
        <v>Coding</v>
      </c>
      <c r="J36" s="5" t="str">
        <f t="shared" si="2"/>
        <v>Arg</v>
      </c>
      <c r="K36" s="5" t="str">
        <f t="shared" si="3"/>
        <v>CGC</v>
      </c>
      <c r="L36" s="5" t="str">
        <f t="shared" si="4"/>
        <v>1,2</v>
      </c>
      <c r="M36" s="6" t="str">
        <f t="shared" si="5"/>
        <v>ORF1b</v>
      </c>
      <c r="U36" s="14">
        <v>643</v>
      </c>
      <c r="V36" s="15" t="s">
        <v>19</v>
      </c>
      <c r="W36" s="14" t="s">
        <v>20</v>
      </c>
      <c r="X36" s="15" t="s">
        <v>21</v>
      </c>
      <c r="Y36" s="13" t="s">
        <v>22</v>
      </c>
      <c r="Z36" s="15" t="s">
        <v>23</v>
      </c>
    </row>
    <row r="37" spans="2:26" x14ac:dyDescent="0.2">
      <c r="B37" s="4">
        <f t="shared" si="0"/>
        <v>132</v>
      </c>
      <c r="C37" s="5">
        <v>1410291</v>
      </c>
      <c r="D37" s="5">
        <v>99.990641105540604</v>
      </c>
      <c r="E37" s="5">
        <v>15391</v>
      </c>
      <c r="F37" s="5" t="s">
        <v>6</v>
      </c>
      <c r="G37" s="5" t="s">
        <v>7</v>
      </c>
      <c r="H37" s="23"/>
      <c r="I37" s="5" t="str">
        <f t="shared" si="1"/>
        <v>Coding</v>
      </c>
      <c r="J37" s="5" t="str">
        <f t="shared" si="2"/>
        <v>Arg</v>
      </c>
      <c r="K37" s="5" t="str">
        <f t="shared" si="3"/>
        <v>CGT</v>
      </c>
      <c r="L37" s="5" t="str">
        <f t="shared" si="4"/>
        <v>1,2</v>
      </c>
      <c r="M37" s="6" t="str">
        <f t="shared" si="5"/>
        <v>ORF1b</v>
      </c>
      <c r="U37" s="14">
        <v>673</v>
      </c>
      <c r="V37" s="15" t="s">
        <v>19</v>
      </c>
      <c r="W37" s="14" t="s">
        <v>41</v>
      </c>
      <c r="X37" s="15" t="s">
        <v>42</v>
      </c>
      <c r="Y37" s="13" t="s">
        <v>22</v>
      </c>
      <c r="Z37" s="15" t="s">
        <v>23</v>
      </c>
    </row>
    <row r="38" spans="2:26" x14ac:dyDescent="0.2">
      <c r="B38" s="4">
        <f t="shared" si="0"/>
        <v>132</v>
      </c>
      <c r="C38" s="5">
        <v>1410291</v>
      </c>
      <c r="D38" s="5">
        <v>99.990641105540604</v>
      </c>
      <c r="E38" s="5">
        <v>16792</v>
      </c>
      <c r="F38" s="5" t="s">
        <v>6</v>
      </c>
      <c r="G38" s="5" t="s">
        <v>7</v>
      </c>
      <c r="H38" s="23"/>
      <c r="I38" s="5" t="str">
        <f t="shared" si="1"/>
        <v>Coding</v>
      </c>
      <c r="J38" s="5" t="str">
        <f t="shared" si="2"/>
        <v>Arg</v>
      </c>
      <c r="K38" s="5" t="str">
        <f t="shared" si="3"/>
        <v>CGT</v>
      </c>
      <c r="L38" s="5" t="str">
        <f t="shared" si="4"/>
        <v>1,2</v>
      </c>
      <c r="M38" s="6" t="str">
        <f t="shared" si="5"/>
        <v>ORF1b</v>
      </c>
      <c r="U38" s="14">
        <v>676</v>
      </c>
      <c r="V38" s="15" t="s">
        <v>19</v>
      </c>
      <c r="W38" s="14" t="s">
        <v>36</v>
      </c>
      <c r="X38" s="15" t="s">
        <v>37</v>
      </c>
      <c r="Y38" s="13" t="s">
        <v>22</v>
      </c>
      <c r="Z38" s="15" t="s">
        <v>23</v>
      </c>
    </row>
    <row r="39" spans="2:26" x14ac:dyDescent="0.2">
      <c r="B39" s="4">
        <f t="shared" si="0"/>
        <v>135</v>
      </c>
      <c r="C39" s="5">
        <v>1410288</v>
      </c>
      <c r="D39" s="5">
        <v>99.990428403393807</v>
      </c>
      <c r="E39" s="5">
        <v>17461</v>
      </c>
      <c r="F39" s="5" t="s">
        <v>6</v>
      </c>
      <c r="G39" s="5" t="s">
        <v>7</v>
      </c>
      <c r="H39" s="23"/>
      <c r="I39" s="5" t="str">
        <f t="shared" si="1"/>
        <v>Coding</v>
      </c>
      <c r="J39" s="5" t="str">
        <f t="shared" si="2"/>
        <v>Arg</v>
      </c>
      <c r="K39" s="5" t="str">
        <f t="shared" si="3"/>
        <v>CGC</v>
      </c>
      <c r="L39" s="5" t="str">
        <f t="shared" si="4"/>
        <v>1,2</v>
      </c>
      <c r="M39" s="6" t="str">
        <f t="shared" si="5"/>
        <v>ORF1b</v>
      </c>
      <c r="U39" s="14">
        <v>679</v>
      </c>
      <c r="V39" s="15" t="s">
        <v>19</v>
      </c>
      <c r="W39" s="14" t="s">
        <v>43</v>
      </c>
      <c r="X39" s="15" t="s">
        <v>44</v>
      </c>
      <c r="Y39" s="13" t="s">
        <v>22</v>
      </c>
      <c r="Z39" s="15" t="s">
        <v>23</v>
      </c>
    </row>
    <row r="40" spans="2:26" x14ac:dyDescent="0.2">
      <c r="B40" s="4">
        <f t="shared" si="0"/>
        <v>137</v>
      </c>
      <c r="C40" s="5">
        <v>1410286</v>
      </c>
      <c r="D40" s="5">
        <v>99.990286601962595</v>
      </c>
      <c r="E40" s="5">
        <v>23606</v>
      </c>
      <c r="F40" s="5" t="s">
        <v>6</v>
      </c>
      <c r="G40" s="5" t="s">
        <v>7</v>
      </c>
      <c r="H40" s="23"/>
      <c r="I40" s="5" t="str">
        <f t="shared" si="1"/>
        <v>Coding</v>
      </c>
      <c r="J40" s="5" t="str">
        <f t="shared" si="2"/>
        <v>Arg</v>
      </c>
      <c r="K40" s="5" t="str">
        <f t="shared" si="3"/>
        <v>CGG</v>
      </c>
      <c r="L40" s="5" t="str">
        <f t="shared" si="4"/>
        <v>1,2</v>
      </c>
      <c r="M40" s="6" t="str">
        <f t="shared" si="5"/>
        <v>S</v>
      </c>
      <c r="U40" s="14">
        <v>703</v>
      </c>
      <c r="V40" s="15" t="s">
        <v>19</v>
      </c>
      <c r="W40" s="14" t="s">
        <v>36</v>
      </c>
      <c r="X40" s="15" t="s">
        <v>37</v>
      </c>
      <c r="Y40" s="13" t="s">
        <v>22</v>
      </c>
      <c r="Z40" s="15" t="s">
        <v>23</v>
      </c>
    </row>
    <row r="41" spans="2:26" x14ac:dyDescent="0.2">
      <c r="B41" s="4">
        <f t="shared" si="0"/>
        <v>141</v>
      </c>
      <c r="C41" s="5">
        <v>1410282</v>
      </c>
      <c r="D41" s="5">
        <v>99.990002999100199</v>
      </c>
      <c r="E41" s="5">
        <v>8354</v>
      </c>
      <c r="F41" s="5" t="s">
        <v>6</v>
      </c>
      <c r="G41" s="5" t="s">
        <v>7</v>
      </c>
      <c r="H41" s="23"/>
      <c r="I41" s="5" t="str">
        <f t="shared" si="1"/>
        <v>Coding</v>
      </c>
      <c r="J41" s="5" t="str">
        <f t="shared" si="2"/>
        <v>Arg</v>
      </c>
      <c r="K41" s="5" t="str">
        <f t="shared" si="3"/>
        <v>CGT</v>
      </c>
      <c r="L41" s="5" t="str">
        <f t="shared" si="4"/>
        <v>1,2</v>
      </c>
      <c r="M41" s="6" t="str">
        <f t="shared" si="5"/>
        <v>ORF1a</v>
      </c>
      <c r="U41" s="14">
        <v>706</v>
      </c>
      <c r="V41" s="15" t="s">
        <v>19</v>
      </c>
      <c r="W41" s="14" t="s">
        <v>29</v>
      </c>
      <c r="X41" s="15" t="s">
        <v>30</v>
      </c>
      <c r="Y41" s="13" t="s">
        <v>22</v>
      </c>
      <c r="Z41" s="15" t="s">
        <v>23</v>
      </c>
    </row>
    <row r="42" spans="2:26" x14ac:dyDescent="0.2">
      <c r="B42" s="4">
        <f t="shared" si="0"/>
        <v>146</v>
      </c>
      <c r="C42" s="5">
        <v>1410277</v>
      </c>
      <c r="D42" s="5">
        <v>99.989648495522204</v>
      </c>
      <c r="E42" s="5">
        <v>13786</v>
      </c>
      <c r="F42" s="5" t="s">
        <v>6</v>
      </c>
      <c r="G42" s="5" t="s">
        <v>7</v>
      </c>
      <c r="H42" s="23"/>
      <c r="I42" s="5" t="str">
        <f t="shared" si="1"/>
        <v>Coding</v>
      </c>
      <c r="J42" s="5" t="str">
        <f t="shared" si="2"/>
        <v>Arg</v>
      </c>
      <c r="K42" s="5" t="str">
        <f t="shared" si="3"/>
        <v>CGT</v>
      </c>
      <c r="L42" s="5" t="str">
        <f t="shared" si="4"/>
        <v>1,2</v>
      </c>
      <c r="M42" s="6" t="str">
        <f t="shared" si="5"/>
        <v>ORF1b</v>
      </c>
      <c r="U42" s="14">
        <v>776</v>
      </c>
      <c r="V42" s="15" t="s">
        <v>19</v>
      </c>
      <c r="W42" s="14" t="s">
        <v>26</v>
      </c>
      <c r="X42" s="15" t="s">
        <v>33</v>
      </c>
      <c r="Y42" s="13" t="s">
        <v>28</v>
      </c>
      <c r="Z42" s="15" t="s">
        <v>23</v>
      </c>
    </row>
    <row r="43" spans="2:26" x14ac:dyDescent="0.2">
      <c r="B43" s="4">
        <f t="shared" si="0"/>
        <v>152</v>
      </c>
      <c r="C43" s="5">
        <v>1410271</v>
      </c>
      <c r="D43" s="5">
        <v>99.989223091228595</v>
      </c>
      <c r="E43" s="5">
        <v>27078</v>
      </c>
      <c r="F43" s="5" t="s">
        <v>6</v>
      </c>
      <c r="G43" s="5" t="s">
        <v>7</v>
      </c>
      <c r="H43" s="23"/>
      <c r="I43" s="5" t="str">
        <f t="shared" si="1"/>
        <v>Coding</v>
      </c>
      <c r="J43" s="5" t="str">
        <f t="shared" si="2"/>
        <v>Arg</v>
      </c>
      <c r="K43" s="5" t="str">
        <f t="shared" si="3"/>
        <v>CGT</v>
      </c>
      <c r="L43" s="5" t="str">
        <f t="shared" si="4"/>
        <v>1,2</v>
      </c>
      <c r="M43" s="6" t="str">
        <f t="shared" si="5"/>
        <v>M</v>
      </c>
      <c r="U43" s="14">
        <v>788</v>
      </c>
      <c r="V43" s="15" t="s">
        <v>19</v>
      </c>
      <c r="W43" s="14" t="s">
        <v>26</v>
      </c>
      <c r="X43" s="15" t="s">
        <v>33</v>
      </c>
      <c r="Y43" s="13" t="s">
        <v>28</v>
      </c>
      <c r="Z43" s="15" t="s">
        <v>23</v>
      </c>
    </row>
    <row r="44" spans="2:26" x14ac:dyDescent="0.2">
      <c r="B44" s="4">
        <f t="shared" si="0"/>
        <v>158</v>
      </c>
      <c r="C44" s="5">
        <v>1410265</v>
      </c>
      <c r="D44" s="5">
        <v>99.988797686935001</v>
      </c>
      <c r="E44" s="5">
        <v>15678</v>
      </c>
      <c r="F44" s="5" t="s">
        <v>6</v>
      </c>
      <c r="G44" s="5" t="s">
        <v>7</v>
      </c>
      <c r="H44" s="23"/>
      <c r="I44" s="5" t="str">
        <f t="shared" si="1"/>
        <v>Coding</v>
      </c>
      <c r="J44" s="5" t="str">
        <f t="shared" si="2"/>
        <v>Tyr</v>
      </c>
      <c r="K44" s="5" t="str">
        <f t="shared" si="3"/>
        <v>TAC</v>
      </c>
      <c r="L44" s="5" t="str">
        <f t="shared" si="4"/>
        <v>3,1</v>
      </c>
      <c r="M44" s="6" t="str">
        <f t="shared" si="5"/>
        <v>ORF1b</v>
      </c>
      <c r="U44" s="14">
        <v>799</v>
      </c>
      <c r="V44" s="15" t="s">
        <v>19</v>
      </c>
      <c r="W44" s="14" t="s">
        <v>20</v>
      </c>
      <c r="X44" s="15" t="s">
        <v>21</v>
      </c>
      <c r="Y44" s="13" t="s">
        <v>22</v>
      </c>
      <c r="Z44" s="15" t="s">
        <v>23</v>
      </c>
    </row>
    <row r="45" spans="2:26" x14ac:dyDescent="0.2">
      <c r="B45" s="4">
        <f t="shared" si="0"/>
        <v>160</v>
      </c>
      <c r="C45" s="5">
        <v>1410263</v>
      </c>
      <c r="D45" s="5">
        <v>99.988655885503803</v>
      </c>
      <c r="E45" s="5">
        <v>788</v>
      </c>
      <c r="F45" s="5" t="s">
        <v>6</v>
      </c>
      <c r="G45" s="5" t="s">
        <v>7</v>
      </c>
      <c r="H45" s="23"/>
      <c r="I45" s="5" t="str">
        <f t="shared" si="1"/>
        <v>Coding</v>
      </c>
      <c r="J45" s="5" t="str">
        <f t="shared" si="2"/>
        <v>Arg</v>
      </c>
      <c r="K45" s="5" t="str">
        <f t="shared" si="3"/>
        <v>CGT</v>
      </c>
      <c r="L45" s="5" t="str">
        <f t="shared" si="4"/>
        <v>1,2</v>
      </c>
      <c r="M45" s="6" t="str">
        <f t="shared" si="5"/>
        <v>ORF1a</v>
      </c>
      <c r="U45" s="14">
        <v>815</v>
      </c>
      <c r="V45" s="15" t="s">
        <v>19</v>
      </c>
      <c r="W45" s="14" t="s">
        <v>26</v>
      </c>
      <c r="X45" s="15" t="s">
        <v>27</v>
      </c>
      <c r="Y45" s="13" t="s">
        <v>28</v>
      </c>
      <c r="Z45" s="15" t="s">
        <v>23</v>
      </c>
    </row>
    <row r="46" spans="2:26" x14ac:dyDescent="0.2">
      <c r="B46" s="4">
        <f t="shared" si="0"/>
        <v>170</v>
      </c>
      <c r="C46" s="5">
        <v>1410253</v>
      </c>
      <c r="D46" s="5">
        <v>99.987946878347799</v>
      </c>
      <c r="E46" s="5">
        <v>28556</v>
      </c>
      <c r="F46" s="5" t="s">
        <v>6</v>
      </c>
      <c r="G46" s="5" t="s">
        <v>7</v>
      </c>
      <c r="H46" s="23"/>
      <c r="I46" s="5" t="str">
        <f t="shared" si="1"/>
        <v>Coding</v>
      </c>
      <c r="J46" s="5" t="str">
        <f t="shared" si="2"/>
        <v>Arg</v>
      </c>
      <c r="K46" s="5" t="str">
        <f t="shared" si="3"/>
        <v>CGT</v>
      </c>
      <c r="L46" s="5" t="str">
        <f t="shared" si="4"/>
        <v>1,2</v>
      </c>
      <c r="M46" s="6" t="str">
        <f t="shared" si="5"/>
        <v>N</v>
      </c>
      <c r="U46" s="14">
        <v>823</v>
      </c>
      <c r="V46" s="15" t="s">
        <v>19</v>
      </c>
      <c r="W46" s="14" t="s">
        <v>45</v>
      </c>
      <c r="X46" s="15" t="s">
        <v>46</v>
      </c>
      <c r="Y46" s="13" t="s">
        <v>22</v>
      </c>
      <c r="Z46" s="15" t="s">
        <v>23</v>
      </c>
    </row>
    <row r="47" spans="2:26" x14ac:dyDescent="0.2">
      <c r="B47" s="4">
        <f t="shared" si="0"/>
        <v>170</v>
      </c>
      <c r="C47" s="5">
        <v>1410253</v>
      </c>
      <c r="D47" s="5">
        <v>99.987946878347799</v>
      </c>
      <c r="E47" s="5">
        <v>8177</v>
      </c>
      <c r="F47" s="5" t="s">
        <v>6</v>
      </c>
      <c r="G47" s="5" t="s">
        <v>7</v>
      </c>
      <c r="H47" s="23"/>
      <c r="I47" s="5" t="str">
        <f t="shared" si="1"/>
        <v>Coding</v>
      </c>
      <c r="J47" s="5" t="str">
        <f t="shared" si="2"/>
        <v>Arg</v>
      </c>
      <c r="K47" s="5" t="str">
        <f t="shared" si="3"/>
        <v>CGG</v>
      </c>
      <c r="L47" s="5" t="str">
        <f t="shared" si="4"/>
        <v>1,2</v>
      </c>
      <c r="M47" s="6" t="str">
        <f t="shared" si="5"/>
        <v>ORF1a</v>
      </c>
      <c r="U47" s="14">
        <v>884</v>
      </c>
      <c r="V47" s="15" t="s">
        <v>19</v>
      </c>
      <c r="W47" s="14" t="s">
        <v>26</v>
      </c>
      <c r="X47" s="15" t="s">
        <v>33</v>
      </c>
      <c r="Y47" s="13" t="s">
        <v>28</v>
      </c>
      <c r="Z47" s="15" t="s">
        <v>23</v>
      </c>
    </row>
    <row r="48" spans="2:26" x14ac:dyDescent="0.2">
      <c r="B48" s="4">
        <f t="shared" si="0"/>
        <v>171</v>
      </c>
      <c r="C48" s="5">
        <v>1410252</v>
      </c>
      <c r="D48" s="5">
        <v>99.9878759776322</v>
      </c>
      <c r="E48" s="5">
        <v>8321</v>
      </c>
      <c r="F48" s="5" t="s">
        <v>6</v>
      </c>
      <c r="G48" s="5" t="s">
        <v>7</v>
      </c>
      <c r="H48" s="23"/>
      <c r="I48" s="5" t="str">
        <f t="shared" si="1"/>
        <v>Coding</v>
      </c>
      <c r="J48" s="5" t="str">
        <f t="shared" si="2"/>
        <v>Arg</v>
      </c>
      <c r="K48" s="5" t="str">
        <f t="shared" si="3"/>
        <v>CGT</v>
      </c>
      <c r="L48" s="5" t="str">
        <f t="shared" si="4"/>
        <v>1,2</v>
      </c>
      <c r="M48" s="6" t="str">
        <f t="shared" si="5"/>
        <v>ORF1a</v>
      </c>
      <c r="U48" s="14">
        <v>913</v>
      </c>
      <c r="V48" s="15" t="s">
        <v>19</v>
      </c>
      <c r="W48" s="14" t="s">
        <v>34</v>
      </c>
      <c r="X48" s="15" t="s">
        <v>35</v>
      </c>
      <c r="Y48" s="13" t="s">
        <v>22</v>
      </c>
      <c r="Z48" s="15" t="s">
        <v>23</v>
      </c>
    </row>
    <row r="49" spans="2:26" x14ac:dyDescent="0.2">
      <c r="B49" s="4">
        <f t="shared" si="0"/>
        <v>176</v>
      </c>
      <c r="C49" s="5">
        <v>1410247</v>
      </c>
      <c r="D49" s="5">
        <v>99.987521474054205</v>
      </c>
      <c r="E49" s="5">
        <v>26474</v>
      </c>
      <c r="F49" s="5" t="s">
        <v>6</v>
      </c>
      <c r="G49" s="5" t="s">
        <v>7</v>
      </c>
      <c r="H49" s="23"/>
      <c r="I49" s="5" t="str">
        <f t="shared" si="1"/>
        <v>Non-coding</v>
      </c>
      <c r="J49" s="5">
        <f t="shared" si="2"/>
        <v>0</v>
      </c>
      <c r="K49" s="5">
        <f t="shared" si="3"/>
        <v>0</v>
      </c>
      <c r="L49" s="5">
        <f t="shared" si="4"/>
        <v>0</v>
      </c>
      <c r="M49" s="6">
        <f t="shared" si="5"/>
        <v>0</v>
      </c>
      <c r="U49" s="14">
        <v>959</v>
      </c>
      <c r="V49" s="15" t="s">
        <v>19</v>
      </c>
      <c r="W49" s="14" t="s">
        <v>26</v>
      </c>
      <c r="X49" s="15" t="s">
        <v>33</v>
      </c>
      <c r="Y49" s="13" t="s">
        <v>28</v>
      </c>
      <c r="Z49" s="15" t="s">
        <v>23</v>
      </c>
    </row>
    <row r="50" spans="2:26" x14ac:dyDescent="0.2">
      <c r="B50" s="4">
        <f t="shared" si="0"/>
        <v>177</v>
      </c>
      <c r="C50" s="5">
        <v>1410246</v>
      </c>
      <c r="D50" s="5">
        <v>99.987450573338606</v>
      </c>
      <c r="E50" s="5">
        <v>28379</v>
      </c>
      <c r="F50" s="5" t="s">
        <v>6</v>
      </c>
      <c r="G50" s="5" t="s">
        <v>7</v>
      </c>
      <c r="H50" s="23"/>
      <c r="I50" s="5" t="str">
        <f t="shared" si="1"/>
        <v>Coding</v>
      </c>
      <c r="J50" s="5" t="str">
        <f t="shared" si="2"/>
        <v>Arg</v>
      </c>
      <c r="K50" s="5" t="str">
        <f t="shared" si="3"/>
        <v>CGA</v>
      </c>
      <c r="L50" s="5" t="str">
        <f t="shared" si="4"/>
        <v>1,2</v>
      </c>
      <c r="M50" s="6" t="str">
        <f t="shared" si="5"/>
        <v>N</v>
      </c>
      <c r="U50" s="14">
        <v>990</v>
      </c>
      <c r="V50" s="15" t="s">
        <v>19</v>
      </c>
      <c r="W50" s="14" t="s">
        <v>47</v>
      </c>
      <c r="X50" s="15" t="s">
        <v>48</v>
      </c>
      <c r="Y50" s="13" t="s">
        <v>39</v>
      </c>
      <c r="Z50" s="15" t="s">
        <v>23</v>
      </c>
    </row>
    <row r="51" spans="2:26" x14ac:dyDescent="0.2">
      <c r="B51" s="4">
        <f t="shared" si="0"/>
        <v>182</v>
      </c>
      <c r="C51" s="5">
        <v>1410241</v>
      </c>
      <c r="D51" s="5">
        <v>99.987096069760597</v>
      </c>
      <c r="E51" s="5">
        <v>12713</v>
      </c>
      <c r="F51" s="5" t="s">
        <v>6</v>
      </c>
      <c r="G51" s="5" t="s">
        <v>7</v>
      </c>
      <c r="H51" s="23"/>
      <c r="I51" s="5" t="str">
        <f t="shared" si="1"/>
        <v>Coding</v>
      </c>
      <c r="J51" s="5" t="str">
        <f t="shared" si="2"/>
        <v>Arg</v>
      </c>
      <c r="K51" s="5" t="str">
        <f t="shared" si="3"/>
        <v>CGA</v>
      </c>
      <c r="L51" s="5" t="str">
        <f t="shared" si="4"/>
        <v>1,2</v>
      </c>
      <c r="M51" s="6" t="str">
        <f t="shared" si="5"/>
        <v>ORF1a</v>
      </c>
      <c r="U51" s="14">
        <v>995</v>
      </c>
      <c r="V51" s="15" t="s">
        <v>19</v>
      </c>
      <c r="W51" s="14" t="s">
        <v>26</v>
      </c>
      <c r="X51" s="15" t="s">
        <v>33</v>
      </c>
      <c r="Y51" s="13" t="s">
        <v>28</v>
      </c>
      <c r="Z51" s="15" t="s">
        <v>23</v>
      </c>
    </row>
    <row r="52" spans="2:26" x14ac:dyDescent="0.2">
      <c r="B52" s="4">
        <f t="shared" si="0"/>
        <v>182</v>
      </c>
      <c r="C52" s="5">
        <v>1410241</v>
      </c>
      <c r="D52" s="5">
        <v>99.987096069760597</v>
      </c>
      <c r="E52" s="5">
        <v>17143</v>
      </c>
      <c r="F52" s="5" t="s">
        <v>6</v>
      </c>
      <c r="G52" s="5" t="s">
        <v>7</v>
      </c>
      <c r="H52" s="23"/>
      <c r="I52" s="5" t="str">
        <f t="shared" si="1"/>
        <v>Coding</v>
      </c>
      <c r="J52" s="5" t="str">
        <f t="shared" si="2"/>
        <v>Arg</v>
      </c>
      <c r="K52" s="5" t="str">
        <f t="shared" si="3"/>
        <v>CGC</v>
      </c>
      <c r="L52" s="5" t="str">
        <f t="shared" si="4"/>
        <v>1,2</v>
      </c>
      <c r="M52" s="6" t="str">
        <f t="shared" si="5"/>
        <v>ORF1b</v>
      </c>
      <c r="U52" s="14">
        <v>1166</v>
      </c>
      <c r="V52" s="15" t="s">
        <v>19</v>
      </c>
      <c r="W52" s="14" t="s">
        <v>26</v>
      </c>
      <c r="X52" s="15" t="s">
        <v>40</v>
      </c>
      <c r="Y52" s="13" t="s">
        <v>28</v>
      </c>
      <c r="Z52" s="15" t="s">
        <v>23</v>
      </c>
    </row>
    <row r="53" spans="2:26" x14ac:dyDescent="0.2">
      <c r="B53" s="4">
        <f t="shared" si="0"/>
        <v>184</v>
      </c>
      <c r="C53" s="5">
        <v>1410239</v>
      </c>
      <c r="D53" s="5">
        <v>99.986954268329399</v>
      </c>
      <c r="E53" s="5">
        <v>1166</v>
      </c>
      <c r="F53" s="5" t="s">
        <v>6</v>
      </c>
      <c r="G53" s="5" t="s">
        <v>7</v>
      </c>
      <c r="H53" s="23"/>
      <c r="I53" s="5" t="str">
        <f t="shared" si="1"/>
        <v>Coding</v>
      </c>
      <c r="J53" s="5" t="str">
        <f t="shared" si="2"/>
        <v>Arg</v>
      </c>
      <c r="K53" s="5" t="str">
        <f t="shared" si="3"/>
        <v>CGA</v>
      </c>
      <c r="L53" s="5" t="str">
        <f t="shared" si="4"/>
        <v>1,2</v>
      </c>
      <c r="M53" s="6" t="str">
        <f t="shared" si="5"/>
        <v>ORF1a</v>
      </c>
      <c r="U53" s="14">
        <v>1185</v>
      </c>
      <c r="V53" s="15" t="s">
        <v>19</v>
      </c>
      <c r="W53" s="14" t="s">
        <v>43</v>
      </c>
      <c r="X53" s="15" t="s">
        <v>49</v>
      </c>
      <c r="Y53" s="13" t="s">
        <v>39</v>
      </c>
      <c r="Z53" s="15" t="s">
        <v>23</v>
      </c>
    </row>
    <row r="54" spans="2:26" x14ac:dyDescent="0.2">
      <c r="B54" s="4">
        <f t="shared" si="0"/>
        <v>191</v>
      </c>
      <c r="C54" s="5">
        <v>1410232</v>
      </c>
      <c r="D54" s="5">
        <v>99.986457963320206</v>
      </c>
      <c r="E54" s="5">
        <v>12260</v>
      </c>
      <c r="F54" s="5" t="s">
        <v>6</v>
      </c>
      <c r="G54" s="5" t="s">
        <v>7</v>
      </c>
      <c r="H54" s="23"/>
      <c r="I54" s="5" t="str">
        <f t="shared" si="1"/>
        <v>Coding</v>
      </c>
      <c r="J54" s="5" t="str">
        <f t="shared" si="2"/>
        <v>Arg</v>
      </c>
      <c r="K54" s="5" t="str">
        <f t="shared" si="3"/>
        <v>CGT</v>
      </c>
      <c r="L54" s="5" t="str">
        <f t="shared" si="4"/>
        <v>1,2</v>
      </c>
      <c r="M54" s="6" t="str">
        <f t="shared" si="5"/>
        <v>ORF1a</v>
      </c>
      <c r="U54" s="14">
        <v>1263</v>
      </c>
      <c r="V54" s="15" t="s">
        <v>19</v>
      </c>
      <c r="W54" s="14" t="s">
        <v>47</v>
      </c>
      <c r="X54" s="15" t="s">
        <v>48</v>
      </c>
      <c r="Y54" s="13" t="s">
        <v>39</v>
      </c>
      <c r="Z54" s="15" t="s">
        <v>23</v>
      </c>
    </row>
    <row r="55" spans="2:26" x14ac:dyDescent="0.2">
      <c r="B55" s="4">
        <f t="shared" si="0"/>
        <v>191</v>
      </c>
      <c r="C55" s="5">
        <v>1410232</v>
      </c>
      <c r="D55" s="5">
        <v>99.986457963320206</v>
      </c>
      <c r="E55" s="5">
        <v>28550</v>
      </c>
      <c r="F55" s="5" t="s">
        <v>6</v>
      </c>
      <c r="G55" s="5" t="s">
        <v>7</v>
      </c>
      <c r="H55" s="23"/>
      <c r="I55" s="5" t="str">
        <f t="shared" si="1"/>
        <v>Coding</v>
      </c>
      <c r="J55" s="5" t="str">
        <f t="shared" si="2"/>
        <v>Arg</v>
      </c>
      <c r="K55" s="5" t="str">
        <f t="shared" si="3"/>
        <v>CGA</v>
      </c>
      <c r="L55" s="5" t="str">
        <f t="shared" si="4"/>
        <v>1,2</v>
      </c>
      <c r="M55" s="6" t="str">
        <f t="shared" si="5"/>
        <v>N</v>
      </c>
      <c r="U55" s="14">
        <v>1267</v>
      </c>
      <c r="V55" s="15" t="s">
        <v>19</v>
      </c>
      <c r="W55" s="14" t="s">
        <v>36</v>
      </c>
      <c r="X55" s="15" t="s">
        <v>37</v>
      </c>
      <c r="Y55" s="13" t="s">
        <v>22</v>
      </c>
      <c r="Z55" s="15" t="s">
        <v>23</v>
      </c>
    </row>
    <row r="56" spans="2:26" x14ac:dyDescent="0.2">
      <c r="B56" s="4">
        <f t="shared" si="0"/>
        <v>198</v>
      </c>
      <c r="C56" s="5">
        <v>1410225</v>
      </c>
      <c r="D56" s="5">
        <v>99.985961658310998</v>
      </c>
      <c r="E56" s="5">
        <v>13492</v>
      </c>
      <c r="F56" s="5" t="s">
        <v>6</v>
      </c>
      <c r="G56" s="5" t="s">
        <v>7</v>
      </c>
      <c r="H56" s="23"/>
      <c r="I56" s="5" t="str">
        <f t="shared" si="1"/>
        <v>Coding</v>
      </c>
      <c r="J56" s="5" t="str">
        <f t="shared" si="2"/>
        <v>Arg</v>
      </c>
      <c r="K56" s="5" t="str">
        <f t="shared" si="3"/>
        <v>CGT</v>
      </c>
      <c r="L56" s="5" t="str">
        <f t="shared" si="4"/>
        <v>1,2</v>
      </c>
      <c r="M56" s="6" t="str">
        <f t="shared" si="5"/>
        <v>ORF1b</v>
      </c>
      <c r="U56" s="14">
        <v>1288</v>
      </c>
      <c r="V56" s="15" t="s">
        <v>19</v>
      </c>
      <c r="W56" s="14" t="s">
        <v>50</v>
      </c>
      <c r="X56" s="15" t="s">
        <v>51</v>
      </c>
      <c r="Y56" s="13" t="s">
        <v>22</v>
      </c>
      <c r="Z56" s="15" t="s">
        <v>23</v>
      </c>
    </row>
    <row r="57" spans="2:26" x14ac:dyDescent="0.2">
      <c r="B57" s="4">
        <f t="shared" si="0"/>
        <v>198</v>
      </c>
      <c r="C57" s="5">
        <v>1410225</v>
      </c>
      <c r="D57" s="5">
        <v>99.985961658310998</v>
      </c>
      <c r="E57" s="5">
        <v>17563</v>
      </c>
      <c r="F57" s="5" t="s">
        <v>6</v>
      </c>
      <c r="G57" s="5" t="s">
        <v>7</v>
      </c>
      <c r="H57" s="23"/>
      <c r="I57" s="5" t="str">
        <f t="shared" si="1"/>
        <v>Coding</v>
      </c>
      <c r="J57" s="5" t="str">
        <f t="shared" si="2"/>
        <v>Arg</v>
      </c>
      <c r="K57" s="5" t="str">
        <f t="shared" si="3"/>
        <v>CGT</v>
      </c>
      <c r="L57" s="5" t="str">
        <f t="shared" si="4"/>
        <v>1,2</v>
      </c>
      <c r="M57" s="6" t="str">
        <f t="shared" si="5"/>
        <v>ORF1b</v>
      </c>
      <c r="U57" s="14">
        <v>1420</v>
      </c>
      <c r="V57" s="15" t="s">
        <v>19</v>
      </c>
      <c r="W57" s="14" t="s">
        <v>43</v>
      </c>
      <c r="X57" s="15" t="s">
        <v>44</v>
      </c>
      <c r="Y57" s="13" t="s">
        <v>22</v>
      </c>
      <c r="Z57" s="15" t="s">
        <v>23</v>
      </c>
    </row>
    <row r="58" spans="2:26" x14ac:dyDescent="0.2">
      <c r="B58" s="4">
        <f t="shared" si="0"/>
        <v>204</v>
      </c>
      <c r="C58" s="5">
        <v>1410219</v>
      </c>
      <c r="D58" s="5">
        <v>99.985536254017404</v>
      </c>
      <c r="E58" s="5">
        <v>13981</v>
      </c>
      <c r="F58" s="5" t="s">
        <v>6</v>
      </c>
      <c r="G58" s="5" t="s">
        <v>7</v>
      </c>
      <c r="H58" s="23"/>
      <c r="I58" s="5" t="str">
        <f t="shared" si="1"/>
        <v>Coding</v>
      </c>
      <c r="J58" s="5" t="str">
        <f t="shared" si="2"/>
        <v>Arg</v>
      </c>
      <c r="K58" s="5" t="str">
        <f t="shared" si="3"/>
        <v>CGT</v>
      </c>
      <c r="L58" s="5" t="str">
        <f t="shared" si="4"/>
        <v>1,2</v>
      </c>
      <c r="M58" s="6" t="str">
        <f t="shared" si="5"/>
        <v>ORF1b</v>
      </c>
      <c r="U58" s="14">
        <v>1457</v>
      </c>
      <c r="V58" s="15" t="s">
        <v>19</v>
      </c>
      <c r="W58" s="14" t="s">
        <v>26</v>
      </c>
      <c r="X58" s="15" t="s">
        <v>33</v>
      </c>
      <c r="Y58" s="13" t="s">
        <v>28</v>
      </c>
      <c r="Z58" s="15" t="s">
        <v>23</v>
      </c>
    </row>
    <row r="59" spans="2:26" x14ac:dyDescent="0.2">
      <c r="B59" s="4">
        <f t="shared" si="0"/>
        <v>216</v>
      </c>
      <c r="C59" s="5">
        <v>1410207</v>
      </c>
      <c r="D59" s="5">
        <v>99.984685445430202</v>
      </c>
      <c r="E59" s="5">
        <v>1898</v>
      </c>
      <c r="F59" s="5" t="s">
        <v>6</v>
      </c>
      <c r="G59" s="5" t="s">
        <v>7</v>
      </c>
      <c r="H59" s="23"/>
      <c r="I59" s="5" t="str">
        <f t="shared" si="1"/>
        <v>Coding</v>
      </c>
      <c r="J59" s="5" t="str">
        <f t="shared" si="2"/>
        <v>Arg</v>
      </c>
      <c r="K59" s="5" t="str">
        <f t="shared" si="3"/>
        <v>CGA</v>
      </c>
      <c r="L59" s="5" t="str">
        <f t="shared" si="4"/>
        <v>1,2</v>
      </c>
      <c r="M59" s="6" t="str">
        <f t="shared" si="5"/>
        <v>ORF1a</v>
      </c>
      <c r="U59" s="14">
        <v>1469</v>
      </c>
      <c r="V59" s="15" t="s">
        <v>19</v>
      </c>
      <c r="W59" s="14" t="s">
        <v>26</v>
      </c>
      <c r="X59" s="15" t="s">
        <v>27</v>
      </c>
      <c r="Y59" s="13" t="s">
        <v>28</v>
      </c>
      <c r="Z59" s="15" t="s">
        <v>23</v>
      </c>
    </row>
    <row r="60" spans="2:26" x14ac:dyDescent="0.2">
      <c r="B60" s="4">
        <f t="shared" si="0"/>
        <v>217</v>
      </c>
      <c r="C60" s="5">
        <v>1410206</v>
      </c>
      <c r="D60" s="5">
        <v>99.984614544714603</v>
      </c>
      <c r="E60" s="5">
        <v>560</v>
      </c>
      <c r="F60" s="5" t="s">
        <v>6</v>
      </c>
      <c r="G60" s="5" t="s">
        <v>7</v>
      </c>
      <c r="H60" s="23"/>
      <c r="I60" s="5" t="str">
        <f t="shared" si="1"/>
        <v>Coding</v>
      </c>
      <c r="J60" s="5" t="str">
        <f t="shared" si="2"/>
        <v>Arg</v>
      </c>
      <c r="K60" s="5" t="str">
        <f t="shared" si="3"/>
        <v>CGT</v>
      </c>
      <c r="L60" s="5" t="str">
        <f t="shared" si="4"/>
        <v>1,2</v>
      </c>
      <c r="M60" s="6" t="str">
        <f t="shared" si="5"/>
        <v>ORF1a</v>
      </c>
      <c r="U60" s="14">
        <v>1541</v>
      </c>
      <c r="V60" s="15" t="s">
        <v>19</v>
      </c>
      <c r="W60" s="14" t="s">
        <v>26</v>
      </c>
      <c r="X60" s="15" t="s">
        <v>33</v>
      </c>
      <c r="Y60" s="13" t="s">
        <v>28</v>
      </c>
      <c r="Z60" s="15" t="s">
        <v>23</v>
      </c>
    </row>
    <row r="61" spans="2:26" x14ac:dyDescent="0.2">
      <c r="B61" s="4">
        <f t="shared" si="0"/>
        <v>221</v>
      </c>
      <c r="C61" s="5">
        <v>1410202</v>
      </c>
      <c r="D61" s="5">
        <v>99.984330941852207</v>
      </c>
      <c r="E61" s="5">
        <v>26425</v>
      </c>
      <c r="F61" s="5" t="s">
        <v>6</v>
      </c>
      <c r="G61" s="5" t="s">
        <v>7</v>
      </c>
      <c r="H61" s="23"/>
      <c r="I61" s="5" t="str">
        <f t="shared" si="1"/>
        <v>Coding</v>
      </c>
      <c r="J61" s="5" t="str">
        <f t="shared" si="2"/>
        <v>Arg</v>
      </c>
      <c r="K61" s="5" t="str">
        <f t="shared" si="3"/>
        <v>CGT</v>
      </c>
      <c r="L61" s="5" t="str">
        <f t="shared" si="4"/>
        <v>1,2</v>
      </c>
      <c r="M61" s="6" t="str">
        <f t="shared" si="5"/>
        <v>E</v>
      </c>
      <c r="U61" s="14">
        <v>1549</v>
      </c>
      <c r="V61" s="15" t="s">
        <v>19</v>
      </c>
      <c r="W61" s="14" t="s">
        <v>34</v>
      </c>
      <c r="X61" s="15" t="s">
        <v>52</v>
      </c>
      <c r="Y61" s="13" t="s">
        <v>22</v>
      </c>
      <c r="Z61" s="15" t="s">
        <v>23</v>
      </c>
    </row>
    <row r="62" spans="2:26" x14ac:dyDescent="0.2">
      <c r="B62" s="4">
        <f t="shared" si="0"/>
        <v>224</v>
      </c>
      <c r="C62" s="5">
        <v>1410199</v>
      </c>
      <c r="D62" s="5">
        <v>99.984118239705396</v>
      </c>
      <c r="E62" s="5">
        <v>9110</v>
      </c>
      <c r="F62" s="5" t="s">
        <v>6</v>
      </c>
      <c r="G62" s="5" t="s">
        <v>7</v>
      </c>
      <c r="H62" s="23"/>
      <c r="I62" s="5" t="str">
        <f t="shared" si="1"/>
        <v>Coding</v>
      </c>
      <c r="J62" s="5" t="str">
        <f t="shared" si="2"/>
        <v>Arg</v>
      </c>
      <c r="K62" s="5" t="str">
        <f t="shared" si="3"/>
        <v>CGC</v>
      </c>
      <c r="L62" s="5" t="str">
        <f t="shared" si="4"/>
        <v>1,2</v>
      </c>
      <c r="M62" s="6" t="str">
        <f t="shared" si="5"/>
        <v>ORF1a</v>
      </c>
      <c r="U62" s="14">
        <v>1594</v>
      </c>
      <c r="V62" s="15" t="s">
        <v>19</v>
      </c>
      <c r="W62" s="14" t="s">
        <v>34</v>
      </c>
      <c r="X62" s="15" t="s">
        <v>35</v>
      </c>
      <c r="Y62" s="13" t="s">
        <v>22</v>
      </c>
      <c r="Z62" s="15" t="s">
        <v>23</v>
      </c>
    </row>
    <row r="63" spans="2:26" x14ac:dyDescent="0.2">
      <c r="B63" s="4">
        <f t="shared" si="0"/>
        <v>225</v>
      </c>
      <c r="C63" s="5">
        <v>1410198</v>
      </c>
      <c r="D63" s="5">
        <v>99.984047338989797</v>
      </c>
      <c r="E63" s="5">
        <v>28838</v>
      </c>
      <c r="F63" s="5" t="s">
        <v>6</v>
      </c>
      <c r="G63" s="5" t="s">
        <v>7</v>
      </c>
      <c r="H63" s="23"/>
      <c r="I63" s="5" t="str">
        <f t="shared" si="1"/>
        <v>Coding</v>
      </c>
      <c r="J63" s="5" t="str">
        <f t="shared" si="2"/>
        <v>Arg</v>
      </c>
      <c r="K63" s="5" t="str">
        <f t="shared" si="3"/>
        <v>CGT</v>
      </c>
      <c r="L63" s="5" t="str">
        <f t="shared" si="4"/>
        <v>1,2</v>
      </c>
      <c r="M63" s="6" t="str">
        <f t="shared" si="5"/>
        <v>N</v>
      </c>
      <c r="U63" s="14">
        <v>1684</v>
      </c>
      <c r="V63" s="15" t="s">
        <v>19</v>
      </c>
      <c r="W63" s="14" t="s">
        <v>53</v>
      </c>
      <c r="X63" s="15" t="s">
        <v>54</v>
      </c>
      <c r="Y63" s="13" t="s">
        <v>22</v>
      </c>
      <c r="Z63" s="15" t="s">
        <v>23</v>
      </c>
    </row>
    <row r="64" spans="2:26" x14ac:dyDescent="0.2">
      <c r="B64" s="4">
        <f t="shared" si="0"/>
        <v>230</v>
      </c>
      <c r="C64" s="5">
        <v>1410193</v>
      </c>
      <c r="D64" s="5">
        <v>99.983692835411802</v>
      </c>
      <c r="E64" s="5">
        <v>26356</v>
      </c>
      <c r="F64" s="5" t="s">
        <v>6</v>
      </c>
      <c r="G64" s="5" t="s">
        <v>7</v>
      </c>
      <c r="H64" s="23"/>
      <c r="I64" s="5" t="str">
        <f t="shared" si="1"/>
        <v>Coding</v>
      </c>
      <c r="J64" s="5" t="str">
        <f t="shared" si="2"/>
        <v>Arg</v>
      </c>
      <c r="K64" s="5" t="str">
        <f t="shared" si="3"/>
        <v>CGA</v>
      </c>
      <c r="L64" s="5" t="str">
        <f t="shared" si="4"/>
        <v>1,2</v>
      </c>
      <c r="M64" s="6" t="str">
        <f t="shared" si="5"/>
        <v>E</v>
      </c>
      <c r="U64" s="14">
        <v>1889</v>
      </c>
      <c r="V64" s="15" t="s">
        <v>19</v>
      </c>
      <c r="W64" s="14" t="s">
        <v>26</v>
      </c>
      <c r="X64" s="15" t="s">
        <v>33</v>
      </c>
      <c r="Y64" s="13" t="s">
        <v>28</v>
      </c>
      <c r="Z64" s="15" t="s">
        <v>23</v>
      </c>
    </row>
    <row r="65" spans="2:26" x14ac:dyDescent="0.2">
      <c r="B65" s="4">
        <f t="shared" si="0"/>
        <v>240</v>
      </c>
      <c r="C65" s="5">
        <v>1410183</v>
      </c>
      <c r="D65" s="5">
        <v>99.982983828255698</v>
      </c>
      <c r="E65" s="5">
        <v>350</v>
      </c>
      <c r="F65" s="5" t="s">
        <v>6</v>
      </c>
      <c r="G65" s="5" t="s">
        <v>7</v>
      </c>
      <c r="H65" s="23"/>
      <c r="I65" s="5" t="str">
        <f t="shared" si="1"/>
        <v>Coding</v>
      </c>
      <c r="J65" s="5" t="str">
        <f t="shared" si="2"/>
        <v>Arg</v>
      </c>
      <c r="K65" s="5" t="str">
        <f t="shared" si="3"/>
        <v>CGT</v>
      </c>
      <c r="L65" s="5" t="str">
        <f t="shared" si="4"/>
        <v>1,2</v>
      </c>
      <c r="M65" s="6" t="str">
        <f t="shared" si="5"/>
        <v>ORF1a</v>
      </c>
      <c r="U65" s="14">
        <v>1898</v>
      </c>
      <c r="V65" s="15" t="s">
        <v>19</v>
      </c>
      <c r="W65" s="14" t="s">
        <v>26</v>
      </c>
      <c r="X65" s="15" t="s">
        <v>40</v>
      </c>
      <c r="Y65" s="13" t="s">
        <v>28</v>
      </c>
      <c r="Z65" s="15" t="s">
        <v>23</v>
      </c>
    </row>
    <row r="66" spans="2:26" x14ac:dyDescent="0.2">
      <c r="B66" s="4">
        <f t="shared" si="0"/>
        <v>240</v>
      </c>
      <c r="C66" s="5">
        <v>1410183</v>
      </c>
      <c r="D66" s="5">
        <v>99.982983828255698</v>
      </c>
      <c r="E66" s="5">
        <v>14029</v>
      </c>
      <c r="F66" s="5" t="s">
        <v>6</v>
      </c>
      <c r="G66" s="5" t="s">
        <v>7</v>
      </c>
      <c r="H66" s="23"/>
      <c r="I66" s="5" t="str">
        <f t="shared" si="1"/>
        <v>Coding</v>
      </c>
      <c r="J66" s="5" t="str">
        <f t="shared" si="2"/>
        <v>Arg</v>
      </c>
      <c r="K66" s="5" t="str">
        <f t="shared" si="3"/>
        <v>CGA</v>
      </c>
      <c r="L66" s="5" t="str">
        <f t="shared" si="4"/>
        <v>1,2</v>
      </c>
      <c r="M66" s="6" t="str">
        <f t="shared" si="5"/>
        <v>ORF1b</v>
      </c>
      <c r="U66" s="14">
        <v>1913</v>
      </c>
      <c r="V66" s="15" t="s">
        <v>19</v>
      </c>
      <c r="W66" s="14" t="s">
        <v>26</v>
      </c>
      <c r="X66" s="15" t="s">
        <v>27</v>
      </c>
      <c r="Y66" s="13" t="s">
        <v>28</v>
      </c>
      <c r="Z66" s="15" t="s">
        <v>23</v>
      </c>
    </row>
    <row r="67" spans="2:26" x14ac:dyDescent="0.2">
      <c r="B67" s="4">
        <f t="shared" si="0"/>
        <v>241</v>
      </c>
      <c r="C67" s="5">
        <v>1410182</v>
      </c>
      <c r="D67" s="5">
        <v>99.982912927540099</v>
      </c>
      <c r="E67" s="5">
        <v>25386</v>
      </c>
      <c r="F67" s="5" t="s">
        <v>6</v>
      </c>
      <c r="G67" s="5" t="s">
        <v>7</v>
      </c>
      <c r="H67" s="23"/>
      <c r="I67" s="5" t="str">
        <f t="shared" si="1"/>
        <v>Non-coding</v>
      </c>
      <c r="J67" s="5">
        <f t="shared" si="2"/>
        <v>0</v>
      </c>
      <c r="K67" s="5">
        <f t="shared" si="3"/>
        <v>0</v>
      </c>
      <c r="L67" s="5">
        <f t="shared" si="4"/>
        <v>0</v>
      </c>
      <c r="M67" s="6">
        <f t="shared" si="5"/>
        <v>0</v>
      </c>
      <c r="U67" s="14">
        <v>1943</v>
      </c>
      <c r="V67" s="15" t="s">
        <v>19</v>
      </c>
      <c r="W67" s="14" t="s">
        <v>26</v>
      </c>
      <c r="X67" s="15" t="s">
        <v>33</v>
      </c>
      <c r="Y67" s="13" t="s">
        <v>28</v>
      </c>
      <c r="Z67" s="15" t="s">
        <v>23</v>
      </c>
    </row>
    <row r="68" spans="2:26" x14ac:dyDescent="0.2">
      <c r="B68" s="4">
        <f t="shared" ref="B68:B131" si="6" xml:space="preserve"> 1410423 - $C68</f>
        <v>253</v>
      </c>
      <c r="C68" s="5">
        <v>1410170</v>
      </c>
      <c r="D68" s="5">
        <v>99.982062118952896</v>
      </c>
      <c r="E68" s="5">
        <v>29048</v>
      </c>
      <c r="F68" s="5" t="s">
        <v>6</v>
      </c>
      <c r="G68" s="5" t="s">
        <v>7</v>
      </c>
      <c r="H68" s="23"/>
      <c r="I68" s="5" t="str">
        <f t="shared" ref="I68:I131" si="7">_xlfn.XLOOKUP(E68,$U$3:$U$443,$V$3:$V$443,,0)</f>
        <v>Coding</v>
      </c>
      <c r="J68" s="5" t="str">
        <f t="shared" ref="J68:J131" si="8">_xlfn.XLOOKUP(E68,$U$3:$U$443,$W$3:$W$443,,0)</f>
        <v>Arg</v>
      </c>
      <c r="K68" s="5" t="str">
        <f t="shared" ref="K68:K131" si="9">_xlfn.XLOOKUP(E68,$U$3:$U$443,$X$3:$X$443,,0)</f>
        <v>CGG</v>
      </c>
      <c r="L68" s="5" t="str">
        <f t="shared" ref="L68:L131" si="10">_xlfn.XLOOKUP(E68,$U$3:$U$443,$Y$3:$Y$443,,0)</f>
        <v>1,2</v>
      </c>
      <c r="M68" s="6" t="str">
        <f t="shared" ref="M68:M131" si="11">_xlfn.XLOOKUP(E68,$U$3:$U$443,$Z$3:$Z$443,,0)</f>
        <v>N</v>
      </c>
      <c r="U68" s="14">
        <v>1960</v>
      </c>
      <c r="V68" s="15" t="s">
        <v>19</v>
      </c>
      <c r="W68" s="14" t="s">
        <v>43</v>
      </c>
      <c r="X68" s="15" t="s">
        <v>44</v>
      </c>
      <c r="Y68" s="13" t="s">
        <v>22</v>
      </c>
      <c r="Z68" s="15" t="s">
        <v>23</v>
      </c>
    </row>
    <row r="69" spans="2:26" x14ac:dyDescent="0.2">
      <c r="B69" s="4">
        <f t="shared" si="6"/>
        <v>265</v>
      </c>
      <c r="C69" s="5">
        <v>1410158</v>
      </c>
      <c r="D69" s="5">
        <v>99.981211310365694</v>
      </c>
      <c r="E69" s="5">
        <v>18265</v>
      </c>
      <c r="F69" s="5" t="s">
        <v>6</v>
      </c>
      <c r="G69" s="5" t="s">
        <v>7</v>
      </c>
      <c r="H69" s="23"/>
      <c r="I69" s="5" t="str">
        <f t="shared" si="7"/>
        <v>Coding</v>
      </c>
      <c r="J69" s="5" t="str">
        <f t="shared" si="8"/>
        <v>Arg</v>
      </c>
      <c r="K69" s="5" t="str">
        <f t="shared" si="9"/>
        <v>CGC</v>
      </c>
      <c r="L69" s="5" t="str">
        <f t="shared" si="10"/>
        <v>1,2</v>
      </c>
      <c r="M69" s="6" t="str">
        <f t="shared" si="11"/>
        <v>ORF1b</v>
      </c>
      <c r="U69" s="14">
        <v>2094</v>
      </c>
      <c r="V69" s="15" t="s">
        <v>19</v>
      </c>
      <c r="W69" s="14" t="s">
        <v>34</v>
      </c>
      <c r="X69" s="15" t="s">
        <v>38</v>
      </c>
      <c r="Y69" s="13" t="s">
        <v>39</v>
      </c>
      <c r="Z69" s="15" t="s">
        <v>23</v>
      </c>
    </row>
    <row r="70" spans="2:26" x14ac:dyDescent="0.2">
      <c r="B70" s="4">
        <f t="shared" si="6"/>
        <v>265</v>
      </c>
      <c r="C70" s="5">
        <v>1410158</v>
      </c>
      <c r="D70" s="5">
        <v>99.981211310365694</v>
      </c>
      <c r="E70" s="5">
        <v>26835</v>
      </c>
      <c r="F70" s="5" t="s">
        <v>6</v>
      </c>
      <c r="G70" s="5" t="s">
        <v>7</v>
      </c>
      <c r="H70" s="23"/>
      <c r="I70" s="5" t="str">
        <f t="shared" si="7"/>
        <v>Coding</v>
      </c>
      <c r="J70" s="5" t="str">
        <f t="shared" si="8"/>
        <v>Arg</v>
      </c>
      <c r="K70" s="5" t="str">
        <f t="shared" si="9"/>
        <v>CGT</v>
      </c>
      <c r="L70" s="5" t="str">
        <f t="shared" si="10"/>
        <v>1,2</v>
      </c>
      <c r="M70" s="6" t="str">
        <f t="shared" si="11"/>
        <v>M</v>
      </c>
      <c r="U70" s="14">
        <v>2143</v>
      </c>
      <c r="V70" s="15" t="s">
        <v>19</v>
      </c>
      <c r="W70" s="14" t="s">
        <v>55</v>
      </c>
      <c r="X70" s="15" t="s">
        <v>56</v>
      </c>
      <c r="Y70" s="13" t="s">
        <v>22</v>
      </c>
      <c r="Z70" s="15" t="s">
        <v>23</v>
      </c>
    </row>
    <row r="71" spans="2:26" x14ac:dyDescent="0.2">
      <c r="B71" s="4">
        <f t="shared" si="6"/>
        <v>266</v>
      </c>
      <c r="C71" s="5">
        <v>1410157</v>
      </c>
      <c r="D71" s="5">
        <v>99.981140409650095</v>
      </c>
      <c r="E71" s="5">
        <v>13239</v>
      </c>
      <c r="F71" s="5" t="s">
        <v>6</v>
      </c>
      <c r="G71" s="5" t="s">
        <v>7</v>
      </c>
      <c r="H71" s="23"/>
      <c r="I71" s="5" t="str">
        <f t="shared" si="7"/>
        <v>Coding</v>
      </c>
      <c r="J71" s="5" t="str">
        <f t="shared" si="8"/>
        <v>Ser</v>
      </c>
      <c r="K71" s="5" t="str">
        <f t="shared" si="9"/>
        <v>TCG</v>
      </c>
      <c r="L71" s="5" t="str">
        <f t="shared" si="10"/>
        <v>2,3</v>
      </c>
      <c r="M71" s="6" t="str">
        <f t="shared" si="11"/>
        <v>ORF1a</v>
      </c>
      <c r="U71" s="14">
        <v>2197</v>
      </c>
      <c r="V71" s="15" t="s">
        <v>19</v>
      </c>
      <c r="W71" s="14" t="s">
        <v>29</v>
      </c>
      <c r="X71" s="15" t="s">
        <v>30</v>
      </c>
      <c r="Y71" s="13" t="s">
        <v>22</v>
      </c>
      <c r="Z71" s="15" t="s">
        <v>23</v>
      </c>
    </row>
    <row r="72" spans="2:26" x14ac:dyDescent="0.2">
      <c r="B72" s="4">
        <f t="shared" si="6"/>
        <v>270</v>
      </c>
      <c r="C72" s="5">
        <v>1410153</v>
      </c>
      <c r="D72" s="5">
        <v>99.980856806787699</v>
      </c>
      <c r="E72" s="5">
        <v>15037</v>
      </c>
      <c r="F72" s="5" t="s">
        <v>6</v>
      </c>
      <c r="G72" s="5" t="s">
        <v>7</v>
      </c>
      <c r="H72" s="23"/>
      <c r="I72" s="5" t="str">
        <f t="shared" si="7"/>
        <v>Coding</v>
      </c>
      <c r="J72" s="5" t="str">
        <f t="shared" si="8"/>
        <v>Arg</v>
      </c>
      <c r="K72" s="5" t="str">
        <f t="shared" si="9"/>
        <v>CGT</v>
      </c>
      <c r="L72" s="5" t="str">
        <f t="shared" si="10"/>
        <v>1,2</v>
      </c>
      <c r="M72" s="6" t="str">
        <f t="shared" si="11"/>
        <v>ORF1b</v>
      </c>
      <c r="U72" s="14">
        <v>2245</v>
      </c>
      <c r="V72" s="15" t="s">
        <v>19</v>
      </c>
      <c r="W72" s="14" t="s">
        <v>45</v>
      </c>
      <c r="X72" s="15" t="s">
        <v>46</v>
      </c>
      <c r="Y72" s="13" t="s">
        <v>22</v>
      </c>
      <c r="Z72" s="15" t="s">
        <v>23</v>
      </c>
    </row>
    <row r="73" spans="2:26" x14ac:dyDescent="0.2">
      <c r="B73" s="4">
        <f t="shared" si="6"/>
        <v>274</v>
      </c>
      <c r="C73" s="5">
        <v>1410149</v>
      </c>
      <c r="D73" s="5">
        <v>99.980573203925303</v>
      </c>
      <c r="E73" s="5">
        <v>26958</v>
      </c>
      <c r="F73" s="5" t="s">
        <v>6</v>
      </c>
      <c r="G73" s="5" t="s">
        <v>7</v>
      </c>
      <c r="H73" s="23"/>
      <c r="I73" s="5" t="str">
        <f t="shared" si="7"/>
        <v>Coding</v>
      </c>
      <c r="J73" s="5" t="str">
        <f t="shared" si="8"/>
        <v>Arg</v>
      </c>
      <c r="K73" s="5" t="str">
        <f t="shared" si="9"/>
        <v>CGT</v>
      </c>
      <c r="L73" s="5" t="str">
        <f t="shared" si="10"/>
        <v>1,2</v>
      </c>
      <c r="M73" s="6" t="str">
        <f t="shared" si="11"/>
        <v>M</v>
      </c>
      <c r="U73" s="14">
        <v>2397</v>
      </c>
      <c r="V73" s="15" t="s">
        <v>19</v>
      </c>
      <c r="W73" s="14" t="s">
        <v>47</v>
      </c>
      <c r="X73" s="15" t="s">
        <v>48</v>
      </c>
      <c r="Y73" s="13" t="s">
        <v>39</v>
      </c>
      <c r="Z73" s="15" t="s">
        <v>23</v>
      </c>
    </row>
    <row r="74" spans="2:26" x14ac:dyDescent="0.2">
      <c r="B74" s="4">
        <f t="shared" si="6"/>
        <v>275</v>
      </c>
      <c r="C74" s="5">
        <v>1410148</v>
      </c>
      <c r="D74" s="5">
        <v>99.980502303209704</v>
      </c>
      <c r="E74" s="5">
        <v>18306</v>
      </c>
      <c r="F74" s="5" t="s">
        <v>6</v>
      </c>
      <c r="G74" s="5" t="s">
        <v>7</v>
      </c>
      <c r="H74" s="23"/>
      <c r="I74" s="5" t="str">
        <f t="shared" si="7"/>
        <v>Coding</v>
      </c>
      <c r="J74" s="5" t="str">
        <f t="shared" si="8"/>
        <v>Phe</v>
      </c>
      <c r="K74" s="5" t="str">
        <f t="shared" si="9"/>
        <v>TTC</v>
      </c>
      <c r="L74" s="5" t="str">
        <f t="shared" si="10"/>
        <v>3,1</v>
      </c>
      <c r="M74" s="6" t="str">
        <f t="shared" si="11"/>
        <v>ORF1b</v>
      </c>
      <c r="U74" s="14">
        <v>2623</v>
      </c>
      <c r="V74" s="15" t="s">
        <v>19</v>
      </c>
      <c r="W74" s="14" t="s">
        <v>20</v>
      </c>
      <c r="X74" s="15" t="s">
        <v>21</v>
      </c>
      <c r="Y74" s="13" t="s">
        <v>22</v>
      </c>
      <c r="Z74" s="15" t="s">
        <v>23</v>
      </c>
    </row>
    <row r="75" spans="2:26" x14ac:dyDescent="0.2">
      <c r="B75" s="4">
        <f t="shared" si="6"/>
        <v>279</v>
      </c>
      <c r="C75" s="5">
        <v>1410144</v>
      </c>
      <c r="D75" s="5">
        <v>99.980218700347294</v>
      </c>
      <c r="E75" s="5">
        <v>494</v>
      </c>
      <c r="F75" s="5" t="s">
        <v>6</v>
      </c>
      <c r="G75" s="5" t="s">
        <v>7</v>
      </c>
      <c r="H75" s="23"/>
      <c r="I75" s="5" t="str">
        <f t="shared" si="7"/>
        <v>Coding</v>
      </c>
      <c r="J75" s="5" t="str">
        <f t="shared" si="8"/>
        <v>Arg</v>
      </c>
      <c r="K75" s="5" t="str">
        <f t="shared" si="9"/>
        <v>CGA</v>
      </c>
      <c r="L75" s="5" t="str">
        <f t="shared" si="10"/>
        <v>1,2</v>
      </c>
      <c r="M75" s="6" t="str">
        <f t="shared" si="11"/>
        <v>ORF1a</v>
      </c>
      <c r="U75" s="14">
        <v>2638</v>
      </c>
      <c r="V75" s="15" t="s">
        <v>19</v>
      </c>
      <c r="W75" s="14" t="s">
        <v>31</v>
      </c>
      <c r="X75" s="15" t="s">
        <v>32</v>
      </c>
      <c r="Y75" s="13" t="s">
        <v>22</v>
      </c>
      <c r="Z75" s="15" t="s">
        <v>23</v>
      </c>
    </row>
    <row r="76" spans="2:26" x14ac:dyDescent="0.2">
      <c r="B76" s="4">
        <f t="shared" si="6"/>
        <v>280</v>
      </c>
      <c r="C76" s="5">
        <v>1410143</v>
      </c>
      <c r="D76" s="5">
        <v>99.980147799631695</v>
      </c>
      <c r="E76" s="5">
        <v>15688</v>
      </c>
      <c r="F76" s="5" t="s">
        <v>6</v>
      </c>
      <c r="G76" s="5" t="s">
        <v>7</v>
      </c>
      <c r="H76" s="23"/>
      <c r="I76" s="5" t="str">
        <f t="shared" si="7"/>
        <v>Coding</v>
      </c>
      <c r="J76" s="5" t="str">
        <f t="shared" si="8"/>
        <v>Arg</v>
      </c>
      <c r="K76" s="5" t="str">
        <f t="shared" si="9"/>
        <v>CGT</v>
      </c>
      <c r="L76" s="5" t="str">
        <f t="shared" si="10"/>
        <v>1,2</v>
      </c>
      <c r="M76" s="6" t="str">
        <f t="shared" si="11"/>
        <v>ORF1b</v>
      </c>
      <c r="U76" s="14">
        <v>2716</v>
      </c>
      <c r="V76" s="15" t="s">
        <v>19</v>
      </c>
      <c r="W76" s="14" t="s">
        <v>36</v>
      </c>
      <c r="X76" s="15" t="s">
        <v>37</v>
      </c>
      <c r="Y76" s="13" t="s">
        <v>22</v>
      </c>
      <c r="Z76" s="15" t="s">
        <v>23</v>
      </c>
    </row>
    <row r="77" spans="2:26" x14ac:dyDescent="0.2">
      <c r="B77" s="4">
        <f t="shared" si="6"/>
        <v>294</v>
      </c>
      <c r="C77" s="5">
        <v>1410129</v>
      </c>
      <c r="D77" s="5">
        <v>99.979155189613294</v>
      </c>
      <c r="E77" s="5">
        <v>16870</v>
      </c>
      <c r="F77" s="5" t="s">
        <v>6</v>
      </c>
      <c r="G77" s="5" t="s">
        <v>7</v>
      </c>
      <c r="H77" s="23"/>
      <c r="I77" s="5" t="str">
        <f t="shared" si="7"/>
        <v>Coding</v>
      </c>
      <c r="J77" s="5" t="str">
        <f t="shared" si="8"/>
        <v>Arg</v>
      </c>
      <c r="K77" s="5" t="str">
        <f t="shared" si="9"/>
        <v>CGA</v>
      </c>
      <c r="L77" s="5" t="str">
        <f t="shared" si="10"/>
        <v>1,2</v>
      </c>
      <c r="M77" s="6" t="str">
        <f t="shared" si="11"/>
        <v>ORF1b</v>
      </c>
      <c r="U77" s="14">
        <v>2857</v>
      </c>
      <c r="V77" s="15" t="s">
        <v>19</v>
      </c>
      <c r="W77" s="14" t="s">
        <v>31</v>
      </c>
      <c r="X77" s="15" t="s">
        <v>32</v>
      </c>
      <c r="Y77" s="13" t="s">
        <v>22</v>
      </c>
      <c r="Z77" s="15" t="s">
        <v>23</v>
      </c>
    </row>
    <row r="78" spans="2:26" x14ac:dyDescent="0.2">
      <c r="B78" s="4">
        <f t="shared" si="6"/>
        <v>300</v>
      </c>
      <c r="C78" s="5">
        <v>1410123</v>
      </c>
      <c r="D78" s="5">
        <v>99.9787297853197</v>
      </c>
      <c r="E78" s="5">
        <v>26351</v>
      </c>
      <c r="F78" s="5" t="s">
        <v>6</v>
      </c>
      <c r="G78" s="5" t="s">
        <v>7</v>
      </c>
      <c r="H78" s="23"/>
      <c r="I78" s="5" t="str">
        <f t="shared" si="7"/>
        <v>Coding</v>
      </c>
      <c r="J78" s="5" t="str">
        <f t="shared" si="8"/>
        <v>Ala</v>
      </c>
      <c r="K78" s="5" t="str">
        <f t="shared" si="9"/>
        <v>GCG</v>
      </c>
      <c r="L78" s="5" t="str">
        <f t="shared" si="10"/>
        <v>2,3</v>
      </c>
      <c r="M78" s="6" t="str">
        <f t="shared" si="11"/>
        <v>E</v>
      </c>
      <c r="U78" s="14">
        <v>2878</v>
      </c>
      <c r="V78" s="15" t="s">
        <v>19</v>
      </c>
      <c r="W78" s="14" t="s">
        <v>57</v>
      </c>
      <c r="X78" s="15" t="s">
        <v>58</v>
      </c>
      <c r="Y78" s="13" t="s">
        <v>22</v>
      </c>
      <c r="Z78" s="15" t="s">
        <v>23</v>
      </c>
    </row>
    <row r="79" spans="2:26" x14ac:dyDescent="0.2">
      <c r="B79" s="4">
        <f t="shared" si="6"/>
        <v>305</v>
      </c>
      <c r="C79" s="5">
        <v>1410118</v>
      </c>
      <c r="D79" s="5">
        <v>99.978375281741705</v>
      </c>
      <c r="E79" s="5">
        <v>28422</v>
      </c>
      <c r="F79" s="5" t="s">
        <v>6</v>
      </c>
      <c r="G79" s="5" t="s">
        <v>7</v>
      </c>
      <c r="H79" s="23"/>
      <c r="I79" s="5" t="str">
        <f t="shared" si="7"/>
        <v>Coding</v>
      </c>
      <c r="J79" s="5" t="str">
        <f t="shared" si="8"/>
        <v>Ala</v>
      </c>
      <c r="K79" s="5" t="str">
        <f t="shared" si="9"/>
        <v>GCG</v>
      </c>
      <c r="L79" s="5" t="str">
        <f t="shared" si="10"/>
        <v>2,3</v>
      </c>
      <c r="M79" s="6" t="str">
        <f t="shared" si="11"/>
        <v>N</v>
      </c>
      <c r="U79" s="14">
        <v>3241</v>
      </c>
      <c r="V79" s="15" t="s">
        <v>19</v>
      </c>
      <c r="W79" s="14" t="s">
        <v>29</v>
      </c>
      <c r="X79" s="15" t="s">
        <v>30</v>
      </c>
      <c r="Y79" s="13" t="s">
        <v>22</v>
      </c>
      <c r="Z79" s="15" t="s">
        <v>23</v>
      </c>
    </row>
    <row r="80" spans="2:26" x14ac:dyDescent="0.2">
      <c r="B80" s="4">
        <f t="shared" si="6"/>
        <v>305</v>
      </c>
      <c r="C80" s="5">
        <v>1410118</v>
      </c>
      <c r="D80" s="5">
        <v>99.978375281741705</v>
      </c>
      <c r="E80" s="5">
        <v>17251</v>
      </c>
      <c r="F80" s="5" t="s">
        <v>6</v>
      </c>
      <c r="G80" s="5" t="s">
        <v>7</v>
      </c>
      <c r="H80" s="23"/>
      <c r="I80" s="5" t="str">
        <f t="shared" si="7"/>
        <v>Coding</v>
      </c>
      <c r="J80" s="5" t="str">
        <f t="shared" si="8"/>
        <v>Arg</v>
      </c>
      <c r="K80" s="5" t="str">
        <f t="shared" si="9"/>
        <v>CGT</v>
      </c>
      <c r="L80" s="5" t="str">
        <f t="shared" si="10"/>
        <v>1,2</v>
      </c>
      <c r="M80" s="6" t="str">
        <f t="shared" si="11"/>
        <v>ORF1b</v>
      </c>
      <c r="U80" s="14">
        <v>3583</v>
      </c>
      <c r="V80" s="15" t="s">
        <v>19</v>
      </c>
      <c r="W80" s="14" t="s">
        <v>34</v>
      </c>
      <c r="X80" s="15" t="s">
        <v>52</v>
      </c>
      <c r="Y80" s="13" t="s">
        <v>22</v>
      </c>
      <c r="Z80" s="15" t="s">
        <v>23</v>
      </c>
    </row>
    <row r="81" spans="2:26" x14ac:dyDescent="0.2">
      <c r="B81" s="4">
        <f t="shared" si="6"/>
        <v>315</v>
      </c>
      <c r="C81" s="5">
        <v>1410108</v>
      </c>
      <c r="D81" s="5">
        <v>99.977666274585701</v>
      </c>
      <c r="E81" s="5">
        <v>18904</v>
      </c>
      <c r="F81" s="5" t="s">
        <v>6</v>
      </c>
      <c r="G81" s="5" t="s">
        <v>7</v>
      </c>
      <c r="H81" s="23"/>
      <c r="I81" s="5" t="str">
        <f t="shared" si="7"/>
        <v>Coding</v>
      </c>
      <c r="J81" s="5" t="str">
        <f t="shared" si="8"/>
        <v>Arg</v>
      </c>
      <c r="K81" s="5" t="str">
        <f t="shared" si="9"/>
        <v>CGT</v>
      </c>
      <c r="L81" s="5" t="str">
        <f t="shared" si="10"/>
        <v>1,2</v>
      </c>
      <c r="M81" s="6" t="str">
        <f t="shared" si="11"/>
        <v>ORF1b</v>
      </c>
      <c r="U81" s="14">
        <v>3619</v>
      </c>
      <c r="V81" s="15" t="s">
        <v>19</v>
      </c>
      <c r="W81" s="14" t="s">
        <v>45</v>
      </c>
      <c r="X81" s="15" t="s">
        <v>46</v>
      </c>
      <c r="Y81" s="13" t="s">
        <v>22</v>
      </c>
      <c r="Z81" s="15" t="s">
        <v>23</v>
      </c>
    </row>
    <row r="82" spans="2:26" x14ac:dyDescent="0.2">
      <c r="B82" s="4">
        <f t="shared" si="6"/>
        <v>317</v>
      </c>
      <c r="C82" s="5">
        <v>1410106</v>
      </c>
      <c r="D82" s="5">
        <v>99.977524473154503</v>
      </c>
      <c r="E82" s="5">
        <v>482</v>
      </c>
      <c r="F82" s="5" t="s">
        <v>6</v>
      </c>
      <c r="G82" s="5" t="s">
        <v>7</v>
      </c>
      <c r="H82" s="23"/>
      <c r="I82" s="5" t="str">
        <f t="shared" si="7"/>
        <v>Coding</v>
      </c>
      <c r="J82" s="5" t="str">
        <f t="shared" si="8"/>
        <v>Arg</v>
      </c>
      <c r="K82" s="5" t="str">
        <f t="shared" si="9"/>
        <v>CGT</v>
      </c>
      <c r="L82" s="5" t="str">
        <f t="shared" si="10"/>
        <v>1,2</v>
      </c>
      <c r="M82" s="6" t="str">
        <f t="shared" si="11"/>
        <v>ORF1a</v>
      </c>
      <c r="U82" s="14">
        <v>3688</v>
      </c>
      <c r="V82" s="15" t="s">
        <v>19</v>
      </c>
      <c r="W82" s="14" t="s">
        <v>24</v>
      </c>
      <c r="X82" s="15" t="s">
        <v>25</v>
      </c>
      <c r="Y82" s="13" t="s">
        <v>22</v>
      </c>
      <c r="Z82" s="15" t="s">
        <v>23</v>
      </c>
    </row>
    <row r="83" spans="2:26" x14ac:dyDescent="0.2">
      <c r="B83" s="4">
        <f t="shared" si="6"/>
        <v>317</v>
      </c>
      <c r="C83" s="5">
        <v>1410106</v>
      </c>
      <c r="D83" s="5">
        <v>99.977524473154503</v>
      </c>
      <c r="E83" s="5">
        <v>17718</v>
      </c>
      <c r="F83" s="5" t="s">
        <v>6</v>
      </c>
      <c r="G83" s="5" t="s">
        <v>7</v>
      </c>
      <c r="H83" s="23"/>
      <c r="I83" s="5" t="str">
        <f t="shared" si="7"/>
        <v>Coding</v>
      </c>
      <c r="J83" s="5" t="str">
        <f t="shared" si="8"/>
        <v>Gly</v>
      </c>
      <c r="K83" s="5" t="str">
        <f t="shared" si="9"/>
        <v>GGC</v>
      </c>
      <c r="L83" s="5" t="str">
        <f t="shared" si="10"/>
        <v>3,1</v>
      </c>
      <c r="M83" s="6" t="str">
        <f t="shared" si="11"/>
        <v>ORF1b</v>
      </c>
      <c r="U83" s="14">
        <v>3773</v>
      </c>
      <c r="V83" s="15" t="s">
        <v>19</v>
      </c>
      <c r="W83" s="14" t="s">
        <v>26</v>
      </c>
      <c r="X83" s="15" t="s">
        <v>27</v>
      </c>
      <c r="Y83" s="13" t="s">
        <v>28</v>
      </c>
      <c r="Z83" s="15" t="s">
        <v>23</v>
      </c>
    </row>
    <row r="84" spans="2:26" x14ac:dyDescent="0.2">
      <c r="B84" s="4">
        <f t="shared" si="6"/>
        <v>319</v>
      </c>
      <c r="C84" s="5">
        <v>1410104</v>
      </c>
      <c r="D84" s="5">
        <v>99.977382671723305</v>
      </c>
      <c r="E84" s="5">
        <v>28475</v>
      </c>
      <c r="F84" s="5" t="s">
        <v>6</v>
      </c>
      <c r="G84" s="5" t="s">
        <v>7</v>
      </c>
      <c r="H84" s="23"/>
      <c r="I84" s="5" t="str">
        <f t="shared" si="7"/>
        <v>Coding</v>
      </c>
      <c r="J84" s="5" t="str">
        <f t="shared" si="8"/>
        <v>Arg</v>
      </c>
      <c r="K84" s="5" t="str">
        <f t="shared" si="9"/>
        <v>CGA</v>
      </c>
      <c r="L84" s="5" t="str">
        <f t="shared" si="10"/>
        <v>1,2</v>
      </c>
      <c r="M84" s="6" t="str">
        <f t="shared" si="11"/>
        <v>N</v>
      </c>
      <c r="U84" s="14">
        <v>3874</v>
      </c>
      <c r="V84" s="15" t="s">
        <v>19</v>
      </c>
      <c r="W84" s="14" t="s">
        <v>53</v>
      </c>
      <c r="X84" s="15" t="s">
        <v>54</v>
      </c>
      <c r="Y84" s="13" t="s">
        <v>22</v>
      </c>
      <c r="Z84" s="15" t="s">
        <v>23</v>
      </c>
    </row>
    <row r="85" spans="2:26" x14ac:dyDescent="0.2">
      <c r="B85" s="4">
        <f t="shared" si="6"/>
        <v>325</v>
      </c>
      <c r="C85" s="5">
        <v>1410098</v>
      </c>
      <c r="D85" s="5">
        <v>99.976957267429697</v>
      </c>
      <c r="E85" s="5">
        <v>8441</v>
      </c>
      <c r="F85" s="5" t="s">
        <v>6</v>
      </c>
      <c r="G85" s="5" t="s">
        <v>7</v>
      </c>
      <c r="H85" s="23"/>
      <c r="I85" s="5" t="str">
        <f t="shared" si="7"/>
        <v>Coding</v>
      </c>
      <c r="J85" s="5" t="str">
        <f t="shared" si="8"/>
        <v>Arg</v>
      </c>
      <c r="K85" s="5" t="str">
        <f t="shared" si="9"/>
        <v>CGA</v>
      </c>
      <c r="L85" s="5" t="str">
        <f t="shared" si="10"/>
        <v>1,2</v>
      </c>
      <c r="M85" s="6" t="str">
        <f t="shared" si="11"/>
        <v>ORF1a</v>
      </c>
      <c r="U85" s="14">
        <v>4206</v>
      </c>
      <c r="V85" s="15" t="s">
        <v>19</v>
      </c>
      <c r="W85" s="14" t="s">
        <v>43</v>
      </c>
      <c r="X85" s="15" t="s">
        <v>49</v>
      </c>
      <c r="Y85" s="13" t="s">
        <v>39</v>
      </c>
      <c r="Z85" s="15" t="s">
        <v>23</v>
      </c>
    </row>
    <row r="86" spans="2:26" x14ac:dyDescent="0.2">
      <c r="B86" s="4">
        <f t="shared" si="6"/>
        <v>327</v>
      </c>
      <c r="C86" s="5">
        <v>1410096</v>
      </c>
      <c r="D86" s="5">
        <v>99.976815465998499</v>
      </c>
      <c r="E86" s="5">
        <v>4391</v>
      </c>
      <c r="F86" s="5" t="s">
        <v>6</v>
      </c>
      <c r="G86" s="5" t="s">
        <v>7</v>
      </c>
      <c r="H86" s="23"/>
      <c r="I86" s="5" t="str">
        <f t="shared" si="7"/>
        <v>Coding</v>
      </c>
      <c r="J86" s="5" t="str">
        <f t="shared" si="8"/>
        <v>Arg</v>
      </c>
      <c r="K86" s="5" t="str">
        <f t="shared" si="9"/>
        <v>CGA</v>
      </c>
      <c r="L86" s="5" t="str">
        <f t="shared" si="10"/>
        <v>1,2</v>
      </c>
      <c r="M86" s="6" t="str">
        <f t="shared" si="11"/>
        <v>ORF1a</v>
      </c>
      <c r="U86" s="14">
        <v>4254</v>
      </c>
      <c r="V86" s="15" t="s">
        <v>19</v>
      </c>
      <c r="W86" s="14" t="s">
        <v>55</v>
      </c>
      <c r="X86" s="15" t="s">
        <v>59</v>
      </c>
      <c r="Y86" s="13" t="s">
        <v>39</v>
      </c>
      <c r="Z86" s="15" t="s">
        <v>23</v>
      </c>
    </row>
    <row r="87" spans="2:26" x14ac:dyDescent="0.2">
      <c r="B87" s="4">
        <f t="shared" si="6"/>
        <v>328</v>
      </c>
      <c r="C87" s="5">
        <v>1410095</v>
      </c>
      <c r="D87" s="5">
        <v>99.9767445652829</v>
      </c>
      <c r="E87" s="5">
        <v>18652</v>
      </c>
      <c r="F87" s="5" t="s">
        <v>6</v>
      </c>
      <c r="G87" s="5" t="s">
        <v>7</v>
      </c>
      <c r="H87" s="23"/>
      <c r="I87" s="5" t="str">
        <f t="shared" si="7"/>
        <v>Coding</v>
      </c>
      <c r="J87" s="5" t="str">
        <f t="shared" si="8"/>
        <v>Arg</v>
      </c>
      <c r="K87" s="5" t="str">
        <f t="shared" si="9"/>
        <v>CGC</v>
      </c>
      <c r="L87" s="5" t="str">
        <f t="shared" si="10"/>
        <v>1,2</v>
      </c>
      <c r="M87" s="6" t="str">
        <f t="shared" si="11"/>
        <v>ORF1b</v>
      </c>
      <c r="U87" s="14">
        <v>4391</v>
      </c>
      <c r="V87" s="15" t="s">
        <v>19</v>
      </c>
      <c r="W87" s="14" t="s">
        <v>26</v>
      </c>
      <c r="X87" s="15" t="s">
        <v>40</v>
      </c>
      <c r="Y87" s="13" t="s">
        <v>28</v>
      </c>
      <c r="Z87" s="15" t="s">
        <v>23</v>
      </c>
    </row>
    <row r="88" spans="2:26" x14ac:dyDescent="0.2">
      <c r="B88" s="4">
        <f t="shared" si="6"/>
        <v>331</v>
      </c>
      <c r="C88" s="5">
        <v>1410092</v>
      </c>
      <c r="D88" s="5">
        <v>99.976531863136003</v>
      </c>
      <c r="E88" s="5">
        <v>13530</v>
      </c>
      <c r="F88" s="5" t="s">
        <v>6</v>
      </c>
      <c r="G88" s="5" t="s">
        <v>7</v>
      </c>
      <c r="H88" s="23"/>
      <c r="I88" s="5" t="str">
        <f t="shared" si="7"/>
        <v>Coding</v>
      </c>
      <c r="J88" s="5" t="str">
        <f t="shared" si="8"/>
        <v>Val</v>
      </c>
      <c r="K88" s="5" t="str">
        <f t="shared" si="9"/>
        <v>GTC</v>
      </c>
      <c r="L88" s="5" t="str">
        <f t="shared" si="10"/>
        <v>3,1</v>
      </c>
      <c r="M88" s="6" t="str">
        <f t="shared" si="11"/>
        <v>ORF1b</v>
      </c>
      <c r="U88" s="14">
        <v>4421</v>
      </c>
      <c r="V88" s="15" t="s">
        <v>19</v>
      </c>
      <c r="W88" s="14" t="s">
        <v>26</v>
      </c>
      <c r="X88" s="15" t="s">
        <v>27</v>
      </c>
      <c r="Y88" s="13" t="s">
        <v>28</v>
      </c>
      <c r="Z88" s="15" t="s">
        <v>23</v>
      </c>
    </row>
    <row r="89" spans="2:26" x14ac:dyDescent="0.2">
      <c r="B89" s="4">
        <f t="shared" si="6"/>
        <v>340</v>
      </c>
      <c r="C89" s="5">
        <v>1410083</v>
      </c>
      <c r="D89" s="5">
        <v>99.975893756695598</v>
      </c>
      <c r="E89" s="5">
        <v>19801</v>
      </c>
      <c r="F89" s="5" t="s">
        <v>6</v>
      </c>
      <c r="G89" s="5" t="s">
        <v>7</v>
      </c>
      <c r="H89" s="23"/>
      <c r="I89" s="5" t="str">
        <f t="shared" si="7"/>
        <v>Coding</v>
      </c>
      <c r="J89" s="5" t="str">
        <f t="shared" si="8"/>
        <v>Arg</v>
      </c>
      <c r="K89" s="5" t="str">
        <f t="shared" si="9"/>
        <v>CGC</v>
      </c>
      <c r="L89" s="5" t="str">
        <f t="shared" si="10"/>
        <v>1,2</v>
      </c>
      <c r="M89" s="6" t="str">
        <f t="shared" si="11"/>
        <v>ORF1b</v>
      </c>
      <c r="U89" s="14">
        <v>4475</v>
      </c>
      <c r="V89" s="15" t="s">
        <v>19</v>
      </c>
      <c r="W89" s="14" t="s">
        <v>26</v>
      </c>
      <c r="X89" s="15" t="s">
        <v>33</v>
      </c>
      <c r="Y89" s="13" t="s">
        <v>28</v>
      </c>
      <c r="Z89" s="15" t="s">
        <v>23</v>
      </c>
    </row>
    <row r="90" spans="2:26" x14ac:dyDescent="0.2">
      <c r="B90" s="4">
        <f t="shared" si="6"/>
        <v>341</v>
      </c>
      <c r="C90" s="5">
        <v>1410082</v>
      </c>
      <c r="D90" s="5">
        <v>99.975822855979999</v>
      </c>
      <c r="E90" s="5">
        <v>990</v>
      </c>
      <c r="F90" s="5" t="s">
        <v>6</v>
      </c>
      <c r="G90" s="5" t="s">
        <v>7</v>
      </c>
      <c r="H90" s="23"/>
      <c r="I90" s="5" t="str">
        <f t="shared" si="7"/>
        <v>Coding</v>
      </c>
      <c r="J90" s="5" t="str">
        <f t="shared" si="8"/>
        <v>Thr</v>
      </c>
      <c r="K90" s="5" t="str">
        <f t="shared" si="9"/>
        <v>ACG</v>
      </c>
      <c r="L90" s="5" t="str">
        <f t="shared" si="10"/>
        <v>2,3</v>
      </c>
      <c r="M90" s="6" t="str">
        <f t="shared" si="11"/>
        <v>ORF1a</v>
      </c>
      <c r="U90" s="14">
        <v>4560</v>
      </c>
      <c r="V90" s="15" t="s">
        <v>19</v>
      </c>
      <c r="W90" s="14" t="s">
        <v>43</v>
      </c>
      <c r="X90" s="15" t="s">
        <v>49</v>
      </c>
      <c r="Y90" s="13" t="s">
        <v>39</v>
      </c>
      <c r="Z90" s="15" t="s">
        <v>23</v>
      </c>
    </row>
    <row r="91" spans="2:26" x14ac:dyDescent="0.2">
      <c r="B91" s="4">
        <f t="shared" si="6"/>
        <v>358</v>
      </c>
      <c r="C91" s="5">
        <v>1410065</v>
      </c>
      <c r="D91" s="5">
        <v>99.974617543814801</v>
      </c>
      <c r="E91" s="5">
        <v>6296</v>
      </c>
      <c r="F91" s="5" t="s">
        <v>6</v>
      </c>
      <c r="G91" s="5" t="s">
        <v>7</v>
      </c>
      <c r="H91" s="23"/>
      <c r="I91" s="5" t="str">
        <f t="shared" si="7"/>
        <v>Coding</v>
      </c>
      <c r="J91" s="5" t="str">
        <f t="shared" si="8"/>
        <v>Arg</v>
      </c>
      <c r="K91" s="5" t="str">
        <f t="shared" si="9"/>
        <v>CGT</v>
      </c>
      <c r="L91" s="5" t="str">
        <f t="shared" si="10"/>
        <v>1,2</v>
      </c>
      <c r="M91" s="6" t="str">
        <f t="shared" si="11"/>
        <v>ORF1a</v>
      </c>
      <c r="U91" s="14">
        <v>4582</v>
      </c>
      <c r="V91" s="15" t="s">
        <v>19</v>
      </c>
      <c r="W91" s="14" t="s">
        <v>20</v>
      </c>
      <c r="X91" s="15" t="s">
        <v>21</v>
      </c>
      <c r="Y91" s="13" t="s">
        <v>22</v>
      </c>
      <c r="Z91" s="15" t="s">
        <v>23</v>
      </c>
    </row>
    <row r="92" spans="2:26" x14ac:dyDescent="0.2">
      <c r="B92" s="4">
        <f t="shared" si="6"/>
        <v>359</v>
      </c>
      <c r="C92" s="5">
        <v>1410064</v>
      </c>
      <c r="D92" s="5">
        <v>99.974546643099202</v>
      </c>
      <c r="E92" s="5">
        <v>15601</v>
      </c>
      <c r="F92" s="5" t="s">
        <v>6</v>
      </c>
      <c r="G92" s="5" t="s">
        <v>7</v>
      </c>
      <c r="H92" s="23"/>
      <c r="I92" s="5" t="str">
        <f t="shared" si="7"/>
        <v>Coding</v>
      </c>
      <c r="J92" s="5" t="str">
        <f t="shared" si="8"/>
        <v>Arg</v>
      </c>
      <c r="K92" s="5" t="str">
        <f t="shared" si="9"/>
        <v>CGC</v>
      </c>
      <c r="L92" s="5" t="str">
        <f t="shared" si="10"/>
        <v>1,2</v>
      </c>
      <c r="M92" s="6" t="str">
        <f t="shared" si="11"/>
        <v>ORF1b</v>
      </c>
      <c r="U92" s="14">
        <v>4655</v>
      </c>
      <c r="V92" s="15" t="s">
        <v>19</v>
      </c>
      <c r="W92" s="14" t="s">
        <v>26</v>
      </c>
      <c r="X92" s="15" t="s">
        <v>60</v>
      </c>
      <c r="Y92" s="13" t="s">
        <v>28</v>
      </c>
      <c r="Z92" s="15" t="s">
        <v>23</v>
      </c>
    </row>
    <row r="93" spans="2:26" x14ac:dyDescent="0.2">
      <c r="B93" s="4">
        <f t="shared" si="6"/>
        <v>372</v>
      </c>
      <c r="C93" s="5">
        <v>1410051</v>
      </c>
      <c r="D93" s="5">
        <v>99.973624933796401</v>
      </c>
      <c r="E93" s="5">
        <v>18676</v>
      </c>
      <c r="F93" s="5" t="s">
        <v>6</v>
      </c>
      <c r="G93" s="5" t="s">
        <v>7</v>
      </c>
      <c r="H93" s="23"/>
      <c r="I93" s="5" t="str">
        <f t="shared" si="7"/>
        <v>Coding</v>
      </c>
      <c r="J93" s="5" t="str">
        <f t="shared" si="8"/>
        <v>Arg</v>
      </c>
      <c r="K93" s="5" t="str">
        <f t="shared" si="9"/>
        <v>CGT</v>
      </c>
      <c r="L93" s="5" t="str">
        <f t="shared" si="10"/>
        <v>1,2</v>
      </c>
      <c r="M93" s="6" t="str">
        <f t="shared" si="11"/>
        <v>ORF1b</v>
      </c>
      <c r="U93" s="14">
        <v>4719</v>
      </c>
      <c r="V93" s="15" t="s">
        <v>19</v>
      </c>
      <c r="W93" s="14" t="s">
        <v>43</v>
      </c>
      <c r="X93" s="15" t="s">
        <v>49</v>
      </c>
      <c r="Y93" s="13" t="s">
        <v>39</v>
      </c>
      <c r="Z93" s="15" t="s">
        <v>23</v>
      </c>
    </row>
    <row r="94" spans="2:26" x14ac:dyDescent="0.2">
      <c r="B94" s="4">
        <f t="shared" si="6"/>
        <v>374</v>
      </c>
      <c r="C94" s="5">
        <v>1410049</v>
      </c>
      <c r="D94" s="5">
        <v>99.973483132365203</v>
      </c>
      <c r="E94" s="5">
        <v>19206</v>
      </c>
      <c r="F94" s="5" t="s">
        <v>6</v>
      </c>
      <c r="G94" s="5" t="s">
        <v>7</v>
      </c>
      <c r="H94" s="23"/>
      <c r="I94" s="5" t="str">
        <f t="shared" si="7"/>
        <v>Coding</v>
      </c>
      <c r="J94" s="5" t="str">
        <f t="shared" si="8"/>
        <v>Val</v>
      </c>
      <c r="K94" s="5" t="str">
        <f t="shared" si="9"/>
        <v>GTC</v>
      </c>
      <c r="L94" s="5" t="str">
        <f t="shared" si="10"/>
        <v>3,1</v>
      </c>
      <c r="M94" s="6" t="str">
        <f t="shared" si="11"/>
        <v>ORF1b</v>
      </c>
      <c r="U94" s="14">
        <v>5007</v>
      </c>
      <c r="V94" s="15" t="s">
        <v>19</v>
      </c>
      <c r="W94" s="14" t="s">
        <v>47</v>
      </c>
      <c r="X94" s="15" t="s">
        <v>48</v>
      </c>
      <c r="Y94" s="13" t="s">
        <v>39</v>
      </c>
      <c r="Z94" s="15" t="s">
        <v>23</v>
      </c>
    </row>
    <row r="95" spans="2:26" x14ac:dyDescent="0.2">
      <c r="B95" s="4">
        <f t="shared" si="6"/>
        <v>377</v>
      </c>
      <c r="C95" s="5">
        <v>1410046</v>
      </c>
      <c r="D95" s="5">
        <v>99.973270430218406</v>
      </c>
      <c r="E95" s="5">
        <v>9845</v>
      </c>
      <c r="F95" s="5" t="s">
        <v>6</v>
      </c>
      <c r="G95" s="5" t="s">
        <v>7</v>
      </c>
      <c r="H95" s="23"/>
      <c r="I95" s="5" t="str">
        <f t="shared" si="7"/>
        <v>Coding</v>
      </c>
      <c r="J95" s="5" t="str">
        <f t="shared" si="8"/>
        <v>Arg</v>
      </c>
      <c r="K95" s="5" t="str">
        <f t="shared" si="9"/>
        <v>CGT</v>
      </c>
      <c r="L95" s="5" t="str">
        <f t="shared" si="10"/>
        <v>1,2</v>
      </c>
      <c r="M95" s="6" t="str">
        <f t="shared" si="11"/>
        <v>ORF1a</v>
      </c>
      <c r="U95" s="14">
        <v>5147</v>
      </c>
      <c r="V95" s="15" t="s">
        <v>19</v>
      </c>
      <c r="W95" s="14" t="s">
        <v>26</v>
      </c>
      <c r="X95" s="15" t="s">
        <v>33</v>
      </c>
      <c r="Y95" s="13" t="s">
        <v>28</v>
      </c>
      <c r="Z95" s="15" t="s">
        <v>23</v>
      </c>
    </row>
    <row r="96" spans="2:26" x14ac:dyDescent="0.2">
      <c r="B96" s="4">
        <f t="shared" si="6"/>
        <v>378</v>
      </c>
      <c r="C96" s="5">
        <v>1410045</v>
      </c>
      <c r="D96" s="5">
        <v>99.973199529502807</v>
      </c>
      <c r="E96" s="5">
        <v>28567</v>
      </c>
      <c r="F96" s="5" t="s">
        <v>6</v>
      </c>
      <c r="G96" s="5" t="s">
        <v>7</v>
      </c>
      <c r="H96" s="23"/>
      <c r="I96" s="5" t="str">
        <f t="shared" si="7"/>
        <v>Coding</v>
      </c>
      <c r="J96" s="5" t="str">
        <f t="shared" si="8"/>
        <v>Asp</v>
      </c>
      <c r="K96" s="5" t="str">
        <f t="shared" si="9"/>
        <v>GAC</v>
      </c>
      <c r="L96" s="5" t="str">
        <f t="shared" si="10"/>
        <v>3,1</v>
      </c>
      <c r="M96" s="6" t="str">
        <f t="shared" si="11"/>
        <v>N</v>
      </c>
      <c r="U96" s="14">
        <v>5512</v>
      </c>
      <c r="V96" s="15" t="s">
        <v>19</v>
      </c>
      <c r="W96" s="14" t="s">
        <v>20</v>
      </c>
      <c r="X96" s="15" t="s">
        <v>21</v>
      </c>
      <c r="Y96" s="13" t="s">
        <v>22</v>
      </c>
      <c r="Z96" s="15" t="s">
        <v>23</v>
      </c>
    </row>
    <row r="97" spans="2:26" x14ac:dyDescent="0.2">
      <c r="B97" s="4">
        <f t="shared" si="6"/>
        <v>381</v>
      </c>
      <c r="C97" s="5">
        <v>1410042</v>
      </c>
      <c r="D97" s="5">
        <v>99.972986827355996</v>
      </c>
      <c r="E97" s="5">
        <v>13502</v>
      </c>
      <c r="F97" s="5" t="s">
        <v>6</v>
      </c>
      <c r="G97" s="5" t="s">
        <v>7</v>
      </c>
      <c r="H97" s="23"/>
      <c r="I97" s="5" t="str">
        <f t="shared" si="7"/>
        <v>Coding</v>
      </c>
      <c r="J97" s="5" t="str">
        <f t="shared" si="8"/>
        <v>Pro</v>
      </c>
      <c r="K97" s="5" t="str">
        <f t="shared" si="9"/>
        <v>CCG</v>
      </c>
      <c r="L97" s="5" t="str">
        <f t="shared" si="10"/>
        <v>2,3</v>
      </c>
      <c r="M97" s="6" t="str">
        <f t="shared" si="11"/>
        <v>ORF1b</v>
      </c>
      <c r="U97" s="14">
        <v>5628</v>
      </c>
      <c r="V97" s="15" t="s">
        <v>19</v>
      </c>
      <c r="W97" s="14" t="s">
        <v>47</v>
      </c>
      <c r="X97" s="15" t="s">
        <v>48</v>
      </c>
      <c r="Y97" s="13" t="s">
        <v>39</v>
      </c>
      <c r="Z97" s="15" t="s">
        <v>23</v>
      </c>
    </row>
    <row r="98" spans="2:26" x14ac:dyDescent="0.2">
      <c r="B98" s="4">
        <f t="shared" si="6"/>
        <v>383</v>
      </c>
      <c r="C98" s="5">
        <v>1410040</v>
      </c>
      <c r="D98" s="5">
        <v>99.972845025924798</v>
      </c>
      <c r="E98" s="5">
        <v>10367</v>
      </c>
      <c r="F98" s="5" t="s">
        <v>6</v>
      </c>
      <c r="G98" s="5" t="s">
        <v>7</v>
      </c>
      <c r="H98" s="23"/>
      <c r="I98" s="5" t="str">
        <f t="shared" si="7"/>
        <v>Coding</v>
      </c>
      <c r="J98" s="5" t="str">
        <f t="shared" si="8"/>
        <v>Arg</v>
      </c>
      <c r="K98" s="5" t="str">
        <f t="shared" si="9"/>
        <v>CGC</v>
      </c>
      <c r="L98" s="5" t="str">
        <f t="shared" si="10"/>
        <v>1,2</v>
      </c>
      <c r="M98" s="6" t="str">
        <f t="shared" si="11"/>
        <v>ORF1a</v>
      </c>
      <c r="U98" s="14">
        <v>5812</v>
      </c>
      <c r="V98" s="15" t="s">
        <v>19</v>
      </c>
      <c r="W98" s="14" t="s">
        <v>29</v>
      </c>
      <c r="X98" s="15" t="s">
        <v>30</v>
      </c>
      <c r="Y98" s="13" t="s">
        <v>22</v>
      </c>
      <c r="Z98" s="15" t="s">
        <v>23</v>
      </c>
    </row>
    <row r="99" spans="2:26" x14ac:dyDescent="0.2">
      <c r="B99" s="4">
        <f t="shared" si="6"/>
        <v>384</v>
      </c>
      <c r="C99" s="5">
        <v>1410039</v>
      </c>
      <c r="D99" s="5">
        <v>99.972774125209199</v>
      </c>
      <c r="E99" s="5">
        <v>26994</v>
      </c>
      <c r="F99" s="5" t="s">
        <v>6</v>
      </c>
      <c r="G99" s="5" t="s">
        <v>7</v>
      </c>
      <c r="H99" s="23"/>
      <c r="I99" s="5" t="str">
        <f t="shared" si="7"/>
        <v>Coding</v>
      </c>
      <c r="J99" s="5" t="str">
        <f t="shared" si="8"/>
        <v>Arg</v>
      </c>
      <c r="K99" s="5" t="str">
        <f t="shared" si="9"/>
        <v>CGC</v>
      </c>
      <c r="L99" s="5" t="str">
        <f t="shared" si="10"/>
        <v>1,2</v>
      </c>
      <c r="M99" s="6" t="str">
        <f t="shared" si="11"/>
        <v>M</v>
      </c>
      <c r="U99" s="14">
        <v>5856</v>
      </c>
      <c r="V99" s="15" t="s">
        <v>19</v>
      </c>
      <c r="W99" s="14" t="s">
        <v>47</v>
      </c>
      <c r="X99" s="15" t="s">
        <v>48</v>
      </c>
      <c r="Y99" s="13" t="s">
        <v>39</v>
      </c>
      <c r="Z99" s="15" t="s">
        <v>23</v>
      </c>
    </row>
    <row r="100" spans="2:26" x14ac:dyDescent="0.2">
      <c r="B100" s="4">
        <f t="shared" si="6"/>
        <v>394</v>
      </c>
      <c r="C100" s="5">
        <v>1410029</v>
      </c>
      <c r="D100" s="5">
        <v>99.972065118053195</v>
      </c>
      <c r="E100" s="5">
        <v>26942</v>
      </c>
      <c r="F100" s="5" t="s">
        <v>6</v>
      </c>
      <c r="G100" s="5" t="s">
        <v>7</v>
      </c>
      <c r="H100" s="23"/>
      <c r="I100" s="5" t="str">
        <f t="shared" si="7"/>
        <v>Coding</v>
      </c>
      <c r="J100" s="5" t="str">
        <f t="shared" si="8"/>
        <v>Ile</v>
      </c>
      <c r="K100" s="5" t="str">
        <f t="shared" si="9"/>
        <v>ATC</v>
      </c>
      <c r="L100" s="5" t="str">
        <f t="shared" si="10"/>
        <v>3,1</v>
      </c>
      <c r="M100" s="6" t="str">
        <f t="shared" si="11"/>
        <v>M</v>
      </c>
      <c r="U100" s="14">
        <v>6031</v>
      </c>
      <c r="V100" s="15" t="s">
        <v>19</v>
      </c>
      <c r="W100" s="14" t="s">
        <v>20</v>
      </c>
      <c r="X100" s="15" t="s">
        <v>21</v>
      </c>
      <c r="Y100" s="13" t="s">
        <v>22</v>
      </c>
      <c r="Z100" s="15" t="s">
        <v>23</v>
      </c>
    </row>
    <row r="101" spans="2:26" x14ac:dyDescent="0.2">
      <c r="B101" s="4">
        <f t="shared" si="6"/>
        <v>412</v>
      </c>
      <c r="C101" s="5">
        <v>1410011</v>
      </c>
      <c r="D101" s="5">
        <v>99.970788905172398</v>
      </c>
      <c r="E101" s="5">
        <v>392</v>
      </c>
      <c r="F101" s="5" t="s">
        <v>6</v>
      </c>
      <c r="G101" s="5" t="s">
        <v>7</v>
      </c>
      <c r="H101" s="23"/>
      <c r="I101" s="5" t="str">
        <f t="shared" si="7"/>
        <v>Coding</v>
      </c>
      <c r="J101" s="5" t="str">
        <f t="shared" si="8"/>
        <v>Arg</v>
      </c>
      <c r="K101" s="5" t="str">
        <f t="shared" si="9"/>
        <v>CGT</v>
      </c>
      <c r="L101" s="5" t="str">
        <f t="shared" si="10"/>
        <v>1,2</v>
      </c>
      <c r="M101" s="6" t="str">
        <f t="shared" si="11"/>
        <v>ORF1a</v>
      </c>
      <c r="U101" s="14">
        <v>6040</v>
      </c>
      <c r="V101" s="15" t="s">
        <v>19</v>
      </c>
      <c r="W101" s="14" t="s">
        <v>57</v>
      </c>
      <c r="X101" s="15" t="s">
        <v>58</v>
      </c>
      <c r="Y101" s="13" t="s">
        <v>22</v>
      </c>
      <c r="Z101" s="15" t="s">
        <v>23</v>
      </c>
    </row>
    <row r="102" spans="2:26" x14ac:dyDescent="0.2">
      <c r="B102" s="4">
        <f t="shared" si="6"/>
        <v>414</v>
      </c>
      <c r="C102" s="5">
        <v>1410009</v>
      </c>
      <c r="D102" s="5">
        <v>99.9706471037412</v>
      </c>
      <c r="E102" s="5">
        <v>16297</v>
      </c>
      <c r="F102" s="5" t="s">
        <v>6</v>
      </c>
      <c r="G102" s="5" t="s">
        <v>7</v>
      </c>
      <c r="H102" s="23"/>
      <c r="I102" s="5" t="str">
        <f t="shared" si="7"/>
        <v>Coding</v>
      </c>
      <c r="J102" s="5" t="str">
        <f t="shared" si="8"/>
        <v>Arg</v>
      </c>
      <c r="K102" s="5" t="str">
        <f t="shared" si="9"/>
        <v>CGT</v>
      </c>
      <c r="L102" s="5" t="str">
        <f t="shared" si="10"/>
        <v>1,2</v>
      </c>
      <c r="M102" s="6" t="str">
        <f t="shared" si="11"/>
        <v>ORF1b</v>
      </c>
      <c r="U102" s="14">
        <v>6270</v>
      </c>
      <c r="V102" s="15" t="s">
        <v>19</v>
      </c>
      <c r="W102" s="14" t="s">
        <v>47</v>
      </c>
      <c r="X102" s="15" t="s">
        <v>48</v>
      </c>
      <c r="Y102" s="13" t="s">
        <v>39</v>
      </c>
      <c r="Z102" s="15" t="s">
        <v>23</v>
      </c>
    </row>
    <row r="103" spans="2:26" x14ac:dyDescent="0.2">
      <c r="B103" s="4">
        <f t="shared" si="6"/>
        <v>419</v>
      </c>
      <c r="C103" s="5">
        <v>1410004</v>
      </c>
      <c r="D103" s="5">
        <v>99.970292600163205</v>
      </c>
      <c r="E103" s="5">
        <v>29228</v>
      </c>
      <c r="F103" s="5" t="s">
        <v>6</v>
      </c>
      <c r="G103" s="5" t="s">
        <v>7</v>
      </c>
      <c r="H103" s="23"/>
      <c r="I103" s="5" t="str">
        <f t="shared" si="7"/>
        <v>Coding</v>
      </c>
      <c r="J103" s="5" t="str">
        <f t="shared" si="8"/>
        <v>Arg</v>
      </c>
      <c r="K103" s="5" t="str">
        <f t="shared" si="9"/>
        <v>CGC</v>
      </c>
      <c r="L103" s="5" t="str">
        <f t="shared" si="10"/>
        <v>1,2</v>
      </c>
      <c r="M103" s="6" t="str">
        <f t="shared" si="11"/>
        <v>N</v>
      </c>
      <c r="U103" s="14">
        <v>6296</v>
      </c>
      <c r="V103" s="15" t="s">
        <v>19</v>
      </c>
      <c r="W103" s="14" t="s">
        <v>26</v>
      </c>
      <c r="X103" s="15" t="s">
        <v>33</v>
      </c>
      <c r="Y103" s="13" t="s">
        <v>28</v>
      </c>
      <c r="Z103" s="15" t="s">
        <v>23</v>
      </c>
    </row>
    <row r="104" spans="2:26" x14ac:dyDescent="0.2">
      <c r="B104" s="4">
        <f t="shared" si="6"/>
        <v>445</v>
      </c>
      <c r="C104" s="5">
        <v>1409978</v>
      </c>
      <c r="D104" s="5">
        <v>99.968449181557602</v>
      </c>
      <c r="E104" s="5">
        <v>620</v>
      </c>
      <c r="F104" s="5" t="s">
        <v>6</v>
      </c>
      <c r="G104" s="5" t="s">
        <v>7</v>
      </c>
      <c r="H104" s="23"/>
      <c r="I104" s="5" t="str">
        <f t="shared" si="7"/>
        <v>Coding</v>
      </c>
      <c r="J104" s="5" t="str">
        <f t="shared" si="8"/>
        <v>Arg</v>
      </c>
      <c r="K104" s="5" t="str">
        <f t="shared" si="9"/>
        <v>CGC</v>
      </c>
      <c r="L104" s="5" t="str">
        <f t="shared" si="10"/>
        <v>1,2</v>
      </c>
      <c r="M104" s="6" t="str">
        <f t="shared" si="11"/>
        <v>ORF1a</v>
      </c>
      <c r="U104" s="14">
        <v>6336</v>
      </c>
      <c r="V104" s="15" t="s">
        <v>19</v>
      </c>
      <c r="W104" s="14" t="s">
        <v>34</v>
      </c>
      <c r="X104" s="15" t="s">
        <v>38</v>
      </c>
      <c r="Y104" s="13" t="s">
        <v>39</v>
      </c>
      <c r="Z104" s="15" t="s">
        <v>23</v>
      </c>
    </row>
    <row r="105" spans="2:26" x14ac:dyDescent="0.2">
      <c r="B105" s="4">
        <f t="shared" si="6"/>
        <v>447</v>
      </c>
      <c r="C105" s="5">
        <v>1409976</v>
      </c>
      <c r="D105" s="5">
        <v>99.968307380126404</v>
      </c>
      <c r="E105" s="5">
        <v>14293</v>
      </c>
      <c r="F105" s="5" t="s">
        <v>6</v>
      </c>
      <c r="G105" s="5" t="s">
        <v>7</v>
      </c>
      <c r="H105" s="23"/>
      <c r="I105" s="5" t="str">
        <f t="shared" si="7"/>
        <v>Coding</v>
      </c>
      <c r="J105" s="5" t="str">
        <f t="shared" si="8"/>
        <v>Arg</v>
      </c>
      <c r="K105" s="5" t="str">
        <f t="shared" si="9"/>
        <v>CGT</v>
      </c>
      <c r="L105" s="5" t="str">
        <f t="shared" si="10"/>
        <v>1,2</v>
      </c>
      <c r="M105" s="6" t="str">
        <f t="shared" si="11"/>
        <v>ORF1b</v>
      </c>
      <c r="U105" s="14">
        <v>6361</v>
      </c>
      <c r="V105" s="15" t="s">
        <v>19</v>
      </c>
      <c r="W105" s="14" t="s">
        <v>29</v>
      </c>
      <c r="X105" s="15" t="s">
        <v>30</v>
      </c>
      <c r="Y105" s="13" t="s">
        <v>22</v>
      </c>
      <c r="Z105" s="15" t="s">
        <v>23</v>
      </c>
    </row>
    <row r="106" spans="2:26" x14ac:dyDescent="0.2">
      <c r="B106" s="4">
        <f t="shared" si="6"/>
        <v>457</v>
      </c>
      <c r="C106" s="5">
        <v>1409966</v>
      </c>
      <c r="D106" s="5">
        <v>99.967598372970301</v>
      </c>
      <c r="E106" s="5">
        <v>14889</v>
      </c>
      <c r="F106" s="5" t="s">
        <v>6</v>
      </c>
      <c r="G106" s="5" t="s">
        <v>7</v>
      </c>
      <c r="H106" s="23"/>
      <c r="I106" s="5" t="str">
        <f t="shared" si="7"/>
        <v>Coding</v>
      </c>
      <c r="J106" s="5" t="str">
        <f t="shared" si="8"/>
        <v>Tyr</v>
      </c>
      <c r="K106" s="5" t="str">
        <f t="shared" si="9"/>
        <v>TAC</v>
      </c>
      <c r="L106" s="5" t="str">
        <f t="shared" si="10"/>
        <v>3,1</v>
      </c>
      <c r="M106" s="6" t="str">
        <f t="shared" si="11"/>
        <v>ORF1b</v>
      </c>
      <c r="U106" s="14">
        <v>6363</v>
      </c>
      <c r="V106" s="15" t="s">
        <v>19</v>
      </c>
      <c r="W106" s="14" t="s">
        <v>43</v>
      </c>
      <c r="X106" s="15" t="s">
        <v>49</v>
      </c>
      <c r="Y106" s="13" t="s">
        <v>39</v>
      </c>
      <c r="Z106" s="15" t="s">
        <v>23</v>
      </c>
    </row>
    <row r="107" spans="2:26" x14ac:dyDescent="0.2">
      <c r="B107" s="4">
        <f t="shared" si="6"/>
        <v>467</v>
      </c>
      <c r="C107" s="5">
        <v>1409956</v>
      </c>
      <c r="D107" s="5">
        <v>99.966889365814296</v>
      </c>
      <c r="E107" s="5">
        <v>18888</v>
      </c>
      <c r="F107" s="5" t="s">
        <v>6</v>
      </c>
      <c r="G107" s="5" t="s">
        <v>7</v>
      </c>
      <c r="H107" s="23"/>
      <c r="I107" s="5" t="str">
        <f t="shared" si="7"/>
        <v>Coding</v>
      </c>
      <c r="J107" s="5" t="str">
        <f t="shared" si="8"/>
        <v>His</v>
      </c>
      <c r="K107" s="5" t="str">
        <f t="shared" si="9"/>
        <v>CAC</v>
      </c>
      <c r="L107" s="5" t="str">
        <f t="shared" si="10"/>
        <v>3,1</v>
      </c>
      <c r="M107" s="6" t="str">
        <f t="shared" si="11"/>
        <v>ORF1b</v>
      </c>
      <c r="U107" s="14">
        <v>6388</v>
      </c>
      <c r="V107" s="15" t="s">
        <v>19</v>
      </c>
      <c r="W107" s="14" t="s">
        <v>50</v>
      </c>
      <c r="X107" s="15" t="s">
        <v>51</v>
      </c>
      <c r="Y107" s="13" t="s">
        <v>22</v>
      </c>
      <c r="Z107" s="15" t="s">
        <v>23</v>
      </c>
    </row>
    <row r="108" spans="2:26" x14ac:dyDescent="0.2">
      <c r="B108" s="4">
        <f t="shared" si="6"/>
        <v>475</v>
      </c>
      <c r="C108" s="5">
        <v>1409948</v>
      </c>
      <c r="D108" s="5">
        <v>99.966322160089504</v>
      </c>
      <c r="E108" s="5">
        <v>1541</v>
      </c>
      <c r="F108" s="5" t="s">
        <v>6</v>
      </c>
      <c r="G108" s="5" t="s">
        <v>7</v>
      </c>
      <c r="H108" s="23"/>
      <c r="I108" s="5" t="str">
        <f t="shared" si="7"/>
        <v>Coding</v>
      </c>
      <c r="J108" s="5" t="str">
        <f t="shared" si="8"/>
        <v>Arg</v>
      </c>
      <c r="K108" s="5" t="str">
        <f t="shared" si="9"/>
        <v>CGT</v>
      </c>
      <c r="L108" s="5" t="str">
        <f t="shared" si="10"/>
        <v>1,2</v>
      </c>
      <c r="M108" s="6" t="str">
        <f t="shared" si="11"/>
        <v>ORF1a</v>
      </c>
      <c r="U108" s="14">
        <v>6445</v>
      </c>
      <c r="V108" s="15" t="s">
        <v>19</v>
      </c>
      <c r="W108" s="14" t="s">
        <v>29</v>
      </c>
      <c r="X108" s="15" t="s">
        <v>30</v>
      </c>
      <c r="Y108" s="13" t="s">
        <v>22</v>
      </c>
      <c r="Z108" s="15" t="s">
        <v>23</v>
      </c>
    </row>
    <row r="109" spans="2:26" x14ac:dyDescent="0.2">
      <c r="B109" s="4">
        <f t="shared" si="6"/>
        <v>490</v>
      </c>
      <c r="C109" s="5">
        <v>1409933</v>
      </c>
      <c r="D109" s="5">
        <v>99.965258649355505</v>
      </c>
      <c r="E109" s="5">
        <v>26366</v>
      </c>
      <c r="F109" s="5" t="s">
        <v>6</v>
      </c>
      <c r="G109" s="5" t="s">
        <v>7</v>
      </c>
      <c r="H109" s="23"/>
      <c r="I109" s="5" t="str">
        <f t="shared" si="7"/>
        <v>Coding</v>
      </c>
      <c r="J109" s="5" t="str">
        <f t="shared" si="8"/>
        <v>Ala</v>
      </c>
      <c r="K109" s="5" t="str">
        <f t="shared" si="9"/>
        <v>GCG</v>
      </c>
      <c r="L109" s="5" t="str">
        <f t="shared" si="10"/>
        <v>2,3</v>
      </c>
      <c r="M109" s="6" t="str">
        <f t="shared" si="11"/>
        <v>E</v>
      </c>
      <c r="U109" s="14">
        <v>6472</v>
      </c>
      <c r="V109" s="15" t="s">
        <v>19</v>
      </c>
      <c r="W109" s="14" t="s">
        <v>47</v>
      </c>
      <c r="X109" s="15" t="s">
        <v>61</v>
      </c>
      <c r="Y109" s="13" t="s">
        <v>22</v>
      </c>
      <c r="Z109" s="15" t="s">
        <v>23</v>
      </c>
    </row>
    <row r="110" spans="2:26" x14ac:dyDescent="0.2">
      <c r="B110" s="4">
        <f t="shared" si="6"/>
        <v>495</v>
      </c>
      <c r="C110" s="5">
        <v>1409928</v>
      </c>
      <c r="D110" s="5">
        <v>99.964904145777496</v>
      </c>
      <c r="E110" s="5">
        <v>17740</v>
      </c>
      <c r="F110" s="5" t="s">
        <v>6</v>
      </c>
      <c r="G110" s="5" t="s">
        <v>7</v>
      </c>
      <c r="H110" s="23"/>
      <c r="I110" s="5" t="str">
        <f t="shared" si="7"/>
        <v>Coding</v>
      </c>
      <c r="J110" s="5" t="str">
        <f t="shared" si="8"/>
        <v>Arg</v>
      </c>
      <c r="K110" s="5" t="str">
        <f t="shared" si="9"/>
        <v>CGT</v>
      </c>
      <c r="L110" s="5" t="str">
        <f t="shared" si="10"/>
        <v>1,2</v>
      </c>
      <c r="M110" s="6" t="str">
        <f t="shared" si="11"/>
        <v>ORF1b</v>
      </c>
      <c r="U110" s="14">
        <v>6740</v>
      </c>
      <c r="V110" s="15" t="s">
        <v>19</v>
      </c>
      <c r="W110" s="14" t="s">
        <v>26</v>
      </c>
      <c r="X110" s="15" t="s">
        <v>60</v>
      </c>
      <c r="Y110" s="13" t="s">
        <v>28</v>
      </c>
      <c r="Z110" s="15" t="s">
        <v>23</v>
      </c>
    </row>
    <row r="111" spans="2:26" x14ac:dyDescent="0.2">
      <c r="B111" s="4">
        <f t="shared" si="6"/>
        <v>501</v>
      </c>
      <c r="C111" s="5">
        <v>1409922</v>
      </c>
      <c r="D111" s="5">
        <v>99.964478741483902</v>
      </c>
      <c r="E111" s="5">
        <v>29572</v>
      </c>
      <c r="F111" s="5" t="s">
        <v>6</v>
      </c>
      <c r="G111" s="5" t="s">
        <v>7</v>
      </c>
      <c r="H111" s="23"/>
      <c r="I111" s="5" t="str">
        <f t="shared" si="7"/>
        <v>Coding/Non-coding</v>
      </c>
      <c r="J111" s="5" t="str">
        <f t="shared" si="8"/>
        <v>Asn</v>
      </c>
      <c r="K111" s="5" t="str">
        <f t="shared" si="9"/>
        <v>AAC</v>
      </c>
      <c r="L111" s="5" t="str">
        <f t="shared" si="10"/>
        <v>3,1</v>
      </c>
      <c r="M111" s="6" t="str">
        <f t="shared" si="11"/>
        <v>ORF10</v>
      </c>
      <c r="U111" s="14">
        <v>6752</v>
      </c>
      <c r="V111" s="15" t="s">
        <v>19</v>
      </c>
      <c r="W111" s="14" t="s">
        <v>26</v>
      </c>
      <c r="X111" s="15" t="s">
        <v>33</v>
      </c>
      <c r="Y111" s="13" t="s">
        <v>28</v>
      </c>
      <c r="Z111" s="15" t="s">
        <v>23</v>
      </c>
    </row>
    <row r="112" spans="2:26" x14ac:dyDescent="0.2">
      <c r="B112" s="4">
        <f t="shared" si="6"/>
        <v>501</v>
      </c>
      <c r="C112" s="5">
        <v>1409922</v>
      </c>
      <c r="D112" s="5">
        <v>99.964478741483902</v>
      </c>
      <c r="E112" s="5">
        <v>14922</v>
      </c>
      <c r="F112" s="5" t="s">
        <v>6</v>
      </c>
      <c r="G112" s="5" t="s">
        <v>7</v>
      </c>
      <c r="H112" s="23"/>
      <c r="I112" s="5" t="str">
        <f t="shared" si="7"/>
        <v>Coding</v>
      </c>
      <c r="J112" s="5" t="str">
        <f t="shared" si="8"/>
        <v>Ile</v>
      </c>
      <c r="K112" s="5" t="str">
        <f t="shared" si="9"/>
        <v>ATC</v>
      </c>
      <c r="L112" s="5" t="str">
        <f t="shared" si="10"/>
        <v>3,1</v>
      </c>
      <c r="M112" s="6" t="str">
        <f t="shared" si="11"/>
        <v>ORF1b</v>
      </c>
      <c r="U112" s="14">
        <v>6849</v>
      </c>
      <c r="V112" s="15" t="s">
        <v>19</v>
      </c>
      <c r="W112" s="14" t="s">
        <v>55</v>
      </c>
      <c r="X112" s="15" t="s">
        <v>59</v>
      </c>
      <c r="Y112" s="13" t="s">
        <v>39</v>
      </c>
      <c r="Z112" s="15" t="s">
        <v>23</v>
      </c>
    </row>
    <row r="113" spans="2:26" x14ac:dyDescent="0.2">
      <c r="B113" s="4">
        <f t="shared" si="6"/>
        <v>509</v>
      </c>
      <c r="C113" s="5">
        <v>1409914</v>
      </c>
      <c r="D113" s="5">
        <v>99.963911535759095</v>
      </c>
      <c r="E113" s="5">
        <v>367</v>
      </c>
      <c r="F113" s="5" t="s">
        <v>6</v>
      </c>
      <c r="G113" s="5" t="s">
        <v>7</v>
      </c>
      <c r="H113" s="23"/>
      <c r="I113" s="5" t="str">
        <f t="shared" si="7"/>
        <v>Coding</v>
      </c>
      <c r="J113" s="5" t="str">
        <f t="shared" si="8"/>
        <v>Ser</v>
      </c>
      <c r="K113" s="5" t="str">
        <f t="shared" si="9"/>
        <v>TCC</v>
      </c>
      <c r="L113" s="5" t="str">
        <f t="shared" si="10"/>
        <v>3,1</v>
      </c>
      <c r="M113" s="6" t="str">
        <f t="shared" si="11"/>
        <v>ORF1a</v>
      </c>
      <c r="U113" s="14">
        <v>6883</v>
      </c>
      <c r="V113" s="15" t="s">
        <v>19</v>
      </c>
      <c r="W113" s="14" t="s">
        <v>45</v>
      </c>
      <c r="X113" s="15" t="s">
        <v>46</v>
      </c>
      <c r="Y113" s="13" t="s">
        <v>22</v>
      </c>
      <c r="Z113" s="15" t="s">
        <v>23</v>
      </c>
    </row>
    <row r="114" spans="2:26" x14ac:dyDescent="0.2">
      <c r="B114" s="4">
        <f t="shared" si="6"/>
        <v>510</v>
      </c>
      <c r="C114" s="5">
        <v>1409913</v>
      </c>
      <c r="D114" s="5">
        <v>99.963840635043496</v>
      </c>
      <c r="E114" s="5">
        <v>24509</v>
      </c>
      <c r="F114" s="5" t="s">
        <v>6</v>
      </c>
      <c r="G114" s="5" t="s">
        <v>7</v>
      </c>
      <c r="H114" s="23"/>
      <c r="I114" s="5" t="str">
        <f t="shared" si="7"/>
        <v>Coding</v>
      </c>
      <c r="J114" s="5" t="str">
        <f t="shared" si="8"/>
        <v>Arg</v>
      </c>
      <c r="K114" s="5" t="str">
        <f t="shared" si="9"/>
        <v>CGT</v>
      </c>
      <c r="L114" s="5" t="str">
        <f t="shared" si="10"/>
        <v>1,2</v>
      </c>
      <c r="M114" s="6" t="str">
        <f t="shared" si="11"/>
        <v>S</v>
      </c>
      <c r="U114" s="14">
        <v>7006</v>
      </c>
      <c r="V114" s="15" t="s">
        <v>19</v>
      </c>
      <c r="W114" s="14" t="s">
        <v>47</v>
      </c>
      <c r="X114" s="15" t="s">
        <v>61</v>
      </c>
      <c r="Y114" s="13" t="s">
        <v>22</v>
      </c>
      <c r="Z114" s="15" t="s">
        <v>23</v>
      </c>
    </row>
    <row r="115" spans="2:26" x14ac:dyDescent="0.2">
      <c r="B115" s="4">
        <f t="shared" si="6"/>
        <v>520</v>
      </c>
      <c r="C115" s="5">
        <v>1409903</v>
      </c>
      <c r="D115" s="5">
        <v>99.963131627887506</v>
      </c>
      <c r="E115" s="5">
        <v>18461</v>
      </c>
      <c r="F115" s="5" t="s">
        <v>6</v>
      </c>
      <c r="G115" s="5" t="s">
        <v>7</v>
      </c>
      <c r="H115" s="23"/>
      <c r="I115" s="5" t="str">
        <f t="shared" si="7"/>
        <v>Coding</v>
      </c>
      <c r="J115" s="5" t="str">
        <f t="shared" si="8"/>
        <v>Pro</v>
      </c>
      <c r="K115" s="5" t="str">
        <f t="shared" si="9"/>
        <v>CCG</v>
      </c>
      <c r="L115" s="5" t="str">
        <f t="shared" si="10"/>
        <v>2,3</v>
      </c>
      <c r="M115" s="6" t="str">
        <f t="shared" si="11"/>
        <v>ORF1b</v>
      </c>
      <c r="U115" s="14">
        <v>7392</v>
      </c>
      <c r="V115" s="15" t="s">
        <v>19</v>
      </c>
      <c r="W115" s="14" t="s">
        <v>55</v>
      </c>
      <c r="X115" s="15" t="s">
        <v>59</v>
      </c>
      <c r="Y115" s="13" t="s">
        <v>39</v>
      </c>
      <c r="Z115" s="15" t="s">
        <v>23</v>
      </c>
    </row>
    <row r="116" spans="2:26" x14ac:dyDescent="0.2">
      <c r="B116" s="4">
        <f t="shared" si="6"/>
        <v>528</v>
      </c>
      <c r="C116" s="5">
        <v>1409895</v>
      </c>
      <c r="D116" s="5">
        <v>99.9625644221627</v>
      </c>
      <c r="E116" s="5">
        <v>8055</v>
      </c>
      <c r="F116" s="5" t="s">
        <v>6</v>
      </c>
      <c r="G116" s="5" t="s">
        <v>7</v>
      </c>
      <c r="H116" s="23"/>
      <c r="I116" s="5" t="str">
        <f t="shared" si="7"/>
        <v>Coding</v>
      </c>
      <c r="J116" s="5" t="str">
        <f t="shared" si="8"/>
        <v>Thr</v>
      </c>
      <c r="K116" s="5" t="str">
        <f t="shared" si="9"/>
        <v>ACG</v>
      </c>
      <c r="L116" s="5" t="str">
        <f t="shared" si="10"/>
        <v>2,3</v>
      </c>
      <c r="M116" s="6" t="str">
        <f t="shared" si="11"/>
        <v>ORF1a</v>
      </c>
      <c r="U116" s="14">
        <v>7471</v>
      </c>
      <c r="V116" s="15" t="s">
        <v>19</v>
      </c>
      <c r="W116" s="14" t="s">
        <v>29</v>
      </c>
      <c r="X116" s="15" t="s">
        <v>30</v>
      </c>
      <c r="Y116" s="13" t="s">
        <v>22</v>
      </c>
      <c r="Z116" s="15" t="s">
        <v>23</v>
      </c>
    </row>
    <row r="117" spans="2:26" x14ac:dyDescent="0.2">
      <c r="B117" s="4">
        <f t="shared" si="6"/>
        <v>533</v>
      </c>
      <c r="C117" s="5">
        <v>1409890</v>
      </c>
      <c r="D117" s="5">
        <v>99.962209918584705</v>
      </c>
      <c r="E117" s="5">
        <v>16768</v>
      </c>
      <c r="F117" s="5" t="s">
        <v>6</v>
      </c>
      <c r="G117" s="5" t="s">
        <v>7</v>
      </c>
      <c r="H117" s="23"/>
      <c r="I117" s="5" t="str">
        <f t="shared" si="7"/>
        <v>Coding</v>
      </c>
      <c r="J117" s="5" t="str">
        <f t="shared" si="8"/>
        <v>Arg</v>
      </c>
      <c r="K117" s="5" t="str">
        <f t="shared" si="9"/>
        <v>CGA</v>
      </c>
      <c r="L117" s="5" t="str">
        <f t="shared" si="10"/>
        <v>1,2</v>
      </c>
      <c r="M117" s="6" t="str">
        <f t="shared" si="11"/>
        <v>ORF1b</v>
      </c>
      <c r="U117" s="14">
        <v>7508</v>
      </c>
      <c r="V117" s="15" t="s">
        <v>19</v>
      </c>
      <c r="W117" s="14" t="s">
        <v>26</v>
      </c>
      <c r="X117" s="15" t="s">
        <v>33</v>
      </c>
      <c r="Y117" s="13" t="s">
        <v>28</v>
      </c>
      <c r="Z117" s="15" t="s">
        <v>23</v>
      </c>
    </row>
    <row r="118" spans="2:26" x14ac:dyDescent="0.2">
      <c r="B118" s="4">
        <f t="shared" si="6"/>
        <v>537</v>
      </c>
      <c r="C118" s="5">
        <v>1409886</v>
      </c>
      <c r="D118" s="5">
        <v>99.961926315722295</v>
      </c>
      <c r="E118" s="5">
        <v>13506</v>
      </c>
      <c r="F118" s="5" t="s">
        <v>6</v>
      </c>
      <c r="G118" s="5" t="s">
        <v>7</v>
      </c>
      <c r="H118" s="23"/>
      <c r="I118" s="5" t="str">
        <f t="shared" si="7"/>
        <v>Coding</v>
      </c>
      <c r="J118" s="5" t="str">
        <f t="shared" si="8"/>
        <v>Cys</v>
      </c>
      <c r="K118" s="5" t="str">
        <f t="shared" si="9"/>
        <v>TGC</v>
      </c>
      <c r="L118" s="5" t="str">
        <f t="shared" si="10"/>
        <v>3,1</v>
      </c>
      <c r="M118" s="6" t="str">
        <f t="shared" si="11"/>
        <v>ORF1b</v>
      </c>
      <c r="U118" s="14">
        <v>7528</v>
      </c>
      <c r="V118" s="15" t="s">
        <v>19</v>
      </c>
      <c r="W118" s="14" t="s">
        <v>45</v>
      </c>
      <c r="X118" s="15" t="s">
        <v>46</v>
      </c>
      <c r="Y118" s="13" t="s">
        <v>22</v>
      </c>
      <c r="Z118" s="15" t="s">
        <v>23</v>
      </c>
    </row>
    <row r="119" spans="2:26" x14ac:dyDescent="0.2">
      <c r="B119" s="4">
        <f t="shared" si="6"/>
        <v>543</v>
      </c>
      <c r="C119" s="5">
        <v>1409880</v>
      </c>
      <c r="D119" s="5">
        <v>99.961500911428701</v>
      </c>
      <c r="E119" s="5">
        <v>26537</v>
      </c>
      <c r="F119" s="5" t="s">
        <v>6</v>
      </c>
      <c r="G119" s="5" t="s">
        <v>7</v>
      </c>
      <c r="H119" s="23"/>
      <c r="I119" s="5" t="str">
        <f t="shared" si="7"/>
        <v>Coding</v>
      </c>
      <c r="J119" s="5" t="str">
        <f t="shared" si="8"/>
        <v>Asn</v>
      </c>
      <c r="K119" s="5" t="str">
        <f t="shared" si="9"/>
        <v>AAC</v>
      </c>
      <c r="L119" s="5" t="str">
        <f t="shared" si="10"/>
        <v>3,1</v>
      </c>
      <c r="M119" s="6" t="str">
        <f t="shared" si="11"/>
        <v>M</v>
      </c>
      <c r="U119" s="14">
        <v>7674</v>
      </c>
      <c r="V119" s="15" t="s">
        <v>19</v>
      </c>
      <c r="W119" s="14" t="s">
        <v>43</v>
      </c>
      <c r="X119" s="15" t="s">
        <v>49</v>
      </c>
      <c r="Y119" s="13" t="s">
        <v>39</v>
      </c>
      <c r="Z119" s="15" t="s">
        <v>23</v>
      </c>
    </row>
    <row r="120" spans="2:26" x14ac:dyDescent="0.2">
      <c r="B120" s="4">
        <f t="shared" si="6"/>
        <v>544</v>
      </c>
      <c r="C120" s="5">
        <v>1409879</v>
      </c>
      <c r="D120" s="5">
        <v>99.961430010713102</v>
      </c>
      <c r="E120" s="5">
        <v>2857</v>
      </c>
      <c r="F120" s="5" t="s">
        <v>6</v>
      </c>
      <c r="G120" s="5" t="s">
        <v>7</v>
      </c>
      <c r="H120" s="23"/>
      <c r="I120" s="5" t="str">
        <f t="shared" si="7"/>
        <v>Coding</v>
      </c>
      <c r="J120" s="5" t="str">
        <f t="shared" si="8"/>
        <v>Leu</v>
      </c>
      <c r="K120" s="5" t="str">
        <f t="shared" si="9"/>
        <v>CTC</v>
      </c>
      <c r="L120" s="5" t="str">
        <f t="shared" si="10"/>
        <v>3,1</v>
      </c>
      <c r="M120" s="6" t="str">
        <f t="shared" si="11"/>
        <v>ORF1a</v>
      </c>
      <c r="U120" s="14">
        <v>7735</v>
      </c>
      <c r="V120" s="15" t="s">
        <v>19</v>
      </c>
      <c r="W120" s="14" t="s">
        <v>53</v>
      </c>
      <c r="X120" s="15" t="s">
        <v>54</v>
      </c>
      <c r="Y120" s="13" t="s">
        <v>22</v>
      </c>
      <c r="Z120" s="15" t="s">
        <v>23</v>
      </c>
    </row>
    <row r="121" spans="2:26" x14ac:dyDescent="0.2">
      <c r="B121" s="4">
        <f t="shared" si="6"/>
        <v>555</v>
      </c>
      <c r="C121" s="5">
        <v>1409868</v>
      </c>
      <c r="D121" s="5">
        <v>99.960650102841399</v>
      </c>
      <c r="E121" s="5">
        <v>15108</v>
      </c>
      <c r="F121" s="5" t="s">
        <v>6</v>
      </c>
      <c r="G121" s="5" t="s">
        <v>7</v>
      </c>
      <c r="H121" s="23"/>
      <c r="I121" s="5" t="str">
        <f t="shared" si="7"/>
        <v>Coding</v>
      </c>
      <c r="J121" s="5" t="str">
        <f t="shared" si="8"/>
        <v>Thr</v>
      </c>
      <c r="K121" s="5" t="str">
        <f t="shared" si="9"/>
        <v>ACC</v>
      </c>
      <c r="L121" s="5" t="str">
        <f t="shared" si="10"/>
        <v>3,1</v>
      </c>
      <c r="M121" s="6" t="str">
        <f t="shared" si="11"/>
        <v>ORF1b</v>
      </c>
      <c r="U121" s="14">
        <v>7935</v>
      </c>
      <c r="V121" s="15" t="s">
        <v>19</v>
      </c>
      <c r="W121" s="14" t="s">
        <v>43</v>
      </c>
      <c r="X121" s="15" t="s">
        <v>49</v>
      </c>
      <c r="Y121" s="13" t="s">
        <v>39</v>
      </c>
      <c r="Z121" s="15" t="s">
        <v>23</v>
      </c>
    </row>
    <row r="122" spans="2:26" x14ac:dyDescent="0.2">
      <c r="B122" s="4">
        <f t="shared" si="6"/>
        <v>557</v>
      </c>
      <c r="C122" s="5">
        <v>1409866</v>
      </c>
      <c r="D122" s="5">
        <v>99.960508301410201</v>
      </c>
      <c r="E122" s="5">
        <v>8453</v>
      </c>
      <c r="F122" s="5" t="s">
        <v>6</v>
      </c>
      <c r="G122" s="5" t="s">
        <v>7</v>
      </c>
      <c r="H122" s="23"/>
      <c r="I122" s="5" t="str">
        <f t="shared" si="7"/>
        <v>Coding</v>
      </c>
      <c r="J122" s="5" t="str">
        <f t="shared" si="8"/>
        <v>Arg</v>
      </c>
      <c r="K122" s="5" t="str">
        <f t="shared" si="9"/>
        <v>CGT</v>
      </c>
      <c r="L122" s="5" t="str">
        <f t="shared" si="10"/>
        <v>1,2</v>
      </c>
      <c r="M122" s="6" t="str">
        <f t="shared" si="11"/>
        <v>ORF1a</v>
      </c>
      <c r="U122" s="14">
        <v>8016</v>
      </c>
      <c r="V122" s="15" t="s">
        <v>19</v>
      </c>
      <c r="W122" s="14" t="s">
        <v>43</v>
      </c>
      <c r="X122" s="15" t="s">
        <v>49</v>
      </c>
      <c r="Y122" s="13" t="s">
        <v>39</v>
      </c>
      <c r="Z122" s="15" t="s">
        <v>23</v>
      </c>
    </row>
    <row r="123" spans="2:26" x14ac:dyDescent="0.2">
      <c r="B123" s="4">
        <f t="shared" si="6"/>
        <v>563</v>
      </c>
      <c r="C123" s="5">
        <v>1409860</v>
      </c>
      <c r="D123" s="5">
        <v>99.960082897116607</v>
      </c>
      <c r="E123" s="5">
        <v>18959</v>
      </c>
      <c r="F123" s="5" t="s">
        <v>6</v>
      </c>
      <c r="G123" s="5" t="s">
        <v>7</v>
      </c>
      <c r="H123" s="23"/>
      <c r="I123" s="5" t="str">
        <f t="shared" si="7"/>
        <v>Coding</v>
      </c>
      <c r="J123" s="5" t="str">
        <f t="shared" si="8"/>
        <v>Ala</v>
      </c>
      <c r="K123" s="5" t="str">
        <f t="shared" si="9"/>
        <v>GCG</v>
      </c>
      <c r="L123" s="5" t="str">
        <f t="shared" si="10"/>
        <v>2,3</v>
      </c>
      <c r="M123" s="6" t="str">
        <f t="shared" si="11"/>
        <v>ORF1b</v>
      </c>
      <c r="U123" s="14">
        <v>8047</v>
      </c>
      <c r="V123" s="15" t="s">
        <v>19</v>
      </c>
      <c r="W123" s="14" t="s">
        <v>41</v>
      </c>
      <c r="X123" s="15" t="s">
        <v>42</v>
      </c>
      <c r="Y123" s="13" t="s">
        <v>22</v>
      </c>
      <c r="Z123" s="15" t="s">
        <v>23</v>
      </c>
    </row>
    <row r="124" spans="2:26" x14ac:dyDescent="0.2">
      <c r="B124" s="4">
        <f t="shared" si="6"/>
        <v>565</v>
      </c>
      <c r="C124" s="5">
        <v>1409858</v>
      </c>
      <c r="D124" s="5">
        <v>99.959941095685394</v>
      </c>
      <c r="E124" s="5">
        <v>25115</v>
      </c>
      <c r="F124" s="5" t="s">
        <v>6</v>
      </c>
      <c r="G124" s="5" t="s">
        <v>7</v>
      </c>
      <c r="H124" s="23"/>
      <c r="I124" s="5" t="str">
        <f t="shared" si="7"/>
        <v>Coding</v>
      </c>
      <c r="J124" s="5" t="str">
        <f t="shared" si="8"/>
        <v>Arg</v>
      </c>
      <c r="K124" s="5" t="str">
        <f t="shared" si="9"/>
        <v>CGC</v>
      </c>
      <c r="L124" s="5" t="str">
        <f t="shared" si="10"/>
        <v>1,2</v>
      </c>
      <c r="M124" s="6" t="str">
        <f t="shared" si="11"/>
        <v>S</v>
      </c>
      <c r="U124" s="14">
        <v>8055</v>
      </c>
      <c r="V124" s="15" t="s">
        <v>19</v>
      </c>
      <c r="W124" s="14" t="s">
        <v>47</v>
      </c>
      <c r="X124" s="15" t="s">
        <v>48</v>
      </c>
      <c r="Y124" s="13" t="s">
        <v>39</v>
      </c>
      <c r="Z124" s="15" t="s">
        <v>23</v>
      </c>
    </row>
    <row r="125" spans="2:26" x14ac:dyDescent="0.2">
      <c r="B125" s="4">
        <f t="shared" si="6"/>
        <v>584</v>
      </c>
      <c r="C125" s="5">
        <v>1409839</v>
      </c>
      <c r="D125" s="5">
        <v>99.958593982088999</v>
      </c>
      <c r="E125" s="5">
        <v>26841</v>
      </c>
      <c r="F125" s="5" t="s">
        <v>6</v>
      </c>
      <c r="G125" s="5" t="s">
        <v>7</v>
      </c>
      <c r="H125" s="23"/>
      <c r="I125" s="5" t="str">
        <f t="shared" si="7"/>
        <v>Coding</v>
      </c>
      <c r="J125" s="5" t="str">
        <f t="shared" si="8"/>
        <v>Arg</v>
      </c>
      <c r="K125" s="5" t="str">
        <f t="shared" si="9"/>
        <v>CGT</v>
      </c>
      <c r="L125" s="5" t="str">
        <f t="shared" si="10"/>
        <v>1,2</v>
      </c>
      <c r="M125" s="6" t="str">
        <f t="shared" si="11"/>
        <v>M</v>
      </c>
      <c r="U125" s="14">
        <v>8074</v>
      </c>
      <c r="V125" s="15" t="s">
        <v>19</v>
      </c>
      <c r="W125" s="14" t="s">
        <v>20</v>
      </c>
      <c r="X125" s="15" t="s">
        <v>21</v>
      </c>
      <c r="Y125" s="13" t="s">
        <v>22</v>
      </c>
      <c r="Z125" s="15" t="s">
        <v>23</v>
      </c>
    </row>
    <row r="126" spans="2:26" x14ac:dyDescent="0.2">
      <c r="B126" s="4">
        <f t="shared" si="6"/>
        <v>610</v>
      </c>
      <c r="C126" s="5">
        <v>1409813</v>
      </c>
      <c r="D126" s="5">
        <v>99.956750563483396</v>
      </c>
      <c r="E126" s="5">
        <v>29203</v>
      </c>
      <c r="F126" s="5" t="s">
        <v>6</v>
      </c>
      <c r="G126" s="5" t="s">
        <v>7</v>
      </c>
      <c r="H126" s="23"/>
      <c r="I126" s="5" t="str">
        <f t="shared" si="7"/>
        <v>Coding</v>
      </c>
      <c r="J126" s="5" t="str">
        <f t="shared" si="8"/>
        <v>Ser</v>
      </c>
      <c r="K126" s="5" t="str">
        <f t="shared" si="9"/>
        <v>AGC</v>
      </c>
      <c r="L126" s="5" t="str">
        <f t="shared" si="10"/>
        <v>3,1</v>
      </c>
      <c r="M126" s="6" t="str">
        <f t="shared" si="11"/>
        <v>N</v>
      </c>
      <c r="U126" s="14">
        <v>8177</v>
      </c>
      <c r="V126" s="15" t="s">
        <v>19</v>
      </c>
      <c r="W126" s="14" t="s">
        <v>26</v>
      </c>
      <c r="X126" s="15" t="s">
        <v>60</v>
      </c>
      <c r="Y126" s="13" t="s">
        <v>28</v>
      </c>
      <c r="Z126" s="15" t="s">
        <v>23</v>
      </c>
    </row>
    <row r="127" spans="2:26" x14ac:dyDescent="0.2">
      <c r="B127" s="4">
        <f t="shared" si="6"/>
        <v>611</v>
      </c>
      <c r="C127" s="5">
        <v>1409812</v>
      </c>
      <c r="D127" s="5">
        <v>99.956679662767797</v>
      </c>
      <c r="E127" s="5">
        <v>20790</v>
      </c>
      <c r="F127" s="5" t="s">
        <v>6</v>
      </c>
      <c r="G127" s="5" t="s">
        <v>7</v>
      </c>
      <c r="H127" s="23"/>
      <c r="I127" s="5" t="str">
        <f t="shared" si="7"/>
        <v>Coding</v>
      </c>
      <c r="J127" s="5" t="str">
        <f t="shared" si="8"/>
        <v>Val</v>
      </c>
      <c r="K127" s="5" t="str">
        <f t="shared" si="9"/>
        <v>GTC</v>
      </c>
      <c r="L127" s="5" t="str">
        <f t="shared" si="10"/>
        <v>3,1</v>
      </c>
      <c r="M127" s="6" t="str">
        <f t="shared" si="11"/>
        <v>ORF1b</v>
      </c>
      <c r="U127" s="14">
        <v>8266</v>
      </c>
      <c r="V127" s="15" t="s">
        <v>19</v>
      </c>
      <c r="W127" s="14" t="s">
        <v>36</v>
      </c>
      <c r="X127" s="15" t="s">
        <v>37</v>
      </c>
      <c r="Y127" s="13" t="s">
        <v>22</v>
      </c>
      <c r="Z127" s="15" t="s">
        <v>23</v>
      </c>
    </row>
    <row r="128" spans="2:26" x14ac:dyDescent="0.2">
      <c r="B128" s="4">
        <f t="shared" si="6"/>
        <v>620</v>
      </c>
      <c r="C128" s="5">
        <v>1409803</v>
      </c>
      <c r="D128" s="5">
        <v>99.956041556327406</v>
      </c>
      <c r="E128" s="5">
        <v>6388</v>
      </c>
      <c r="F128" s="5" t="s">
        <v>6</v>
      </c>
      <c r="G128" s="5" t="s">
        <v>7</v>
      </c>
      <c r="H128" s="23"/>
      <c r="I128" s="5" t="str">
        <f t="shared" si="7"/>
        <v>Coding</v>
      </c>
      <c r="J128" s="5" t="str">
        <f t="shared" si="8"/>
        <v>Cys</v>
      </c>
      <c r="K128" s="5" t="str">
        <f t="shared" si="9"/>
        <v>TGC</v>
      </c>
      <c r="L128" s="5" t="str">
        <f t="shared" si="10"/>
        <v>3,1</v>
      </c>
      <c r="M128" s="6" t="str">
        <f t="shared" si="11"/>
        <v>ORF1a</v>
      </c>
      <c r="U128" s="14">
        <v>8321</v>
      </c>
      <c r="V128" s="15" t="s">
        <v>19</v>
      </c>
      <c r="W128" s="14" t="s">
        <v>26</v>
      </c>
      <c r="X128" s="15" t="s">
        <v>33</v>
      </c>
      <c r="Y128" s="13" t="s">
        <v>28</v>
      </c>
      <c r="Z128" s="15" t="s">
        <v>23</v>
      </c>
    </row>
    <row r="129" spans="2:26" x14ac:dyDescent="0.2">
      <c r="B129" s="4">
        <f t="shared" si="6"/>
        <v>621</v>
      </c>
      <c r="C129" s="5">
        <v>1409802</v>
      </c>
      <c r="D129" s="5">
        <v>99.955970655611793</v>
      </c>
      <c r="E129" s="5">
        <v>197</v>
      </c>
      <c r="F129" s="5" t="s">
        <v>6</v>
      </c>
      <c r="G129" s="5" t="s">
        <v>7</v>
      </c>
      <c r="H129" s="23"/>
      <c r="I129" s="5" t="str">
        <f t="shared" si="7"/>
        <v>Non-coding</v>
      </c>
      <c r="J129" s="5">
        <f t="shared" si="8"/>
        <v>0</v>
      </c>
      <c r="K129" s="5">
        <f t="shared" si="9"/>
        <v>0</v>
      </c>
      <c r="L129" s="5">
        <f t="shared" si="10"/>
        <v>0</v>
      </c>
      <c r="M129" s="6" t="str">
        <f t="shared" si="11"/>
        <v>SL5 loop</v>
      </c>
      <c r="U129" s="14">
        <v>8352</v>
      </c>
      <c r="V129" s="15" t="s">
        <v>19</v>
      </c>
      <c r="W129" s="14" t="s">
        <v>43</v>
      </c>
      <c r="X129" s="15" t="s">
        <v>49</v>
      </c>
      <c r="Y129" s="13" t="s">
        <v>39</v>
      </c>
      <c r="Z129" s="15" t="s">
        <v>23</v>
      </c>
    </row>
    <row r="130" spans="2:26" x14ac:dyDescent="0.2">
      <c r="B130" s="4">
        <f t="shared" si="6"/>
        <v>622</v>
      </c>
      <c r="C130" s="5">
        <v>1409801</v>
      </c>
      <c r="D130" s="5">
        <v>99.955899754896194</v>
      </c>
      <c r="E130" s="5">
        <v>13959</v>
      </c>
      <c r="F130" s="5" t="s">
        <v>6</v>
      </c>
      <c r="G130" s="5" t="s">
        <v>7</v>
      </c>
      <c r="H130" s="23"/>
      <c r="I130" s="5" t="str">
        <f t="shared" si="7"/>
        <v>Coding</v>
      </c>
      <c r="J130" s="5" t="str">
        <f t="shared" si="8"/>
        <v>Arg</v>
      </c>
      <c r="K130" s="5" t="str">
        <f t="shared" si="9"/>
        <v>CGC</v>
      </c>
      <c r="L130" s="5" t="str">
        <f t="shared" si="10"/>
        <v>3,1</v>
      </c>
      <c r="M130" s="6" t="str">
        <f t="shared" si="11"/>
        <v>ORF1b</v>
      </c>
      <c r="U130" s="14">
        <v>8354</v>
      </c>
      <c r="V130" s="15" t="s">
        <v>19</v>
      </c>
      <c r="W130" s="14" t="s">
        <v>26</v>
      </c>
      <c r="X130" s="15" t="s">
        <v>33</v>
      </c>
      <c r="Y130" s="13" t="s">
        <v>28</v>
      </c>
      <c r="Z130" s="15" t="s">
        <v>23</v>
      </c>
    </row>
    <row r="131" spans="2:26" x14ac:dyDescent="0.2">
      <c r="B131" s="4">
        <f t="shared" si="6"/>
        <v>625</v>
      </c>
      <c r="C131" s="5">
        <v>1409798</v>
      </c>
      <c r="D131" s="5">
        <v>99.955687052749397</v>
      </c>
      <c r="E131" s="5">
        <v>15588</v>
      </c>
      <c r="F131" s="5" t="s">
        <v>6</v>
      </c>
      <c r="G131" s="5" t="s">
        <v>7</v>
      </c>
      <c r="H131" s="23"/>
      <c r="I131" s="5" t="str">
        <f t="shared" si="7"/>
        <v>Coding</v>
      </c>
      <c r="J131" s="5" t="str">
        <f t="shared" si="8"/>
        <v>Ala</v>
      </c>
      <c r="K131" s="5" t="str">
        <f t="shared" si="9"/>
        <v>GCC</v>
      </c>
      <c r="L131" s="5" t="str">
        <f t="shared" si="10"/>
        <v>3,1</v>
      </c>
      <c r="M131" s="6" t="str">
        <f t="shared" si="11"/>
        <v>ORF1b</v>
      </c>
      <c r="U131" s="14">
        <v>8367</v>
      </c>
      <c r="V131" s="15" t="s">
        <v>19</v>
      </c>
      <c r="W131" s="14" t="s">
        <v>43</v>
      </c>
      <c r="X131" s="15" t="s">
        <v>49</v>
      </c>
      <c r="Y131" s="13" t="s">
        <v>39</v>
      </c>
      <c r="Z131" s="15" t="s">
        <v>23</v>
      </c>
    </row>
    <row r="132" spans="2:26" x14ac:dyDescent="0.2">
      <c r="B132" s="4">
        <f t="shared" ref="B132:B195" si="12" xml:space="preserve"> 1410423 - $C132</f>
        <v>633</v>
      </c>
      <c r="C132" s="5">
        <v>1409790</v>
      </c>
      <c r="D132" s="5">
        <v>99.955119847024605</v>
      </c>
      <c r="E132" s="5">
        <v>17436</v>
      </c>
      <c r="F132" s="5" t="s">
        <v>6</v>
      </c>
      <c r="G132" s="5" t="s">
        <v>7</v>
      </c>
      <c r="H132" s="23"/>
      <c r="I132" s="5" t="str">
        <f t="shared" ref="I132:I195" si="13">_xlfn.XLOOKUP(E132,$U$3:$U$443,$V$3:$V$443,,0)</f>
        <v>Coding</v>
      </c>
      <c r="J132" s="5" t="str">
        <f t="shared" ref="J132:J195" si="14">_xlfn.XLOOKUP(E132,$U$3:$U$443,$W$3:$W$443,,0)</f>
        <v>Gly</v>
      </c>
      <c r="K132" s="5" t="str">
        <f t="shared" ref="K132:K195" si="15">_xlfn.XLOOKUP(E132,$U$3:$U$443,$X$3:$X$443,,0)</f>
        <v>GGC</v>
      </c>
      <c r="L132" s="5" t="str">
        <f t="shared" ref="L132:L195" si="16">_xlfn.XLOOKUP(E132,$U$3:$U$443,$Y$3:$Y$443,,0)</f>
        <v>3,1</v>
      </c>
      <c r="M132" s="6" t="str">
        <f t="shared" ref="M132:M195" si="17">_xlfn.XLOOKUP(E132,$U$3:$U$443,$Z$3:$Z$443,,0)</f>
        <v>ORF1b</v>
      </c>
      <c r="U132" s="14">
        <v>8407</v>
      </c>
      <c r="V132" s="15" t="s">
        <v>19</v>
      </c>
      <c r="W132" s="14" t="s">
        <v>20</v>
      </c>
      <c r="X132" s="15" t="s">
        <v>21</v>
      </c>
      <c r="Y132" s="13" t="s">
        <v>22</v>
      </c>
      <c r="Z132" s="15" t="s">
        <v>23</v>
      </c>
    </row>
    <row r="133" spans="2:26" x14ac:dyDescent="0.2">
      <c r="B133" s="4">
        <f t="shared" si="12"/>
        <v>639</v>
      </c>
      <c r="C133" s="5">
        <v>1409784</v>
      </c>
      <c r="D133" s="5">
        <v>99.954694442730997</v>
      </c>
      <c r="E133" s="5">
        <v>13821</v>
      </c>
      <c r="F133" s="5" t="s">
        <v>6</v>
      </c>
      <c r="G133" s="5" t="s">
        <v>7</v>
      </c>
      <c r="H133" s="23"/>
      <c r="I133" s="5" t="str">
        <f t="shared" si="13"/>
        <v>Coding</v>
      </c>
      <c r="J133" s="5" t="str">
        <f t="shared" si="14"/>
        <v>Leu</v>
      </c>
      <c r="K133" s="5" t="str">
        <f t="shared" si="15"/>
        <v>CTC</v>
      </c>
      <c r="L133" s="5" t="str">
        <f t="shared" si="16"/>
        <v>3,1</v>
      </c>
      <c r="M133" s="6" t="str">
        <f t="shared" si="17"/>
        <v>ORF1b</v>
      </c>
      <c r="U133" s="14">
        <v>8441</v>
      </c>
      <c r="V133" s="15" t="s">
        <v>19</v>
      </c>
      <c r="W133" s="14" t="s">
        <v>26</v>
      </c>
      <c r="X133" s="15" t="s">
        <v>40</v>
      </c>
      <c r="Y133" s="13" t="s">
        <v>28</v>
      </c>
      <c r="Z133" s="15" t="s">
        <v>23</v>
      </c>
    </row>
    <row r="134" spans="2:26" x14ac:dyDescent="0.2">
      <c r="B134" s="4">
        <f t="shared" si="12"/>
        <v>648</v>
      </c>
      <c r="C134" s="5">
        <v>1409775</v>
      </c>
      <c r="D134" s="5">
        <v>99.954056336290606</v>
      </c>
      <c r="E134" s="5">
        <v>6752</v>
      </c>
      <c r="F134" s="5" t="s">
        <v>6</v>
      </c>
      <c r="G134" s="5" t="s">
        <v>7</v>
      </c>
      <c r="H134" s="23"/>
      <c r="I134" s="5" t="str">
        <f t="shared" si="13"/>
        <v>Coding</v>
      </c>
      <c r="J134" s="5" t="str">
        <f t="shared" si="14"/>
        <v>Arg</v>
      </c>
      <c r="K134" s="5" t="str">
        <f t="shared" si="15"/>
        <v>CGT</v>
      </c>
      <c r="L134" s="5" t="str">
        <f t="shared" si="16"/>
        <v>1,2</v>
      </c>
      <c r="M134" s="6" t="str">
        <f t="shared" si="17"/>
        <v>ORF1a</v>
      </c>
      <c r="U134" s="14">
        <v>8453</v>
      </c>
      <c r="V134" s="15" t="s">
        <v>19</v>
      </c>
      <c r="W134" s="14" t="s">
        <v>26</v>
      </c>
      <c r="X134" s="15" t="s">
        <v>33</v>
      </c>
      <c r="Y134" s="13" t="s">
        <v>28</v>
      </c>
      <c r="Z134" s="15" t="s">
        <v>23</v>
      </c>
    </row>
    <row r="135" spans="2:26" x14ac:dyDescent="0.2">
      <c r="B135" s="4">
        <f t="shared" si="12"/>
        <v>652</v>
      </c>
      <c r="C135" s="5">
        <v>1409771</v>
      </c>
      <c r="D135" s="5">
        <v>99.953772733428195</v>
      </c>
      <c r="E135" s="5">
        <v>23609</v>
      </c>
      <c r="F135" s="5" t="s">
        <v>6</v>
      </c>
      <c r="G135" s="5" t="s">
        <v>7</v>
      </c>
      <c r="H135" s="23"/>
      <c r="I135" s="5" t="str">
        <f t="shared" si="13"/>
        <v>Coding</v>
      </c>
      <c r="J135" s="5" t="str">
        <f t="shared" si="14"/>
        <v>Arg</v>
      </c>
      <c r="K135" s="5" t="str">
        <f t="shared" si="15"/>
        <v>CGG</v>
      </c>
      <c r="L135" s="5" t="str">
        <f t="shared" si="16"/>
        <v>1,2</v>
      </c>
      <c r="M135" s="6" t="str">
        <f t="shared" si="17"/>
        <v>S</v>
      </c>
      <c r="U135" s="14">
        <v>8717</v>
      </c>
      <c r="V135" s="15" t="s">
        <v>19</v>
      </c>
      <c r="W135" s="14" t="s">
        <v>26</v>
      </c>
      <c r="X135" s="15" t="s">
        <v>33</v>
      </c>
      <c r="Y135" s="13" t="s">
        <v>28</v>
      </c>
      <c r="Z135" s="15" t="s">
        <v>23</v>
      </c>
    </row>
    <row r="136" spans="2:26" x14ac:dyDescent="0.2">
      <c r="B136" s="4">
        <f t="shared" si="12"/>
        <v>657</v>
      </c>
      <c r="C136" s="5">
        <v>1409766</v>
      </c>
      <c r="D136" s="5">
        <v>99.9534182298502</v>
      </c>
      <c r="E136" s="5">
        <v>13792</v>
      </c>
      <c r="F136" s="5" t="s">
        <v>6</v>
      </c>
      <c r="G136" s="5" t="s">
        <v>7</v>
      </c>
      <c r="H136" s="23"/>
      <c r="I136" s="5" t="str">
        <f t="shared" si="13"/>
        <v>Coding</v>
      </c>
      <c r="J136" s="5" t="str">
        <f t="shared" si="14"/>
        <v>Arg</v>
      </c>
      <c r="K136" s="5" t="str">
        <f t="shared" si="15"/>
        <v>CGT</v>
      </c>
      <c r="L136" s="5" t="str">
        <f t="shared" si="16"/>
        <v>1,2</v>
      </c>
      <c r="M136" s="6" t="str">
        <f t="shared" si="17"/>
        <v>ORF1b</v>
      </c>
      <c r="U136" s="14">
        <v>8786</v>
      </c>
      <c r="V136" s="15" t="s">
        <v>19</v>
      </c>
      <c r="W136" s="14" t="s">
        <v>26</v>
      </c>
      <c r="X136" s="15" t="s">
        <v>33</v>
      </c>
      <c r="Y136" s="13" t="s">
        <v>28</v>
      </c>
      <c r="Z136" s="15" t="s">
        <v>23</v>
      </c>
    </row>
    <row r="137" spans="2:26" x14ac:dyDescent="0.2">
      <c r="B137" s="4">
        <f t="shared" si="12"/>
        <v>660</v>
      </c>
      <c r="C137" s="5">
        <v>1409763</v>
      </c>
      <c r="D137" s="5">
        <v>99.953205527703403</v>
      </c>
      <c r="E137" s="5">
        <v>5856</v>
      </c>
      <c r="F137" s="5" t="s">
        <v>6</v>
      </c>
      <c r="G137" s="5" t="s">
        <v>7</v>
      </c>
      <c r="H137" s="23"/>
      <c r="I137" s="5" t="str">
        <f t="shared" si="13"/>
        <v>Coding</v>
      </c>
      <c r="J137" s="5" t="str">
        <f t="shared" si="14"/>
        <v>Thr</v>
      </c>
      <c r="K137" s="5" t="str">
        <f t="shared" si="15"/>
        <v>ACG</v>
      </c>
      <c r="L137" s="5" t="str">
        <f t="shared" si="16"/>
        <v>2,3</v>
      </c>
      <c r="M137" s="6" t="str">
        <f t="shared" si="17"/>
        <v>ORF1a</v>
      </c>
      <c r="U137" s="14">
        <v>8860</v>
      </c>
      <c r="V137" s="15" t="s">
        <v>19</v>
      </c>
      <c r="W137" s="14" t="s">
        <v>45</v>
      </c>
      <c r="X137" s="15" t="s">
        <v>46</v>
      </c>
      <c r="Y137" s="13" t="s">
        <v>22</v>
      </c>
      <c r="Z137" s="15" t="s">
        <v>23</v>
      </c>
    </row>
    <row r="138" spans="2:26" x14ac:dyDescent="0.2">
      <c r="B138" s="4">
        <f t="shared" si="12"/>
        <v>671</v>
      </c>
      <c r="C138" s="5">
        <v>1409752</v>
      </c>
      <c r="D138" s="5">
        <v>99.9524256198318</v>
      </c>
      <c r="E138" s="5">
        <v>8266</v>
      </c>
      <c r="F138" s="5" t="s">
        <v>6</v>
      </c>
      <c r="G138" s="5" t="s">
        <v>7</v>
      </c>
      <c r="H138" s="23"/>
      <c r="I138" s="5" t="str">
        <f t="shared" si="13"/>
        <v>Coding</v>
      </c>
      <c r="J138" s="5" t="str">
        <f t="shared" si="14"/>
        <v>Gly</v>
      </c>
      <c r="K138" s="5" t="str">
        <f t="shared" si="15"/>
        <v>GGC</v>
      </c>
      <c r="L138" s="5" t="str">
        <f t="shared" si="16"/>
        <v>3,1</v>
      </c>
      <c r="M138" s="6" t="str">
        <f t="shared" si="17"/>
        <v>ORF1a</v>
      </c>
      <c r="U138" s="14">
        <v>8880</v>
      </c>
      <c r="V138" s="15" t="s">
        <v>19</v>
      </c>
      <c r="W138" s="14" t="s">
        <v>47</v>
      </c>
      <c r="X138" s="15" t="s">
        <v>48</v>
      </c>
      <c r="Y138" s="13" t="s">
        <v>39</v>
      </c>
      <c r="Z138" s="15" t="s">
        <v>23</v>
      </c>
    </row>
    <row r="139" spans="2:26" x14ac:dyDescent="0.2">
      <c r="B139" s="4">
        <f t="shared" si="12"/>
        <v>671</v>
      </c>
      <c r="C139" s="5">
        <v>1409752</v>
      </c>
      <c r="D139" s="5">
        <v>99.9524256198318</v>
      </c>
      <c r="E139" s="5">
        <v>28301</v>
      </c>
      <c r="F139" s="5" t="s">
        <v>6</v>
      </c>
      <c r="G139" s="5" t="s">
        <v>7</v>
      </c>
      <c r="H139" s="23"/>
      <c r="I139" s="5" t="str">
        <f t="shared" si="13"/>
        <v>Coding</v>
      </c>
      <c r="J139" s="5" t="str">
        <f t="shared" si="14"/>
        <v>Arg</v>
      </c>
      <c r="K139" s="5" t="str">
        <f t="shared" si="15"/>
        <v>CGA</v>
      </c>
      <c r="L139" s="5" t="str">
        <f t="shared" si="16"/>
        <v>1,2</v>
      </c>
      <c r="M139" s="6" t="str">
        <f t="shared" si="17"/>
        <v>N</v>
      </c>
      <c r="U139" s="14">
        <v>8888</v>
      </c>
      <c r="V139" s="15" t="s">
        <v>19</v>
      </c>
      <c r="W139" s="14" t="s">
        <v>26</v>
      </c>
      <c r="X139" s="15" t="s">
        <v>27</v>
      </c>
      <c r="Y139" s="13" t="s">
        <v>28</v>
      </c>
      <c r="Z139" s="15" t="s">
        <v>23</v>
      </c>
    </row>
    <row r="140" spans="2:26" x14ac:dyDescent="0.2">
      <c r="B140" s="4">
        <f t="shared" si="12"/>
        <v>678</v>
      </c>
      <c r="C140" s="5">
        <v>1409745</v>
      </c>
      <c r="D140" s="5">
        <v>99.951929314822493</v>
      </c>
      <c r="E140" s="5">
        <v>29592</v>
      </c>
      <c r="F140" s="5" t="s">
        <v>6</v>
      </c>
      <c r="G140" s="5" t="s">
        <v>7</v>
      </c>
      <c r="H140" s="23"/>
      <c r="I140" s="5" t="str">
        <f t="shared" si="13"/>
        <v>Coding/Non-coding</v>
      </c>
      <c r="J140" s="5" t="str">
        <f t="shared" si="14"/>
        <v>Thr</v>
      </c>
      <c r="K140" s="5" t="str">
        <f t="shared" si="15"/>
        <v>ACG</v>
      </c>
      <c r="L140" s="5" t="str">
        <f t="shared" si="16"/>
        <v>2,3</v>
      </c>
      <c r="M140" s="6" t="str">
        <f t="shared" si="17"/>
        <v>ORF10</v>
      </c>
      <c r="U140" s="14">
        <v>9110</v>
      </c>
      <c r="V140" s="15" t="s">
        <v>19</v>
      </c>
      <c r="W140" s="14" t="s">
        <v>26</v>
      </c>
      <c r="X140" s="15" t="s">
        <v>27</v>
      </c>
      <c r="Y140" s="13" t="s">
        <v>28</v>
      </c>
      <c r="Z140" s="15" t="s">
        <v>23</v>
      </c>
    </row>
    <row r="141" spans="2:26" x14ac:dyDescent="0.2">
      <c r="B141" s="4">
        <f t="shared" si="12"/>
        <v>683</v>
      </c>
      <c r="C141" s="5">
        <v>1409740</v>
      </c>
      <c r="D141" s="5">
        <v>99.951574811244498</v>
      </c>
      <c r="E141" s="5">
        <v>8074</v>
      </c>
      <c r="F141" s="5" t="s">
        <v>6</v>
      </c>
      <c r="G141" s="5" t="s">
        <v>7</v>
      </c>
      <c r="H141" s="23"/>
      <c r="I141" s="5" t="str">
        <f t="shared" si="13"/>
        <v>Coding</v>
      </c>
      <c r="J141" s="5" t="str">
        <f t="shared" si="14"/>
        <v>Asn</v>
      </c>
      <c r="K141" s="5" t="str">
        <f t="shared" si="15"/>
        <v>AAC</v>
      </c>
      <c r="L141" s="5" t="str">
        <f t="shared" si="16"/>
        <v>3,1</v>
      </c>
      <c r="M141" s="6" t="str">
        <f t="shared" si="17"/>
        <v>ORF1a</v>
      </c>
      <c r="U141" s="14">
        <v>9122</v>
      </c>
      <c r="V141" s="15" t="s">
        <v>19</v>
      </c>
      <c r="W141" s="14" t="s">
        <v>26</v>
      </c>
      <c r="X141" s="15" t="s">
        <v>33</v>
      </c>
      <c r="Y141" s="13" t="s">
        <v>28</v>
      </c>
      <c r="Z141" s="15" t="s">
        <v>23</v>
      </c>
    </row>
    <row r="142" spans="2:26" x14ac:dyDescent="0.2">
      <c r="B142" s="4">
        <f t="shared" si="12"/>
        <v>683</v>
      </c>
      <c r="C142" s="5">
        <v>1409740</v>
      </c>
      <c r="D142" s="5">
        <v>99.951574811244498</v>
      </c>
      <c r="E142" s="5">
        <v>1469</v>
      </c>
      <c r="F142" s="5" t="s">
        <v>6</v>
      </c>
      <c r="G142" s="5" t="s">
        <v>7</v>
      </c>
      <c r="H142" s="23"/>
      <c r="I142" s="5" t="str">
        <f t="shared" si="13"/>
        <v>Coding</v>
      </c>
      <c r="J142" s="5" t="str">
        <f t="shared" si="14"/>
        <v>Arg</v>
      </c>
      <c r="K142" s="5" t="str">
        <f t="shared" si="15"/>
        <v>CGC</v>
      </c>
      <c r="L142" s="5" t="str">
        <f t="shared" si="16"/>
        <v>1,2</v>
      </c>
      <c r="M142" s="6" t="str">
        <f t="shared" si="17"/>
        <v>ORF1a</v>
      </c>
      <c r="U142" s="14">
        <v>9223</v>
      </c>
      <c r="V142" s="15" t="s">
        <v>19</v>
      </c>
      <c r="W142" s="14" t="s">
        <v>24</v>
      </c>
      <c r="X142" s="15" t="s">
        <v>25</v>
      </c>
      <c r="Y142" s="13" t="s">
        <v>22</v>
      </c>
      <c r="Z142" s="15" t="s">
        <v>23</v>
      </c>
    </row>
    <row r="143" spans="2:26" x14ac:dyDescent="0.2">
      <c r="B143" s="4">
        <f t="shared" si="12"/>
        <v>696</v>
      </c>
      <c r="C143" s="5">
        <v>1409727</v>
      </c>
      <c r="D143" s="5">
        <v>99.950653101941697</v>
      </c>
      <c r="E143" s="5">
        <v>24833</v>
      </c>
      <c r="F143" s="5" t="s">
        <v>6</v>
      </c>
      <c r="G143" s="5" t="s">
        <v>7</v>
      </c>
      <c r="H143" s="23"/>
      <c r="I143" s="5" t="str">
        <f t="shared" si="13"/>
        <v>Coding</v>
      </c>
      <c r="J143" s="5" t="str">
        <f t="shared" si="14"/>
        <v>Arg</v>
      </c>
      <c r="K143" s="5" t="str">
        <f t="shared" si="15"/>
        <v>CGT</v>
      </c>
      <c r="L143" s="5" t="str">
        <f t="shared" si="16"/>
        <v>1,2</v>
      </c>
      <c r="M143" s="6" t="str">
        <f t="shared" si="17"/>
        <v>S</v>
      </c>
      <c r="U143" s="14">
        <v>9430</v>
      </c>
      <c r="V143" s="15" t="s">
        <v>19</v>
      </c>
      <c r="W143" s="14" t="s">
        <v>53</v>
      </c>
      <c r="X143" s="15" t="s">
        <v>54</v>
      </c>
      <c r="Y143" s="13" t="s">
        <v>22</v>
      </c>
      <c r="Z143" s="15" t="s">
        <v>23</v>
      </c>
    </row>
    <row r="144" spans="2:26" x14ac:dyDescent="0.2">
      <c r="B144" s="4">
        <f t="shared" si="12"/>
        <v>702</v>
      </c>
      <c r="C144" s="5">
        <v>1409721</v>
      </c>
      <c r="D144" s="5">
        <v>99.950227697648103</v>
      </c>
      <c r="E144" s="5">
        <v>8367</v>
      </c>
      <c r="F144" s="5" t="s">
        <v>6</v>
      </c>
      <c r="G144" s="5" t="s">
        <v>7</v>
      </c>
      <c r="H144" s="23"/>
      <c r="I144" s="5" t="str">
        <f t="shared" si="13"/>
        <v>Coding</v>
      </c>
      <c r="J144" s="5" t="str">
        <f t="shared" si="14"/>
        <v>Ala</v>
      </c>
      <c r="K144" s="5" t="str">
        <f t="shared" si="15"/>
        <v>GCG</v>
      </c>
      <c r="L144" s="5" t="str">
        <f t="shared" si="16"/>
        <v>2,3</v>
      </c>
      <c r="M144" s="6" t="str">
        <f t="shared" si="17"/>
        <v>ORF1a</v>
      </c>
      <c r="U144" s="14">
        <v>9755</v>
      </c>
      <c r="V144" s="15" t="s">
        <v>19</v>
      </c>
      <c r="W144" s="14" t="s">
        <v>26</v>
      </c>
      <c r="X144" s="15" t="s">
        <v>33</v>
      </c>
      <c r="Y144" s="13" t="s">
        <v>28</v>
      </c>
      <c r="Z144" s="15" t="s">
        <v>23</v>
      </c>
    </row>
    <row r="145" spans="2:26" x14ac:dyDescent="0.2">
      <c r="B145" s="4">
        <f t="shared" si="12"/>
        <v>703</v>
      </c>
      <c r="C145" s="5">
        <v>1409720</v>
      </c>
      <c r="D145" s="5">
        <v>99.950156796932504</v>
      </c>
      <c r="E145" s="5">
        <v>28844</v>
      </c>
      <c r="F145" s="5" t="s">
        <v>6</v>
      </c>
      <c r="G145" s="5" t="s">
        <v>7</v>
      </c>
      <c r="H145" s="23"/>
      <c r="I145" s="5" t="str">
        <f t="shared" si="13"/>
        <v>Coding</v>
      </c>
      <c r="J145" s="5" t="str">
        <f t="shared" si="14"/>
        <v>Arg</v>
      </c>
      <c r="K145" s="5" t="str">
        <f t="shared" si="15"/>
        <v>CGC</v>
      </c>
      <c r="L145" s="5" t="str">
        <f t="shared" si="16"/>
        <v>1,2</v>
      </c>
      <c r="M145" s="6" t="str">
        <f t="shared" si="17"/>
        <v>N</v>
      </c>
      <c r="U145" s="14">
        <v>9801</v>
      </c>
      <c r="V145" s="15" t="s">
        <v>19</v>
      </c>
      <c r="W145" s="14" t="s">
        <v>43</v>
      </c>
      <c r="X145" s="15" t="s">
        <v>49</v>
      </c>
      <c r="Y145" s="13" t="s">
        <v>39</v>
      </c>
      <c r="Z145" s="15" t="s">
        <v>23</v>
      </c>
    </row>
    <row r="146" spans="2:26" x14ac:dyDescent="0.2">
      <c r="B146" s="4">
        <f t="shared" si="12"/>
        <v>734</v>
      </c>
      <c r="C146" s="5">
        <v>1409689</v>
      </c>
      <c r="D146" s="5">
        <v>99.947958874748906</v>
      </c>
      <c r="E146" s="5">
        <v>255</v>
      </c>
      <c r="F146" s="5" t="s">
        <v>6</v>
      </c>
      <c r="G146" s="5" t="s">
        <v>7</v>
      </c>
      <c r="H146" s="23"/>
      <c r="I146" s="5" t="str">
        <f t="shared" si="13"/>
        <v>Non-coding</v>
      </c>
      <c r="J146" s="5">
        <f t="shared" si="14"/>
        <v>0</v>
      </c>
      <c r="K146" s="5">
        <f t="shared" si="15"/>
        <v>0</v>
      </c>
      <c r="L146" s="5">
        <f t="shared" si="16"/>
        <v>0</v>
      </c>
      <c r="M146" s="6" t="str">
        <f t="shared" si="17"/>
        <v>SL5 loop</v>
      </c>
      <c r="U146" s="14">
        <v>9845</v>
      </c>
      <c r="V146" s="15" t="s">
        <v>19</v>
      </c>
      <c r="W146" s="14" t="s">
        <v>26</v>
      </c>
      <c r="X146" s="15" t="s">
        <v>33</v>
      </c>
      <c r="Y146" s="13" t="s">
        <v>28</v>
      </c>
      <c r="Z146" s="15" t="s">
        <v>23</v>
      </c>
    </row>
    <row r="147" spans="2:26" x14ac:dyDescent="0.2">
      <c r="B147" s="4">
        <f t="shared" si="12"/>
        <v>737</v>
      </c>
      <c r="C147" s="5">
        <v>1409686</v>
      </c>
      <c r="D147" s="5">
        <v>99.947746172602095</v>
      </c>
      <c r="E147" s="5">
        <v>24444</v>
      </c>
      <c r="F147" s="5" t="s">
        <v>6</v>
      </c>
      <c r="G147" s="5" t="s">
        <v>7</v>
      </c>
      <c r="H147" s="23"/>
      <c r="I147" s="5" t="str">
        <f t="shared" si="13"/>
        <v>Coding</v>
      </c>
      <c r="J147" s="5" t="str">
        <f t="shared" si="14"/>
        <v>Thr</v>
      </c>
      <c r="K147" s="5" t="str">
        <f t="shared" si="15"/>
        <v>ACG</v>
      </c>
      <c r="L147" s="5" t="str">
        <f t="shared" si="16"/>
        <v>2,3</v>
      </c>
      <c r="M147" s="6" t="str">
        <f t="shared" si="17"/>
        <v>S</v>
      </c>
      <c r="U147" s="14">
        <v>9870</v>
      </c>
      <c r="V147" s="15" t="s">
        <v>19</v>
      </c>
      <c r="W147" s="14" t="s">
        <v>47</v>
      </c>
      <c r="X147" s="15" t="s">
        <v>48</v>
      </c>
      <c r="Y147" s="13" t="s">
        <v>39</v>
      </c>
      <c r="Z147" s="15" t="s">
        <v>23</v>
      </c>
    </row>
    <row r="148" spans="2:26" x14ac:dyDescent="0.2">
      <c r="B148" s="4">
        <f t="shared" si="12"/>
        <v>747</v>
      </c>
      <c r="C148" s="5">
        <v>1409676</v>
      </c>
      <c r="D148" s="5">
        <v>99.947037165446105</v>
      </c>
      <c r="E148" s="5">
        <v>7471</v>
      </c>
      <c r="F148" s="5" t="s">
        <v>6</v>
      </c>
      <c r="G148" s="5" t="s">
        <v>7</v>
      </c>
      <c r="H148" s="23"/>
      <c r="I148" s="5" t="str">
        <f t="shared" si="13"/>
        <v>Coding</v>
      </c>
      <c r="J148" s="5" t="str">
        <f t="shared" si="14"/>
        <v>Asp</v>
      </c>
      <c r="K148" s="5" t="str">
        <f t="shared" si="15"/>
        <v>GAC</v>
      </c>
      <c r="L148" s="5" t="str">
        <f t="shared" si="16"/>
        <v>3,1</v>
      </c>
      <c r="M148" s="6" t="str">
        <f t="shared" si="17"/>
        <v>ORF1a</v>
      </c>
      <c r="U148" s="14">
        <v>9967</v>
      </c>
      <c r="V148" s="15" t="s">
        <v>19</v>
      </c>
      <c r="W148" s="14" t="s">
        <v>31</v>
      </c>
      <c r="X148" s="15" t="s">
        <v>32</v>
      </c>
      <c r="Y148" s="13" t="s">
        <v>22</v>
      </c>
      <c r="Z148" s="15" t="s">
        <v>23</v>
      </c>
    </row>
    <row r="149" spans="2:26" x14ac:dyDescent="0.2">
      <c r="B149" s="4">
        <f t="shared" si="12"/>
        <v>754</v>
      </c>
      <c r="C149" s="5">
        <v>1409669</v>
      </c>
      <c r="D149" s="5">
        <v>99.946540860436897</v>
      </c>
      <c r="E149" s="5">
        <v>28394</v>
      </c>
      <c r="F149" s="5" t="s">
        <v>6</v>
      </c>
      <c r="G149" s="5" t="s">
        <v>7</v>
      </c>
      <c r="H149" s="23"/>
      <c r="I149" s="5" t="str">
        <f t="shared" si="13"/>
        <v>Coding</v>
      </c>
      <c r="J149" s="5" t="str">
        <f t="shared" si="14"/>
        <v>Arg</v>
      </c>
      <c r="K149" s="5" t="str">
        <f t="shared" si="15"/>
        <v>CGG</v>
      </c>
      <c r="L149" s="5" t="str">
        <f t="shared" si="16"/>
        <v>1,2</v>
      </c>
      <c r="M149" s="6" t="str">
        <f t="shared" si="17"/>
        <v>N</v>
      </c>
      <c r="U149" s="14">
        <v>10138</v>
      </c>
      <c r="V149" s="15" t="s">
        <v>19</v>
      </c>
      <c r="W149" s="14" t="s">
        <v>20</v>
      </c>
      <c r="X149" s="15" t="s">
        <v>21</v>
      </c>
      <c r="Y149" s="13" t="s">
        <v>22</v>
      </c>
      <c r="Z149" s="15" t="s">
        <v>23</v>
      </c>
    </row>
    <row r="150" spans="2:26" x14ac:dyDescent="0.2">
      <c r="B150" s="4">
        <f t="shared" si="12"/>
        <v>762</v>
      </c>
      <c r="C150" s="5">
        <v>1409661</v>
      </c>
      <c r="D150" s="5">
        <v>99.945973654712006</v>
      </c>
      <c r="E150" s="5">
        <v>14267</v>
      </c>
      <c r="F150" s="5" t="s">
        <v>6</v>
      </c>
      <c r="G150" s="5" t="s">
        <v>7</v>
      </c>
      <c r="H150" s="23"/>
      <c r="I150" s="5" t="str">
        <f t="shared" si="13"/>
        <v>Coding</v>
      </c>
      <c r="J150" s="5" t="str">
        <f t="shared" si="14"/>
        <v>Thr</v>
      </c>
      <c r="K150" s="5" t="str">
        <f t="shared" si="15"/>
        <v>ACG</v>
      </c>
      <c r="L150" s="5" t="str">
        <f t="shared" si="16"/>
        <v>2,3</v>
      </c>
      <c r="M150" s="6" t="str">
        <f t="shared" si="17"/>
        <v>ORF1b</v>
      </c>
      <c r="U150" s="14">
        <v>10156</v>
      </c>
      <c r="V150" s="15" t="s">
        <v>19</v>
      </c>
      <c r="W150" s="14" t="s">
        <v>29</v>
      </c>
      <c r="X150" s="15" t="s">
        <v>30</v>
      </c>
      <c r="Y150" s="13" t="s">
        <v>22</v>
      </c>
      <c r="Z150" s="15" t="s">
        <v>23</v>
      </c>
    </row>
    <row r="151" spans="2:26" x14ac:dyDescent="0.2">
      <c r="B151" s="4">
        <f t="shared" si="12"/>
        <v>791</v>
      </c>
      <c r="C151" s="5">
        <v>1409632</v>
      </c>
      <c r="D151" s="5">
        <v>99.943917533959606</v>
      </c>
      <c r="E151" s="5">
        <v>1549</v>
      </c>
      <c r="F151" s="5" t="s">
        <v>6</v>
      </c>
      <c r="G151" s="5" t="s">
        <v>7</v>
      </c>
      <c r="H151" s="23"/>
      <c r="I151" s="5" t="str">
        <f t="shared" si="13"/>
        <v>Coding</v>
      </c>
      <c r="J151" s="5" t="str">
        <f t="shared" si="14"/>
        <v>Ser</v>
      </c>
      <c r="K151" s="5" t="str">
        <f t="shared" si="15"/>
        <v>AGC</v>
      </c>
      <c r="L151" s="5" t="str">
        <f t="shared" si="16"/>
        <v>3,1</v>
      </c>
      <c r="M151" s="6" t="str">
        <f t="shared" si="17"/>
        <v>ORF1a</v>
      </c>
      <c r="U151" s="14">
        <v>10232</v>
      </c>
      <c r="V151" s="15" t="s">
        <v>19</v>
      </c>
      <c r="W151" s="14" t="s">
        <v>26</v>
      </c>
      <c r="X151" s="15" t="s">
        <v>33</v>
      </c>
      <c r="Y151" s="13" t="s">
        <v>28</v>
      </c>
      <c r="Z151" s="15" t="s">
        <v>23</v>
      </c>
    </row>
    <row r="152" spans="2:26" x14ac:dyDescent="0.2">
      <c r="B152" s="4">
        <f t="shared" si="12"/>
        <v>792</v>
      </c>
      <c r="C152" s="5">
        <v>1409631</v>
      </c>
      <c r="D152" s="5">
        <v>99.943846633243993</v>
      </c>
      <c r="E152" s="5">
        <v>18267</v>
      </c>
      <c r="F152" s="5" t="s">
        <v>6</v>
      </c>
      <c r="G152" s="5" t="s">
        <v>7</v>
      </c>
      <c r="H152" s="23"/>
      <c r="I152" s="5" t="str">
        <f t="shared" si="13"/>
        <v>Coding</v>
      </c>
      <c r="J152" s="5" t="str">
        <f t="shared" si="14"/>
        <v>Arg</v>
      </c>
      <c r="K152" s="5" t="str">
        <f t="shared" si="15"/>
        <v>CGC</v>
      </c>
      <c r="L152" s="5" t="str">
        <f t="shared" si="16"/>
        <v>3,1</v>
      </c>
      <c r="M152" s="6" t="str">
        <f t="shared" si="17"/>
        <v>ORF1b</v>
      </c>
      <c r="U152" s="14">
        <v>10367</v>
      </c>
      <c r="V152" s="15" t="s">
        <v>19</v>
      </c>
      <c r="W152" s="14" t="s">
        <v>26</v>
      </c>
      <c r="X152" s="15" t="s">
        <v>27</v>
      </c>
      <c r="Y152" s="13" t="s">
        <v>28</v>
      </c>
      <c r="Z152" s="15" t="s">
        <v>23</v>
      </c>
    </row>
    <row r="153" spans="2:26" x14ac:dyDescent="0.2">
      <c r="B153" s="4">
        <f t="shared" si="12"/>
        <v>796</v>
      </c>
      <c r="C153" s="5">
        <v>1409627</v>
      </c>
      <c r="D153" s="5">
        <v>99.943563030381597</v>
      </c>
      <c r="E153" s="5">
        <v>4421</v>
      </c>
      <c r="F153" s="5" t="s">
        <v>6</v>
      </c>
      <c r="G153" s="5" t="s">
        <v>7</v>
      </c>
      <c r="H153" s="23"/>
      <c r="I153" s="5" t="str">
        <f t="shared" si="13"/>
        <v>Coding</v>
      </c>
      <c r="J153" s="5" t="str">
        <f t="shared" si="14"/>
        <v>Arg</v>
      </c>
      <c r="K153" s="5" t="str">
        <f t="shared" si="15"/>
        <v>CGC</v>
      </c>
      <c r="L153" s="5" t="str">
        <f t="shared" si="16"/>
        <v>1,2</v>
      </c>
      <c r="M153" s="6" t="str">
        <f t="shared" si="17"/>
        <v>ORF1a</v>
      </c>
      <c r="U153" s="14">
        <v>10641</v>
      </c>
      <c r="V153" s="15" t="s">
        <v>19</v>
      </c>
      <c r="W153" s="14" t="s">
        <v>47</v>
      </c>
      <c r="X153" s="15" t="s">
        <v>48</v>
      </c>
      <c r="Y153" s="13" t="s">
        <v>39</v>
      </c>
      <c r="Z153" s="15" t="s">
        <v>23</v>
      </c>
    </row>
    <row r="154" spans="2:26" x14ac:dyDescent="0.2">
      <c r="B154" s="4">
        <f t="shared" si="12"/>
        <v>798</v>
      </c>
      <c r="C154" s="5">
        <v>1409625</v>
      </c>
      <c r="D154" s="5">
        <v>99.943421228950399</v>
      </c>
      <c r="E154" s="5">
        <v>26388</v>
      </c>
      <c r="F154" s="5" t="s">
        <v>6</v>
      </c>
      <c r="G154" s="5" t="s">
        <v>7</v>
      </c>
      <c r="H154" s="23"/>
      <c r="I154" s="5" t="str">
        <f t="shared" si="13"/>
        <v>Coding</v>
      </c>
      <c r="J154" s="5" t="str">
        <f t="shared" si="14"/>
        <v>Asn</v>
      </c>
      <c r="K154" s="5" t="str">
        <f t="shared" si="15"/>
        <v>AAC</v>
      </c>
      <c r="L154" s="5" t="str">
        <f t="shared" si="16"/>
        <v>3,1</v>
      </c>
      <c r="M154" s="6" t="str">
        <f t="shared" si="17"/>
        <v>E</v>
      </c>
      <c r="U154" s="14">
        <v>10681</v>
      </c>
      <c r="V154" s="15" t="s">
        <v>19</v>
      </c>
      <c r="W154" s="14" t="s">
        <v>41</v>
      </c>
      <c r="X154" s="15" t="s">
        <v>42</v>
      </c>
      <c r="Y154" s="13" t="s">
        <v>22</v>
      </c>
      <c r="Z154" s="15" t="s">
        <v>23</v>
      </c>
    </row>
    <row r="155" spans="2:26" x14ac:dyDescent="0.2">
      <c r="B155" s="4">
        <f t="shared" si="12"/>
        <v>801</v>
      </c>
      <c r="C155" s="5">
        <v>1409622</v>
      </c>
      <c r="D155" s="5">
        <v>99.943208526803602</v>
      </c>
      <c r="E155" s="5">
        <v>541</v>
      </c>
      <c r="F155" s="5" t="s">
        <v>6</v>
      </c>
      <c r="G155" s="5" t="s">
        <v>7</v>
      </c>
      <c r="H155" s="23"/>
      <c r="I155" s="5" t="str">
        <f t="shared" si="13"/>
        <v>Coding</v>
      </c>
      <c r="J155" s="5" t="str">
        <f t="shared" si="14"/>
        <v>Leu</v>
      </c>
      <c r="K155" s="5" t="str">
        <f t="shared" si="15"/>
        <v>CTC</v>
      </c>
      <c r="L155" s="5" t="str">
        <f t="shared" si="16"/>
        <v>3,1</v>
      </c>
      <c r="M155" s="6" t="str">
        <f t="shared" si="17"/>
        <v>ORF1a</v>
      </c>
      <c r="U155" s="14">
        <v>10718</v>
      </c>
      <c r="V155" s="15" t="s">
        <v>19</v>
      </c>
      <c r="W155" s="14" t="s">
        <v>26</v>
      </c>
      <c r="X155" s="15" t="s">
        <v>40</v>
      </c>
      <c r="Y155" s="13" t="s">
        <v>28</v>
      </c>
      <c r="Z155" s="15" t="s">
        <v>23</v>
      </c>
    </row>
    <row r="156" spans="2:26" x14ac:dyDescent="0.2">
      <c r="B156" s="4">
        <f t="shared" si="12"/>
        <v>810</v>
      </c>
      <c r="C156" s="5">
        <v>1409613</v>
      </c>
      <c r="D156" s="5">
        <v>99.942570420363197</v>
      </c>
      <c r="E156" s="5">
        <v>28826</v>
      </c>
      <c r="F156" s="5" t="s">
        <v>6</v>
      </c>
      <c r="G156" s="5" t="s">
        <v>7</v>
      </c>
      <c r="H156" s="23"/>
      <c r="I156" s="5" t="str">
        <f t="shared" si="13"/>
        <v>Coding</v>
      </c>
      <c r="J156" s="5" t="str">
        <f t="shared" si="14"/>
        <v>Arg</v>
      </c>
      <c r="K156" s="5" t="str">
        <f t="shared" si="15"/>
        <v>CGT</v>
      </c>
      <c r="L156" s="5" t="str">
        <f t="shared" si="16"/>
        <v>1,2</v>
      </c>
      <c r="M156" s="6" t="str">
        <f t="shared" si="17"/>
        <v>N</v>
      </c>
      <c r="U156" s="14">
        <v>10834</v>
      </c>
      <c r="V156" s="15" t="s">
        <v>19</v>
      </c>
      <c r="W156" s="14" t="s">
        <v>43</v>
      </c>
      <c r="X156" s="15" t="s">
        <v>44</v>
      </c>
      <c r="Y156" s="13" t="s">
        <v>22</v>
      </c>
      <c r="Z156" s="15" t="s">
        <v>23</v>
      </c>
    </row>
    <row r="157" spans="2:26" x14ac:dyDescent="0.2">
      <c r="B157" s="4">
        <f t="shared" si="12"/>
        <v>813</v>
      </c>
      <c r="C157" s="5">
        <v>1409610</v>
      </c>
      <c r="D157" s="5">
        <v>99.9423577182164</v>
      </c>
      <c r="E157" s="5">
        <v>8407</v>
      </c>
      <c r="F157" s="5" t="s">
        <v>6</v>
      </c>
      <c r="G157" s="5" t="s">
        <v>7</v>
      </c>
      <c r="H157" s="23"/>
      <c r="I157" s="5" t="str">
        <f t="shared" si="13"/>
        <v>Coding</v>
      </c>
      <c r="J157" s="5" t="str">
        <f t="shared" si="14"/>
        <v>Asn</v>
      </c>
      <c r="K157" s="5" t="str">
        <f t="shared" si="15"/>
        <v>AAC</v>
      </c>
      <c r="L157" s="5" t="str">
        <f t="shared" si="16"/>
        <v>3,1</v>
      </c>
      <c r="M157" s="6" t="str">
        <f t="shared" si="17"/>
        <v>ORF1a</v>
      </c>
      <c r="U157" s="14">
        <v>10889</v>
      </c>
      <c r="V157" s="15" t="s">
        <v>19</v>
      </c>
      <c r="W157" s="14" t="s">
        <v>26</v>
      </c>
      <c r="X157" s="15" t="s">
        <v>33</v>
      </c>
      <c r="Y157" s="13" t="s">
        <v>28</v>
      </c>
      <c r="Z157" s="15" t="s">
        <v>23</v>
      </c>
    </row>
    <row r="158" spans="2:26" x14ac:dyDescent="0.2">
      <c r="B158" s="4">
        <f t="shared" si="12"/>
        <v>824</v>
      </c>
      <c r="C158" s="5">
        <v>1409599</v>
      </c>
      <c r="D158" s="5">
        <v>99.941577810344796</v>
      </c>
      <c r="E158" s="5">
        <v>18312</v>
      </c>
      <c r="F158" s="5" t="s">
        <v>6</v>
      </c>
      <c r="G158" s="5" t="s">
        <v>7</v>
      </c>
      <c r="H158" s="23"/>
      <c r="I158" s="5" t="str">
        <f t="shared" si="13"/>
        <v>Coding</v>
      </c>
      <c r="J158" s="5" t="str">
        <f t="shared" si="14"/>
        <v>Val</v>
      </c>
      <c r="K158" s="5" t="str">
        <f t="shared" si="15"/>
        <v>GTC</v>
      </c>
      <c r="L158" s="5" t="str">
        <f t="shared" si="16"/>
        <v>3,1</v>
      </c>
      <c r="M158" s="6" t="str">
        <f t="shared" si="17"/>
        <v>ORF1b</v>
      </c>
      <c r="U158" s="14">
        <v>11249</v>
      </c>
      <c r="V158" s="15" t="s">
        <v>19</v>
      </c>
      <c r="W158" s="14" t="s">
        <v>26</v>
      </c>
      <c r="X158" s="15" t="s">
        <v>33</v>
      </c>
      <c r="Y158" s="13" t="s">
        <v>28</v>
      </c>
      <c r="Z158" s="15" t="s">
        <v>23</v>
      </c>
    </row>
    <row r="159" spans="2:26" x14ac:dyDescent="0.2">
      <c r="B159" s="4">
        <f t="shared" si="12"/>
        <v>826</v>
      </c>
      <c r="C159" s="5">
        <v>1409597</v>
      </c>
      <c r="D159" s="5">
        <v>99.941436008913598</v>
      </c>
      <c r="E159" s="5">
        <v>20325</v>
      </c>
      <c r="F159" s="5" t="s">
        <v>6</v>
      </c>
      <c r="G159" s="5" t="s">
        <v>7</v>
      </c>
      <c r="H159" s="23"/>
      <c r="I159" s="5" t="str">
        <f t="shared" si="13"/>
        <v>Coding</v>
      </c>
      <c r="J159" s="5" t="str">
        <f t="shared" si="14"/>
        <v>Ile</v>
      </c>
      <c r="K159" s="5" t="str">
        <f t="shared" si="15"/>
        <v>ATC</v>
      </c>
      <c r="L159" s="5" t="str">
        <f t="shared" si="16"/>
        <v>3,1</v>
      </c>
      <c r="M159" s="6" t="str">
        <f t="shared" si="17"/>
        <v>ORF1b</v>
      </c>
      <c r="U159" s="14">
        <v>11416</v>
      </c>
      <c r="V159" s="15" t="s">
        <v>19</v>
      </c>
      <c r="W159" s="14" t="s">
        <v>31</v>
      </c>
      <c r="X159" s="15" t="s">
        <v>32</v>
      </c>
      <c r="Y159" s="13" t="s">
        <v>22</v>
      </c>
      <c r="Z159" s="15" t="s">
        <v>23</v>
      </c>
    </row>
    <row r="160" spans="2:26" x14ac:dyDescent="0.2">
      <c r="B160" s="4">
        <f t="shared" si="12"/>
        <v>835</v>
      </c>
      <c r="C160" s="5">
        <v>1409588</v>
      </c>
      <c r="D160" s="5">
        <v>99.940797902473193</v>
      </c>
      <c r="E160" s="5">
        <v>21054</v>
      </c>
      <c r="F160" s="5" t="s">
        <v>6</v>
      </c>
      <c r="G160" s="5" t="s">
        <v>7</v>
      </c>
      <c r="H160" s="23"/>
      <c r="I160" s="5" t="str">
        <f t="shared" si="13"/>
        <v>Coding</v>
      </c>
      <c r="J160" s="5" t="str">
        <f t="shared" si="14"/>
        <v>Tyr</v>
      </c>
      <c r="K160" s="5" t="str">
        <f t="shared" si="15"/>
        <v>TAC</v>
      </c>
      <c r="L160" s="5" t="str">
        <f t="shared" si="16"/>
        <v>3,1</v>
      </c>
      <c r="M160" s="6" t="str">
        <f t="shared" si="17"/>
        <v>ORF1b</v>
      </c>
      <c r="U160" s="14">
        <v>11669</v>
      </c>
      <c r="V160" s="15" t="s">
        <v>19</v>
      </c>
      <c r="W160" s="14" t="s">
        <v>26</v>
      </c>
      <c r="X160" s="15" t="s">
        <v>27</v>
      </c>
      <c r="Y160" s="13" t="s">
        <v>28</v>
      </c>
      <c r="Z160" s="15" t="s">
        <v>23</v>
      </c>
    </row>
    <row r="161" spans="2:26" x14ac:dyDescent="0.2">
      <c r="B161" s="4">
        <f t="shared" si="12"/>
        <v>841</v>
      </c>
      <c r="C161" s="5">
        <v>1409582</v>
      </c>
      <c r="D161" s="5">
        <v>99.940372498179599</v>
      </c>
      <c r="E161" s="5">
        <v>16017</v>
      </c>
      <c r="F161" s="5" t="s">
        <v>6</v>
      </c>
      <c r="G161" s="5" t="s">
        <v>7</v>
      </c>
      <c r="H161" s="23"/>
      <c r="I161" s="5" t="str">
        <f t="shared" si="13"/>
        <v>Coding</v>
      </c>
      <c r="J161" s="5" t="str">
        <f t="shared" si="14"/>
        <v>Phe</v>
      </c>
      <c r="K161" s="5" t="str">
        <f t="shared" si="15"/>
        <v>TTC</v>
      </c>
      <c r="L161" s="5" t="str">
        <f t="shared" si="16"/>
        <v>3,1</v>
      </c>
      <c r="M161" s="6" t="str">
        <f t="shared" si="17"/>
        <v>ORF1b</v>
      </c>
      <c r="U161" s="14">
        <v>12242</v>
      </c>
      <c r="V161" s="15" t="s">
        <v>19</v>
      </c>
      <c r="W161" s="14" t="s">
        <v>26</v>
      </c>
      <c r="X161" s="15" t="s">
        <v>33</v>
      </c>
      <c r="Y161" s="13" t="s">
        <v>28</v>
      </c>
      <c r="Z161" s="15" t="s">
        <v>23</v>
      </c>
    </row>
    <row r="162" spans="2:26" x14ac:dyDescent="0.2">
      <c r="B162" s="4">
        <f t="shared" si="12"/>
        <v>845</v>
      </c>
      <c r="C162" s="5">
        <v>1409578</v>
      </c>
      <c r="D162" s="5">
        <v>99.940088895317203</v>
      </c>
      <c r="E162" s="5">
        <v>23855</v>
      </c>
      <c r="F162" s="5" t="s">
        <v>6</v>
      </c>
      <c r="G162" s="5" t="s">
        <v>7</v>
      </c>
      <c r="H162" s="23"/>
      <c r="I162" s="5" t="str">
        <f t="shared" si="13"/>
        <v>Coding</v>
      </c>
      <c r="J162" s="5" t="str">
        <f t="shared" si="14"/>
        <v>Arg</v>
      </c>
      <c r="K162" s="5" t="str">
        <f t="shared" si="15"/>
        <v>CGT</v>
      </c>
      <c r="L162" s="5" t="str">
        <f t="shared" si="16"/>
        <v>1,2</v>
      </c>
      <c r="M162" s="6" t="str">
        <f t="shared" si="17"/>
        <v>S</v>
      </c>
      <c r="U162" s="14">
        <v>12260</v>
      </c>
      <c r="V162" s="15" t="s">
        <v>19</v>
      </c>
      <c r="W162" s="14" t="s">
        <v>26</v>
      </c>
      <c r="X162" s="15" t="s">
        <v>33</v>
      </c>
      <c r="Y162" s="13" t="s">
        <v>28</v>
      </c>
      <c r="Z162" s="15" t="s">
        <v>23</v>
      </c>
    </row>
    <row r="163" spans="2:26" x14ac:dyDescent="0.2">
      <c r="B163" s="4">
        <f t="shared" si="12"/>
        <v>865</v>
      </c>
      <c r="C163" s="5">
        <v>1409558</v>
      </c>
      <c r="D163" s="5">
        <v>99.938670881005194</v>
      </c>
      <c r="E163" s="5">
        <v>26139</v>
      </c>
      <c r="F163" s="5" t="s">
        <v>6</v>
      </c>
      <c r="G163" s="5" t="s">
        <v>7</v>
      </c>
      <c r="H163" s="23"/>
      <c r="I163" s="5" t="str">
        <f t="shared" si="13"/>
        <v>Coding</v>
      </c>
      <c r="J163" s="5" t="str">
        <f t="shared" si="14"/>
        <v>Ile</v>
      </c>
      <c r="K163" s="5" t="str">
        <f t="shared" si="15"/>
        <v>ATC</v>
      </c>
      <c r="L163" s="5" t="str">
        <f t="shared" si="16"/>
        <v>3,1</v>
      </c>
      <c r="M163" s="6" t="str">
        <f t="shared" si="17"/>
        <v>3a</v>
      </c>
      <c r="U163" s="14">
        <v>12513</v>
      </c>
      <c r="V163" s="15" t="s">
        <v>19</v>
      </c>
      <c r="W163" s="14" t="s">
        <v>47</v>
      </c>
      <c r="X163" s="15" t="s">
        <v>48</v>
      </c>
      <c r="Y163" s="13" t="s">
        <v>39</v>
      </c>
      <c r="Z163" s="15" t="s">
        <v>23</v>
      </c>
    </row>
    <row r="164" spans="2:26" x14ac:dyDescent="0.2">
      <c r="B164" s="4">
        <f t="shared" si="12"/>
        <v>914</v>
      </c>
      <c r="C164" s="5">
        <v>1409509</v>
      </c>
      <c r="D164" s="5">
        <v>99.935196745940701</v>
      </c>
      <c r="E164" s="5">
        <v>29578</v>
      </c>
      <c r="F164" s="5" t="s">
        <v>6</v>
      </c>
      <c r="G164" s="5" t="s">
        <v>7</v>
      </c>
      <c r="H164" s="23"/>
      <c r="I164" s="5" t="str">
        <f t="shared" si="13"/>
        <v>Coding/Non-coding</v>
      </c>
      <c r="J164" s="5" t="str">
        <f t="shared" si="14"/>
        <v>Phe</v>
      </c>
      <c r="K164" s="5" t="str">
        <f t="shared" si="15"/>
        <v>TTC</v>
      </c>
      <c r="L164" s="5" t="str">
        <f t="shared" si="16"/>
        <v>3,1</v>
      </c>
      <c r="M164" s="6" t="str">
        <f t="shared" si="17"/>
        <v>ORF10</v>
      </c>
      <c r="U164" s="14">
        <v>12713</v>
      </c>
      <c r="V164" s="15" t="s">
        <v>19</v>
      </c>
      <c r="W164" s="14" t="s">
        <v>26</v>
      </c>
      <c r="X164" s="15" t="s">
        <v>40</v>
      </c>
      <c r="Y164" s="13" t="s">
        <v>28</v>
      </c>
      <c r="Z164" s="15" t="s">
        <v>23</v>
      </c>
    </row>
    <row r="165" spans="2:26" x14ac:dyDescent="0.2">
      <c r="B165" s="4">
        <f t="shared" si="12"/>
        <v>925</v>
      </c>
      <c r="C165" s="5">
        <v>1409498</v>
      </c>
      <c r="D165" s="5">
        <v>99.934416838069097</v>
      </c>
      <c r="E165" s="5">
        <v>22185</v>
      </c>
      <c r="F165" s="5" t="s">
        <v>6</v>
      </c>
      <c r="G165" s="5" t="s">
        <v>7</v>
      </c>
      <c r="H165" s="23"/>
      <c r="I165" s="5" t="str">
        <f t="shared" si="13"/>
        <v>Coding</v>
      </c>
      <c r="J165" s="5" t="str">
        <f t="shared" si="14"/>
        <v>Thr</v>
      </c>
      <c r="K165" s="5" t="str">
        <f t="shared" si="15"/>
        <v>ACG</v>
      </c>
      <c r="L165" s="5" t="str">
        <f t="shared" si="16"/>
        <v>2,3</v>
      </c>
      <c r="M165" s="6" t="str">
        <f t="shared" si="17"/>
        <v>S</v>
      </c>
      <c r="U165" s="14">
        <v>12733</v>
      </c>
      <c r="V165" s="15" t="s">
        <v>19</v>
      </c>
      <c r="W165" s="14" t="s">
        <v>43</v>
      </c>
      <c r="X165" s="15" t="s">
        <v>44</v>
      </c>
      <c r="Y165" s="13" t="s">
        <v>22</v>
      </c>
      <c r="Z165" s="15" t="s">
        <v>23</v>
      </c>
    </row>
    <row r="166" spans="2:26" x14ac:dyDescent="0.2">
      <c r="B166" s="4">
        <f t="shared" si="12"/>
        <v>926</v>
      </c>
      <c r="C166" s="5">
        <v>1409497</v>
      </c>
      <c r="D166" s="5">
        <v>99.934345937353498</v>
      </c>
      <c r="E166" s="5">
        <v>13603</v>
      </c>
      <c r="F166" s="5" t="s">
        <v>6</v>
      </c>
      <c r="G166" s="5" t="s">
        <v>7</v>
      </c>
      <c r="H166" s="23"/>
      <c r="I166" s="5" t="str">
        <f t="shared" si="13"/>
        <v>Coding</v>
      </c>
      <c r="J166" s="5" t="str">
        <f t="shared" si="14"/>
        <v>Arg</v>
      </c>
      <c r="K166" s="5" t="str">
        <f t="shared" si="15"/>
        <v>CGC</v>
      </c>
      <c r="L166" s="5" t="str">
        <f t="shared" si="16"/>
        <v>1,2</v>
      </c>
      <c r="M166" s="6" t="str">
        <f t="shared" si="17"/>
        <v>ORF1b</v>
      </c>
      <c r="U166" s="14">
        <v>12768</v>
      </c>
      <c r="V166" s="15" t="s">
        <v>19</v>
      </c>
      <c r="W166" s="14" t="s">
        <v>43</v>
      </c>
      <c r="X166" s="15" t="s">
        <v>49</v>
      </c>
      <c r="Y166" s="13" t="s">
        <v>39</v>
      </c>
      <c r="Z166" s="15" t="s">
        <v>23</v>
      </c>
    </row>
    <row r="167" spans="2:26" x14ac:dyDescent="0.2">
      <c r="B167" s="4">
        <f t="shared" si="12"/>
        <v>942</v>
      </c>
      <c r="C167" s="5">
        <v>1409481</v>
      </c>
      <c r="D167" s="5">
        <v>99.9332115259039</v>
      </c>
      <c r="E167" s="5">
        <v>21662</v>
      </c>
      <c r="F167" s="5" t="s">
        <v>6</v>
      </c>
      <c r="G167" s="5" t="s">
        <v>7</v>
      </c>
      <c r="H167" s="23"/>
      <c r="I167" s="5" t="str">
        <f t="shared" si="13"/>
        <v>Coding</v>
      </c>
      <c r="J167" s="5" t="str">
        <f t="shared" si="14"/>
        <v>Arg</v>
      </c>
      <c r="K167" s="5" t="str">
        <f t="shared" si="15"/>
        <v>CGT</v>
      </c>
      <c r="L167" s="5" t="str">
        <f t="shared" si="16"/>
        <v>1,2</v>
      </c>
      <c r="M167" s="6" t="str">
        <f t="shared" si="17"/>
        <v>S</v>
      </c>
      <c r="U167" s="14">
        <v>12823</v>
      </c>
      <c r="V167" s="15" t="s">
        <v>19</v>
      </c>
      <c r="W167" s="14" t="s">
        <v>34</v>
      </c>
      <c r="X167" s="15" t="s">
        <v>35</v>
      </c>
      <c r="Y167" s="13" t="s">
        <v>22</v>
      </c>
      <c r="Z167" s="15" t="s">
        <v>23</v>
      </c>
    </row>
    <row r="168" spans="2:26" x14ac:dyDescent="0.2">
      <c r="B168" s="4">
        <f t="shared" si="12"/>
        <v>955</v>
      </c>
      <c r="C168" s="5">
        <v>1409468</v>
      </c>
      <c r="D168" s="5">
        <v>99.932289816601099</v>
      </c>
      <c r="E168" s="5">
        <v>28261</v>
      </c>
      <c r="F168" s="5" t="s">
        <v>6</v>
      </c>
      <c r="G168" s="5" t="s">
        <v>7</v>
      </c>
      <c r="H168" s="23"/>
      <c r="I168" s="5" t="str">
        <f t="shared" si="13"/>
        <v>Non-coding</v>
      </c>
      <c r="J168" s="5">
        <f t="shared" si="14"/>
        <v>0</v>
      </c>
      <c r="K168" s="5">
        <f t="shared" si="15"/>
        <v>0</v>
      </c>
      <c r="L168" s="5">
        <f t="shared" si="16"/>
        <v>0</v>
      </c>
      <c r="M168" s="6">
        <f t="shared" si="17"/>
        <v>0</v>
      </c>
      <c r="U168" s="14">
        <v>13016</v>
      </c>
      <c r="V168" s="15" t="s">
        <v>19</v>
      </c>
      <c r="W168" s="14" t="s">
        <v>26</v>
      </c>
      <c r="X168" s="15" t="s">
        <v>33</v>
      </c>
      <c r="Y168" s="13" t="s">
        <v>28</v>
      </c>
      <c r="Z168" s="15" t="s">
        <v>23</v>
      </c>
    </row>
    <row r="169" spans="2:26" x14ac:dyDescent="0.2">
      <c r="B169" s="4">
        <f t="shared" si="12"/>
        <v>959</v>
      </c>
      <c r="C169" s="5">
        <v>1409464</v>
      </c>
      <c r="D169" s="5">
        <v>99.932006213738703</v>
      </c>
      <c r="E169" s="5">
        <v>11669</v>
      </c>
      <c r="F169" s="5" t="s">
        <v>6</v>
      </c>
      <c r="G169" s="5" t="s">
        <v>7</v>
      </c>
      <c r="H169" s="23"/>
      <c r="I169" s="5" t="str">
        <f t="shared" si="13"/>
        <v>Coding</v>
      </c>
      <c r="J169" s="5" t="str">
        <f t="shared" si="14"/>
        <v>Arg</v>
      </c>
      <c r="K169" s="5" t="str">
        <f t="shared" si="15"/>
        <v>CGC</v>
      </c>
      <c r="L169" s="5" t="str">
        <f t="shared" si="16"/>
        <v>1,2</v>
      </c>
      <c r="M169" s="6" t="str">
        <f t="shared" si="17"/>
        <v>ORF1a</v>
      </c>
      <c r="U169" s="14">
        <v>13200</v>
      </c>
      <c r="V169" s="15" t="s">
        <v>19</v>
      </c>
      <c r="W169" s="14" t="s">
        <v>55</v>
      </c>
      <c r="X169" s="15" t="s">
        <v>59</v>
      </c>
      <c r="Y169" s="13" t="s">
        <v>39</v>
      </c>
      <c r="Z169" s="15" t="s">
        <v>23</v>
      </c>
    </row>
    <row r="170" spans="2:26" x14ac:dyDescent="0.2">
      <c r="B170" s="4">
        <f t="shared" si="12"/>
        <v>960</v>
      </c>
      <c r="C170" s="5">
        <v>1409463</v>
      </c>
      <c r="D170" s="5">
        <v>99.931935313023104</v>
      </c>
      <c r="E170" s="5">
        <v>29211</v>
      </c>
      <c r="F170" s="5" t="s">
        <v>6</v>
      </c>
      <c r="G170" s="5" t="s">
        <v>7</v>
      </c>
      <c r="H170" s="23"/>
      <c r="I170" s="5" t="str">
        <f t="shared" si="13"/>
        <v>Coding</v>
      </c>
      <c r="J170" s="5" t="str">
        <f t="shared" si="14"/>
        <v>Ala</v>
      </c>
      <c r="K170" s="5" t="str">
        <f t="shared" si="15"/>
        <v>GCG</v>
      </c>
      <c r="L170" s="5" t="str">
        <f t="shared" si="16"/>
        <v>2,3</v>
      </c>
      <c r="M170" s="6" t="str">
        <f t="shared" si="17"/>
        <v>N</v>
      </c>
      <c r="U170" s="14">
        <v>13239</v>
      </c>
      <c r="V170" s="15" t="s">
        <v>19</v>
      </c>
      <c r="W170" s="14" t="s">
        <v>34</v>
      </c>
      <c r="X170" s="15" t="s">
        <v>38</v>
      </c>
      <c r="Y170" s="13" t="s">
        <v>39</v>
      </c>
      <c r="Z170" s="15" t="s">
        <v>23</v>
      </c>
    </row>
    <row r="171" spans="2:26" x14ac:dyDescent="0.2">
      <c r="B171" s="4">
        <f t="shared" si="12"/>
        <v>965</v>
      </c>
      <c r="C171" s="5">
        <v>1409458</v>
      </c>
      <c r="D171" s="5">
        <v>99.931580809445094</v>
      </c>
      <c r="E171" s="5">
        <v>442</v>
      </c>
      <c r="F171" s="5" t="s">
        <v>6</v>
      </c>
      <c r="G171" s="5" t="s">
        <v>7</v>
      </c>
      <c r="H171" s="23"/>
      <c r="I171" s="5" t="str">
        <f t="shared" si="13"/>
        <v>Coding</v>
      </c>
      <c r="J171" s="5" t="str">
        <f t="shared" si="14"/>
        <v>Gly</v>
      </c>
      <c r="K171" s="5" t="str">
        <f t="shared" si="15"/>
        <v>GGC</v>
      </c>
      <c r="L171" s="5" t="str">
        <f t="shared" si="16"/>
        <v>3,1</v>
      </c>
      <c r="M171" s="6" t="str">
        <f t="shared" si="17"/>
        <v>ORF1a</v>
      </c>
      <c r="U171" s="14">
        <v>13256</v>
      </c>
      <c r="V171" s="15" t="s">
        <v>19</v>
      </c>
      <c r="W171" s="14" t="s">
        <v>26</v>
      </c>
      <c r="X171" s="15" t="s">
        <v>33</v>
      </c>
      <c r="Y171" s="13" t="s">
        <v>28</v>
      </c>
      <c r="Z171" s="15" t="s">
        <v>23</v>
      </c>
    </row>
    <row r="172" spans="2:26" x14ac:dyDescent="0.2">
      <c r="B172" s="4">
        <f t="shared" si="12"/>
        <v>972</v>
      </c>
      <c r="C172" s="5">
        <v>1409451</v>
      </c>
      <c r="D172" s="5">
        <v>99.931084504435901</v>
      </c>
      <c r="E172" s="5">
        <v>799</v>
      </c>
      <c r="F172" s="5" t="s">
        <v>6</v>
      </c>
      <c r="G172" s="5" t="s">
        <v>7</v>
      </c>
      <c r="H172" s="23"/>
      <c r="I172" s="5" t="str">
        <f t="shared" si="13"/>
        <v>Coding</v>
      </c>
      <c r="J172" s="5" t="str">
        <f t="shared" si="14"/>
        <v>Asn</v>
      </c>
      <c r="K172" s="5" t="str">
        <f t="shared" si="15"/>
        <v>AAC</v>
      </c>
      <c r="L172" s="5" t="str">
        <f t="shared" si="16"/>
        <v>3,1</v>
      </c>
      <c r="M172" s="6" t="str">
        <f t="shared" si="17"/>
        <v>ORF1a</v>
      </c>
      <c r="U172" s="14">
        <v>13378</v>
      </c>
      <c r="V172" s="15" t="s">
        <v>19</v>
      </c>
      <c r="W172" s="14" t="s">
        <v>47</v>
      </c>
      <c r="X172" s="15" t="s">
        <v>61</v>
      </c>
      <c r="Y172" s="13" t="s">
        <v>22</v>
      </c>
      <c r="Z172" s="15" t="s">
        <v>23</v>
      </c>
    </row>
    <row r="173" spans="2:26" x14ac:dyDescent="0.2">
      <c r="B173" s="4">
        <f t="shared" si="12"/>
        <v>987</v>
      </c>
      <c r="C173" s="5">
        <v>1409436</v>
      </c>
      <c r="D173" s="5">
        <v>99.930020993701802</v>
      </c>
      <c r="E173" s="5">
        <v>635</v>
      </c>
      <c r="F173" s="5" t="s">
        <v>6</v>
      </c>
      <c r="G173" s="5" t="s">
        <v>7</v>
      </c>
      <c r="H173" s="23"/>
      <c r="I173" s="5" t="str">
        <f t="shared" si="13"/>
        <v>Coding</v>
      </c>
      <c r="J173" s="5" t="str">
        <f t="shared" si="14"/>
        <v>Arg</v>
      </c>
      <c r="K173" s="5" t="str">
        <f t="shared" si="15"/>
        <v>CGT</v>
      </c>
      <c r="L173" s="5" t="str">
        <f t="shared" si="16"/>
        <v>1,2</v>
      </c>
      <c r="M173" s="6" t="str">
        <f t="shared" si="17"/>
        <v>ORF1a</v>
      </c>
      <c r="U173" s="14">
        <v>13384</v>
      </c>
      <c r="V173" s="15" t="s">
        <v>19</v>
      </c>
      <c r="W173" s="14" t="s">
        <v>50</v>
      </c>
      <c r="X173" s="15" t="s">
        <v>51</v>
      </c>
      <c r="Y173" s="13" t="s">
        <v>22</v>
      </c>
      <c r="Z173" s="15" t="s">
        <v>23</v>
      </c>
    </row>
    <row r="174" spans="2:26" x14ac:dyDescent="0.2">
      <c r="B174" s="4">
        <f t="shared" si="12"/>
        <v>998</v>
      </c>
      <c r="C174" s="5">
        <v>1409425</v>
      </c>
      <c r="D174" s="5">
        <v>99.929241085830199</v>
      </c>
      <c r="E174" s="5">
        <v>16220</v>
      </c>
      <c r="F174" s="5" t="s">
        <v>6</v>
      </c>
      <c r="G174" s="5" t="s">
        <v>7</v>
      </c>
      <c r="H174" s="23"/>
      <c r="I174" s="5" t="str">
        <f t="shared" si="13"/>
        <v>Coding</v>
      </c>
      <c r="J174" s="5" t="str">
        <f t="shared" si="14"/>
        <v>Pro</v>
      </c>
      <c r="K174" s="5" t="str">
        <f t="shared" si="15"/>
        <v>CCG</v>
      </c>
      <c r="L174" s="5" t="str">
        <f t="shared" si="16"/>
        <v>2,3</v>
      </c>
      <c r="M174" s="6" t="str">
        <f t="shared" si="17"/>
        <v>ORF1b</v>
      </c>
      <c r="U174" s="16">
        <v>13424</v>
      </c>
      <c r="V174" s="17" t="s">
        <v>19</v>
      </c>
      <c r="W174" s="14" t="s">
        <v>26</v>
      </c>
      <c r="X174" s="17" t="s">
        <v>27</v>
      </c>
      <c r="Y174" s="13" t="s">
        <v>28</v>
      </c>
      <c r="Z174" s="15" t="s">
        <v>23</v>
      </c>
    </row>
    <row r="175" spans="2:26" x14ac:dyDescent="0.2">
      <c r="B175" s="4">
        <f t="shared" si="12"/>
        <v>1002</v>
      </c>
      <c r="C175" s="5">
        <v>1409421</v>
      </c>
      <c r="D175" s="5">
        <v>99.928957482967803</v>
      </c>
      <c r="E175" s="5">
        <v>5147</v>
      </c>
      <c r="F175" s="5" t="s">
        <v>6</v>
      </c>
      <c r="G175" s="5" t="s">
        <v>7</v>
      </c>
      <c r="H175" s="23"/>
      <c r="I175" s="5" t="str">
        <f t="shared" si="13"/>
        <v>Coding</v>
      </c>
      <c r="J175" s="5" t="str">
        <f t="shared" si="14"/>
        <v>Arg</v>
      </c>
      <c r="K175" s="5" t="str">
        <f t="shared" si="15"/>
        <v>CGT</v>
      </c>
      <c r="L175" s="5" t="str">
        <f t="shared" si="16"/>
        <v>1,2</v>
      </c>
      <c r="M175" s="6" t="str">
        <f t="shared" si="17"/>
        <v>ORF1a</v>
      </c>
      <c r="U175" s="16">
        <v>13426</v>
      </c>
      <c r="V175" s="17" t="s">
        <v>19</v>
      </c>
      <c r="W175" s="14" t="s">
        <v>26</v>
      </c>
      <c r="X175" s="17" t="s">
        <v>27</v>
      </c>
      <c r="Y175" s="13" t="s">
        <v>22</v>
      </c>
      <c r="Z175" s="15" t="s">
        <v>23</v>
      </c>
    </row>
    <row r="176" spans="2:26" x14ac:dyDescent="0.2">
      <c r="B176" s="4">
        <f t="shared" si="12"/>
        <v>1003</v>
      </c>
      <c r="C176" s="5">
        <v>1409420</v>
      </c>
      <c r="D176" s="5">
        <v>99.928886582252204</v>
      </c>
      <c r="E176" s="5">
        <v>17560</v>
      </c>
      <c r="F176" s="5" t="s">
        <v>6</v>
      </c>
      <c r="G176" s="5" t="s">
        <v>7</v>
      </c>
      <c r="H176" s="23"/>
      <c r="I176" s="5" t="str">
        <f t="shared" si="13"/>
        <v>Coding</v>
      </c>
      <c r="J176" s="5" t="str">
        <f t="shared" si="14"/>
        <v>Arg</v>
      </c>
      <c r="K176" s="5" t="str">
        <f t="shared" si="15"/>
        <v>CGG</v>
      </c>
      <c r="L176" s="5" t="str">
        <f t="shared" si="16"/>
        <v>1,2</v>
      </c>
      <c r="M176" s="6" t="str">
        <f t="shared" si="17"/>
        <v>ORF1b</v>
      </c>
      <c r="U176" s="14">
        <v>13458</v>
      </c>
      <c r="V176" s="15" t="s">
        <v>19</v>
      </c>
      <c r="W176" s="14" t="s">
        <v>34</v>
      </c>
      <c r="X176" s="15" t="s">
        <v>38</v>
      </c>
      <c r="Y176" s="13" t="s">
        <v>39</v>
      </c>
      <c r="Z176" s="15" t="s">
        <v>23</v>
      </c>
    </row>
    <row r="177" spans="2:26" x14ac:dyDescent="0.2">
      <c r="B177" s="4">
        <f t="shared" si="12"/>
        <v>1006</v>
      </c>
      <c r="C177" s="5">
        <v>1409417</v>
      </c>
      <c r="D177" s="5">
        <v>99.928673880105407</v>
      </c>
      <c r="E177" s="5">
        <v>25539</v>
      </c>
      <c r="F177" s="5" t="s">
        <v>6</v>
      </c>
      <c r="G177" s="5" t="s">
        <v>7</v>
      </c>
      <c r="H177" s="23"/>
      <c r="I177" s="5" t="str">
        <f t="shared" si="13"/>
        <v>Coding</v>
      </c>
      <c r="J177" s="5" t="str">
        <f t="shared" si="14"/>
        <v>Gly</v>
      </c>
      <c r="K177" s="5" t="str">
        <f t="shared" si="15"/>
        <v>GGC</v>
      </c>
      <c r="L177" s="5" t="str">
        <f t="shared" si="16"/>
        <v>3,1</v>
      </c>
      <c r="M177" s="6" t="str">
        <f t="shared" si="17"/>
        <v>3a</v>
      </c>
      <c r="U177" s="19">
        <v>13468</v>
      </c>
      <c r="V177" s="20" t="s">
        <v>19</v>
      </c>
      <c r="W177" s="14" t="s">
        <v>20</v>
      </c>
      <c r="X177" s="20" t="s">
        <v>21</v>
      </c>
      <c r="Y177" s="13" t="s">
        <v>22</v>
      </c>
      <c r="Z177" s="15" t="s">
        <v>23</v>
      </c>
    </row>
    <row r="178" spans="2:26" x14ac:dyDescent="0.2">
      <c r="B178" s="4">
        <f t="shared" si="12"/>
        <v>1011</v>
      </c>
      <c r="C178" s="5">
        <v>1409412</v>
      </c>
      <c r="D178" s="5">
        <v>99.928319376527398</v>
      </c>
      <c r="E178" s="5">
        <v>304</v>
      </c>
      <c r="F178" s="5" t="s">
        <v>6</v>
      </c>
      <c r="G178" s="5" t="s">
        <v>7</v>
      </c>
      <c r="H178" s="23"/>
      <c r="I178" s="5" t="str">
        <f t="shared" si="13"/>
        <v>Coding</v>
      </c>
      <c r="J178" s="5" t="str">
        <f t="shared" si="14"/>
        <v>His</v>
      </c>
      <c r="K178" s="5" t="str">
        <f t="shared" si="15"/>
        <v>CAC</v>
      </c>
      <c r="L178" s="5" t="str">
        <f t="shared" si="16"/>
        <v>3,1</v>
      </c>
      <c r="M178" s="6" t="str">
        <f t="shared" si="17"/>
        <v>ORF1a</v>
      </c>
      <c r="U178" s="19">
        <v>13468</v>
      </c>
      <c r="V178" s="20" t="s">
        <v>19</v>
      </c>
      <c r="W178" s="14" t="s">
        <v>26</v>
      </c>
      <c r="X178" s="20" t="s">
        <v>60</v>
      </c>
      <c r="Y178" s="13" t="s">
        <v>28</v>
      </c>
      <c r="Z178" s="15" t="s">
        <v>62</v>
      </c>
    </row>
    <row r="179" spans="2:26" x14ac:dyDescent="0.2">
      <c r="B179" s="4">
        <f t="shared" si="12"/>
        <v>1015</v>
      </c>
      <c r="C179" s="5">
        <v>1409408</v>
      </c>
      <c r="D179" s="5">
        <v>99.928035773665002</v>
      </c>
      <c r="E179" s="5">
        <v>15180</v>
      </c>
      <c r="F179" s="5" t="s">
        <v>6</v>
      </c>
      <c r="G179" s="5" t="s">
        <v>7</v>
      </c>
      <c r="H179" s="23"/>
      <c r="I179" s="5" t="str">
        <f t="shared" si="13"/>
        <v>Coding</v>
      </c>
      <c r="J179" s="5" t="str">
        <f t="shared" si="14"/>
        <v>Ala</v>
      </c>
      <c r="K179" s="5" t="str">
        <f t="shared" si="15"/>
        <v>GCC</v>
      </c>
      <c r="L179" s="5" t="str">
        <f t="shared" si="16"/>
        <v>3,1</v>
      </c>
      <c r="M179" s="6" t="str">
        <f t="shared" si="17"/>
        <v>ORF1b</v>
      </c>
      <c r="U179" s="19">
        <v>13476</v>
      </c>
      <c r="V179" s="20" t="s">
        <v>19</v>
      </c>
      <c r="W179" s="14" t="s">
        <v>43</v>
      </c>
      <c r="X179" s="20" t="s">
        <v>49</v>
      </c>
      <c r="Y179" s="13" t="s">
        <v>39</v>
      </c>
      <c r="Z179" s="15" t="s">
        <v>23</v>
      </c>
    </row>
    <row r="180" spans="2:26" x14ac:dyDescent="0.2">
      <c r="B180" s="4">
        <f t="shared" si="12"/>
        <v>1016</v>
      </c>
      <c r="C180" s="5">
        <v>1409407</v>
      </c>
      <c r="D180" s="5">
        <v>99.927964872949403</v>
      </c>
      <c r="E180" s="5">
        <v>6740</v>
      </c>
      <c r="F180" s="5" t="s">
        <v>6</v>
      </c>
      <c r="G180" s="5" t="s">
        <v>7</v>
      </c>
      <c r="H180" s="23"/>
      <c r="I180" s="5" t="str">
        <f t="shared" si="13"/>
        <v>Coding</v>
      </c>
      <c r="J180" s="5" t="str">
        <f t="shared" si="14"/>
        <v>Arg</v>
      </c>
      <c r="K180" s="5" t="str">
        <f t="shared" si="15"/>
        <v>CGG</v>
      </c>
      <c r="L180" s="5" t="str">
        <f t="shared" si="16"/>
        <v>1,2</v>
      </c>
      <c r="M180" s="6" t="str">
        <f t="shared" si="17"/>
        <v>ORF1a</v>
      </c>
      <c r="U180" s="19">
        <v>13476</v>
      </c>
      <c r="V180" s="20" t="s">
        <v>19</v>
      </c>
      <c r="W180" s="14" t="s">
        <v>50</v>
      </c>
      <c r="X180" s="20" t="s">
        <v>51</v>
      </c>
      <c r="Y180" s="13" t="s">
        <v>22</v>
      </c>
      <c r="Z180" s="15" t="s">
        <v>62</v>
      </c>
    </row>
    <row r="181" spans="2:26" x14ac:dyDescent="0.2">
      <c r="B181" s="4">
        <f t="shared" si="12"/>
        <v>1018</v>
      </c>
      <c r="C181" s="5">
        <v>1409405</v>
      </c>
      <c r="D181" s="5">
        <v>99.927823071518205</v>
      </c>
      <c r="E181" s="5">
        <v>340</v>
      </c>
      <c r="F181" s="5" t="s">
        <v>6</v>
      </c>
      <c r="G181" s="5" t="s">
        <v>7</v>
      </c>
      <c r="H181" s="23"/>
      <c r="I181" s="5" t="str">
        <f t="shared" si="13"/>
        <v>Coding</v>
      </c>
      <c r="J181" s="5" t="str">
        <f t="shared" si="14"/>
        <v>Asp</v>
      </c>
      <c r="K181" s="5" t="str">
        <f t="shared" si="15"/>
        <v>GAC</v>
      </c>
      <c r="L181" s="5" t="str">
        <f t="shared" si="16"/>
        <v>3,1</v>
      </c>
      <c r="M181" s="6" t="str">
        <f t="shared" si="17"/>
        <v>ORF1a</v>
      </c>
      <c r="U181" s="14">
        <v>13492</v>
      </c>
      <c r="V181" s="15" t="s">
        <v>19</v>
      </c>
      <c r="W181" s="14" t="s">
        <v>26</v>
      </c>
      <c r="X181" s="15" t="s">
        <v>33</v>
      </c>
      <c r="Y181" s="13" t="s">
        <v>28</v>
      </c>
      <c r="Z181" s="15" t="s">
        <v>62</v>
      </c>
    </row>
    <row r="182" spans="2:26" x14ac:dyDescent="0.2">
      <c r="B182" s="4">
        <f t="shared" si="12"/>
        <v>1018</v>
      </c>
      <c r="C182" s="5">
        <v>1409405</v>
      </c>
      <c r="D182" s="5">
        <v>99.927823071518205</v>
      </c>
      <c r="E182" s="5">
        <v>10681</v>
      </c>
      <c r="F182" s="5" t="s">
        <v>6</v>
      </c>
      <c r="G182" s="5" t="s">
        <v>7</v>
      </c>
      <c r="H182" s="23"/>
      <c r="I182" s="5" t="str">
        <f t="shared" si="13"/>
        <v>Coding</v>
      </c>
      <c r="J182" s="5" t="str">
        <f t="shared" si="14"/>
        <v>Tyr</v>
      </c>
      <c r="K182" s="5" t="str">
        <f t="shared" si="15"/>
        <v>TAC</v>
      </c>
      <c r="L182" s="5" t="str">
        <f t="shared" si="16"/>
        <v>3,1</v>
      </c>
      <c r="M182" s="6" t="str">
        <f t="shared" si="17"/>
        <v>ORF1a</v>
      </c>
      <c r="U182" s="14">
        <v>13502</v>
      </c>
      <c r="V182" s="15" t="s">
        <v>19</v>
      </c>
      <c r="W182" s="14" t="s">
        <v>55</v>
      </c>
      <c r="X182" s="15" t="s">
        <v>59</v>
      </c>
      <c r="Y182" s="13" t="s">
        <v>39</v>
      </c>
      <c r="Z182" s="15" t="s">
        <v>62</v>
      </c>
    </row>
    <row r="183" spans="2:26" x14ac:dyDescent="0.2">
      <c r="B183" s="4">
        <f t="shared" si="12"/>
        <v>1025</v>
      </c>
      <c r="C183" s="5">
        <v>1409398</v>
      </c>
      <c r="D183" s="5">
        <v>99.927326766508997</v>
      </c>
      <c r="E183" s="5">
        <v>6270</v>
      </c>
      <c r="F183" s="5" t="s">
        <v>6</v>
      </c>
      <c r="G183" s="5" t="s">
        <v>7</v>
      </c>
      <c r="H183" s="23"/>
      <c r="I183" s="5" t="str">
        <f t="shared" si="13"/>
        <v>Coding</v>
      </c>
      <c r="J183" s="5" t="str">
        <f t="shared" si="14"/>
        <v>Thr</v>
      </c>
      <c r="K183" s="5" t="str">
        <f t="shared" si="15"/>
        <v>ACG</v>
      </c>
      <c r="L183" s="5" t="str">
        <f t="shared" si="16"/>
        <v>2,3</v>
      </c>
      <c r="M183" s="6" t="str">
        <f t="shared" si="17"/>
        <v>ORF1a</v>
      </c>
      <c r="U183" s="14">
        <v>13506</v>
      </c>
      <c r="V183" s="15" t="s">
        <v>19</v>
      </c>
      <c r="W183" s="14" t="s">
        <v>50</v>
      </c>
      <c r="X183" s="15" t="s">
        <v>51</v>
      </c>
      <c r="Y183" s="13" t="s">
        <v>22</v>
      </c>
      <c r="Z183" s="15" t="s">
        <v>62</v>
      </c>
    </row>
    <row r="184" spans="2:26" x14ac:dyDescent="0.2">
      <c r="B184" s="4">
        <f t="shared" si="12"/>
        <v>1027</v>
      </c>
      <c r="C184" s="5">
        <v>1409396</v>
      </c>
      <c r="D184" s="5">
        <v>99.927184965077799</v>
      </c>
      <c r="E184" s="5">
        <v>9755</v>
      </c>
      <c r="F184" s="5" t="s">
        <v>6</v>
      </c>
      <c r="G184" s="5" t="s">
        <v>7</v>
      </c>
      <c r="H184" s="23"/>
      <c r="I184" s="5" t="str">
        <f t="shared" si="13"/>
        <v>Coding</v>
      </c>
      <c r="J184" s="5" t="str">
        <f t="shared" si="14"/>
        <v>Arg</v>
      </c>
      <c r="K184" s="5" t="str">
        <f t="shared" si="15"/>
        <v>CGT</v>
      </c>
      <c r="L184" s="5" t="str">
        <f t="shared" si="16"/>
        <v>1,2</v>
      </c>
      <c r="M184" s="6" t="str">
        <f t="shared" si="17"/>
        <v>ORF1a</v>
      </c>
      <c r="U184" s="14">
        <v>13530</v>
      </c>
      <c r="V184" s="15" t="s">
        <v>19</v>
      </c>
      <c r="W184" s="14" t="s">
        <v>45</v>
      </c>
      <c r="X184" s="15" t="s">
        <v>46</v>
      </c>
      <c r="Y184" s="13" t="s">
        <v>22</v>
      </c>
      <c r="Z184" s="15" t="s">
        <v>62</v>
      </c>
    </row>
    <row r="185" spans="2:26" x14ac:dyDescent="0.2">
      <c r="B185" s="4">
        <f t="shared" si="12"/>
        <v>1028</v>
      </c>
      <c r="C185" s="5">
        <v>1409395</v>
      </c>
      <c r="D185" s="5">
        <v>99.9271140643622</v>
      </c>
      <c r="E185" s="5">
        <v>486</v>
      </c>
      <c r="F185" s="5" t="s">
        <v>6</v>
      </c>
      <c r="G185" s="5" t="s">
        <v>7</v>
      </c>
      <c r="H185" s="23"/>
      <c r="I185" s="5" t="str">
        <f t="shared" si="13"/>
        <v>Coding</v>
      </c>
      <c r="J185" s="5" t="str">
        <f t="shared" si="14"/>
        <v>Ser</v>
      </c>
      <c r="K185" s="5" t="str">
        <f t="shared" si="15"/>
        <v>TCG</v>
      </c>
      <c r="L185" s="5" t="str">
        <f t="shared" si="16"/>
        <v>2,3</v>
      </c>
      <c r="M185" s="6" t="str">
        <f t="shared" si="17"/>
        <v>ORF1a</v>
      </c>
      <c r="U185" s="14">
        <v>13603</v>
      </c>
      <c r="V185" s="15" t="s">
        <v>19</v>
      </c>
      <c r="W185" s="14" t="s">
        <v>26</v>
      </c>
      <c r="X185" s="15" t="s">
        <v>27</v>
      </c>
      <c r="Y185" s="13" t="s">
        <v>28</v>
      </c>
      <c r="Z185" s="15" t="s">
        <v>62</v>
      </c>
    </row>
    <row r="186" spans="2:26" x14ac:dyDescent="0.2">
      <c r="B186" s="4">
        <f t="shared" si="12"/>
        <v>1042</v>
      </c>
      <c r="C186" s="5">
        <v>1409381</v>
      </c>
      <c r="D186" s="5">
        <v>99.9261214543438</v>
      </c>
      <c r="E186" s="5">
        <v>6472</v>
      </c>
      <c r="F186" s="5" t="s">
        <v>6</v>
      </c>
      <c r="G186" s="5" t="s">
        <v>7</v>
      </c>
      <c r="H186" s="23"/>
      <c r="I186" s="5" t="str">
        <f t="shared" si="13"/>
        <v>Coding</v>
      </c>
      <c r="J186" s="5" t="str">
        <f t="shared" si="14"/>
        <v>Thr</v>
      </c>
      <c r="K186" s="5" t="str">
        <f t="shared" si="15"/>
        <v>ACC</v>
      </c>
      <c r="L186" s="5" t="str">
        <f t="shared" si="16"/>
        <v>3,1</v>
      </c>
      <c r="M186" s="6" t="str">
        <f t="shared" si="17"/>
        <v>ORF1a</v>
      </c>
      <c r="U186" s="14">
        <v>13620</v>
      </c>
      <c r="V186" s="15" t="s">
        <v>19</v>
      </c>
      <c r="W186" s="14" t="s">
        <v>29</v>
      </c>
      <c r="X186" s="15" t="s">
        <v>30</v>
      </c>
      <c r="Y186" s="13" t="s">
        <v>22</v>
      </c>
      <c r="Z186" s="15" t="s">
        <v>62</v>
      </c>
    </row>
    <row r="187" spans="2:26" x14ac:dyDescent="0.2">
      <c r="B187" s="4">
        <f t="shared" si="12"/>
        <v>1043</v>
      </c>
      <c r="C187" s="5">
        <v>1409380</v>
      </c>
      <c r="D187" s="5">
        <v>99.926050553628201</v>
      </c>
      <c r="E187" s="5">
        <v>706</v>
      </c>
      <c r="F187" s="5" t="s">
        <v>6</v>
      </c>
      <c r="G187" s="5" t="s">
        <v>7</v>
      </c>
      <c r="H187" s="23"/>
      <c r="I187" s="5" t="str">
        <f t="shared" si="13"/>
        <v>Coding</v>
      </c>
      <c r="J187" s="5" t="str">
        <f t="shared" si="14"/>
        <v>Asp</v>
      </c>
      <c r="K187" s="5" t="str">
        <f t="shared" si="15"/>
        <v>GAC</v>
      </c>
      <c r="L187" s="5" t="str">
        <f t="shared" si="16"/>
        <v>3,1</v>
      </c>
      <c r="M187" s="6" t="str">
        <f t="shared" si="17"/>
        <v>ORF1a</v>
      </c>
      <c r="U187" s="14">
        <v>13761</v>
      </c>
      <c r="V187" s="15" t="s">
        <v>19</v>
      </c>
      <c r="W187" s="14" t="s">
        <v>29</v>
      </c>
      <c r="X187" s="15" t="s">
        <v>30</v>
      </c>
      <c r="Y187" s="13" t="s">
        <v>22</v>
      </c>
      <c r="Z187" s="15" t="s">
        <v>62</v>
      </c>
    </row>
    <row r="188" spans="2:26" x14ac:dyDescent="0.2">
      <c r="B188" s="4">
        <f t="shared" si="12"/>
        <v>1044</v>
      </c>
      <c r="C188" s="5">
        <v>1409379</v>
      </c>
      <c r="D188" s="5">
        <v>99.925979652912602</v>
      </c>
      <c r="E188" s="5">
        <v>959</v>
      </c>
      <c r="F188" s="5" t="s">
        <v>6</v>
      </c>
      <c r="G188" s="5" t="s">
        <v>7</v>
      </c>
      <c r="H188" s="23"/>
      <c r="I188" s="5" t="str">
        <f t="shared" si="13"/>
        <v>Coding</v>
      </c>
      <c r="J188" s="5" t="str">
        <f t="shared" si="14"/>
        <v>Arg</v>
      </c>
      <c r="K188" s="5" t="str">
        <f t="shared" si="15"/>
        <v>CGT</v>
      </c>
      <c r="L188" s="5" t="str">
        <f t="shared" si="16"/>
        <v>1,2</v>
      </c>
      <c r="M188" s="6" t="str">
        <f t="shared" si="17"/>
        <v>ORF1a</v>
      </c>
      <c r="U188" s="14">
        <v>13786</v>
      </c>
      <c r="V188" s="15" t="s">
        <v>19</v>
      </c>
      <c r="W188" s="14" t="s">
        <v>26</v>
      </c>
      <c r="X188" s="15" t="s">
        <v>33</v>
      </c>
      <c r="Y188" s="13" t="s">
        <v>28</v>
      </c>
      <c r="Z188" s="15" t="s">
        <v>62</v>
      </c>
    </row>
    <row r="189" spans="2:26" x14ac:dyDescent="0.2">
      <c r="B189" s="4">
        <f t="shared" si="12"/>
        <v>1055</v>
      </c>
      <c r="C189" s="5">
        <v>1409368</v>
      </c>
      <c r="D189" s="5">
        <v>99.925199745040999</v>
      </c>
      <c r="E189" s="5">
        <v>28391</v>
      </c>
      <c r="F189" s="5" t="s">
        <v>6</v>
      </c>
      <c r="G189" s="5" t="s">
        <v>7</v>
      </c>
      <c r="H189" s="23"/>
      <c r="I189" s="5" t="str">
        <f t="shared" si="13"/>
        <v>Coding</v>
      </c>
      <c r="J189" s="5" t="str">
        <f t="shared" si="14"/>
        <v>Arg</v>
      </c>
      <c r="K189" s="5" t="str">
        <f t="shared" si="15"/>
        <v>CGT</v>
      </c>
      <c r="L189" s="5" t="str">
        <f t="shared" si="16"/>
        <v>1,2</v>
      </c>
      <c r="M189" s="6" t="str">
        <f t="shared" si="17"/>
        <v>N</v>
      </c>
      <c r="U189" s="14">
        <v>13792</v>
      </c>
      <c r="V189" s="15" t="s">
        <v>19</v>
      </c>
      <c r="W189" s="14" t="s">
        <v>26</v>
      </c>
      <c r="X189" s="15" t="s">
        <v>33</v>
      </c>
      <c r="Y189" s="13" t="s">
        <v>28</v>
      </c>
      <c r="Z189" s="15" t="s">
        <v>62</v>
      </c>
    </row>
    <row r="190" spans="2:26" x14ac:dyDescent="0.2">
      <c r="B190" s="4">
        <f t="shared" si="12"/>
        <v>1059</v>
      </c>
      <c r="C190" s="5">
        <v>1409364</v>
      </c>
      <c r="D190" s="5">
        <v>99.924916142178603</v>
      </c>
      <c r="E190" s="5">
        <v>26549</v>
      </c>
      <c r="F190" s="5" t="s">
        <v>6</v>
      </c>
      <c r="G190" s="5" t="s">
        <v>7</v>
      </c>
      <c r="H190" s="23"/>
      <c r="I190" s="5" t="str">
        <f t="shared" si="13"/>
        <v>Coding</v>
      </c>
      <c r="J190" s="5" t="str">
        <f t="shared" si="14"/>
        <v>Thr</v>
      </c>
      <c r="K190" s="5" t="str">
        <f t="shared" si="15"/>
        <v>ACC</v>
      </c>
      <c r="L190" s="5" t="str">
        <f t="shared" si="16"/>
        <v>3,1</v>
      </c>
      <c r="M190" s="6" t="str">
        <f t="shared" si="17"/>
        <v>M</v>
      </c>
      <c r="U190" s="14">
        <v>13821</v>
      </c>
      <c r="V190" s="15" t="s">
        <v>19</v>
      </c>
      <c r="W190" s="14" t="s">
        <v>31</v>
      </c>
      <c r="X190" s="15" t="s">
        <v>32</v>
      </c>
      <c r="Y190" s="13" t="s">
        <v>22</v>
      </c>
      <c r="Z190" s="15" t="s">
        <v>62</v>
      </c>
    </row>
    <row r="191" spans="2:26" x14ac:dyDescent="0.2">
      <c r="B191" s="4">
        <f t="shared" si="12"/>
        <v>1070</v>
      </c>
      <c r="C191" s="5">
        <v>1409353</v>
      </c>
      <c r="D191" s="5">
        <v>99.924136234306999</v>
      </c>
      <c r="E191" s="5">
        <v>26261</v>
      </c>
      <c r="F191" s="5" t="s">
        <v>6</v>
      </c>
      <c r="G191" s="5" t="s">
        <v>7</v>
      </c>
      <c r="H191" s="23"/>
      <c r="I191" s="5" t="str">
        <f t="shared" si="13"/>
        <v>Coding</v>
      </c>
      <c r="J191" s="5" t="str">
        <f t="shared" si="14"/>
        <v>Ser</v>
      </c>
      <c r="K191" s="5" t="str">
        <f t="shared" si="15"/>
        <v>TCG</v>
      </c>
      <c r="L191" s="5" t="str">
        <f t="shared" si="16"/>
        <v>2,3</v>
      </c>
      <c r="M191" s="6" t="str">
        <f t="shared" si="17"/>
        <v>E</v>
      </c>
      <c r="U191" s="16">
        <v>13957</v>
      </c>
      <c r="V191" s="17" t="s">
        <v>19</v>
      </c>
      <c r="W191" s="14" t="s">
        <v>26</v>
      </c>
      <c r="X191" s="17" t="s">
        <v>27</v>
      </c>
      <c r="Y191" s="13" t="s">
        <v>28</v>
      </c>
      <c r="Z191" s="15" t="s">
        <v>62</v>
      </c>
    </row>
    <row r="192" spans="2:26" x14ac:dyDescent="0.2">
      <c r="B192" s="4">
        <f t="shared" si="12"/>
        <v>1073</v>
      </c>
      <c r="C192" s="5">
        <v>1409350</v>
      </c>
      <c r="D192" s="5">
        <v>99.923923532160202</v>
      </c>
      <c r="E192" s="5">
        <v>25156</v>
      </c>
      <c r="F192" s="5" t="s">
        <v>6</v>
      </c>
      <c r="G192" s="5" t="s">
        <v>7</v>
      </c>
      <c r="H192" s="23"/>
      <c r="I192" s="5" t="str">
        <f t="shared" si="13"/>
        <v>Coding</v>
      </c>
      <c r="J192" s="5" t="str">
        <f t="shared" si="14"/>
        <v>Ile</v>
      </c>
      <c r="K192" s="5" t="str">
        <f t="shared" si="15"/>
        <v>ATC</v>
      </c>
      <c r="L192" s="5" t="str">
        <f t="shared" si="16"/>
        <v>3,1</v>
      </c>
      <c r="M192" s="6" t="str">
        <f t="shared" si="17"/>
        <v>S</v>
      </c>
      <c r="U192" s="16">
        <v>13959</v>
      </c>
      <c r="V192" s="17" t="s">
        <v>19</v>
      </c>
      <c r="W192" s="14" t="s">
        <v>26</v>
      </c>
      <c r="X192" s="17" t="s">
        <v>27</v>
      </c>
      <c r="Y192" s="13" t="s">
        <v>22</v>
      </c>
      <c r="Z192" s="15" t="s">
        <v>62</v>
      </c>
    </row>
    <row r="193" spans="2:26" x14ac:dyDescent="0.2">
      <c r="B193" s="4">
        <f t="shared" si="12"/>
        <v>1079</v>
      </c>
      <c r="C193" s="5">
        <v>1409344</v>
      </c>
      <c r="D193" s="5">
        <v>99.923498127866594</v>
      </c>
      <c r="E193" s="5">
        <v>19029</v>
      </c>
      <c r="F193" s="5" t="s">
        <v>6</v>
      </c>
      <c r="G193" s="5" t="s">
        <v>7</v>
      </c>
      <c r="H193" s="23"/>
      <c r="I193" s="5" t="str">
        <f t="shared" si="13"/>
        <v>Coding</v>
      </c>
      <c r="J193" s="5" t="str">
        <f t="shared" si="14"/>
        <v>His</v>
      </c>
      <c r="K193" s="5" t="str">
        <f t="shared" si="15"/>
        <v>CAC</v>
      </c>
      <c r="L193" s="5" t="str">
        <f t="shared" si="16"/>
        <v>3,1</v>
      </c>
      <c r="M193" s="6" t="str">
        <f t="shared" si="17"/>
        <v>ORF1b</v>
      </c>
      <c r="U193" s="14">
        <v>13965</v>
      </c>
      <c r="V193" s="15" t="s">
        <v>19</v>
      </c>
      <c r="W193" s="14" t="s">
        <v>41</v>
      </c>
      <c r="X193" s="15" t="s">
        <v>42</v>
      </c>
      <c r="Y193" s="13" t="s">
        <v>22</v>
      </c>
      <c r="Z193" s="15" t="s">
        <v>62</v>
      </c>
    </row>
    <row r="194" spans="2:26" x14ac:dyDescent="0.2">
      <c r="B194" s="4">
        <f t="shared" si="12"/>
        <v>1093</v>
      </c>
      <c r="C194" s="5">
        <v>1409330</v>
      </c>
      <c r="D194" s="5">
        <v>99.922505517848194</v>
      </c>
      <c r="E194" s="5">
        <v>1960</v>
      </c>
      <c r="F194" s="5" t="s">
        <v>6</v>
      </c>
      <c r="G194" s="5" t="s">
        <v>7</v>
      </c>
      <c r="H194" s="23"/>
      <c r="I194" s="5" t="str">
        <f t="shared" si="13"/>
        <v>Coding</v>
      </c>
      <c r="J194" s="5" t="str">
        <f t="shared" si="14"/>
        <v>Ala</v>
      </c>
      <c r="K194" s="5" t="str">
        <f t="shared" si="15"/>
        <v>GCC</v>
      </c>
      <c r="L194" s="5" t="str">
        <f t="shared" si="16"/>
        <v>3,1</v>
      </c>
      <c r="M194" s="6" t="str">
        <f t="shared" si="17"/>
        <v>ORF1a</v>
      </c>
      <c r="U194" s="14">
        <v>13981</v>
      </c>
      <c r="V194" s="15" t="s">
        <v>19</v>
      </c>
      <c r="W194" s="14" t="s">
        <v>26</v>
      </c>
      <c r="X194" s="15" t="s">
        <v>33</v>
      </c>
      <c r="Y194" s="13" t="s">
        <v>28</v>
      </c>
      <c r="Z194" s="15" t="s">
        <v>62</v>
      </c>
    </row>
    <row r="195" spans="2:26" x14ac:dyDescent="0.2">
      <c r="B195" s="4">
        <f t="shared" si="12"/>
        <v>1099</v>
      </c>
      <c r="C195" s="5">
        <v>1409324</v>
      </c>
      <c r="D195" s="5">
        <v>99.9220801135546</v>
      </c>
      <c r="E195" s="5">
        <v>20936</v>
      </c>
      <c r="F195" s="5" t="s">
        <v>6</v>
      </c>
      <c r="G195" s="5" t="s">
        <v>7</v>
      </c>
      <c r="H195" s="23"/>
      <c r="I195" s="5" t="str">
        <f t="shared" si="13"/>
        <v>Coding</v>
      </c>
      <c r="J195" s="5" t="str">
        <f t="shared" si="14"/>
        <v>Thr</v>
      </c>
      <c r="K195" s="5" t="str">
        <f t="shared" si="15"/>
        <v>ACG</v>
      </c>
      <c r="L195" s="5" t="str">
        <f t="shared" si="16"/>
        <v>2,3</v>
      </c>
      <c r="M195" s="6" t="str">
        <f t="shared" si="17"/>
        <v>ORF1b</v>
      </c>
      <c r="U195" s="14">
        <v>13987</v>
      </c>
      <c r="V195" s="15" t="s">
        <v>19</v>
      </c>
      <c r="W195" s="14" t="s">
        <v>26</v>
      </c>
      <c r="X195" s="15" t="s">
        <v>27</v>
      </c>
      <c r="Y195" s="13" t="s">
        <v>28</v>
      </c>
      <c r="Z195" s="15" t="s">
        <v>62</v>
      </c>
    </row>
    <row r="196" spans="2:26" x14ac:dyDescent="0.2">
      <c r="B196" s="4">
        <f t="shared" ref="B196:B259" si="18" xml:space="preserve"> 1410423 - $C196</f>
        <v>1109</v>
      </c>
      <c r="C196" s="5">
        <v>1409314</v>
      </c>
      <c r="D196" s="5">
        <v>99.921371106398496</v>
      </c>
      <c r="E196" s="5">
        <v>18526</v>
      </c>
      <c r="F196" s="5" t="s">
        <v>6</v>
      </c>
      <c r="G196" s="5" t="s">
        <v>7</v>
      </c>
      <c r="H196" s="23"/>
      <c r="I196" s="5" t="str">
        <f t="shared" ref="I196:I259" si="19">_xlfn.XLOOKUP(E196,$U$3:$U$443,$V$3:$V$443,,0)</f>
        <v>Coding</v>
      </c>
      <c r="J196" s="5" t="str">
        <f t="shared" ref="J196:J259" si="20">_xlfn.XLOOKUP(E196,$U$3:$U$443,$W$3:$W$443,,0)</f>
        <v>Arg</v>
      </c>
      <c r="K196" s="5" t="str">
        <f t="shared" ref="K196:K259" si="21">_xlfn.XLOOKUP(E196,$U$3:$U$443,$X$3:$X$443,,0)</f>
        <v>CGT</v>
      </c>
      <c r="L196" s="5" t="str">
        <f t="shared" ref="L196:L259" si="22">_xlfn.XLOOKUP(E196,$U$3:$U$443,$Y$3:$Y$443,,0)</f>
        <v>1,2</v>
      </c>
      <c r="M196" s="6" t="str">
        <f t="shared" ref="M196:M259" si="23">_xlfn.XLOOKUP(E196,$U$3:$U$443,$Z$3:$Z$443,,0)</f>
        <v>ORF1b</v>
      </c>
      <c r="U196" s="14">
        <v>14029</v>
      </c>
      <c r="V196" s="15" t="s">
        <v>19</v>
      </c>
      <c r="W196" s="14" t="s">
        <v>26</v>
      </c>
      <c r="X196" s="15" t="s">
        <v>40</v>
      </c>
      <c r="Y196" s="13" t="s">
        <v>28</v>
      </c>
      <c r="Z196" s="15" t="s">
        <v>62</v>
      </c>
    </row>
    <row r="197" spans="2:26" x14ac:dyDescent="0.2">
      <c r="B197" s="4">
        <f t="shared" si="18"/>
        <v>1114</v>
      </c>
      <c r="C197" s="5">
        <v>1409309</v>
      </c>
      <c r="D197" s="5">
        <v>99.921016602820501</v>
      </c>
      <c r="E197" s="5">
        <v>23575</v>
      </c>
      <c r="F197" s="5" t="s">
        <v>6</v>
      </c>
      <c r="G197" s="5" t="s">
        <v>7</v>
      </c>
      <c r="H197" s="23"/>
      <c r="I197" s="5" t="str">
        <f t="shared" si="19"/>
        <v>Coding</v>
      </c>
      <c r="J197" s="5" t="str">
        <f t="shared" si="20"/>
        <v>Cys</v>
      </c>
      <c r="K197" s="5" t="str">
        <f t="shared" si="21"/>
        <v>TGC</v>
      </c>
      <c r="L197" s="5" t="str">
        <f t="shared" si="22"/>
        <v>3,1</v>
      </c>
      <c r="M197" s="6" t="str">
        <f t="shared" si="23"/>
        <v>S</v>
      </c>
      <c r="U197" s="14">
        <v>14097</v>
      </c>
      <c r="V197" s="15" t="s">
        <v>19</v>
      </c>
      <c r="W197" s="14" t="s">
        <v>57</v>
      </c>
      <c r="X197" s="15" t="s">
        <v>58</v>
      </c>
      <c r="Y197" s="13" t="s">
        <v>22</v>
      </c>
      <c r="Z197" s="15" t="s">
        <v>62</v>
      </c>
    </row>
    <row r="198" spans="2:26" x14ac:dyDescent="0.2">
      <c r="B198" s="4">
        <f t="shared" si="18"/>
        <v>1121</v>
      </c>
      <c r="C198" s="5">
        <v>1409302</v>
      </c>
      <c r="D198" s="5">
        <v>99.920520297811294</v>
      </c>
      <c r="E198" s="5">
        <v>25499</v>
      </c>
      <c r="F198" s="5" t="s">
        <v>6</v>
      </c>
      <c r="G198" s="5" t="s">
        <v>7</v>
      </c>
      <c r="H198" s="23"/>
      <c r="I198" s="5" t="str">
        <f t="shared" si="19"/>
        <v>Coding</v>
      </c>
      <c r="J198" s="5" t="str">
        <f t="shared" si="20"/>
        <v>Pro</v>
      </c>
      <c r="K198" s="5" t="str">
        <f t="shared" si="21"/>
        <v>CCG</v>
      </c>
      <c r="L198" s="5" t="str">
        <f t="shared" si="22"/>
        <v>2,3</v>
      </c>
      <c r="M198" s="6" t="str">
        <f t="shared" si="23"/>
        <v>3a</v>
      </c>
      <c r="U198" s="14">
        <v>14117</v>
      </c>
      <c r="V198" s="15" t="s">
        <v>19</v>
      </c>
      <c r="W198" s="14" t="s">
        <v>47</v>
      </c>
      <c r="X198" s="15" t="s">
        <v>48</v>
      </c>
      <c r="Y198" s="13" t="s">
        <v>39</v>
      </c>
      <c r="Z198" s="15" t="s">
        <v>62</v>
      </c>
    </row>
    <row r="199" spans="2:26" x14ac:dyDescent="0.2">
      <c r="B199" s="4">
        <f t="shared" si="18"/>
        <v>1133</v>
      </c>
      <c r="C199" s="5">
        <v>1409290</v>
      </c>
      <c r="D199" s="5">
        <v>99.919669489224106</v>
      </c>
      <c r="E199" s="5">
        <v>26753</v>
      </c>
      <c r="F199" s="5" t="s">
        <v>6</v>
      </c>
      <c r="G199" s="5" t="s">
        <v>7</v>
      </c>
      <c r="H199" s="23"/>
      <c r="I199" s="5" t="str">
        <f t="shared" si="19"/>
        <v>Coding</v>
      </c>
      <c r="J199" s="5" t="str">
        <f t="shared" si="20"/>
        <v>Thr</v>
      </c>
      <c r="K199" s="5" t="str">
        <f t="shared" si="21"/>
        <v>ACC</v>
      </c>
      <c r="L199" s="5" t="str">
        <f t="shared" si="22"/>
        <v>3,1</v>
      </c>
      <c r="M199" s="6" t="str">
        <f t="shared" si="23"/>
        <v>M</v>
      </c>
      <c r="U199" s="14">
        <v>14267</v>
      </c>
      <c r="V199" s="15" t="s">
        <v>19</v>
      </c>
      <c r="W199" s="14" t="s">
        <v>47</v>
      </c>
      <c r="X199" s="15" t="s">
        <v>48</v>
      </c>
      <c r="Y199" s="13" t="s">
        <v>39</v>
      </c>
      <c r="Z199" s="15" t="s">
        <v>62</v>
      </c>
    </row>
    <row r="200" spans="2:26" x14ac:dyDescent="0.2">
      <c r="B200" s="4">
        <f t="shared" si="18"/>
        <v>1135</v>
      </c>
      <c r="C200" s="5">
        <v>1409288</v>
      </c>
      <c r="D200" s="5">
        <v>99.919527687792893</v>
      </c>
      <c r="E200" s="5">
        <v>13965</v>
      </c>
      <c r="F200" s="5" t="s">
        <v>6</v>
      </c>
      <c r="G200" s="5" t="s">
        <v>7</v>
      </c>
      <c r="H200" s="23"/>
      <c r="I200" s="5" t="str">
        <f t="shared" si="19"/>
        <v>Coding</v>
      </c>
      <c r="J200" s="5" t="str">
        <f t="shared" si="20"/>
        <v>Tyr</v>
      </c>
      <c r="K200" s="5" t="str">
        <f t="shared" si="21"/>
        <v>TAC</v>
      </c>
      <c r="L200" s="5" t="str">
        <f t="shared" si="22"/>
        <v>3,1</v>
      </c>
      <c r="M200" s="6" t="str">
        <f t="shared" si="23"/>
        <v>ORF1b</v>
      </c>
      <c r="U200" s="14">
        <v>14293</v>
      </c>
      <c r="V200" s="15" t="s">
        <v>19</v>
      </c>
      <c r="W200" s="14" t="s">
        <v>26</v>
      </c>
      <c r="X200" s="15" t="s">
        <v>33</v>
      </c>
      <c r="Y200" s="13" t="s">
        <v>28</v>
      </c>
      <c r="Z200" s="15" t="s">
        <v>62</v>
      </c>
    </row>
    <row r="201" spans="2:26" x14ac:dyDescent="0.2">
      <c r="B201" s="4">
        <f t="shared" si="18"/>
        <v>1136</v>
      </c>
      <c r="C201" s="5">
        <v>1409287</v>
      </c>
      <c r="D201" s="5">
        <v>99.919456787077294</v>
      </c>
      <c r="E201" s="5">
        <v>1185</v>
      </c>
      <c r="F201" s="5" t="s">
        <v>6</v>
      </c>
      <c r="G201" s="5" t="s">
        <v>7</v>
      </c>
      <c r="H201" s="23"/>
      <c r="I201" s="5" t="str">
        <f t="shared" si="19"/>
        <v>Coding</v>
      </c>
      <c r="J201" s="5" t="str">
        <f t="shared" si="20"/>
        <v>Ala</v>
      </c>
      <c r="K201" s="5" t="str">
        <f t="shared" si="21"/>
        <v>GCG</v>
      </c>
      <c r="L201" s="5" t="str">
        <f t="shared" si="22"/>
        <v>2,3</v>
      </c>
      <c r="M201" s="6" t="str">
        <f t="shared" si="23"/>
        <v>ORF1a</v>
      </c>
      <c r="U201" s="14">
        <v>14583</v>
      </c>
      <c r="V201" s="15" t="s">
        <v>19</v>
      </c>
      <c r="W201" s="14" t="s">
        <v>24</v>
      </c>
      <c r="X201" s="15" t="s">
        <v>25</v>
      </c>
      <c r="Y201" s="13" t="s">
        <v>22</v>
      </c>
      <c r="Z201" s="15" t="s">
        <v>62</v>
      </c>
    </row>
    <row r="202" spans="2:26" x14ac:dyDescent="0.2">
      <c r="B202" s="4">
        <f t="shared" si="18"/>
        <v>1142</v>
      </c>
      <c r="C202" s="5">
        <v>1409281</v>
      </c>
      <c r="D202" s="5">
        <v>99.9190313827837</v>
      </c>
      <c r="E202" s="5">
        <v>25480</v>
      </c>
      <c r="F202" s="5" t="s">
        <v>6</v>
      </c>
      <c r="G202" s="5" t="s">
        <v>7</v>
      </c>
      <c r="H202" s="23"/>
      <c r="I202" s="5" t="str">
        <f t="shared" si="19"/>
        <v>Coding</v>
      </c>
      <c r="J202" s="5" t="str">
        <f t="shared" si="20"/>
        <v>Arg</v>
      </c>
      <c r="K202" s="5" t="str">
        <f t="shared" si="21"/>
        <v>CGC</v>
      </c>
      <c r="L202" s="5" t="str">
        <f t="shared" si="22"/>
        <v>1,2</v>
      </c>
      <c r="M202" s="6" t="str">
        <f t="shared" si="23"/>
        <v>3a</v>
      </c>
      <c r="U202" s="14">
        <v>14614</v>
      </c>
      <c r="V202" s="15" t="s">
        <v>19</v>
      </c>
      <c r="W202" s="14" t="s">
        <v>26</v>
      </c>
      <c r="X202" s="15" t="s">
        <v>27</v>
      </c>
      <c r="Y202" s="13" t="s">
        <v>28</v>
      </c>
      <c r="Z202" s="15" t="s">
        <v>62</v>
      </c>
    </row>
    <row r="203" spans="2:26" x14ac:dyDescent="0.2">
      <c r="B203" s="4">
        <f t="shared" si="18"/>
        <v>1148</v>
      </c>
      <c r="C203" s="5">
        <v>1409275</v>
      </c>
      <c r="D203" s="5">
        <v>99.918605978490106</v>
      </c>
      <c r="E203" s="5">
        <v>164</v>
      </c>
      <c r="F203" s="5" t="s">
        <v>6</v>
      </c>
      <c r="G203" s="5" t="s">
        <v>7</v>
      </c>
      <c r="H203" s="23"/>
      <c r="I203" s="5" t="str">
        <f t="shared" si="19"/>
        <v>Non-coding</v>
      </c>
      <c r="J203" s="5">
        <f t="shared" si="20"/>
        <v>0</v>
      </c>
      <c r="K203" s="5">
        <f t="shared" si="21"/>
        <v>0</v>
      </c>
      <c r="L203" s="5">
        <f t="shared" si="22"/>
        <v>0</v>
      </c>
      <c r="M203" s="6">
        <f t="shared" si="23"/>
        <v>0</v>
      </c>
      <c r="U203" s="14">
        <v>14621</v>
      </c>
      <c r="V203" s="15" t="s">
        <v>19</v>
      </c>
      <c r="W203" s="14" t="s">
        <v>47</v>
      </c>
      <c r="X203" s="15" t="s">
        <v>48</v>
      </c>
      <c r="Y203" s="13" t="s">
        <v>39</v>
      </c>
      <c r="Z203" s="15" t="s">
        <v>62</v>
      </c>
    </row>
    <row r="204" spans="2:26" x14ac:dyDescent="0.2">
      <c r="B204" s="4">
        <f t="shared" si="18"/>
        <v>1149</v>
      </c>
      <c r="C204" s="5">
        <v>1409274</v>
      </c>
      <c r="D204" s="5">
        <v>99.918535077774493</v>
      </c>
      <c r="E204" s="5">
        <v>703</v>
      </c>
      <c r="F204" s="5" t="s">
        <v>6</v>
      </c>
      <c r="G204" s="5" t="s">
        <v>7</v>
      </c>
      <c r="H204" s="23"/>
      <c r="I204" s="5" t="str">
        <f t="shared" si="19"/>
        <v>Coding</v>
      </c>
      <c r="J204" s="5" t="str">
        <f t="shared" si="20"/>
        <v>Gly</v>
      </c>
      <c r="K204" s="5" t="str">
        <f t="shared" si="21"/>
        <v>GGC</v>
      </c>
      <c r="L204" s="5" t="str">
        <f t="shared" si="22"/>
        <v>3,1</v>
      </c>
      <c r="M204" s="6" t="str">
        <f t="shared" si="23"/>
        <v>ORF1a</v>
      </c>
      <c r="U204" s="14">
        <v>14676</v>
      </c>
      <c r="V204" s="15" t="s">
        <v>19</v>
      </c>
      <c r="W204" s="14" t="s">
        <v>55</v>
      </c>
      <c r="X204" s="15" t="s">
        <v>56</v>
      </c>
      <c r="Y204" s="13" t="s">
        <v>22</v>
      </c>
      <c r="Z204" s="15" t="s">
        <v>62</v>
      </c>
    </row>
    <row r="205" spans="2:26" x14ac:dyDescent="0.2">
      <c r="B205" s="4">
        <f t="shared" si="18"/>
        <v>1149</v>
      </c>
      <c r="C205" s="5">
        <v>1409274</v>
      </c>
      <c r="D205" s="5">
        <v>99.918535077774493</v>
      </c>
      <c r="E205" s="5">
        <v>8717</v>
      </c>
      <c r="F205" s="5" t="s">
        <v>6</v>
      </c>
      <c r="G205" s="5" t="s">
        <v>7</v>
      </c>
      <c r="H205" s="23"/>
      <c r="I205" s="5" t="str">
        <f t="shared" si="19"/>
        <v>Coding</v>
      </c>
      <c r="J205" s="5" t="str">
        <f t="shared" si="20"/>
        <v>Arg</v>
      </c>
      <c r="K205" s="5" t="str">
        <f t="shared" si="21"/>
        <v>CGT</v>
      </c>
      <c r="L205" s="5" t="str">
        <f t="shared" si="22"/>
        <v>1,2</v>
      </c>
      <c r="M205" s="6" t="str">
        <f t="shared" si="23"/>
        <v>ORF1a</v>
      </c>
      <c r="U205" s="14">
        <v>14793</v>
      </c>
      <c r="V205" s="15" t="s">
        <v>19</v>
      </c>
      <c r="W205" s="14" t="s">
        <v>34</v>
      </c>
      <c r="X205" s="15" t="s">
        <v>52</v>
      </c>
      <c r="Y205" s="13" t="s">
        <v>22</v>
      </c>
      <c r="Z205" s="15" t="s">
        <v>62</v>
      </c>
    </row>
    <row r="206" spans="2:26" x14ac:dyDescent="0.2">
      <c r="B206" s="4">
        <f t="shared" si="18"/>
        <v>1150</v>
      </c>
      <c r="C206" s="5">
        <v>1409273</v>
      </c>
      <c r="D206" s="5">
        <v>99.918464177058894</v>
      </c>
      <c r="E206" s="5">
        <v>151</v>
      </c>
      <c r="F206" s="5" t="s">
        <v>6</v>
      </c>
      <c r="G206" s="5" t="s">
        <v>7</v>
      </c>
      <c r="H206" s="23"/>
      <c r="I206" s="5" t="str">
        <f t="shared" si="19"/>
        <v>Non-coding</v>
      </c>
      <c r="J206" s="5">
        <f t="shared" si="20"/>
        <v>0</v>
      </c>
      <c r="K206" s="5">
        <f t="shared" si="21"/>
        <v>0</v>
      </c>
      <c r="L206" s="5">
        <f t="shared" si="22"/>
        <v>0</v>
      </c>
      <c r="M206" s="6">
        <f t="shared" si="23"/>
        <v>0</v>
      </c>
      <c r="U206" s="14">
        <v>14809</v>
      </c>
      <c r="V206" s="15" t="s">
        <v>19</v>
      </c>
      <c r="W206" s="14" t="s">
        <v>26</v>
      </c>
      <c r="X206" s="15" t="s">
        <v>33</v>
      </c>
      <c r="Y206" s="13" t="s">
        <v>28</v>
      </c>
      <c r="Z206" s="15" t="s">
        <v>62</v>
      </c>
    </row>
    <row r="207" spans="2:26" x14ac:dyDescent="0.2">
      <c r="B207" s="4">
        <f t="shared" si="18"/>
        <v>1156</v>
      </c>
      <c r="C207" s="5">
        <v>1409267</v>
      </c>
      <c r="D207" s="5">
        <v>99.9180387727653</v>
      </c>
      <c r="E207" s="5">
        <v>679</v>
      </c>
      <c r="F207" s="5" t="s">
        <v>6</v>
      </c>
      <c r="G207" s="5" t="s">
        <v>7</v>
      </c>
      <c r="H207" s="23"/>
      <c r="I207" s="5" t="str">
        <f t="shared" si="19"/>
        <v>Coding</v>
      </c>
      <c r="J207" s="5" t="str">
        <f t="shared" si="20"/>
        <v>Ala</v>
      </c>
      <c r="K207" s="5" t="str">
        <f t="shared" si="21"/>
        <v>GCC</v>
      </c>
      <c r="L207" s="5" t="str">
        <f t="shared" si="22"/>
        <v>3,1</v>
      </c>
      <c r="M207" s="6" t="str">
        <f t="shared" si="23"/>
        <v>ORF1a</v>
      </c>
      <c r="U207" s="14">
        <v>14889</v>
      </c>
      <c r="V207" s="15" t="s">
        <v>19</v>
      </c>
      <c r="W207" s="14" t="s">
        <v>41</v>
      </c>
      <c r="X207" s="15" t="s">
        <v>42</v>
      </c>
      <c r="Y207" s="13" t="s">
        <v>22</v>
      </c>
      <c r="Z207" s="15" t="s">
        <v>62</v>
      </c>
    </row>
    <row r="208" spans="2:26" x14ac:dyDescent="0.2">
      <c r="B208" s="4">
        <f t="shared" si="18"/>
        <v>1176</v>
      </c>
      <c r="C208" s="5">
        <v>1409247</v>
      </c>
      <c r="D208" s="5">
        <v>99.916620758453305</v>
      </c>
      <c r="E208" s="5">
        <v>26839</v>
      </c>
      <c r="F208" s="5" t="s">
        <v>6</v>
      </c>
      <c r="G208" s="5" t="s">
        <v>7</v>
      </c>
      <c r="H208" s="23"/>
      <c r="I208" s="5" t="str">
        <f t="shared" si="19"/>
        <v>Coding</v>
      </c>
      <c r="J208" s="5" t="str">
        <f t="shared" si="20"/>
        <v>Thr</v>
      </c>
      <c r="K208" s="5" t="str">
        <f t="shared" si="21"/>
        <v>ACG</v>
      </c>
      <c r="L208" s="5" t="str">
        <f t="shared" si="22"/>
        <v>2,3</v>
      </c>
      <c r="M208" s="6" t="str">
        <f t="shared" si="23"/>
        <v>M</v>
      </c>
      <c r="U208" s="14">
        <v>14922</v>
      </c>
      <c r="V208" s="15" t="s">
        <v>19</v>
      </c>
      <c r="W208" s="14" t="s">
        <v>53</v>
      </c>
      <c r="X208" s="15" t="s">
        <v>54</v>
      </c>
      <c r="Y208" s="13" t="s">
        <v>22</v>
      </c>
      <c r="Z208" s="15" t="s">
        <v>62</v>
      </c>
    </row>
    <row r="209" spans="2:26" x14ac:dyDescent="0.2">
      <c r="B209" s="4">
        <f t="shared" si="18"/>
        <v>1188</v>
      </c>
      <c r="C209" s="5">
        <v>1409235</v>
      </c>
      <c r="D209" s="5">
        <v>99.915769949866103</v>
      </c>
      <c r="E209" s="5">
        <v>28807</v>
      </c>
      <c r="F209" s="5" t="s">
        <v>6</v>
      </c>
      <c r="G209" s="5" t="s">
        <v>7</v>
      </c>
      <c r="H209" s="23"/>
      <c r="I209" s="5" t="str">
        <f t="shared" si="19"/>
        <v>Coding</v>
      </c>
      <c r="J209" s="5" t="str">
        <f t="shared" si="20"/>
        <v>Gly</v>
      </c>
      <c r="K209" s="5" t="str">
        <f t="shared" si="21"/>
        <v>GGC</v>
      </c>
      <c r="L209" s="5" t="str">
        <f t="shared" si="22"/>
        <v>3,1</v>
      </c>
      <c r="M209" s="6" t="str">
        <f t="shared" si="23"/>
        <v>N</v>
      </c>
      <c r="U209" s="14">
        <v>15024</v>
      </c>
      <c r="V209" s="15" t="s">
        <v>19</v>
      </c>
      <c r="W209" s="14" t="s">
        <v>57</v>
      </c>
      <c r="X209" s="15" t="s">
        <v>58</v>
      </c>
      <c r="Y209" s="13" t="s">
        <v>22</v>
      </c>
      <c r="Z209" s="15" t="s">
        <v>62</v>
      </c>
    </row>
    <row r="210" spans="2:26" x14ac:dyDescent="0.2">
      <c r="B210" s="4">
        <f t="shared" si="18"/>
        <v>1197</v>
      </c>
      <c r="C210" s="5">
        <v>1409226</v>
      </c>
      <c r="D210" s="5">
        <v>99.915131843425698</v>
      </c>
      <c r="E210" s="5">
        <v>13761</v>
      </c>
      <c r="F210" s="5" t="s">
        <v>6</v>
      </c>
      <c r="G210" s="5" t="s">
        <v>7</v>
      </c>
      <c r="H210" s="23"/>
      <c r="I210" s="5" t="str">
        <f t="shared" si="19"/>
        <v>Coding</v>
      </c>
      <c r="J210" s="5" t="str">
        <f t="shared" si="20"/>
        <v>Asp</v>
      </c>
      <c r="K210" s="5" t="str">
        <f t="shared" si="21"/>
        <v>GAC</v>
      </c>
      <c r="L210" s="5" t="str">
        <f t="shared" si="22"/>
        <v>3,1</v>
      </c>
      <c r="M210" s="6" t="str">
        <f t="shared" si="23"/>
        <v>ORF1b</v>
      </c>
      <c r="U210" s="14">
        <v>15037</v>
      </c>
      <c r="V210" s="15" t="s">
        <v>19</v>
      </c>
      <c r="W210" s="14" t="s">
        <v>26</v>
      </c>
      <c r="X210" s="15" t="s">
        <v>33</v>
      </c>
      <c r="Y210" s="13" t="s">
        <v>28</v>
      </c>
      <c r="Z210" s="15" t="s">
        <v>62</v>
      </c>
    </row>
    <row r="211" spans="2:26" x14ac:dyDescent="0.2">
      <c r="B211" s="4">
        <f t="shared" si="18"/>
        <v>1202</v>
      </c>
      <c r="C211" s="5">
        <v>1409221</v>
      </c>
      <c r="D211" s="5">
        <v>99.914777339847603</v>
      </c>
      <c r="E211" s="5">
        <v>2397</v>
      </c>
      <c r="F211" s="5" t="s">
        <v>6</v>
      </c>
      <c r="G211" s="5" t="s">
        <v>7</v>
      </c>
      <c r="H211" s="23"/>
      <c r="I211" s="5" t="str">
        <f t="shared" si="19"/>
        <v>Coding</v>
      </c>
      <c r="J211" s="5" t="str">
        <f t="shared" si="20"/>
        <v>Thr</v>
      </c>
      <c r="K211" s="5" t="str">
        <f t="shared" si="21"/>
        <v>ACG</v>
      </c>
      <c r="L211" s="5" t="str">
        <f t="shared" si="22"/>
        <v>2,3</v>
      </c>
      <c r="M211" s="6" t="str">
        <f t="shared" si="23"/>
        <v>ORF1a</v>
      </c>
      <c r="U211" s="14">
        <v>15103</v>
      </c>
      <c r="V211" s="15" t="s">
        <v>19</v>
      </c>
      <c r="W211" s="14" t="s">
        <v>26</v>
      </c>
      <c r="X211" s="15" t="s">
        <v>27</v>
      </c>
      <c r="Y211" s="13" t="s">
        <v>28</v>
      </c>
      <c r="Z211" s="15" t="s">
        <v>62</v>
      </c>
    </row>
    <row r="212" spans="2:26" x14ac:dyDescent="0.2">
      <c r="B212" s="4">
        <f t="shared" si="18"/>
        <v>1206</v>
      </c>
      <c r="C212" s="5">
        <v>1409217</v>
      </c>
      <c r="D212" s="5">
        <v>99.914493736985193</v>
      </c>
      <c r="E212" s="5">
        <v>676</v>
      </c>
      <c r="F212" s="5" t="s">
        <v>6</v>
      </c>
      <c r="G212" s="5" t="s">
        <v>7</v>
      </c>
      <c r="H212" s="23"/>
      <c r="I212" s="5" t="str">
        <f t="shared" si="19"/>
        <v>Coding</v>
      </c>
      <c r="J212" s="5" t="str">
        <f t="shared" si="20"/>
        <v>Gly</v>
      </c>
      <c r="K212" s="5" t="str">
        <f t="shared" si="21"/>
        <v>GGC</v>
      </c>
      <c r="L212" s="5" t="str">
        <f t="shared" si="22"/>
        <v>3,1</v>
      </c>
      <c r="M212" s="6" t="str">
        <f t="shared" si="23"/>
        <v>ORF1a</v>
      </c>
      <c r="U212" s="14">
        <v>15108</v>
      </c>
      <c r="V212" s="15" t="s">
        <v>19</v>
      </c>
      <c r="W212" s="14" t="s">
        <v>47</v>
      </c>
      <c r="X212" s="15" t="s">
        <v>61</v>
      </c>
      <c r="Y212" s="13" t="s">
        <v>22</v>
      </c>
      <c r="Z212" s="15" t="s">
        <v>62</v>
      </c>
    </row>
    <row r="213" spans="2:26" x14ac:dyDescent="0.2">
      <c r="B213" s="4">
        <f t="shared" si="18"/>
        <v>1224</v>
      </c>
      <c r="C213" s="5">
        <v>1409199</v>
      </c>
      <c r="D213" s="5">
        <v>99.913217524104397</v>
      </c>
      <c r="E213" s="5">
        <v>20316</v>
      </c>
      <c r="F213" s="5" t="s">
        <v>6</v>
      </c>
      <c r="G213" s="5" t="s">
        <v>7</v>
      </c>
      <c r="H213" s="23"/>
      <c r="I213" s="5" t="str">
        <f t="shared" si="19"/>
        <v>Coding</v>
      </c>
      <c r="J213" s="5" t="str">
        <f t="shared" si="20"/>
        <v>Phe</v>
      </c>
      <c r="K213" s="5" t="str">
        <f t="shared" si="21"/>
        <v>TTC</v>
      </c>
      <c r="L213" s="5" t="str">
        <f t="shared" si="22"/>
        <v>3,1</v>
      </c>
      <c r="M213" s="6" t="str">
        <f t="shared" si="23"/>
        <v>ORF1b</v>
      </c>
      <c r="U213" s="14">
        <v>15180</v>
      </c>
      <c r="V213" s="15" t="s">
        <v>19</v>
      </c>
      <c r="W213" s="14" t="s">
        <v>43</v>
      </c>
      <c r="X213" s="15" t="s">
        <v>44</v>
      </c>
      <c r="Y213" s="13" t="s">
        <v>22</v>
      </c>
      <c r="Z213" s="15" t="s">
        <v>62</v>
      </c>
    </row>
    <row r="214" spans="2:26" x14ac:dyDescent="0.2">
      <c r="B214" s="4">
        <f t="shared" si="18"/>
        <v>1229</v>
      </c>
      <c r="C214" s="5">
        <v>1409194</v>
      </c>
      <c r="D214" s="5">
        <v>99.912863020526402</v>
      </c>
      <c r="E214" s="5">
        <v>28789</v>
      </c>
      <c r="F214" s="5" t="s">
        <v>6</v>
      </c>
      <c r="G214" s="5" t="s">
        <v>7</v>
      </c>
      <c r="H214" s="23"/>
      <c r="I214" s="5" t="str">
        <f t="shared" si="19"/>
        <v>Coding</v>
      </c>
      <c r="J214" s="5" t="str">
        <f t="shared" si="20"/>
        <v>Tyr</v>
      </c>
      <c r="K214" s="5" t="str">
        <f t="shared" si="21"/>
        <v>TAC</v>
      </c>
      <c r="L214" s="5" t="str">
        <f t="shared" si="22"/>
        <v>3,1</v>
      </c>
      <c r="M214" s="6" t="str">
        <f t="shared" si="23"/>
        <v>N</v>
      </c>
      <c r="U214" s="14">
        <v>15358</v>
      </c>
      <c r="V214" s="15" t="s">
        <v>19</v>
      </c>
      <c r="W214" s="14" t="s">
        <v>26</v>
      </c>
      <c r="X214" s="15" t="s">
        <v>27</v>
      </c>
      <c r="Y214" s="13" t="s">
        <v>28</v>
      </c>
      <c r="Z214" s="15" t="s">
        <v>62</v>
      </c>
    </row>
    <row r="215" spans="2:26" x14ac:dyDescent="0.2">
      <c r="B215" s="4">
        <f t="shared" si="18"/>
        <v>1235</v>
      </c>
      <c r="C215" s="5">
        <v>1409188</v>
      </c>
      <c r="D215" s="5">
        <v>99.912437616232793</v>
      </c>
      <c r="E215" s="5">
        <v>2716</v>
      </c>
      <c r="F215" s="5" t="s">
        <v>6</v>
      </c>
      <c r="G215" s="5" t="s">
        <v>7</v>
      </c>
      <c r="H215" s="23"/>
      <c r="I215" s="5" t="str">
        <f t="shared" si="19"/>
        <v>Coding</v>
      </c>
      <c r="J215" s="5" t="str">
        <f t="shared" si="20"/>
        <v>Gly</v>
      </c>
      <c r="K215" s="5" t="str">
        <f t="shared" si="21"/>
        <v>GGC</v>
      </c>
      <c r="L215" s="5" t="str">
        <f t="shared" si="22"/>
        <v>3,1</v>
      </c>
      <c r="M215" s="6" t="str">
        <f t="shared" si="23"/>
        <v>ORF1a</v>
      </c>
      <c r="U215" s="14">
        <v>15371</v>
      </c>
      <c r="V215" s="15" t="s">
        <v>19</v>
      </c>
      <c r="W215" s="14" t="s">
        <v>47</v>
      </c>
      <c r="X215" s="15" t="s">
        <v>48</v>
      </c>
      <c r="Y215" s="13" t="s">
        <v>39</v>
      </c>
      <c r="Z215" s="15" t="s">
        <v>62</v>
      </c>
    </row>
    <row r="216" spans="2:26" x14ac:dyDescent="0.2">
      <c r="B216" s="4">
        <f t="shared" si="18"/>
        <v>1244</v>
      </c>
      <c r="C216" s="5">
        <v>1409179</v>
      </c>
      <c r="D216" s="5">
        <v>99.911799509792402</v>
      </c>
      <c r="E216" s="5">
        <v>14621</v>
      </c>
      <c r="F216" s="5" t="s">
        <v>6</v>
      </c>
      <c r="G216" s="5" t="s">
        <v>7</v>
      </c>
      <c r="H216" s="23"/>
      <c r="I216" s="5" t="str">
        <f t="shared" si="19"/>
        <v>Coding</v>
      </c>
      <c r="J216" s="5" t="str">
        <f t="shared" si="20"/>
        <v>Thr</v>
      </c>
      <c r="K216" s="5" t="str">
        <f t="shared" si="21"/>
        <v>ACG</v>
      </c>
      <c r="L216" s="5" t="str">
        <f t="shared" si="22"/>
        <v>2,3</v>
      </c>
      <c r="M216" s="6" t="str">
        <f t="shared" si="23"/>
        <v>ORF1b</v>
      </c>
      <c r="U216" s="14">
        <v>15391</v>
      </c>
      <c r="V216" s="15" t="s">
        <v>19</v>
      </c>
      <c r="W216" s="14" t="s">
        <v>26</v>
      </c>
      <c r="X216" s="15" t="s">
        <v>33</v>
      </c>
      <c r="Y216" s="13" t="s">
        <v>28</v>
      </c>
      <c r="Z216" s="15" t="s">
        <v>62</v>
      </c>
    </row>
    <row r="217" spans="2:26" x14ac:dyDescent="0.2">
      <c r="B217" s="4">
        <f t="shared" si="18"/>
        <v>1246</v>
      </c>
      <c r="C217" s="5">
        <v>1409177</v>
      </c>
      <c r="D217" s="5">
        <v>99.911657708361204</v>
      </c>
      <c r="E217" s="5">
        <v>601</v>
      </c>
      <c r="F217" s="5" t="s">
        <v>6</v>
      </c>
      <c r="G217" s="5" t="s">
        <v>7</v>
      </c>
      <c r="H217" s="23"/>
      <c r="I217" s="5" t="str">
        <f t="shared" si="19"/>
        <v>Coding</v>
      </c>
      <c r="J217" s="5" t="str">
        <f t="shared" si="20"/>
        <v>Gly</v>
      </c>
      <c r="K217" s="5" t="str">
        <f t="shared" si="21"/>
        <v>GGC</v>
      </c>
      <c r="L217" s="5" t="str">
        <f t="shared" si="22"/>
        <v>3,1</v>
      </c>
      <c r="M217" s="6" t="str">
        <f t="shared" si="23"/>
        <v>ORF1a</v>
      </c>
      <c r="U217" s="14">
        <v>15450</v>
      </c>
      <c r="V217" s="15" t="s">
        <v>19</v>
      </c>
      <c r="W217" s="14" t="s">
        <v>36</v>
      </c>
      <c r="X217" s="15" t="s">
        <v>37</v>
      </c>
      <c r="Y217" s="13" t="s">
        <v>22</v>
      </c>
      <c r="Z217" s="15" t="s">
        <v>62</v>
      </c>
    </row>
    <row r="218" spans="2:26" x14ac:dyDescent="0.2">
      <c r="B218" s="4">
        <f t="shared" si="18"/>
        <v>1249</v>
      </c>
      <c r="C218" s="5">
        <v>1409174</v>
      </c>
      <c r="D218" s="5">
        <v>99.911445006214393</v>
      </c>
      <c r="E218" s="5">
        <v>673</v>
      </c>
      <c r="F218" s="5" t="s">
        <v>6</v>
      </c>
      <c r="G218" s="5" t="s">
        <v>7</v>
      </c>
      <c r="H218" s="23"/>
      <c r="I218" s="5" t="str">
        <f t="shared" si="19"/>
        <v>Coding</v>
      </c>
      <c r="J218" s="5" t="str">
        <f t="shared" si="20"/>
        <v>Tyr</v>
      </c>
      <c r="K218" s="5" t="str">
        <f t="shared" si="21"/>
        <v>TAC</v>
      </c>
      <c r="L218" s="5" t="str">
        <f t="shared" si="22"/>
        <v>3,1</v>
      </c>
      <c r="M218" s="6" t="str">
        <f t="shared" si="23"/>
        <v>ORF1a</v>
      </c>
      <c r="U218" s="14">
        <v>15542</v>
      </c>
      <c r="V218" s="15" t="s">
        <v>19</v>
      </c>
      <c r="W218" s="14" t="s">
        <v>47</v>
      </c>
      <c r="X218" s="15" t="s">
        <v>48</v>
      </c>
      <c r="Y218" s="13" t="s">
        <v>39</v>
      </c>
      <c r="Z218" s="15" t="s">
        <v>62</v>
      </c>
    </row>
    <row r="219" spans="2:26" x14ac:dyDescent="0.2">
      <c r="B219" s="4">
        <f t="shared" si="18"/>
        <v>1262</v>
      </c>
      <c r="C219" s="5">
        <v>1409161</v>
      </c>
      <c r="D219" s="5">
        <v>99.910523296911606</v>
      </c>
      <c r="E219" s="5">
        <v>20290</v>
      </c>
      <c r="F219" s="5" t="s">
        <v>6</v>
      </c>
      <c r="G219" s="5" t="s">
        <v>7</v>
      </c>
      <c r="H219" s="23"/>
      <c r="I219" s="5" t="str">
        <f t="shared" si="19"/>
        <v>Coding</v>
      </c>
      <c r="J219" s="5" t="str">
        <f t="shared" si="20"/>
        <v>Arg</v>
      </c>
      <c r="K219" s="5" t="str">
        <f t="shared" si="21"/>
        <v>CGG</v>
      </c>
      <c r="L219" s="5" t="str">
        <f t="shared" si="22"/>
        <v>1,2</v>
      </c>
      <c r="M219" s="6" t="str">
        <f t="shared" si="23"/>
        <v>ORF1b</v>
      </c>
      <c r="U219" s="14">
        <v>15588</v>
      </c>
      <c r="V219" s="15" t="s">
        <v>19</v>
      </c>
      <c r="W219" s="14" t="s">
        <v>43</v>
      </c>
      <c r="X219" s="15" t="s">
        <v>44</v>
      </c>
      <c r="Y219" s="13" t="s">
        <v>22</v>
      </c>
      <c r="Z219" s="15" t="s">
        <v>62</v>
      </c>
    </row>
    <row r="220" spans="2:26" x14ac:dyDescent="0.2">
      <c r="B220" s="4">
        <f t="shared" si="18"/>
        <v>1275</v>
      </c>
      <c r="C220" s="5">
        <v>1409148</v>
      </c>
      <c r="D220" s="5">
        <v>99.909601587608805</v>
      </c>
      <c r="E220" s="5">
        <v>26192</v>
      </c>
      <c r="F220" s="5" t="s">
        <v>6</v>
      </c>
      <c r="G220" s="5" t="s">
        <v>7</v>
      </c>
      <c r="H220" s="23"/>
      <c r="I220" s="5" t="str">
        <f t="shared" si="19"/>
        <v>Coding</v>
      </c>
      <c r="J220" s="5" t="str">
        <f t="shared" si="20"/>
        <v>Pro</v>
      </c>
      <c r="K220" s="5" t="str">
        <f t="shared" si="21"/>
        <v>CCG</v>
      </c>
      <c r="L220" s="5" t="str">
        <f t="shared" si="22"/>
        <v>2,3</v>
      </c>
      <c r="M220" s="6" t="str">
        <f t="shared" si="23"/>
        <v>3a</v>
      </c>
      <c r="U220" s="14">
        <v>15601</v>
      </c>
      <c r="V220" s="15" t="s">
        <v>19</v>
      </c>
      <c r="W220" s="14" t="s">
        <v>26</v>
      </c>
      <c r="X220" s="15" t="s">
        <v>27</v>
      </c>
      <c r="Y220" s="13" t="s">
        <v>28</v>
      </c>
      <c r="Z220" s="15" t="s">
        <v>62</v>
      </c>
    </row>
    <row r="221" spans="2:26" x14ac:dyDescent="0.2">
      <c r="B221" s="4">
        <f t="shared" si="18"/>
        <v>1280</v>
      </c>
      <c r="C221" s="5">
        <v>1409143</v>
      </c>
      <c r="D221" s="5">
        <v>99.909247084030795</v>
      </c>
      <c r="E221" s="5">
        <v>556</v>
      </c>
      <c r="F221" s="5" t="s">
        <v>6</v>
      </c>
      <c r="G221" s="5" t="s">
        <v>7</v>
      </c>
      <c r="H221" s="23"/>
      <c r="I221" s="5" t="str">
        <f t="shared" si="19"/>
        <v>Coding</v>
      </c>
      <c r="J221" s="5" t="str">
        <f t="shared" si="20"/>
        <v>Tyr</v>
      </c>
      <c r="K221" s="5" t="str">
        <f t="shared" si="21"/>
        <v>TAC</v>
      </c>
      <c r="L221" s="5" t="str">
        <f t="shared" si="22"/>
        <v>3,1</v>
      </c>
      <c r="M221" s="6" t="str">
        <f t="shared" si="23"/>
        <v>ORF1a</v>
      </c>
      <c r="U221" s="14">
        <v>15678</v>
      </c>
      <c r="V221" s="15" t="s">
        <v>19</v>
      </c>
      <c r="W221" s="14" t="s">
        <v>41</v>
      </c>
      <c r="X221" s="15" t="s">
        <v>42</v>
      </c>
      <c r="Y221" s="13" t="s">
        <v>22</v>
      </c>
      <c r="Z221" s="15" t="s">
        <v>62</v>
      </c>
    </row>
    <row r="222" spans="2:26" x14ac:dyDescent="0.2">
      <c r="B222" s="4">
        <f t="shared" si="18"/>
        <v>1297</v>
      </c>
      <c r="C222" s="5">
        <v>1409126</v>
      </c>
      <c r="D222" s="5">
        <v>99.908041771865598</v>
      </c>
      <c r="E222" s="5">
        <v>26142</v>
      </c>
      <c r="F222" s="5" t="s">
        <v>6</v>
      </c>
      <c r="G222" s="5" t="s">
        <v>7</v>
      </c>
      <c r="H222" s="23"/>
      <c r="I222" s="5" t="str">
        <f t="shared" si="19"/>
        <v>Coding</v>
      </c>
      <c r="J222" s="5" t="str">
        <f t="shared" si="20"/>
        <v>Asp</v>
      </c>
      <c r="K222" s="5" t="str">
        <f t="shared" si="21"/>
        <v>GAC</v>
      </c>
      <c r="L222" s="5" t="str">
        <f t="shared" si="22"/>
        <v>3,1</v>
      </c>
      <c r="M222" s="6" t="str">
        <f t="shared" si="23"/>
        <v>3a</v>
      </c>
      <c r="U222" s="14">
        <v>15688</v>
      </c>
      <c r="V222" s="15" t="s">
        <v>19</v>
      </c>
      <c r="W222" s="14" t="s">
        <v>26</v>
      </c>
      <c r="X222" s="15" t="s">
        <v>33</v>
      </c>
      <c r="Y222" s="13" t="s">
        <v>28</v>
      </c>
      <c r="Z222" s="15" t="s">
        <v>62</v>
      </c>
    </row>
    <row r="223" spans="2:26" x14ac:dyDescent="0.2">
      <c r="B223" s="4">
        <f t="shared" si="18"/>
        <v>1311</v>
      </c>
      <c r="C223" s="5">
        <v>1409112</v>
      </c>
      <c r="D223" s="5">
        <v>99.907049161847098</v>
      </c>
      <c r="E223" s="5">
        <v>20669</v>
      </c>
      <c r="F223" s="5" t="s">
        <v>6</v>
      </c>
      <c r="G223" s="5" t="s">
        <v>7</v>
      </c>
      <c r="H223" s="23"/>
      <c r="I223" s="5" t="str">
        <f t="shared" si="19"/>
        <v>Coding</v>
      </c>
      <c r="J223" s="5" t="str">
        <f t="shared" si="20"/>
        <v>Ala</v>
      </c>
      <c r="K223" s="5" t="str">
        <f t="shared" si="21"/>
        <v>GCG</v>
      </c>
      <c r="L223" s="5" t="str">
        <f t="shared" si="22"/>
        <v>2,3</v>
      </c>
      <c r="M223" s="6" t="str">
        <f t="shared" si="23"/>
        <v>ORF1b</v>
      </c>
      <c r="U223" s="14">
        <v>15720</v>
      </c>
      <c r="V223" s="15" t="s">
        <v>19</v>
      </c>
      <c r="W223" s="14" t="s">
        <v>29</v>
      </c>
      <c r="X223" s="15" t="s">
        <v>30</v>
      </c>
      <c r="Y223" s="13" t="s">
        <v>22</v>
      </c>
      <c r="Z223" s="15" t="s">
        <v>62</v>
      </c>
    </row>
    <row r="224" spans="2:26" x14ac:dyDescent="0.2">
      <c r="B224" s="4">
        <f t="shared" si="18"/>
        <v>1317</v>
      </c>
      <c r="C224" s="5">
        <v>1409106</v>
      </c>
      <c r="D224" s="5">
        <v>99.906623757553604</v>
      </c>
      <c r="E224" s="5">
        <v>26768</v>
      </c>
      <c r="F224" s="5" t="s">
        <v>6</v>
      </c>
      <c r="G224" s="5" t="s">
        <v>7</v>
      </c>
      <c r="H224" s="23"/>
      <c r="I224" s="5" t="str">
        <f t="shared" si="19"/>
        <v>Coding</v>
      </c>
      <c r="J224" s="5" t="str">
        <f t="shared" si="20"/>
        <v>Ile</v>
      </c>
      <c r="K224" s="5" t="str">
        <f t="shared" si="21"/>
        <v>ATC</v>
      </c>
      <c r="L224" s="5" t="str">
        <f t="shared" si="22"/>
        <v>3,1</v>
      </c>
      <c r="M224" s="6" t="str">
        <f t="shared" si="23"/>
        <v>M</v>
      </c>
      <c r="U224" s="14">
        <v>15960</v>
      </c>
      <c r="V224" s="15" t="s">
        <v>19</v>
      </c>
      <c r="W224" s="14" t="s">
        <v>43</v>
      </c>
      <c r="X224" s="15" t="s">
        <v>44</v>
      </c>
      <c r="Y224" s="13" t="s">
        <v>22</v>
      </c>
      <c r="Z224" s="15" t="s">
        <v>62</v>
      </c>
    </row>
    <row r="225" spans="2:26" x14ac:dyDescent="0.2">
      <c r="B225" s="4">
        <f t="shared" si="18"/>
        <v>1324</v>
      </c>
      <c r="C225" s="5">
        <v>1409099</v>
      </c>
      <c r="D225" s="5">
        <v>99.906127452544297</v>
      </c>
      <c r="E225" s="5">
        <v>4475</v>
      </c>
      <c r="F225" s="5" t="s">
        <v>6</v>
      </c>
      <c r="G225" s="5" t="s">
        <v>7</v>
      </c>
      <c r="H225" s="23"/>
      <c r="I225" s="5" t="str">
        <f t="shared" si="19"/>
        <v>Coding</v>
      </c>
      <c r="J225" s="5" t="str">
        <f t="shared" si="20"/>
        <v>Arg</v>
      </c>
      <c r="K225" s="5" t="str">
        <f t="shared" si="21"/>
        <v>CGT</v>
      </c>
      <c r="L225" s="5" t="str">
        <f t="shared" si="22"/>
        <v>1,2</v>
      </c>
      <c r="M225" s="6" t="str">
        <f t="shared" si="23"/>
        <v>ORF1a</v>
      </c>
      <c r="U225" s="14">
        <v>15981</v>
      </c>
      <c r="V225" s="15" t="s">
        <v>19</v>
      </c>
      <c r="W225" s="14" t="s">
        <v>53</v>
      </c>
      <c r="X225" s="15" t="s">
        <v>54</v>
      </c>
      <c r="Y225" s="13" t="s">
        <v>22</v>
      </c>
      <c r="Z225" s="15" t="s">
        <v>62</v>
      </c>
    </row>
    <row r="226" spans="2:26" x14ac:dyDescent="0.2">
      <c r="B226" s="4">
        <f t="shared" si="18"/>
        <v>1328</v>
      </c>
      <c r="C226" s="5">
        <v>1409095</v>
      </c>
      <c r="D226" s="5">
        <v>99.905843849681901</v>
      </c>
      <c r="E226" s="5">
        <v>643</v>
      </c>
      <c r="F226" s="5" t="s">
        <v>6</v>
      </c>
      <c r="G226" s="5" t="s">
        <v>7</v>
      </c>
      <c r="H226" s="23"/>
      <c r="I226" s="5" t="str">
        <f t="shared" si="19"/>
        <v>Coding</v>
      </c>
      <c r="J226" s="5" t="str">
        <f t="shared" si="20"/>
        <v>Asn</v>
      </c>
      <c r="K226" s="5" t="str">
        <f t="shared" si="21"/>
        <v>AAC</v>
      </c>
      <c r="L226" s="5" t="str">
        <f t="shared" si="22"/>
        <v>3,1</v>
      </c>
      <c r="M226" s="6" t="str">
        <f t="shared" si="23"/>
        <v>ORF1a</v>
      </c>
      <c r="U226" s="14">
        <v>16012</v>
      </c>
      <c r="V226" s="15" t="s">
        <v>19</v>
      </c>
      <c r="W226" s="14" t="s">
        <v>26</v>
      </c>
      <c r="X226" s="15" t="s">
        <v>60</v>
      </c>
      <c r="Y226" s="13" t="s">
        <v>28</v>
      </c>
      <c r="Z226" s="15" t="s">
        <v>62</v>
      </c>
    </row>
    <row r="227" spans="2:26" x14ac:dyDescent="0.2">
      <c r="B227" s="4">
        <f t="shared" si="18"/>
        <v>1344</v>
      </c>
      <c r="C227" s="5">
        <v>1409079</v>
      </c>
      <c r="D227" s="5">
        <v>99.904709438232302</v>
      </c>
      <c r="E227" s="5">
        <v>12733</v>
      </c>
      <c r="F227" s="5" t="s">
        <v>6</v>
      </c>
      <c r="G227" s="5" t="s">
        <v>7</v>
      </c>
      <c r="H227" s="23"/>
      <c r="I227" s="5" t="str">
        <f t="shared" si="19"/>
        <v>Coding</v>
      </c>
      <c r="J227" s="5" t="str">
        <f t="shared" si="20"/>
        <v>Ala</v>
      </c>
      <c r="K227" s="5" t="str">
        <f t="shared" si="21"/>
        <v>GCC</v>
      </c>
      <c r="L227" s="5" t="str">
        <f t="shared" si="22"/>
        <v>3,1</v>
      </c>
      <c r="M227" s="6" t="str">
        <f t="shared" si="23"/>
        <v>ORF1a</v>
      </c>
      <c r="U227" s="14">
        <v>16017</v>
      </c>
      <c r="V227" s="15" t="s">
        <v>19</v>
      </c>
      <c r="W227" s="14" t="s">
        <v>57</v>
      </c>
      <c r="X227" s="15" t="s">
        <v>58</v>
      </c>
      <c r="Y227" s="13" t="s">
        <v>22</v>
      </c>
      <c r="Z227" s="15" t="s">
        <v>62</v>
      </c>
    </row>
    <row r="228" spans="2:26" x14ac:dyDescent="0.2">
      <c r="B228" s="4">
        <f t="shared" si="18"/>
        <v>1368</v>
      </c>
      <c r="C228" s="5">
        <v>1409055</v>
      </c>
      <c r="D228" s="5">
        <v>99.903007821057898</v>
      </c>
      <c r="E228" s="5">
        <v>1889</v>
      </c>
      <c r="F228" s="5" t="s">
        <v>6</v>
      </c>
      <c r="G228" s="5" t="s">
        <v>7</v>
      </c>
      <c r="H228" s="23"/>
      <c r="I228" s="5" t="str">
        <f t="shared" si="19"/>
        <v>Coding</v>
      </c>
      <c r="J228" s="5" t="str">
        <f t="shared" si="20"/>
        <v>Arg</v>
      </c>
      <c r="K228" s="5" t="str">
        <f t="shared" si="21"/>
        <v>CGT</v>
      </c>
      <c r="L228" s="5" t="str">
        <f t="shared" si="22"/>
        <v>1,2</v>
      </c>
      <c r="M228" s="6" t="str">
        <f t="shared" si="23"/>
        <v>ORF1a</v>
      </c>
      <c r="U228" s="14">
        <v>16220</v>
      </c>
      <c r="V228" s="15" t="s">
        <v>19</v>
      </c>
      <c r="W228" s="14" t="s">
        <v>55</v>
      </c>
      <c r="X228" s="15" t="s">
        <v>59</v>
      </c>
      <c r="Y228" s="13" t="s">
        <v>39</v>
      </c>
      <c r="Z228" s="15" t="s">
        <v>62</v>
      </c>
    </row>
    <row r="229" spans="2:26" x14ac:dyDescent="0.2">
      <c r="B229" s="4">
        <f t="shared" si="18"/>
        <v>1389</v>
      </c>
      <c r="C229" s="5">
        <v>1409034</v>
      </c>
      <c r="D229" s="5">
        <v>99.901518906030304</v>
      </c>
      <c r="E229" s="5">
        <v>12768</v>
      </c>
      <c r="F229" s="5" t="s">
        <v>6</v>
      </c>
      <c r="G229" s="5" t="s">
        <v>7</v>
      </c>
      <c r="H229" s="23"/>
      <c r="I229" s="5" t="str">
        <f t="shared" si="19"/>
        <v>Coding</v>
      </c>
      <c r="J229" s="5" t="str">
        <f t="shared" si="20"/>
        <v>Ala</v>
      </c>
      <c r="K229" s="5" t="str">
        <f t="shared" si="21"/>
        <v>GCG</v>
      </c>
      <c r="L229" s="5" t="str">
        <f t="shared" si="22"/>
        <v>2,3</v>
      </c>
      <c r="M229" s="6" t="str">
        <f t="shared" si="23"/>
        <v>ORF1a</v>
      </c>
      <c r="U229" s="14">
        <v>16297</v>
      </c>
      <c r="V229" s="15" t="s">
        <v>19</v>
      </c>
      <c r="W229" s="14" t="s">
        <v>26</v>
      </c>
      <c r="X229" s="15" t="s">
        <v>33</v>
      </c>
      <c r="Y229" s="13" t="s">
        <v>28</v>
      </c>
      <c r="Z229" s="15" t="s">
        <v>62</v>
      </c>
    </row>
    <row r="230" spans="2:26" x14ac:dyDescent="0.2">
      <c r="B230" s="4">
        <f t="shared" si="18"/>
        <v>1391</v>
      </c>
      <c r="C230" s="5">
        <v>1409032</v>
      </c>
      <c r="D230" s="5">
        <v>99.901377104599106</v>
      </c>
      <c r="E230" s="5">
        <v>6363</v>
      </c>
      <c r="F230" s="5" t="s">
        <v>6</v>
      </c>
      <c r="G230" s="5" t="s">
        <v>7</v>
      </c>
      <c r="H230" s="23"/>
      <c r="I230" s="5" t="str">
        <f t="shared" si="19"/>
        <v>Coding</v>
      </c>
      <c r="J230" s="5" t="str">
        <f t="shared" si="20"/>
        <v>Ala</v>
      </c>
      <c r="K230" s="5" t="str">
        <f t="shared" si="21"/>
        <v>GCG</v>
      </c>
      <c r="L230" s="5" t="str">
        <f t="shared" si="22"/>
        <v>2,3</v>
      </c>
      <c r="M230" s="6" t="str">
        <f t="shared" si="23"/>
        <v>ORF1a</v>
      </c>
      <c r="U230" s="14">
        <v>16329</v>
      </c>
      <c r="V230" s="15" t="s">
        <v>19</v>
      </c>
      <c r="W230" s="14" t="s">
        <v>41</v>
      </c>
      <c r="X230" s="15" t="s">
        <v>42</v>
      </c>
      <c r="Y230" s="13" t="s">
        <v>22</v>
      </c>
      <c r="Z230" s="15" t="s">
        <v>62</v>
      </c>
    </row>
    <row r="231" spans="2:26" x14ac:dyDescent="0.2">
      <c r="B231" s="4">
        <f t="shared" si="18"/>
        <v>1401</v>
      </c>
      <c r="C231" s="5">
        <v>1409022</v>
      </c>
      <c r="D231" s="5">
        <v>99.900668097443102</v>
      </c>
      <c r="E231" s="5">
        <v>25566</v>
      </c>
      <c r="F231" s="5" t="s">
        <v>6</v>
      </c>
      <c r="G231" s="5" t="s">
        <v>7</v>
      </c>
      <c r="H231" s="23"/>
      <c r="I231" s="5" t="str">
        <f t="shared" si="19"/>
        <v>Coding</v>
      </c>
      <c r="J231" s="5" t="str">
        <f t="shared" si="20"/>
        <v>Ser</v>
      </c>
      <c r="K231" s="5" t="str">
        <f t="shared" si="21"/>
        <v>AGC</v>
      </c>
      <c r="L231" s="5" t="str">
        <f t="shared" si="22"/>
        <v>3,1</v>
      </c>
      <c r="M231" s="6" t="str">
        <f t="shared" si="23"/>
        <v>3a</v>
      </c>
      <c r="U231" s="14">
        <v>16376</v>
      </c>
      <c r="V231" s="15" t="s">
        <v>19</v>
      </c>
      <c r="W231" s="14" t="s">
        <v>55</v>
      </c>
      <c r="X231" s="15" t="s">
        <v>59</v>
      </c>
      <c r="Y231" s="13" t="s">
        <v>39</v>
      </c>
      <c r="Z231" s="15" t="s">
        <v>62</v>
      </c>
    </row>
    <row r="232" spans="2:26" x14ac:dyDescent="0.2">
      <c r="B232" s="4">
        <f t="shared" si="18"/>
        <v>1407</v>
      </c>
      <c r="C232" s="5">
        <v>1409016</v>
      </c>
      <c r="D232" s="5">
        <v>99.900242693149494</v>
      </c>
      <c r="E232" s="5">
        <v>16699</v>
      </c>
      <c r="F232" s="5" t="s">
        <v>6</v>
      </c>
      <c r="G232" s="5" t="s">
        <v>7</v>
      </c>
      <c r="H232" s="23"/>
      <c r="I232" s="5" t="str">
        <f t="shared" si="19"/>
        <v>Coding</v>
      </c>
      <c r="J232" s="5" t="str">
        <f t="shared" si="20"/>
        <v>Arg</v>
      </c>
      <c r="K232" s="5" t="str">
        <f t="shared" si="21"/>
        <v>CGT</v>
      </c>
      <c r="L232" s="5" t="str">
        <f t="shared" si="22"/>
        <v>1,2</v>
      </c>
      <c r="M232" s="6" t="str">
        <f t="shared" si="23"/>
        <v>ORF1b</v>
      </c>
      <c r="U232" s="14">
        <v>16536</v>
      </c>
      <c r="V232" s="15" t="s">
        <v>19</v>
      </c>
      <c r="W232" s="14" t="s">
        <v>34</v>
      </c>
      <c r="X232" s="15" t="s">
        <v>52</v>
      </c>
      <c r="Y232" s="13" t="s">
        <v>22</v>
      </c>
      <c r="Z232" s="15" t="s">
        <v>62</v>
      </c>
    </row>
    <row r="233" spans="2:26" x14ac:dyDescent="0.2">
      <c r="B233" s="4">
        <f t="shared" si="18"/>
        <v>1408</v>
      </c>
      <c r="C233" s="5">
        <v>1409015</v>
      </c>
      <c r="D233" s="5">
        <v>99.900171792433895</v>
      </c>
      <c r="E233" s="5">
        <v>4560</v>
      </c>
      <c r="F233" s="5" t="s">
        <v>6</v>
      </c>
      <c r="G233" s="5" t="s">
        <v>7</v>
      </c>
      <c r="H233" s="23"/>
      <c r="I233" s="5" t="str">
        <f t="shared" si="19"/>
        <v>Coding</v>
      </c>
      <c r="J233" s="5" t="str">
        <f t="shared" si="20"/>
        <v>Ala</v>
      </c>
      <c r="K233" s="5" t="str">
        <f t="shared" si="21"/>
        <v>GCG</v>
      </c>
      <c r="L233" s="5" t="str">
        <f t="shared" si="22"/>
        <v>2,3</v>
      </c>
      <c r="M233" s="6" t="str">
        <f t="shared" si="23"/>
        <v>ORF1a</v>
      </c>
      <c r="U233" s="14">
        <v>16646</v>
      </c>
      <c r="V233" s="15" t="s">
        <v>19</v>
      </c>
      <c r="W233" s="14" t="s">
        <v>47</v>
      </c>
      <c r="X233" s="15" t="s">
        <v>48</v>
      </c>
      <c r="Y233" s="13" t="s">
        <v>39</v>
      </c>
      <c r="Z233" s="15" t="s">
        <v>62</v>
      </c>
    </row>
    <row r="234" spans="2:26" x14ac:dyDescent="0.2">
      <c r="B234" s="4">
        <f t="shared" si="18"/>
        <v>1410</v>
      </c>
      <c r="C234" s="5">
        <v>1409013</v>
      </c>
      <c r="D234" s="5">
        <v>99.900029991002697</v>
      </c>
      <c r="E234" s="5">
        <v>26208</v>
      </c>
      <c r="F234" s="5" t="s">
        <v>6</v>
      </c>
      <c r="G234" s="5" t="s">
        <v>7</v>
      </c>
      <c r="H234" s="23"/>
      <c r="I234" s="5" t="str">
        <f t="shared" si="19"/>
        <v>Coding</v>
      </c>
      <c r="J234" s="5" t="str">
        <f t="shared" si="20"/>
        <v>Ser</v>
      </c>
      <c r="K234" s="5" t="str">
        <f t="shared" si="21"/>
        <v>AGC</v>
      </c>
      <c r="L234" s="5" t="str">
        <f t="shared" si="22"/>
        <v>3,1</v>
      </c>
      <c r="M234" s="6" t="str">
        <f t="shared" si="23"/>
        <v>3a</v>
      </c>
      <c r="U234" s="14">
        <v>16699</v>
      </c>
      <c r="V234" s="15" t="s">
        <v>19</v>
      </c>
      <c r="W234" s="14" t="s">
        <v>26</v>
      </c>
      <c r="X234" s="15" t="s">
        <v>33</v>
      </c>
      <c r="Y234" s="13" t="s">
        <v>28</v>
      </c>
      <c r="Z234" s="15" t="s">
        <v>62</v>
      </c>
    </row>
    <row r="235" spans="2:26" x14ac:dyDescent="0.2">
      <c r="B235" s="4">
        <f t="shared" si="18"/>
        <v>1419</v>
      </c>
      <c r="C235" s="5">
        <v>1409004</v>
      </c>
      <c r="D235" s="5">
        <v>99.899391884562206</v>
      </c>
      <c r="E235" s="5">
        <v>8888</v>
      </c>
      <c r="F235" s="5" t="s">
        <v>6</v>
      </c>
      <c r="G235" s="5" t="s">
        <v>7</v>
      </c>
      <c r="H235" s="23"/>
      <c r="I235" s="5" t="str">
        <f t="shared" si="19"/>
        <v>Coding</v>
      </c>
      <c r="J235" s="5" t="str">
        <f t="shared" si="20"/>
        <v>Arg</v>
      </c>
      <c r="K235" s="5" t="str">
        <f t="shared" si="21"/>
        <v>CGC</v>
      </c>
      <c r="L235" s="5" t="str">
        <f t="shared" si="22"/>
        <v>1,2</v>
      </c>
      <c r="M235" s="6" t="str">
        <f t="shared" si="23"/>
        <v>ORF1a</v>
      </c>
      <c r="U235" s="14">
        <v>16768</v>
      </c>
      <c r="V235" s="15" t="s">
        <v>19</v>
      </c>
      <c r="W235" s="14" t="s">
        <v>26</v>
      </c>
      <c r="X235" s="15" t="s">
        <v>40</v>
      </c>
      <c r="Y235" s="13" t="s">
        <v>28</v>
      </c>
      <c r="Z235" s="15" t="s">
        <v>62</v>
      </c>
    </row>
    <row r="236" spans="2:26" x14ac:dyDescent="0.2">
      <c r="B236" s="4">
        <f t="shared" si="18"/>
        <v>1436</v>
      </c>
      <c r="C236" s="5">
        <v>1408987</v>
      </c>
      <c r="D236" s="5">
        <v>99.898186572396995</v>
      </c>
      <c r="E236" s="5">
        <v>2245</v>
      </c>
      <c r="F236" s="5" t="s">
        <v>6</v>
      </c>
      <c r="G236" s="5" t="s">
        <v>7</v>
      </c>
      <c r="H236" s="23"/>
      <c r="I236" s="5" t="str">
        <f t="shared" si="19"/>
        <v>Coding</v>
      </c>
      <c r="J236" s="5" t="str">
        <f t="shared" si="20"/>
        <v>Val</v>
      </c>
      <c r="K236" s="5" t="str">
        <f t="shared" si="21"/>
        <v>GTC</v>
      </c>
      <c r="L236" s="5" t="str">
        <f t="shared" si="22"/>
        <v>3,1</v>
      </c>
      <c r="M236" s="6" t="str">
        <f t="shared" si="23"/>
        <v>ORF1a</v>
      </c>
      <c r="U236" s="14">
        <v>16792</v>
      </c>
      <c r="V236" s="15" t="s">
        <v>19</v>
      </c>
      <c r="W236" s="14" t="s">
        <v>26</v>
      </c>
      <c r="X236" s="15" t="s">
        <v>33</v>
      </c>
      <c r="Y236" s="13" t="s">
        <v>28</v>
      </c>
      <c r="Z236" s="15" t="s">
        <v>62</v>
      </c>
    </row>
    <row r="237" spans="2:26" x14ac:dyDescent="0.2">
      <c r="B237" s="4">
        <f t="shared" si="18"/>
        <v>1447</v>
      </c>
      <c r="C237" s="5">
        <v>1408976</v>
      </c>
      <c r="D237" s="5">
        <v>99.897406664525406</v>
      </c>
      <c r="E237" s="5">
        <v>13378</v>
      </c>
      <c r="F237" s="5" t="s">
        <v>6</v>
      </c>
      <c r="G237" s="5" t="s">
        <v>7</v>
      </c>
      <c r="H237" s="23"/>
      <c r="I237" s="5" t="str">
        <f t="shared" si="19"/>
        <v>Coding</v>
      </c>
      <c r="J237" s="5" t="str">
        <f t="shared" si="20"/>
        <v>Thr</v>
      </c>
      <c r="K237" s="5" t="str">
        <f t="shared" si="21"/>
        <v>ACC</v>
      </c>
      <c r="L237" s="5" t="str">
        <f t="shared" si="22"/>
        <v>3,1</v>
      </c>
      <c r="M237" s="6" t="str">
        <f t="shared" si="23"/>
        <v>ORF1a</v>
      </c>
      <c r="U237" s="14">
        <v>16870</v>
      </c>
      <c r="V237" s="15" t="s">
        <v>19</v>
      </c>
      <c r="W237" s="14" t="s">
        <v>26</v>
      </c>
      <c r="X237" s="15" t="s">
        <v>40</v>
      </c>
      <c r="Y237" s="13" t="s">
        <v>28</v>
      </c>
      <c r="Z237" s="15" t="s">
        <v>62</v>
      </c>
    </row>
    <row r="238" spans="2:26" x14ac:dyDescent="0.2">
      <c r="B238" s="4">
        <f t="shared" si="18"/>
        <v>1448</v>
      </c>
      <c r="C238" s="5">
        <v>1408975</v>
      </c>
      <c r="D238" s="5">
        <v>99.897335763809807</v>
      </c>
      <c r="E238" s="5">
        <v>22202</v>
      </c>
      <c r="F238" s="5" t="s">
        <v>6</v>
      </c>
      <c r="G238" s="5" t="s">
        <v>7</v>
      </c>
      <c r="H238" s="23"/>
      <c r="I238" s="5" t="str">
        <f t="shared" si="19"/>
        <v>Coding</v>
      </c>
      <c r="J238" s="5" t="str">
        <f t="shared" si="20"/>
        <v>Arg</v>
      </c>
      <c r="K238" s="5" t="str">
        <f t="shared" si="21"/>
        <v>CGT</v>
      </c>
      <c r="L238" s="5" t="str">
        <f t="shared" si="22"/>
        <v>1,2</v>
      </c>
      <c r="M238" s="6" t="str">
        <f t="shared" si="23"/>
        <v>S</v>
      </c>
      <c r="U238" s="14">
        <v>17143</v>
      </c>
      <c r="V238" s="15" t="s">
        <v>19</v>
      </c>
      <c r="W238" s="14" t="s">
        <v>26</v>
      </c>
      <c r="X238" s="15" t="s">
        <v>27</v>
      </c>
      <c r="Y238" s="13" t="s">
        <v>28</v>
      </c>
      <c r="Z238" s="15" t="s">
        <v>62</v>
      </c>
    </row>
    <row r="239" spans="2:26" x14ac:dyDescent="0.2">
      <c r="B239" s="4">
        <f t="shared" si="18"/>
        <v>1448</v>
      </c>
      <c r="C239" s="5">
        <v>1408975</v>
      </c>
      <c r="D239" s="5">
        <v>99.897335763809807</v>
      </c>
      <c r="E239" s="5">
        <v>21557</v>
      </c>
      <c r="F239" s="5" t="s">
        <v>6</v>
      </c>
      <c r="G239" s="5" t="s">
        <v>7</v>
      </c>
      <c r="H239" s="23"/>
      <c r="I239" s="5" t="str">
        <f t="shared" si="19"/>
        <v>Non-coding</v>
      </c>
      <c r="J239" s="5">
        <f t="shared" si="20"/>
        <v>0</v>
      </c>
      <c r="K239" s="5">
        <f t="shared" si="21"/>
        <v>0</v>
      </c>
      <c r="L239" s="5">
        <f t="shared" si="22"/>
        <v>0</v>
      </c>
      <c r="M239" s="6">
        <f t="shared" si="23"/>
        <v>0</v>
      </c>
      <c r="U239" s="14">
        <v>17172</v>
      </c>
      <c r="V239" s="15" t="s">
        <v>19</v>
      </c>
      <c r="W239" s="14" t="s">
        <v>43</v>
      </c>
      <c r="X239" s="15" t="s">
        <v>44</v>
      </c>
      <c r="Y239" s="13" t="s">
        <v>22</v>
      </c>
      <c r="Z239" s="15" t="s">
        <v>62</v>
      </c>
    </row>
    <row r="240" spans="2:26" x14ac:dyDescent="0.2">
      <c r="B240" s="4">
        <f t="shared" si="18"/>
        <v>1453</v>
      </c>
      <c r="C240" s="5">
        <v>1408970</v>
      </c>
      <c r="D240" s="5">
        <v>99.896981260231797</v>
      </c>
      <c r="E240" s="5">
        <v>13957</v>
      </c>
      <c r="F240" s="5" t="s">
        <v>6</v>
      </c>
      <c r="G240" s="5" t="s">
        <v>7</v>
      </c>
      <c r="H240" s="23"/>
      <c r="I240" s="5" t="str">
        <f t="shared" si="19"/>
        <v>Coding</v>
      </c>
      <c r="J240" s="5" t="str">
        <f t="shared" si="20"/>
        <v>Arg</v>
      </c>
      <c r="K240" s="5" t="str">
        <f t="shared" si="21"/>
        <v>CGC</v>
      </c>
      <c r="L240" s="5" t="str">
        <f t="shared" si="22"/>
        <v>1,2</v>
      </c>
      <c r="M240" s="6" t="str">
        <f t="shared" si="23"/>
        <v>ORF1b</v>
      </c>
      <c r="U240" s="14">
        <v>17245</v>
      </c>
      <c r="V240" s="15" t="s">
        <v>19</v>
      </c>
      <c r="W240" s="14" t="s">
        <v>26</v>
      </c>
      <c r="X240" s="15" t="s">
        <v>33</v>
      </c>
      <c r="Y240" s="13" t="s">
        <v>28</v>
      </c>
      <c r="Z240" s="15" t="s">
        <v>62</v>
      </c>
    </row>
    <row r="241" spans="2:26" x14ac:dyDescent="0.2">
      <c r="B241" s="4">
        <f t="shared" si="18"/>
        <v>1467</v>
      </c>
      <c r="C241" s="5">
        <v>1408956</v>
      </c>
      <c r="D241" s="5">
        <v>99.895988650213397</v>
      </c>
      <c r="E241" s="5">
        <v>28121</v>
      </c>
      <c r="F241" s="5" t="s">
        <v>6</v>
      </c>
      <c r="G241" s="5" t="s">
        <v>7</v>
      </c>
      <c r="H241" s="23"/>
      <c r="I241" s="5" t="str">
        <f t="shared" si="19"/>
        <v>Coding</v>
      </c>
      <c r="J241" s="5" t="str">
        <f t="shared" si="20"/>
        <v>Ile</v>
      </c>
      <c r="K241" s="5" t="str">
        <f t="shared" si="21"/>
        <v>ATC</v>
      </c>
      <c r="L241" s="5" t="str">
        <f t="shared" si="22"/>
        <v>3,1</v>
      </c>
      <c r="M241" s="6" t="str">
        <f t="shared" si="23"/>
        <v>ORF8</v>
      </c>
      <c r="U241" s="14">
        <v>17251</v>
      </c>
      <c r="V241" s="15" t="s">
        <v>19</v>
      </c>
      <c r="W241" s="14" t="s">
        <v>26</v>
      </c>
      <c r="X241" s="15" t="s">
        <v>33</v>
      </c>
      <c r="Y241" s="13" t="s">
        <v>28</v>
      </c>
      <c r="Z241" s="15" t="s">
        <v>62</v>
      </c>
    </row>
    <row r="242" spans="2:26" x14ac:dyDescent="0.2">
      <c r="B242" s="4">
        <f t="shared" si="18"/>
        <v>1469</v>
      </c>
      <c r="C242" s="5">
        <v>1408954</v>
      </c>
      <c r="D242" s="5">
        <v>99.895846848782199</v>
      </c>
      <c r="E242" s="5">
        <v>10232</v>
      </c>
      <c r="F242" s="5" t="s">
        <v>6</v>
      </c>
      <c r="G242" s="5" t="s">
        <v>7</v>
      </c>
      <c r="H242" s="23"/>
      <c r="I242" s="5" t="str">
        <f t="shared" si="19"/>
        <v>Coding</v>
      </c>
      <c r="J242" s="5" t="str">
        <f t="shared" si="20"/>
        <v>Arg</v>
      </c>
      <c r="K242" s="5" t="str">
        <f t="shared" si="21"/>
        <v>CGT</v>
      </c>
      <c r="L242" s="5" t="str">
        <f t="shared" si="22"/>
        <v>1,2</v>
      </c>
      <c r="M242" s="6" t="str">
        <f t="shared" si="23"/>
        <v>ORF1a</v>
      </c>
      <c r="U242" s="14">
        <v>17333</v>
      </c>
      <c r="V242" s="15" t="s">
        <v>19</v>
      </c>
      <c r="W242" s="14" t="s">
        <v>47</v>
      </c>
      <c r="X242" s="15" t="s">
        <v>48</v>
      </c>
      <c r="Y242" s="13" t="s">
        <v>39</v>
      </c>
      <c r="Z242" s="15" t="s">
        <v>62</v>
      </c>
    </row>
    <row r="243" spans="2:26" x14ac:dyDescent="0.2">
      <c r="B243" s="4">
        <f t="shared" si="18"/>
        <v>1487</v>
      </c>
      <c r="C243" s="5">
        <v>1408936</v>
      </c>
      <c r="D243" s="5">
        <v>99.894570635901403</v>
      </c>
      <c r="E243" s="5">
        <v>123</v>
      </c>
      <c r="F243" s="5" t="s">
        <v>6</v>
      </c>
      <c r="G243" s="5" t="s">
        <v>7</v>
      </c>
      <c r="H243" s="23"/>
      <c r="I243" s="5" t="str">
        <f t="shared" si="19"/>
        <v>Non-coding</v>
      </c>
      <c r="J243" s="5">
        <f t="shared" si="20"/>
        <v>0</v>
      </c>
      <c r="K243" s="5">
        <f t="shared" si="21"/>
        <v>0</v>
      </c>
      <c r="L243" s="5">
        <f t="shared" si="22"/>
        <v>0</v>
      </c>
      <c r="M243" s="6">
        <f t="shared" si="23"/>
        <v>0</v>
      </c>
      <c r="U243" s="14">
        <v>17410</v>
      </c>
      <c r="V243" s="15" t="s">
        <v>19</v>
      </c>
      <c r="W243" s="14" t="s">
        <v>26</v>
      </c>
      <c r="X243" s="15" t="s">
        <v>33</v>
      </c>
      <c r="Y243" s="13" t="s">
        <v>28</v>
      </c>
      <c r="Z243" s="15" t="s">
        <v>62</v>
      </c>
    </row>
    <row r="244" spans="2:26" x14ac:dyDescent="0.2">
      <c r="B244" s="4">
        <f t="shared" si="18"/>
        <v>1489</v>
      </c>
      <c r="C244" s="5">
        <v>1408934</v>
      </c>
      <c r="D244" s="5">
        <v>99.894428834470204</v>
      </c>
      <c r="E244" s="5">
        <v>25482</v>
      </c>
      <c r="F244" s="5" t="s">
        <v>6</v>
      </c>
      <c r="G244" s="5" t="s">
        <v>7</v>
      </c>
      <c r="H244" s="23"/>
      <c r="I244" s="5" t="str">
        <f t="shared" si="19"/>
        <v>Coding</v>
      </c>
      <c r="J244" s="5" t="str">
        <f t="shared" si="20"/>
        <v>Arg</v>
      </c>
      <c r="K244" s="5" t="str">
        <f t="shared" si="21"/>
        <v>CGC</v>
      </c>
      <c r="L244" s="5" t="str">
        <f t="shared" si="22"/>
        <v>3,1</v>
      </c>
      <c r="M244" s="6" t="str">
        <f t="shared" si="23"/>
        <v>3a</v>
      </c>
      <c r="U244" s="14">
        <v>17436</v>
      </c>
      <c r="V244" s="15" t="s">
        <v>19</v>
      </c>
      <c r="W244" s="14" t="s">
        <v>36</v>
      </c>
      <c r="X244" s="15" t="s">
        <v>37</v>
      </c>
      <c r="Y244" s="13" t="s">
        <v>22</v>
      </c>
      <c r="Z244" s="15" t="s">
        <v>62</v>
      </c>
    </row>
    <row r="245" spans="2:26" x14ac:dyDescent="0.2">
      <c r="B245" s="4">
        <f t="shared" si="18"/>
        <v>1520</v>
      </c>
      <c r="C245" s="5">
        <v>1408903</v>
      </c>
      <c r="D245" s="5">
        <v>99.892230912286607</v>
      </c>
      <c r="E245" s="5">
        <v>207</v>
      </c>
      <c r="F245" s="5" t="s">
        <v>6</v>
      </c>
      <c r="G245" s="5" t="s">
        <v>7</v>
      </c>
      <c r="H245" s="23"/>
      <c r="I245" s="5" t="str">
        <f t="shared" si="19"/>
        <v>Non-coding</v>
      </c>
      <c r="J245" s="5">
        <f t="shared" si="20"/>
        <v>0</v>
      </c>
      <c r="K245" s="5">
        <f t="shared" si="21"/>
        <v>0</v>
      </c>
      <c r="L245" s="5">
        <f t="shared" si="22"/>
        <v>0</v>
      </c>
      <c r="M245" s="6" t="str">
        <f t="shared" si="23"/>
        <v>SL5 loop</v>
      </c>
      <c r="U245" s="14">
        <v>17461</v>
      </c>
      <c r="V245" s="15" t="s">
        <v>19</v>
      </c>
      <c r="W245" s="14" t="s">
        <v>26</v>
      </c>
      <c r="X245" s="15" t="s">
        <v>27</v>
      </c>
      <c r="Y245" s="13" t="s">
        <v>28</v>
      </c>
      <c r="Z245" s="15" t="s">
        <v>62</v>
      </c>
    </row>
    <row r="246" spans="2:26" x14ac:dyDescent="0.2">
      <c r="B246" s="4">
        <f t="shared" si="18"/>
        <v>1528</v>
      </c>
      <c r="C246" s="5">
        <v>1408895</v>
      </c>
      <c r="D246" s="5">
        <v>99.8916637065618</v>
      </c>
      <c r="E246" s="5">
        <v>17172</v>
      </c>
      <c r="F246" s="5" t="s">
        <v>6</v>
      </c>
      <c r="G246" s="5" t="s">
        <v>7</v>
      </c>
      <c r="H246" s="23"/>
      <c r="I246" s="5" t="str">
        <f t="shared" si="19"/>
        <v>Coding</v>
      </c>
      <c r="J246" s="5" t="str">
        <f t="shared" si="20"/>
        <v>Ala</v>
      </c>
      <c r="K246" s="5" t="str">
        <f t="shared" si="21"/>
        <v>GCC</v>
      </c>
      <c r="L246" s="5" t="str">
        <f t="shared" si="22"/>
        <v>3,1</v>
      </c>
      <c r="M246" s="6" t="str">
        <f t="shared" si="23"/>
        <v>ORF1b</v>
      </c>
      <c r="U246" s="14">
        <v>17550</v>
      </c>
      <c r="V246" s="15" t="s">
        <v>19</v>
      </c>
      <c r="W246" s="14" t="s">
        <v>31</v>
      </c>
      <c r="X246" s="15" t="s">
        <v>32</v>
      </c>
      <c r="Y246" s="13" t="s">
        <v>22</v>
      </c>
      <c r="Z246" s="15" t="s">
        <v>62</v>
      </c>
    </row>
    <row r="247" spans="2:26" x14ac:dyDescent="0.2">
      <c r="B247" s="4">
        <f t="shared" si="18"/>
        <v>1552</v>
      </c>
      <c r="C247" s="5">
        <v>1408871</v>
      </c>
      <c r="D247" s="5">
        <v>99.889962089387296</v>
      </c>
      <c r="E247" s="5">
        <v>14583</v>
      </c>
      <c r="F247" s="5" t="s">
        <v>6</v>
      </c>
      <c r="G247" s="5" t="s">
        <v>7</v>
      </c>
      <c r="H247" s="23"/>
      <c r="I247" s="5" t="str">
        <f t="shared" si="19"/>
        <v>Coding</v>
      </c>
      <c r="J247" s="5" t="str">
        <f t="shared" si="20"/>
        <v>His</v>
      </c>
      <c r="K247" s="5" t="str">
        <f t="shared" si="21"/>
        <v>CAC</v>
      </c>
      <c r="L247" s="5" t="str">
        <f t="shared" si="22"/>
        <v>3,1</v>
      </c>
      <c r="M247" s="6" t="str">
        <f t="shared" si="23"/>
        <v>ORF1b</v>
      </c>
      <c r="U247" s="14">
        <v>17560</v>
      </c>
      <c r="V247" s="15" t="s">
        <v>19</v>
      </c>
      <c r="W247" s="14" t="s">
        <v>26</v>
      </c>
      <c r="X247" s="15" t="s">
        <v>60</v>
      </c>
      <c r="Y247" s="13" t="s">
        <v>28</v>
      </c>
      <c r="Z247" s="15" t="s">
        <v>62</v>
      </c>
    </row>
    <row r="248" spans="2:26" x14ac:dyDescent="0.2">
      <c r="B248" s="4">
        <f t="shared" si="18"/>
        <v>1554</v>
      </c>
      <c r="C248" s="5">
        <v>1408869</v>
      </c>
      <c r="D248" s="5">
        <v>99.889820287956098</v>
      </c>
      <c r="E248" s="5">
        <v>9870</v>
      </c>
      <c r="F248" s="5" t="s">
        <v>6</v>
      </c>
      <c r="G248" s="5" t="s">
        <v>7</v>
      </c>
      <c r="H248" s="23"/>
      <c r="I248" s="5" t="str">
        <f t="shared" si="19"/>
        <v>Coding</v>
      </c>
      <c r="J248" s="5" t="str">
        <f t="shared" si="20"/>
        <v>Thr</v>
      </c>
      <c r="K248" s="5" t="str">
        <f t="shared" si="21"/>
        <v>ACG</v>
      </c>
      <c r="L248" s="5" t="str">
        <f t="shared" si="22"/>
        <v>2,3</v>
      </c>
      <c r="M248" s="6" t="str">
        <f t="shared" si="23"/>
        <v>ORF1a</v>
      </c>
      <c r="U248" s="14">
        <v>17563</v>
      </c>
      <c r="V248" s="15" t="s">
        <v>19</v>
      </c>
      <c r="W248" s="14" t="s">
        <v>26</v>
      </c>
      <c r="X248" s="15" t="s">
        <v>33</v>
      </c>
      <c r="Y248" s="13" t="s">
        <v>28</v>
      </c>
      <c r="Z248" s="15" t="s">
        <v>62</v>
      </c>
    </row>
    <row r="249" spans="2:26" x14ac:dyDescent="0.2">
      <c r="B249" s="4">
        <f t="shared" si="18"/>
        <v>1556</v>
      </c>
      <c r="C249" s="5">
        <v>1408867</v>
      </c>
      <c r="D249" s="5">
        <v>99.8896784865249</v>
      </c>
      <c r="E249" s="5">
        <v>15981</v>
      </c>
      <c r="F249" s="5" t="s">
        <v>6</v>
      </c>
      <c r="G249" s="5" t="s">
        <v>7</v>
      </c>
      <c r="H249" s="23"/>
      <c r="I249" s="5" t="str">
        <f t="shared" si="19"/>
        <v>Coding</v>
      </c>
      <c r="J249" s="5" t="str">
        <f t="shared" si="20"/>
        <v>Ile</v>
      </c>
      <c r="K249" s="5" t="str">
        <f t="shared" si="21"/>
        <v>ATC</v>
      </c>
      <c r="L249" s="5" t="str">
        <f t="shared" si="22"/>
        <v>3,1</v>
      </c>
      <c r="M249" s="6" t="str">
        <f t="shared" si="23"/>
        <v>ORF1b</v>
      </c>
      <c r="U249" s="14">
        <v>17678</v>
      </c>
      <c r="V249" s="15" t="s">
        <v>19</v>
      </c>
      <c r="W249" s="14" t="s">
        <v>47</v>
      </c>
      <c r="X249" s="15" t="s">
        <v>48</v>
      </c>
      <c r="Y249" s="13" t="s">
        <v>39</v>
      </c>
      <c r="Z249" s="15" t="s">
        <v>62</v>
      </c>
    </row>
    <row r="250" spans="2:26" x14ac:dyDescent="0.2">
      <c r="B250" s="4">
        <f t="shared" si="18"/>
        <v>1568</v>
      </c>
      <c r="C250" s="5">
        <v>1408855</v>
      </c>
      <c r="D250" s="5">
        <v>99.888827677937698</v>
      </c>
      <c r="E250" s="5">
        <v>28367</v>
      </c>
      <c r="F250" s="5" t="s">
        <v>6</v>
      </c>
      <c r="G250" s="5" t="s">
        <v>7</v>
      </c>
      <c r="H250" s="23"/>
      <c r="I250" s="5" t="str">
        <f t="shared" si="19"/>
        <v>Coding</v>
      </c>
      <c r="J250" s="5" t="str">
        <f t="shared" si="20"/>
        <v>Arg</v>
      </c>
      <c r="K250" s="5" t="str">
        <f t="shared" si="21"/>
        <v>CGC</v>
      </c>
      <c r="L250" s="5" t="str">
        <f t="shared" si="22"/>
        <v>1,2</v>
      </c>
      <c r="M250" s="6" t="str">
        <f t="shared" si="23"/>
        <v>N</v>
      </c>
      <c r="U250" s="14">
        <v>17718</v>
      </c>
      <c r="V250" s="15" t="s">
        <v>19</v>
      </c>
      <c r="W250" s="14" t="s">
        <v>36</v>
      </c>
      <c r="X250" s="15" t="s">
        <v>37</v>
      </c>
      <c r="Y250" s="13" t="s">
        <v>22</v>
      </c>
      <c r="Z250" s="15" t="s">
        <v>62</v>
      </c>
    </row>
    <row r="251" spans="2:26" x14ac:dyDescent="0.2">
      <c r="B251" s="4">
        <f t="shared" si="18"/>
        <v>1584</v>
      </c>
      <c r="C251" s="5">
        <v>1408839</v>
      </c>
      <c r="D251" s="5">
        <v>99.8876932664881</v>
      </c>
      <c r="E251" s="5">
        <v>16536</v>
      </c>
      <c r="F251" s="5" t="s">
        <v>6</v>
      </c>
      <c r="G251" s="5" t="s">
        <v>7</v>
      </c>
      <c r="H251" s="23"/>
      <c r="I251" s="5" t="str">
        <f t="shared" si="19"/>
        <v>Coding</v>
      </c>
      <c r="J251" s="5" t="str">
        <f t="shared" si="20"/>
        <v>Ser</v>
      </c>
      <c r="K251" s="5" t="str">
        <f t="shared" si="21"/>
        <v>AGC</v>
      </c>
      <c r="L251" s="5" t="str">
        <f t="shared" si="22"/>
        <v>3,1</v>
      </c>
      <c r="M251" s="6" t="str">
        <f t="shared" si="23"/>
        <v>ORF1b</v>
      </c>
      <c r="U251" s="14">
        <v>17740</v>
      </c>
      <c r="V251" s="15" t="s">
        <v>19</v>
      </c>
      <c r="W251" s="14" t="s">
        <v>26</v>
      </c>
      <c r="X251" s="15" t="s">
        <v>33</v>
      </c>
      <c r="Y251" s="13" t="s">
        <v>28</v>
      </c>
      <c r="Z251" s="15" t="s">
        <v>62</v>
      </c>
    </row>
    <row r="252" spans="2:26" x14ac:dyDescent="0.2">
      <c r="B252" s="4">
        <f t="shared" si="18"/>
        <v>1595</v>
      </c>
      <c r="C252" s="5">
        <v>1408828</v>
      </c>
      <c r="D252" s="5">
        <v>99.886913358616496</v>
      </c>
      <c r="E252" s="5">
        <v>8352</v>
      </c>
      <c r="F252" s="5" t="s">
        <v>6</v>
      </c>
      <c r="G252" s="5" t="s">
        <v>7</v>
      </c>
      <c r="H252" s="23"/>
      <c r="I252" s="5" t="str">
        <f t="shared" si="19"/>
        <v>Coding</v>
      </c>
      <c r="J252" s="5" t="str">
        <f t="shared" si="20"/>
        <v>Ala</v>
      </c>
      <c r="K252" s="5" t="str">
        <f t="shared" si="21"/>
        <v>GCG</v>
      </c>
      <c r="L252" s="5" t="str">
        <f t="shared" si="22"/>
        <v>2,3</v>
      </c>
      <c r="M252" s="6" t="str">
        <f t="shared" si="23"/>
        <v>ORF1a</v>
      </c>
      <c r="U252" s="14">
        <v>18016</v>
      </c>
      <c r="V252" s="15" t="s">
        <v>19</v>
      </c>
      <c r="W252" s="14" t="s">
        <v>26</v>
      </c>
      <c r="X252" s="15" t="s">
        <v>33</v>
      </c>
      <c r="Y252" s="13" t="s">
        <v>28</v>
      </c>
      <c r="Z252" s="15" t="s">
        <v>62</v>
      </c>
    </row>
    <row r="253" spans="2:26" x14ac:dyDescent="0.2">
      <c r="B253" s="4">
        <f t="shared" si="18"/>
        <v>1595</v>
      </c>
      <c r="C253" s="5">
        <v>1408828</v>
      </c>
      <c r="D253" s="5">
        <v>99.886913358616496</v>
      </c>
      <c r="E253" s="5">
        <v>2638</v>
      </c>
      <c r="F253" s="5" t="s">
        <v>6</v>
      </c>
      <c r="G253" s="5" t="s">
        <v>7</v>
      </c>
      <c r="H253" s="23"/>
      <c r="I253" s="5" t="str">
        <f t="shared" si="19"/>
        <v>Coding</v>
      </c>
      <c r="J253" s="5" t="str">
        <f t="shared" si="20"/>
        <v>Leu</v>
      </c>
      <c r="K253" s="5" t="str">
        <f t="shared" si="21"/>
        <v>CTC</v>
      </c>
      <c r="L253" s="5" t="str">
        <f t="shared" si="22"/>
        <v>3,1</v>
      </c>
      <c r="M253" s="6" t="str">
        <f t="shared" si="23"/>
        <v>ORF1a</v>
      </c>
      <c r="U253" s="16">
        <v>18265</v>
      </c>
      <c r="V253" s="17" t="s">
        <v>19</v>
      </c>
      <c r="W253" s="14" t="s">
        <v>26</v>
      </c>
      <c r="X253" s="17" t="s">
        <v>27</v>
      </c>
      <c r="Y253" s="13" t="s">
        <v>28</v>
      </c>
      <c r="Z253" s="15" t="s">
        <v>62</v>
      </c>
    </row>
    <row r="254" spans="2:26" x14ac:dyDescent="0.2">
      <c r="B254" s="4">
        <f t="shared" si="18"/>
        <v>1597</v>
      </c>
      <c r="C254" s="5">
        <v>1408826</v>
      </c>
      <c r="D254" s="5">
        <v>99.886771557185298</v>
      </c>
      <c r="E254" s="5">
        <v>27429</v>
      </c>
      <c r="F254" s="5" t="s">
        <v>6</v>
      </c>
      <c r="G254" s="5" t="s">
        <v>7</v>
      </c>
      <c r="H254" s="23"/>
      <c r="I254" s="5" t="str">
        <f t="shared" si="19"/>
        <v>Coding</v>
      </c>
      <c r="J254" s="5" t="str">
        <f t="shared" si="20"/>
        <v>Leu</v>
      </c>
      <c r="K254" s="5" t="str">
        <f t="shared" si="21"/>
        <v>CTC</v>
      </c>
      <c r="L254" s="5" t="str">
        <f t="shared" si="22"/>
        <v>3,1</v>
      </c>
      <c r="M254" s="6" t="str">
        <f t="shared" si="23"/>
        <v>ORF7a</v>
      </c>
      <c r="U254" s="16">
        <v>18267</v>
      </c>
      <c r="V254" s="17" t="s">
        <v>19</v>
      </c>
      <c r="W254" s="14" t="s">
        <v>26</v>
      </c>
      <c r="X254" s="17" t="s">
        <v>27</v>
      </c>
      <c r="Y254" s="13" t="s">
        <v>22</v>
      </c>
      <c r="Z254" s="15" t="s">
        <v>62</v>
      </c>
    </row>
    <row r="255" spans="2:26" x14ac:dyDescent="0.2">
      <c r="B255" s="4">
        <f t="shared" si="18"/>
        <v>1609</v>
      </c>
      <c r="C255" s="5">
        <v>1408814</v>
      </c>
      <c r="D255" s="5">
        <v>99.885920748598096</v>
      </c>
      <c r="E255" s="5">
        <v>14097</v>
      </c>
      <c r="F255" s="5" t="s">
        <v>6</v>
      </c>
      <c r="G255" s="5" t="s">
        <v>7</v>
      </c>
      <c r="H255" s="23"/>
      <c r="I255" s="5" t="str">
        <f t="shared" si="19"/>
        <v>Coding</v>
      </c>
      <c r="J255" s="5" t="str">
        <f t="shared" si="20"/>
        <v>Phe</v>
      </c>
      <c r="K255" s="5" t="str">
        <f t="shared" si="21"/>
        <v>TTC</v>
      </c>
      <c r="L255" s="5" t="str">
        <f t="shared" si="22"/>
        <v>3,1</v>
      </c>
      <c r="M255" s="6" t="str">
        <f t="shared" si="23"/>
        <v>ORF1b</v>
      </c>
      <c r="U255" s="14">
        <v>18289</v>
      </c>
      <c r="V255" s="15" t="s">
        <v>19</v>
      </c>
      <c r="W255" s="14" t="s">
        <v>26</v>
      </c>
      <c r="X255" s="15" t="s">
        <v>33</v>
      </c>
      <c r="Y255" s="13" t="s">
        <v>28</v>
      </c>
      <c r="Z255" s="15" t="s">
        <v>62</v>
      </c>
    </row>
    <row r="256" spans="2:26" x14ac:dyDescent="0.2">
      <c r="B256" s="4">
        <f t="shared" si="18"/>
        <v>1616</v>
      </c>
      <c r="C256" s="5">
        <v>1408807</v>
      </c>
      <c r="D256" s="5">
        <v>99.885424443588903</v>
      </c>
      <c r="E256" s="5">
        <v>28194</v>
      </c>
      <c r="F256" s="5" t="s">
        <v>6</v>
      </c>
      <c r="G256" s="5" t="s">
        <v>7</v>
      </c>
      <c r="H256" s="23"/>
      <c r="I256" s="5" t="str">
        <f t="shared" si="19"/>
        <v>Coding</v>
      </c>
      <c r="J256" s="5" t="str">
        <f t="shared" si="20"/>
        <v>Arg</v>
      </c>
      <c r="K256" s="5" t="str">
        <f t="shared" si="21"/>
        <v>CGT</v>
      </c>
      <c r="L256" s="5" t="str">
        <f t="shared" si="22"/>
        <v>1,2</v>
      </c>
      <c r="M256" s="6" t="str">
        <f t="shared" si="23"/>
        <v>ORF8</v>
      </c>
      <c r="U256" s="14">
        <v>18306</v>
      </c>
      <c r="V256" s="15" t="s">
        <v>19</v>
      </c>
      <c r="W256" s="14" t="s">
        <v>57</v>
      </c>
      <c r="X256" s="15" t="s">
        <v>58</v>
      </c>
      <c r="Y256" s="13" t="s">
        <v>22</v>
      </c>
      <c r="Z256" s="15" t="s">
        <v>62</v>
      </c>
    </row>
    <row r="257" spans="2:26" x14ac:dyDescent="0.2">
      <c r="B257" s="4">
        <f t="shared" si="18"/>
        <v>1622</v>
      </c>
      <c r="C257" s="5">
        <v>1408801</v>
      </c>
      <c r="D257" s="5">
        <v>99.884999039295295</v>
      </c>
      <c r="E257" s="5">
        <v>12823</v>
      </c>
      <c r="F257" s="5" t="s">
        <v>6</v>
      </c>
      <c r="G257" s="5" t="s">
        <v>7</v>
      </c>
      <c r="H257" s="23"/>
      <c r="I257" s="5" t="str">
        <f t="shared" si="19"/>
        <v>Coding</v>
      </c>
      <c r="J257" s="5" t="str">
        <f t="shared" si="20"/>
        <v>Ser</v>
      </c>
      <c r="K257" s="5" t="str">
        <f t="shared" si="21"/>
        <v>TCC</v>
      </c>
      <c r="L257" s="5" t="str">
        <f t="shared" si="22"/>
        <v>3,1</v>
      </c>
      <c r="M257" s="6" t="str">
        <f t="shared" si="23"/>
        <v>ORF1a</v>
      </c>
      <c r="U257" s="14">
        <v>18312</v>
      </c>
      <c r="V257" s="15" t="s">
        <v>19</v>
      </c>
      <c r="W257" s="14" t="s">
        <v>45</v>
      </c>
      <c r="X257" s="15" t="s">
        <v>46</v>
      </c>
      <c r="Y257" s="13" t="s">
        <v>22</v>
      </c>
      <c r="Z257" s="15" t="s">
        <v>62</v>
      </c>
    </row>
    <row r="258" spans="2:26" x14ac:dyDescent="0.2">
      <c r="B258" s="4">
        <f t="shared" si="18"/>
        <v>1636</v>
      </c>
      <c r="C258" s="5">
        <v>1408787</v>
      </c>
      <c r="D258" s="5">
        <v>99.884006429276894</v>
      </c>
      <c r="E258" s="5">
        <v>29218</v>
      </c>
      <c r="F258" s="5" t="s">
        <v>6</v>
      </c>
      <c r="G258" s="5" t="s">
        <v>7</v>
      </c>
      <c r="H258" s="23"/>
      <c r="I258" s="5" t="str">
        <f t="shared" si="19"/>
        <v>Coding</v>
      </c>
      <c r="J258" s="5" t="str">
        <f t="shared" si="20"/>
        <v>Phe</v>
      </c>
      <c r="K258" s="5" t="str">
        <f t="shared" si="21"/>
        <v>TTC</v>
      </c>
      <c r="L258" s="5" t="str">
        <f t="shared" si="22"/>
        <v>3,1</v>
      </c>
      <c r="M258" s="6" t="str">
        <f t="shared" si="23"/>
        <v>N</v>
      </c>
      <c r="U258" s="14">
        <v>18461</v>
      </c>
      <c r="V258" s="15" t="s">
        <v>19</v>
      </c>
      <c r="W258" s="14" t="s">
        <v>55</v>
      </c>
      <c r="X258" s="15" t="s">
        <v>59</v>
      </c>
      <c r="Y258" s="13" t="s">
        <v>39</v>
      </c>
      <c r="Z258" s="15" t="s">
        <v>62</v>
      </c>
    </row>
    <row r="259" spans="2:26" x14ac:dyDescent="0.2">
      <c r="B259" s="4">
        <f t="shared" si="18"/>
        <v>1649</v>
      </c>
      <c r="C259" s="5">
        <v>1408774</v>
      </c>
      <c r="D259" s="5">
        <v>99.883084719973994</v>
      </c>
      <c r="E259" s="5">
        <v>13384</v>
      </c>
      <c r="F259" s="5" t="s">
        <v>6</v>
      </c>
      <c r="G259" s="5" t="s">
        <v>7</v>
      </c>
      <c r="H259" s="23"/>
      <c r="I259" s="5" t="str">
        <f t="shared" si="19"/>
        <v>Coding</v>
      </c>
      <c r="J259" s="5" t="str">
        <f t="shared" si="20"/>
        <v>Cys</v>
      </c>
      <c r="K259" s="5" t="str">
        <f t="shared" si="21"/>
        <v>TGC</v>
      </c>
      <c r="L259" s="5" t="str">
        <f t="shared" si="22"/>
        <v>3,1</v>
      </c>
      <c r="M259" s="6" t="str">
        <f t="shared" si="23"/>
        <v>ORF1a</v>
      </c>
      <c r="U259" s="14">
        <v>18526</v>
      </c>
      <c r="V259" s="15" t="s">
        <v>19</v>
      </c>
      <c r="W259" s="14" t="s">
        <v>26</v>
      </c>
      <c r="X259" s="15" t="s">
        <v>33</v>
      </c>
      <c r="Y259" s="13" t="s">
        <v>28</v>
      </c>
      <c r="Z259" s="15" t="s">
        <v>62</v>
      </c>
    </row>
    <row r="260" spans="2:26" x14ac:dyDescent="0.2">
      <c r="B260" s="4">
        <f t="shared" ref="B260:B323" si="24" xml:space="preserve"> 1410423 - $C260</f>
        <v>1656</v>
      </c>
      <c r="C260" s="5">
        <v>1408767</v>
      </c>
      <c r="D260" s="5">
        <v>99.8825884149648</v>
      </c>
      <c r="E260" s="5">
        <v>28201</v>
      </c>
      <c r="F260" s="5" t="s">
        <v>6</v>
      </c>
      <c r="G260" s="5" t="s">
        <v>7</v>
      </c>
      <c r="H260" s="23"/>
      <c r="I260" s="5" t="str">
        <f t="shared" ref="I260:I323" si="25">_xlfn.XLOOKUP(E260,$U$3:$U$443,$V$3:$V$443,,0)</f>
        <v>Coding</v>
      </c>
      <c r="J260" s="5" t="str">
        <f t="shared" ref="J260:J323" si="26">_xlfn.XLOOKUP(E260,$U$3:$U$443,$W$3:$W$443,,0)</f>
        <v>Ser</v>
      </c>
      <c r="K260" s="5" t="str">
        <f t="shared" ref="K260:K323" si="27">_xlfn.XLOOKUP(E260,$U$3:$U$443,$X$3:$X$443,,0)</f>
        <v>TCG</v>
      </c>
      <c r="L260" s="5" t="str">
        <f t="shared" ref="L260:L323" si="28">_xlfn.XLOOKUP(E260,$U$3:$U$443,$Y$3:$Y$443,,0)</f>
        <v>2,3</v>
      </c>
      <c r="M260" s="6" t="str">
        <f t="shared" ref="M260:M323" si="29">_xlfn.XLOOKUP(E260,$U$3:$U$443,$Z$3:$Z$443,,0)</f>
        <v>ORF8</v>
      </c>
      <c r="U260" s="14">
        <v>18582</v>
      </c>
      <c r="V260" s="15" t="s">
        <v>19</v>
      </c>
      <c r="W260" s="14" t="s">
        <v>45</v>
      </c>
      <c r="X260" s="15" t="s">
        <v>46</v>
      </c>
      <c r="Y260" s="13" t="s">
        <v>22</v>
      </c>
      <c r="Z260" s="15" t="s">
        <v>62</v>
      </c>
    </row>
    <row r="261" spans="2:26" x14ac:dyDescent="0.2">
      <c r="B261" s="4">
        <f t="shared" si="24"/>
        <v>1676</v>
      </c>
      <c r="C261" s="5">
        <v>1408747</v>
      </c>
      <c r="D261" s="5">
        <v>99.881170400652806</v>
      </c>
      <c r="E261" s="5">
        <v>17333</v>
      </c>
      <c r="F261" s="5" t="s">
        <v>6</v>
      </c>
      <c r="G261" s="5" t="s">
        <v>7</v>
      </c>
      <c r="H261" s="23"/>
      <c r="I261" s="5" t="str">
        <f t="shared" si="25"/>
        <v>Coding</v>
      </c>
      <c r="J261" s="5" t="str">
        <f t="shared" si="26"/>
        <v>Thr</v>
      </c>
      <c r="K261" s="5" t="str">
        <f t="shared" si="27"/>
        <v>ACG</v>
      </c>
      <c r="L261" s="5" t="str">
        <f t="shared" si="28"/>
        <v>2,3</v>
      </c>
      <c r="M261" s="6" t="str">
        <f t="shared" si="29"/>
        <v>ORF1b</v>
      </c>
      <c r="U261" s="14">
        <v>18652</v>
      </c>
      <c r="V261" s="15" t="s">
        <v>19</v>
      </c>
      <c r="W261" s="14" t="s">
        <v>26</v>
      </c>
      <c r="X261" s="15" t="s">
        <v>27</v>
      </c>
      <c r="Y261" s="13" t="s">
        <v>28</v>
      </c>
      <c r="Z261" s="15" t="s">
        <v>62</v>
      </c>
    </row>
    <row r="262" spans="2:26" x14ac:dyDescent="0.2">
      <c r="B262" s="4">
        <f t="shared" si="24"/>
        <v>1710</v>
      </c>
      <c r="C262" s="5">
        <v>1408713</v>
      </c>
      <c r="D262" s="5">
        <v>99.878759776322397</v>
      </c>
      <c r="E262" s="5">
        <v>8860</v>
      </c>
      <c r="F262" s="5" t="s">
        <v>6</v>
      </c>
      <c r="G262" s="5" t="s">
        <v>7</v>
      </c>
      <c r="H262" s="23"/>
      <c r="I262" s="5" t="str">
        <f t="shared" si="25"/>
        <v>Coding</v>
      </c>
      <c r="J262" s="5" t="str">
        <f t="shared" si="26"/>
        <v>Val</v>
      </c>
      <c r="K262" s="5" t="str">
        <f t="shared" si="27"/>
        <v>GTC</v>
      </c>
      <c r="L262" s="5" t="str">
        <f t="shared" si="28"/>
        <v>3,1</v>
      </c>
      <c r="M262" s="6" t="str">
        <f t="shared" si="29"/>
        <v>ORF1a</v>
      </c>
      <c r="U262" s="14">
        <v>18676</v>
      </c>
      <c r="V262" s="15" t="s">
        <v>19</v>
      </c>
      <c r="W262" s="14" t="s">
        <v>26</v>
      </c>
      <c r="X262" s="15" t="s">
        <v>33</v>
      </c>
      <c r="Y262" s="13" t="s">
        <v>28</v>
      </c>
      <c r="Z262" s="15" t="s">
        <v>62</v>
      </c>
    </row>
    <row r="263" spans="2:26" x14ac:dyDescent="0.2">
      <c r="B263" s="4">
        <f t="shared" si="24"/>
        <v>1737</v>
      </c>
      <c r="C263" s="5">
        <v>1408686</v>
      </c>
      <c r="D263" s="5">
        <v>99.876845457001195</v>
      </c>
      <c r="E263" s="5">
        <v>20468</v>
      </c>
      <c r="F263" s="5" t="s">
        <v>6</v>
      </c>
      <c r="G263" s="5" t="s">
        <v>7</v>
      </c>
      <c r="H263" s="23"/>
      <c r="I263" s="5" t="str">
        <f t="shared" si="25"/>
        <v>Coding</v>
      </c>
      <c r="J263" s="5" t="str">
        <f t="shared" si="26"/>
        <v>Ala</v>
      </c>
      <c r="K263" s="5" t="str">
        <f t="shared" si="27"/>
        <v>GCG</v>
      </c>
      <c r="L263" s="5" t="str">
        <f t="shared" si="28"/>
        <v>2,3</v>
      </c>
      <c r="M263" s="6" t="str">
        <f t="shared" si="29"/>
        <v>ORF1b</v>
      </c>
      <c r="U263" s="14">
        <v>18744</v>
      </c>
      <c r="V263" s="15" t="s">
        <v>19</v>
      </c>
      <c r="W263" s="14" t="s">
        <v>41</v>
      </c>
      <c r="X263" s="15" t="s">
        <v>42</v>
      </c>
      <c r="Y263" s="13" t="s">
        <v>22</v>
      </c>
      <c r="Z263" s="15" t="s">
        <v>62</v>
      </c>
    </row>
    <row r="264" spans="2:26" x14ac:dyDescent="0.2">
      <c r="B264" s="4">
        <f t="shared" si="24"/>
        <v>1797</v>
      </c>
      <c r="C264" s="5">
        <v>1408626</v>
      </c>
      <c r="D264" s="5">
        <v>99.872591414065099</v>
      </c>
      <c r="E264" s="5">
        <v>22591</v>
      </c>
      <c r="F264" s="5" t="s">
        <v>6</v>
      </c>
      <c r="G264" s="5" t="s">
        <v>7</v>
      </c>
      <c r="H264" s="23"/>
      <c r="I264" s="5" t="str">
        <f t="shared" si="25"/>
        <v>Coding</v>
      </c>
      <c r="J264" s="5" t="str">
        <f t="shared" si="26"/>
        <v>Asn</v>
      </c>
      <c r="K264" s="5" t="str">
        <f t="shared" si="27"/>
        <v>AAC</v>
      </c>
      <c r="L264" s="5" t="str">
        <f t="shared" si="28"/>
        <v>3,1</v>
      </c>
      <c r="M264" s="6" t="str">
        <f t="shared" si="29"/>
        <v>S</v>
      </c>
      <c r="U264" s="14">
        <v>18755</v>
      </c>
      <c r="V264" s="15" t="s">
        <v>19</v>
      </c>
      <c r="W264" s="14" t="s">
        <v>55</v>
      </c>
      <c r="X264" s="15" t="s">
        <v>59</v>
      </c>
      <c r="Y264" s="13" t="s">
        <v>39</v>
      </c>
      <c r="Z264" s="15" t="s">
        <v>62</v>
      </c>
    </row>
    <row r="265" spans="2:26" x14ac:dyDescent="0.2">
      <c r="B265" s="4">
        <f t="shared" si="24"/>
        <v>1805</v>
      </c>
      <c r="C265" s="5">
        <v>1408618</v>
      </c>
      <c r="D265" s="5">
        <v>99.872024208340306</v>
      </c>
      <c r="E265" s="5">
        <v>4719</v>
      </c>
      <c r="F265" s="5" t="s">
        <v>6</v>
      </c>
      <c r="G265" s="5" t="s">
        <v>7</v>
      </c>
      <c r="H265" s="23"/>
      <c r="I265" s="5" t="str">
        <f t="shared" si="25"/>
        <v>Coding</v>
      </c>
      <c r="J265" s="5" t="str">
        <f t="shared" si="26"/>
        <v>Ala</v>
      </c>
      <c r="K265" s="5" t="str">
        <f t="shared" si="27"/>
        <v>GCG</v>
      </c>
      <c r="L265" s="5" t="str">
        <f t="shared" si="28"/>
        <v>2,3</v>
      </c>
      <c r="M265" s="6" t="str">
        <f t="shared" si="29"/>
        <v>ORF1a</v>
      </c>
      <c r="U265" s="14">
        <v>18888</v>
      </c>
      <c r="V265" s="15" t="s">
        <v>19</v>
      </c>
      <c r="W265" s="14" t="s">
        <v>24</v>
      </c>
      <c r="X265" s="15" t="s">
        <v>25</v>
      </c>
      <c r="Y265" s="13" t="s">
        <v>22</v>
      </c>
      <c r="Z265" s="15" t="s">
        <v>62</v>
      </c>
    </row>
    <row r="266" spans="2:26" x14ac:dyDescent="0.2">
      <c r="B266" s="4">
        <f t="shared" si="24"/>
        <v>1812</v>
      </c>
      <c r="C266" s="5">
        <v>1408611</v>
      </c>
      <c r="D266" s="5">
        <v>99.871527903331099</v>
      </c>
      <c r="E266" s="5">
        <v>16329</v>
      </c>
      <c r="F266" s="5" t="s">
        <v>6</v>
      </c>
      <c r="G266" s="5" t="s">
        <v>7</v>
      </c>
      <c r="H266" s="23"/>
      <c r="I266" s="5" t="str">
        <f t="shared" si="25"/>
        <v>Coding</v>
      </c>
      <c r="J266" s="5" t="str">
        <f t="shared" si="26"/>
        <v>Tyr</v>
      </c>
      <c r="K266" s="5" t="str">
        <f t="shared" si="27"/>
        <v>TAC</v>
      </c>
      <c r="L266" s="5" t="str">
        <f t="shared" si="28"/>
        <v>3,1</v>
      </c>
      <c r="M266" s="6" t="str">
        <f t="shared" si="29"/>
        <v>ORF1b</v>
      </c>
      <c r="U266" s="14">
        <v>18904</v>
      </c>
      <c r="V266" s="15" t="s">
        <v>19</v>
      </c>
      <c r="W266" s="14" t="s">
        <v>26</v>
      </c>
      <c r="X266" s="15" t="s">
        <v>33</v>
      </c>
      <c r="Y266" s="13" t="s">
        <v>28</v>
      </c>
      <c r="Z266" s="15" t="s">
        <v>62</v>
      </c>
    </row>
    <row r="267" spans="2:26" x14ac:dyDescent="0.2">
      <c r="B267" s="4">
        <f t="shared" si="24"/>
        <v>1819</v>
      </c>
      <c r="C267" s="5">
        <v>1408604</v>
      </c>
      <c r="D267" s="5">
        <v>99.871031598321906</v>
      </c>
      <c r="E267" s="5">
        <v>28232</v>
      </c>
      <c r="F267" s="5" t="s">
        <v>6</v>
      </c>
      <c r="G267" s="5" t="s">
        <v>7</v>
      </c>
      <c r="H267" s="23"/>
      <c r="I267" s="5" t="str">
        <f t="shared" si="25"/>
        <v>Coding</v>
      </c>
      <c r="J267" s="5" t="str">
        <f t="shared" si="26"/>
        <v>Asp</v>
      </c>
      <c r="K267" s="5" t="str">
        <f t="shared" si="27"/>
        <v>GAC</v>
      </c>
      <c r="L267" s="5" t="str">
        <f t="shared" si="28"/>
        <v>3,1</v>
      </c>
      <c r="M267" s="6" t="str">
        <f t="shared" si="29"/>
        <v>ORF8</v>
      </c>
      <c r="U267" s="14">
        <v>18959</v>
      </c>
      <c r="V267" s="15" t="s">
        <v>19</v>
      </c>
      <c r="W267" s="14" t="s">
        <v>43</v>
      </c>
      <c r="X267" s="15" t="s">
        <v>49</v>
      </c>
      <c r="Y267" s="13" t="s">
        <v>39</v>
      </c>
      <c r="Z267" s="15" t="s">
        <v>62</v>
      </c>
    </row>
    <row r="268" spans="2:26" x14ac:dyDescent="0.2">
      <c r="B268" s="4">
        <f t="shared" si="24"/>
        <v>1821</v>
      </c>
      <c r="C268" s="5">
        <v>1408602</v>
      </c>
      <c r="D268" s="5">
        <v>99.870889796890694</v>
      </c>
      <c r="E268" s="5">
        <v>13458</v>
      </c>
      <c r="F268" s="5" t="s">
        <v>6</v>
      </c>
      <c r="G268" s="5" t="s">
        <v>7</v>
      </c>
      <c r="H268" s="23"/>
      <c r="I268" s="5" t="str">
        <f t="shared" si="25"/>
        <v>Coding</v>
      </c>
      <c r="J268" s="5" t="str">
        <f t="shared" si="26"/>
        <v>Ser</v>
      </c>
      <c r="K268" s="5" t="str">
        <f t="shared" si="27"/>
        <v>TCG</v>
      </c>
      <c r="L268" s="5" t="str">
        <f t="shared" si="28"/>
        <v>2,3</v>
      </c>
      <c r="M268" s="6" t="str">
        <f t="shared" si="29"/>
        <v>ORF1a</v>
      </c>
      <c r="U268" s="14">
        <v>19029</v>
      </c>
      <c r="V268" s="15" t="s">
        <v>19</v>
      </c>
      <c r="W268" s="14" t="s">
        <v>24</v>
      </c>
      <c r="X268" s="15" t="s">
        <v>25</v>
      </c>
      <c r="Y268" s="13" t="s">
        <v>22</v>
      </c>
      <c r="Z268" s="15" t="s">
        <v>62</v>
      </c>
    </row>
    <row r="269" spans="2:26" x14ac:dyDescent="0.2">
      <c r="B269" s="4">
        <f t="shared" si="24"/>
        <v>1841</v>
      </c>
      <c r="C269" s="5">
        <v>1408582</v>
      </c>
      <c r="D269" s="5">
        <v>99.8694717825787</v>
      </c>
      <c r="E269" s="5">
        <v>24198</v>
      </c>
      <c r="F269" s="5" t="s">
        <v>6</v>
      </c>
      <c r="G269" s="5" t="s">
        <v>7</v>
      </c>
      <c r="H269" s="23"/>
      <c r="I269" s="5" t="str">
        <f t="shared" si="25"/>
        <v>Coding</v>
      </c>
      <c r="J269" s="5" t="str">
        <f t="shared" si="26"/>
        <v>Ala</v>
      </c>
      <c r="K269" s="5" t="str">
        <f t="shared" si="27"/>
        <v>GCG</v>
      </c>
      <c r="L269" s="5" t="str">
        <f t="shared" si="28"/>
        <v>2,3</v>
      </c>
      <c r="M269" s="6" t="str">
        <f t="shared" si="29"/>
        <v>S</v>
      </c>
      <c r="U269" s="14">
        <v>19206</v>
      </c>
      <c r="V269" s="15" t="s">
        <v>19</v>
      </c>
      <c r="W269" s="14" t="s">
        <v>45</v>
      </c>
      <c r="X269" s="15" t="s">
        <v>46</v>
      </c>
      <c r="Y269" s="13" t="s">
        <v>22</v>
      </c>
      <c r="Z269" s="15" t="s">
        <v>62</v>
      </c>
    </row>
    <row r="270" spans="2:26" x14ac:dyDescent="0.2">
      <c r="B270" s="4">
        <f t="shared" si="24"/>
        <v>1848</v>
      </c>
      <c r="C270" s="5">
        <v>1408575</v>
      </c>
      <c r="D270" s="5">
        <v>99.868975477569407</v>
      </c>
      <c r="E270" s="5">
        <v>27073</v>
      </c>
      <c r="F270" s="5" t="s">
        <v>6</v>
      </c>
      <c r="G270" s="5" t="s">
        <v>7</v>
      </c>
      <c r="H270" s="23"/>
      <c r="I270" s="5" t="str">
        <f t="shared" si="25"/>
        <v>Coding</v>
      </c>
      <c r="J270" s="5" t="str">
        <f t="shared" si="26"/>
        <v>Ser</v>
      </c>
      <c r="K270" s="5" t="str">
        <f t="shared" si="27"/>
        <v>TCG</v>
      </c>
      <c r="L270" s="5" t="str">
        <f t="shared" si="28"/>
        <v>2,3</v>
      </c>
      <c r="M270" s="6" t="str">
        <f t="shared" si="29"/>
        <v>M</v>
      </c>
      <c r="U270" s="14">
        <v>19454</v>
      </c>
      <c r="V270" s="15" t="s">
        <v>19</v>
      </c>
      <c r="W270" s="14" t="s">
        <v>47</v>
      </c>
      <c r="X270" s="15" t="s">
        <v>48</v>
      </c>
      <c r="Y270" s="13" t="s">
        <v>39</v>
      </c>
      <c r="Z270" s="15" t="s">
        <v>62</v>
      </c>
    </row>
    <row r="271" spans="2:26" x14ac:dyDescent="0.2">
      <c r="B271" s="4">
        <f t="shared" si="24"/>
        <v>1899</v>
      </c>
      <c r="C271" s="5">
        <v>1408524</v>
      </c>
      <c r="D271" s="5">
        <v>99.865359541073801</v>
      </c>
      <c r="E271" s="5">
        <v>28435</v>
      </c>
      <c r="F271" s="5" t="s">
        <v>6</v>
      </c>
      <c r="G271" s="5" t="s">
        <v>7</v>
      </c>
      <c r="H271" s="23"/>
      <c r="I271" s="5" t="str">
        <f t="shared" si="25"/>
        <v>Coding</v>
      </c>
      <c r="J271" s="5" t="str">
        <f t="shared" si="26"/>
        <v>Thr</v>
      </c>
      <c r="K271" s="5" t="str">
        <f t="shared" si="27"/>
        <v>ACC</v>
      </c>
      <c r="L271" s="5" t="str">
        <f t="shared" si="28"/>
        <v>3,1</v>
      </c>
      <c r="M271" s="6" t="str">
        <f t="shared" si="29"/>
        <v>N</v>
      </c>
      <c r="U271" s="14">
        <v>19465</v>
      </c>
      <c r="V271" s="15" t="s">
        <v>19</v>
      </c>
      <c r="W271" s="14" t="s">
        <v>26</v>
      </c>
      <c r="X271" s="15" t="s">
        <v>33</v>
      </c>
      <c r="Y271" s="13" t="s">
        <v>28</v>
      </c>
      <c r="Z271" s="15" t="s">
        <v>62</v>
      </c>
    </row>
    <row r="272" spans="2:26" x14ac:dyDescent="0.2">
      <c r="B272" s="4">
        <f t="shared" si="24"/>
        <v>1904</v>
      </c>
      <c r="C272" s="5">
        <v>1408519</v>
      </c>
      <c r="D272" s="5">
        <v>99.865005037495806</v>
      </c>
      <c r="E272" s="5">
        <v>25339</v>
      </c>
      <c r="F272" s="5" t="s">
        <v>6</v>
      </c>
      <c r="G272" s="5" t="s">
        <v>7</v>
      </c>
      <c r="H272" s="23"/>
      <c r="I272" s="5" t="str">
        <f t="shared" si="25"/>
        <v>Coding</v>
      </c>
      <c r="J272" s="5" t="str">
        <f t="shared" si="26"/>
        <v>Asp</v>
      </c>
      <c r="K272" s="5" t="str">
        <f t="shared" si="27"/>
        <v>GAC</v>
      </c>
      <c r="L272" s="5" t="str">
        <f t="shared" si="28"/>
        <v>3,1</v>
      </c>
      <c r="M272" s="6" t="str">
        <f t="shared" si="29"/>
        <v>S</v>
      </c>
      <c r="U272" s="14">
        <v>19524</v>
      </c>
      <c r="V272" s="15" t="s">
        <v>19</v>
      </c>
      <c r="W272" s="14" t="s">
        <v>31</v>
      </c>
      <c r="X272" s="15" t="s">
        <v>32</v>
      </c>
      <c r="Y272" s="13" t="s">
        <v>22</v>
      </c>
      <c r="Z272" s="15" t="s">
        <v>62</v>
      </c>
    </row>
    <row r="273" spans="2:26" x14ac:dyDescent="0.2">
      <c r="B273" s="4">
        <f t="shared" si="24"/>
        <v>1925</v>
      </c>
      <c r="C273" s="5">
        <v>1408498</v>
      </c>
      <c r="D273" s="5">
        <v>99.863516122468198</v>
      </c>
      <c r="E273" s="5">
        <v>3241</v>
      </c>
      <c r="F273" s="5" t="s">
        <v>6</v>
      </c>
      <c r="G273" s="5" t="s">
        <v>7</v>
      </c>
      <c r="H273" s="23"/>
      <c r="I273" s="5" t="str">
        <f t="shared" si="25"/>
        <v>Coding</v>
      </c>
      <c r="J273" s="5" t="str">
        <f t="shared" si="26"/>
        <v>Asp</v>
      </c>
      <c r="K273" s="5" t="str">
        <f t="shared" si="27"/>
        <v>GAC</v>
      </c>
      <c r="L273" s="5" t="str">
        <f t="shared" si="28"/>
        <v>3,1</v>
      </c>
      <c r="M273" s="6" t="str">
        <f t="shared" si="29"/>
        <v>ORF1a</v>
      </c>
      <c r="U273" s="14">
        <v>19801</v>
      </c>
      <c r="V273" s="15" t="s">
        <v>19</v>
      </c>
      <c r="W273" s="14" t="s">
        <v>26</v>
      </c>
      <c r="X273" s="15" t="s">
        <v>27</v>
      </c>
      <c r="Y273" s="13" t="s">
        <v>28</v>
      </c>
      <c r="Z273" s="15" t="s">
        <v>62</v>
      </c>
    </row>
    <row r="274" spans="2:26" x14ac:dyDescent="0.2">
      <c r="B274" s="4">
        <f t="shared" si="24"/>
        <v>1929</v>
      </c>
      <c r="C274" s="5">
        <v>1408494</v>
      </c>
      <c r="D274" s="5">
        <v>99.863232519605802</v>
      </c>
      <c r="E274" s="5">
        <v>20389</v>
      </c>
      <c r="F274" s="5" t="s">
        <v>6</v>
      </c>
      <c r="G274" s="5" t="s">
        <v>7</v>
      </c>
      <c r="H274" s="23"/>
      <c r="I274" s="5" t="str">
        <f t="shared" si="25"/>
        <v>Coding</v>
      </c>
      <c r="J274" s="5" t="str">
        <f t="shared" si="26"/>
        <v>Arg</v>
      </c>
      <c r="K274" s="5" t="str">
        <f t="shared" si="27"/>
        <v>CGT</v>
      </c>
      <c r="L274" s="5" t="str">
        <f t="shared" si="28"/>
        <v>1,2</v>
      </c>
      <c r="M274" s="6" t="str">
        <f t="shared" si="29"/>
        <v>ORF1b</v>
      </c>
      <c r="U274" s="14">
        <v>19961</v>
      </c>
      <c r="V274" s="15" t="s">
        <v>19</v>
      </c>
      <c r="W274" s="14" t="s">
        <v>47</v>
      </c>
      <c r="X274" s="15" t="s">
        <v>48</v>
      </c>
      <c r="Y274" s="13" t="s">
        <v>39</v>
      </c>
      <c r="Z274" s="15" t="s">
        <v>62</v>
      </c>
    </row>
    <row r="275" spans="2:26" x14ac:dyDescent="0.2">
      <c r="B275" s="4">
        <f t="shared" si="24"/>
        <v>1947</v>
      </c>
      <c r="C275" s="5">
        <v>1408476</v>
      </c>
      <c r="D275" s="5">
        <v>99.861956306725006</v>
      </c>
      <c r="E275" s="5">
        <v>8880</v>
      </c>
      <c r="F275" s="5" t="s">
        <v>6</v>
      </c>
      <c r="G275" s="5" t="s">
        <v>7</v>
      </c>
      <c r="H275" s="23"/>
      <c r="I275" s="5" t="str">
        <f t="shared" si="25"/>
        <v>Coding</v>
      </c>
      <c r="J275" s="5" t="str">
        <f t="shared" si="26"/>
        <v>Thr</v>
      </c>
      <c r="K275" s="5" t="str">
        <f t="shared" si="27"/>
        <v>ACG</v>
      </c>
      <c r="L275" s="5" t="str">
        <f t="shared" si="28"/>
        <v>2,3</v>
      </c>
      <c r="M275" s="6" t="str">
        <f t="shared" si="29"/>
        <v>ORF1a</v>
      </c>
      <c r="U275" s="14">
        <v>20032</v>
      </c>
      <c r="V275" s="15" t="s">
        <v>19</v>
      </c>
      <c r="W275" s="14" t="s">
        <v>26</v>
      </c>
      <c r="X275" s="15" t="s">
        <v>33</v>
      </c>
      <c r="Y275" s="13" t="s">
        <v>28</v>
      </c>
      <c r="Z275" s="15" t="s">
        <v>62</v>
      </c>
    </row>
    <row r="276" spans="2:26" x14ac:dyDescent="0.2">
      <c r="B276" s="4">
        <f t="shared" si="24"/>
        <v>1969</v>
      </c>
      <c r="C276" s="5">
        <v>1408454</v>
      </c>
      <c r="D276" s="5">
        <v>99.860396490981699</v>
      </c>
      <c r="E276" s="5">
        <v>815</v>
      </c>
      <c r="F276" s="5" t="s">
        <v>6</v>
      </c>
      <c r="G276" s="5" t="s">
        <v>7</v>
      </c>
      <c r="H276" s="23"/>
      <c r="I276" s="5" t="str">
        <f t="shared" si="25"/>
        <v>Coding</v>
      </c>
      <c r="J276" s="5" t="str">
        <f t="shared" si="26"/>
        <v>Arg</v>
      </c>
      <c r="K276" s="5" t="str">
        <f t="shared" si="27"/>
        <v>CGC</v>
      </c>
      <c r="L276" s="5" t="str">
        <f t="shared" si="28"/>
        <v>1,2</v>
      </c>
      <c r="M276" s="6" t="str">
        <f t="shared" si="29"/>
        <v>ORF1a</v>
      </c>
      <c r="U276" s="14">
        <v>20133</v>
      </c>
      <c r="V276" s="15" t="s">
        <v>19</v>
      </c>
      <c r="W276" s="14" t="s">
        <v>43</v>
      </c>
      <c r="X276" s="15" t="s">
        <v>44</v>
      </c>
      <c r="Y276" s="13" t="s">
        <v>22</v>
      </c>
      <c r="Z276" s="15" t="s">
        <v>62</v>
      </c>
    </row>
    <row r="277" spans="2:26" x14ac:dyDescent="0.2">
      <c r="B277" s="4">
        <f t="shared" si="24"/>
        <v>1985</v>
      </c>
      <c r="C277" s="5">
        <v>1408438</v>
      </c>
      <c r="D277" s="5">
        <v>99.859262079532101</v>
      </c>
      <c r="E277" s="5">
        <v>18582</v>
      </c>
      <c r="F277" s="5" t="s">
        <v>6</v>
      </c>
      <c r="G277" s="5" t="s">
        <v>7</v>
      </c>
      <c r="H277" s="23"/>
      <c r="I277" s="5" t="str">
        <f t="shared" si="25"/>
        <v>Coding</v>
      </c>
      <c r="J277" s="5" t="str">
        <f t="shared" si="26"/>
        <v>Val</v>
      </c>
      <c r="K277" s="5" t="str">
        <f t="shared" si="27"/>
        <v>GTC</v>
      </c>
      <c r="L277" s="5" t="str">
        <f t="shared" si="28"/>
        <v>3,1</v>
      </c>
      <c r="M277" s="6" t="str">
        <f t="shared" si="29"/>
        <v>ORF1b</v>
      </c>
      <c r="U277" s="14">
        <v>20290</v>
      </c>
      <c r="V277" s="15" t="s">
        <v>19</v>
      </c>
      <c r="W277" s="14" t="s">
        <v>26</v>
      </c>
      <c r="X277" s="15" t="s">
        <v>60</v>
      </c>
      <c r="Y277" s="13" t="s">
        <v>28</v>
      </c>
      <c r="Z277" s="15" t="s">
        <v>62</v>
      </c>
    </row>
    <row r="278" spans="2:26" x14ac:dyDescent="0.2">
      <c r="B278" s="4">
        <f t="shared" si="24"/>
        <v>1985</v>
      </c>
      <c r="C278" s="5">
        <v>1408438</v>
      </c>
      <c r="D278" s="5">
        <v>99.859262079532101</v>
      </c>
      <c r="E278" s="5">
        <v>21156</v>
      </c>
      <c r="F278" s="5" t="s">
        <v>6</v>
      </c>
      <c r="G278" s="5" t="s">
        <v>7</v>
      </c>
      <c r="H278" s="23"/>
      <c r="I278" s="5" t="str">
        <f t="shared" si="25"/>
        <v>Coding</v>
      </c>
      <c r="J278" s="5" t="str">
        <f t="shared" si="26"/>
        <v>Ser</v>
      </c>
      <c r="K278" s="5" t="str">
        <f t="shared" si="27"/>
        <v>TCC</v>
      </c>
      <c r="L278" s="5" t="str">
        <f t="shared" si="28"/>
        <v>3,1</v>
      </c>
      <c r="M278" s="6" t="str">
        <f t="shared" si="29"/>
        <v>ORF1b</v>
      </c>
      <c r="U278" s="14">
        <v>20316</v>
      </c>
      <c r="V278" s="15" t="s">
        <v>19</v>
      </c>
      <c r="W278" s="14" t="s">
        <v>57</v>
      </c>
      <c r="X278" s="15" t="s">
        <v>58</v>
      </c>
      <c r="Y278" s="13" t="s">
        <v>22</v>
      </c>
      <c r="Z278" s="15" t="s">
        <v>62</v>
      </c>
    </row>
    <row r="279" spans="2:26" x14ac:dyDescent="0.2">
      <c r="B279" s="4">
        <f t="shared" si="24"/>
        <v>1990</v>
      </c>
      <c r="C279" s="5">
        <v>1408433</v>
      </c>
      <c r="D279" s="5">
        <v>99.858907575954106</v>
      </c>
      <c r="E279" s="5">
        <v>27046</v>
      </c>
      <c r="F279" s="5" t="s">
        <v>6</v>
      </c>
      <c r="G279" s="5" t="s">
        <v>7</v>
      </c>
      <c r="H279" s="23"/>
      <c r="I279" s="5" t="str">
        <f t="shared" si="25"/>
        <v>Coding</v>
      </c>
      <c r="J279" s="5" t="str">
        <f t="shared" si="26"/>
        <v>Thr</v>
      </c>
      <c r="K279" s="5" t="str">
        <f t="shared" si="27"/>
        <v>ACG</v>
      </c>
      <c r="L279" s="5" t="str">
        <f t="shared" si="28"/>
        <v>2,3</v>
      </c>
      <c r="M279" s="6" t="str">
        <f t="shared" si="29"/>
        <v>M</v>
      </c>
      <c r="U279" s="14">
        <v>20325</v>
      </c>
      <c r="V279" s="15" t="s">
        <v>19</v>
      </c>
      <c r="W279" s="14" t="s">
        <v>53</v>
      </c>
      <c r="X279" s="15" t="s">
        <v>54</v>
      </c>
      <c r="Y279" s="13" t="s">
        <v>22</v>
      </c>
      <c r="Z279" s="15" t="s">
        <v>62</v>
      </c>
    </row>
    <row r="280" spans="2:26" x14ac:dyDescent="0.2">
      <c r="B280" s="4">
        <f t="shared" si="24"/>
        <v>1998</v>
      </c>
      <c r="C280" s="5">
        <v>1408425</v>
      </c>
      <c r="D280" s="5">
        <v>99.8583403702293</v>
      </c>
      <c r="E280" s="5">
        <v>15542</v>
      </c>
      <c r="F280" s="5" t="s">
        <v>6</v>
      </c>
      <c r="G280" s="5" t="s">
        <v>7</v>
      </c>
      <c r="H280" s="23"/>
      <c r="I280" s="5" t="str">
        <f t="shared" si="25"/>
        <v>Coding</v>
      </c>
      <c r="J280" s="5" t="str">
        <f t="shared" si="26"/>
        <v>Thr</v>
      </c>
      <c r="K280" s="5" t="str">
        <f t="shared" si="27"/>
        <v>ACG</v>
      </c>
      <c r="L280" s="5" t="str">
        <f t="shared" si="28"/>
        <v>2,3</v>
      </c>
      <c r="M280" s="6" t="str">
        <f t="shared" si="29"/>
        <v>ORF1b</v>
      </c>
      <c r="U280" s="14">
        <v>20389</v>
      </c>
      <c r="V280" s="15" t="s">
        <v>19</v>
      </c>
      <c r="W280" s="14" t="s">
        <v>26</v>
      </c>
      <c r="X280" s="15" t="s">
        <v>33</v>
      </c>
      <c r="Y280" s="13" t="s">
        <v>28</v>
      </c>
      <c r="Z280" s="15" t="s">
        <v>62</v>
      </c>
    </row>
    <row r="281" spans="2:26" x14ac:dyDescent="0.2">
      <c r="B281" s="4">
        <f t="shared" si="24"/>
        <v>2008</v>
      </c>
      <c r="C281" s="5">
        <v>1408415</v>
      </c>
      <c r="D281" s="5">
        <v>99.857631363073295</v>
      </c>
      <c r="E281" s="5">
        <v>2878</v>
      </c>
      <c r="F281" s="5" t="s">
        <v>6</v>
      </c>
      <c r="G281" s="5" t="s">
        <v>7</v>
      </c>
      <c r="H281" s="23"/>
      <c r="I281" s="5" t="str">
        <f t="shared" si="25"/>
        <v>Coding</v>
      </c>
      <c r="J281" s="5" t="str">
        <f t="shared" si="26"/>
        <v>Phe</v>
      </c>
      <c r="K281" s="5" t="str">
        <f t="shared" si="27"/>
        <v>TTC</v>
      </c>
      <c r="L281" s="5" t="str">
        <f t="shared" si="28"/>
        <v>3,1</v>
      </c>
      <c r="M281" s="6" t="str">
        <f t="shared" si="29"/>
        <v>ORF1a</v>
      </c>
      <c r="U281" s="14">
        <v>20468</v>
      </c>
      <c r="V281" s="15" t="s">
        <v>19</v>
      </c>
      <c r="W281" s="14" t="s">
        <v>43</v>
      </c>
      <c r="X281" s="15" t="s">
        <v>49</v>
      </c>
      <c r="Y281" s="13" t="s">
        <v>39</v>
      </c>
      <c r="Z281" s="15" t="s">
        <v>62</v>
      </c>
    </row>
    <row r="282" spans="2:26" x14ac:dyDescent="0.2">
      <c r="B282" s="4">
        <f t="shared" si="24"/>
        <v>2031</v>
      </c>
      <c r="C282" s="5">
        <v>1408392</v>
      </c>
      <c r="D282" s="5">
        <v>99.856000646614504</v>
      </c>
      <c r="E282" s="5">
        <v>20946</v>
      </c>
      <c r="F282" s="5" t="s">
        <v>6</v>
      </c>
      <c r="G282" s="5" t="s">
        <v>7</v>
      </c>
      <c r="H282" s="23"/>
      <c r="I282" s="5" t="str">
        <f t="shared" si="25"/>
        <v>Coding</v>
      </c>
      <c r="J282" s="5" t="str">
        <f t="shared" si="26"/>
        <v>Val</v>
      </c>
      <c r="K282" s="5" t="str">
        <f t="shared" si="27"/>
        <v>GTC</v>
      </c>
      <c r="L282" s="5" t="str">
        <f t="shared" si="28"/>
        <v>3,1</v>
      </c>
      <c r="M282" s="6" t="str">
        <f t="shared" si="29"/>
        <v>ORF1b</v>
      </c>
      <c r="U282" s="14">
        <v>20669</v>
      </c>
      <c r="V282" s="15" t="s">
        <v>19</v>
      </c>
      <c r="W282" s="14" t="s">
        <v>43</v>
      </c>
      <c r="X282" s="15" t="s">
        <v>49</v>
      </c>
      <c r="Y282" s="13" t="s">
        <v>39</v>
      </c>
      <c r="Z282" s="15" t="s">
        <v>62</v>
      </c>
    </row>
    <row r="283" spans="2:26" x14ac:dyDescent="0.2">
      <c r="B283" s="4">
        <f t="shared" si="24"/>
        <v>2032</v>
      </c>
      <c r="C283" s="5">
        <v>1408391</v>
      </c>
      <c r="D283" s="5">
        <v>99.855929745898905</v>
      </c>
      <c r="E283" s="5">
        <v>13426</v>
      </c>
      <c r="F283" s="5" t="s">
        <v>6</v>
      </c>
      <c r="G283" s="5" t="s">
        <v>7</v>
      </c>
      <c r="H283" s="23"/>
      <c r="I283" s="5" t="str">
        <f t="shared" si="25"/>
        <v>Coding</v>
      </c>
      <c r="J283" s="5" t="str">
        <f t="shared" si="26"/>
        <v>Arg</v>
      </c>
      <c r="K283" s="5" t="str">
        <f t="shared" si="27"/>
        <v>CGC</v>
      </c>
      <c r="L283" s="5" t="str">
        <f t="shared" si="28"/>
        <v>3,1</v>
      </c>
      <c r="M283" s="6" t="str">
        <f t="shared" si="29"/>
        <v>ORF1a</v>
      </c>
      <c r="U283" s="14">
        <v>20678</v>
      </c>
      <c r="V283" s="15" t="s">
        <v>19</v>
      </c>
      <c r="W283" s="14" t="s">
        <v>55</v>
      </c>
      <c r="X283" s="15" t="s">
        <v>59</v>
      </c>
      <c r="Y283" s="13" t="s">
        <v>39</v>
      </c>
      <c r="Z283" s="15" t="s">
        <v>62</v>
      </c>
    </row>
    <row r="284" spans="2:26" x14ac:dyDescent="0.2">
      <c r="B284" s="4">
        <f t="shared" si="24"/>
        <v>2037</v>
      </c>
      <c r="C284" s="5">
        <v>1408386</v>
      </c>
      <c r="D284" s="5">
        <v>99.855575242320896</v>
      </c>
      <c r="E284" s="5">
        <v>245</v>
      </c>
      <c r="F284" s="5" t="s">
        <v>6</v>
      </c>
      <c r="G284" s="5" t="s">
        <v>7</v>
      </c>
      <c r="H284" s="23"/>
      <c r="I284" s="5" t="str">
        <f t="shared" si="25"/>
        <v>Non-coding</v>
      </c>
      <c r="J284" s="5">
        <f t="shared" si="26"/>
        <v>0</v>
      </c>
      <c r="K284" s="5">
        <f t="shared" si="27"/>
        <v>0</v>
      </c>
      <c r="L284" s="5">
        <f t="shared" si="28"/>
        <v>0</v>
      </c>
      <c r="M284" s="6" t="str">
        <f t="shared" si="29"/>
        <v>SL5 loop</v>
      </c>
      <c r="U284" s="14">
        <v>20790</v>
      </c>
      <c r="V284" s="15" t="s">
        <v>19</v>
      </c>
      <c r="W284" s="14" t="s">
        <v>45</v>
      </c>
      <c r="X284" s="15" t="s">
        <v>46</v>
      </c>
      <c r="Y284" s="13" t="s">
        <v>22</v>
      </c>
      <c r="Z284" s="15" t="s">
        <v>62</v>
      </c>
    </row>
    <row r="285" spans="2:26" x14ac:dyDescent="0.2">
      <c r="B285" s="4">
        <f t="shared" si="24"/>
        <v>2054</v>
      </c>
      <c r="C285" s="5">
        <v>1408369</v>
      </c>
      <c r="D285" s="5">
        <v>99.854369930155698</v>
      </c>
      <c r="E285" s="5">
        <v>26415</v>
      </c>
      <c r="F285" s="5" t="s">
        <v>6</v>
      </c>
      <c r="G285" s="5" t="s">
        <v>7</v>
      </c>
      <c r="H285" s="23"/>
      <c r="I285" s="5" t="str">
        <f t="shared" si="25"/>
        <v>Coding</v>
      </c>
      <c r="J285" s="5" t="str">
        <f t="shared" si="26"/>
        <v>Tyr</v>
      </c>
      <c r="K285" s="5" t="str">
        <f t="shared" si="27"/>
        <v>TAC</v>
      </c>
      <c r="L285" s="5" t="str">
        <f t="shared" si="28"/>
        <v>3,1</v>
      </c>
      <c r="M285" s="6" t="str">
        <f t="shared" si="29"/>
        <v>E</v>
      </c>
      <c r="U285" s="14">
        <v>20930</v>
      </c>
      <c r="V285" s="15" t="s">
        <v>19</v>
      </c>
      <c r="W285" s="14" t="s">
        <v>47</v>
      </c>
      <c r="X285" s="15" t="s">
        <v>48</v>
      </c>
      <c r="Y285" s="13" t="s">
        <v>39</v>
      </c>
      <c r="Z285" s="15" t="s">
        <v>62</v>
      </c>
    </row>
    <row r="286" spans="2:26" x14ac:dyDescent="0.2">
      <c r="B286" s="4">
        <f t="shared" si="24"/>
        <v>2060</v>
      </c>
      <c r="C286" s="5">
        <v>1408363</v>
      </c>
      <c r="D286" s="5">
        <v>99.853944525862104</v>
      </c>
      <c r="E286" s="5">
        <v>28115</v>
      </c>
      <c r="F286" s="5" t="s">
        <v>6</v>
      </c>
      <c r="G286" s="5" t="s">
        <v>7</v>
      </c>
      <c r="H286" s="23"/>
      <c r="I286" s="5" t="str">
        <f t="shared" si="25"/>
        <v>Coding</v>
      </c>
      <c r="J286" s="5" t="str">
        <f t="shared" si="26"/>
        <v>Ile</v>
      </c>
      <c r="K286" s="5" t="str">
        <f t="shared" si="27"/>
        <v>ATC</v>
      </c>
      <c r="L286" s="5" t="str">
        <f t="shared" si="28"/>
        <v>3,1</v>
      </c>
      <c r="M286" s="6" t="str">
        <f t="shared" si="29"/>
        <v>ORF8</v>
      </c>
      <c r="U286" s="14">
        <v>20936</v>
      </c>
      <c r="V286" s="15" t="s">
        <v>19</v>
      </c>
      <c r="W286" s="14" t="s">
        <v>47</v>
      </c>
      <c r="X286" s="15" t="s">
        <v>48</v>
      </c>
      <c r="Y286" s="13" t="s">
        <v>39</v>
      </c>
      <c r="Z286" s="15" t="s">
        <v>62</v>
      </c>
    </row>
    <row r="287" spans="2:26" x14ac:dyDescent="0.2">
      <c r="B287" s="4">
        <f t="shared" si="24"/>
        <v>2090</v>
      </c>
      <c r="C287" s="5">
        <v>1408333</v>
      </c>
      <c r="D287" s="5">
        <v>99.851817504394006</v>
      </c>
      <c r="E287" s="5">
        <v>1943</v>
      </c>
      <c r="F287" s="5" t="s">
        <v>6</v>
      </c>
      <c r="G287" s="5" t="s">
        <v>7</v>
      </c>
      <c r="H287" s="23"/>
      <c r="I287" s="5" t="str">
        <f t="shared" si="25"/>
        <v>Coding</v>
      </c>
      <c r="J287" s="5" t="str">
        <f t="shared" si="26"/>
        <v>Arg</v>
      </c>
      <c r="K287" s="5" t="str">
        <f t="shared" si="27"/>
        <v>CGT</v>
      </c>
      <c r="L287" s="5" t="str">
        <f t="shared" si="28"/>
        <v>1,2</v>
      </c>
      <c r="M287" s="6" t="str">
        <f t="shared" si="29"/>
        <v>ORF1a</v>
      </c>
      <c r="U287" s="14">
        <v>20946</v>
      </c>
      <c r="V287" s="15" t="s">
        <v>19</v>
      </c>
      <c r="W287" s="14" t="s">
        <v>45</v>
      </c>
      <c r="X287" s="15" t="s">
        <v>46</v>
      </c>
      <c r="Y287" s="13" t="s">
        <v>22</v>
      </c>
      <c r="Z287" s="15" t="s">
        <v>62</v>
      </c>
    </row>
    <row r="288" spans="2:26" x14ac:dyDescent="0.2">
      <c r="B288" s="4">
        <f t="shared" si="24"/>
        <v>2125</v>
      </c>
      <c r="C288" s="5">
        <v>1408298</v>
      </c>
      <c r="D288" s="5">
        <v>99.849335979347998</v>
      </c>
      <c r="E288" s="5">
        <v>18755</v>
      </c>
      <c r="F288" s="5" t="s">
        <v>6</v>
      </c>
      <c r="G288" s="5" t="s">
        <v>7</v>
      </c>
      <c r="H288" s="23"/>
      <c r="I288" s="5" t="str">
        <f t="shared" si="25"/>
        <v>Coding</v>
      </c>
      <c r="J288" s="5" t="str">
        <f t="shared" si="26"/>
        <v>Pro</v>
      </c>
      <c r="K288" s="5" t="str">
        <f t="shared" si="27"/>
        <v>CCG</v>
      </c>
      <c r="L288" s="5" t="str">
        <f t="shared" si="28"/>
        <v>2,3</v>
      </c>
      <c r="M288" s="6" t="str">
        <f t="shared" si="29"/>
        <v>ORF1b</v>
      </c>
      <c r="U288" s="14">
        <v>21054</v>
      </c>
      <c r="V288" s="15" t="s">
        <v>19</v>
      </c>
      <c r="W288" s="14" t="s">
        <v>41</v>
      </c>
      <c r="X288" s="15" t="s">
        <v>42</v>
      </c>
      <c r="Y288" s="13" t="s">
        <v>22</v>
      </c>
      <c r="Z288" s="15" t="s">
        <v>62</v>
      </c>
    </row>
    <row r="289" spans="2:26" x14ac:dyDescent="0.2">
      <c r="B289" s="4">
        <f t="shared" si="24"/>
        <v>2153</v>
      </c>
      <c r="C289" s="5">
        <v>1408270</v>
      </c>
      <c r="D289" s="5">
        <v>99.847350759311198</v>
      </c>
      <c r="E289" s="5">
        <v>12242</v>
      </c>
      <c r="F289" s="5" t="s">
        <v>6</v>
      </c>
      <c r="G289" s="5" t="s">
        <v>7</v>
      </c>
      <c r="H289" s="23"/>
      <c r="I289" s="5" t="str">
        <f t="shared" si="25"/>
        <v>Coding</v>
      </c>
      <c r="J289" s="5" t="str">
        <f t="shared" si="26"/>
        <v>Arg</v>
      </c>
      <c r="K289" s="5" t="str">
        <f t="shared" si="27"/>
        <v>CGT</v>
      </c>
      <c r="L289" s="5" t="str">
        <f t="shared" si="28"/>
        <v>1,2</v>
      </c>
      <c r="M289" s="6" t="str">
        <f t="shared" si="29"/>
        <v>ORF1a</v>
      </c>
      <c r="U289" s="14">
        <v>21156</v>
      </c>
      <c r="V289" s="15" t="s">
        <v>19</v>
      </c>
      <c r="W289" s="14" t="s">
        <v>34</v>
      </c>
      <c r="X289" s="15" t="s">
        <v>35</v>
      </c>
      <c r="Y289" s="13" t="s">
        <v>22</v>
      </c>
      <c r="Z289" s="15" t="s">
        <v>62</v>
      </c>
    </row>
    <row r="290" spans="2:26" x14ac:dyDescent="0.2">
      <c r="B290" s="4">
        <f t="shared" si="24"/>
        <v>2158</v>
      </c>
      <c r="C290" s="5">
        <v>1408265</v>
      </c>
      <c r="D290" s="5">
        <v>99.846996255733202</v>
      </c>
      <c r="E290" s="5">
        <v>1263</v>
      </c>
      <c r="F290" s="5" t="s">
        <v>6</v>
      </c>
      <c r="G290" s="5" t="s">
        <v>7</v>
      </c>
      <c r="H290" s="23"/>
      <c r="I290" s="5" t="str">
        <f t="shared" si="25"/>
        <v>Coding</v>
      </c>
      <c r="J290" s="5" t="str">
        <f t="shared" si="26"/>
        <v>Thr</v>
      </c>
      <c r="K290" s="5" t="str">
        <f t="shared" si="27"/>
        <v>ACG</v>
      </c>
      <c r="L290" s="5" t="str">
        <f t="shared" si="28"/>
        <v>2,3</v>
      </c>
      <c r="M290" s="6" t="str">
        <f t="shared" si="29"/>
        <v>ORF1a</v>
      </c>
      <c r="U290" s="14">
        <v>21219</v>
      </c>
      <c r="V290" s="15" t="s">
        <v>19</v>
      </c>
      <c r="W290" s="14" t="s">
        <v>57</v>
      </c>
      <c r="X290" s="15" t="s">
        <v>58</v>
      </c>
      <c r="Y290" s="13" t="s">
        <v>22</v>
      </c>
      <c r="Z290" s="15" t="s">
        <v>62</v>
      </c>
    </row>
    <row r="291" spans="2:26" x14ac:dyDescent="0.2">
      <c r="B291" s="4">
        <f t="shared" si="24"/>
        <v>2164</v>
      </c>
      <c r="C291" s="5">
        <v>1408259</v>
      </c>
      <c r="D291" s="5">
        <v>99.846570851439594</v>
      </c>
      <c r="E291" s="5">
        <v>26198</v>
      </c>
      <c r="F291" s="5" t="s">
        <v>6</v>
      </c>
      <c r="G291" s="5" t="s">
        <v>7</v>
      </c>
      <c r="H291" s="23"/>
      <c r="I291" s="5" t="str">
        <f t="shared" si="25"/>
        <v>Coding</v>
      </c>
      <c r="J291" s="5" t="str">
        <f t="shared" si="26"/>
        <v>Thr</v>
      </c>
      <c r="K291" s="5" t="str">
        <f t="shared" si="27"/>
        <v>ACG</v>
      </c>
      <c r="L291" s="5" t="str">
        <f t="shared" si="28"/>
        <v>2,3</v>
      </c>
      <c r="M291" s="6" t="str">
        <f t="shared" si="29"/>
        <v>3a</v>
      </c>
      <c r="U291" s="14">
        <v>21254</v>
      </c>
      <c r="V291" s="15" t="s">
        <v>19</v>
      </c>
      <c r="W291" s="14" t="s">
        <v>43</v>
      </c>
      <c r="X291" s="15" t="s">
        <v>49</v>
      </c>
      <c r="Y291" s="13" t="s">
        <v>39</v>
      </c>
      <c r="Z291" s="15" t="s">
        <v>62</v>
      </c>
    </row>
    <row r="292" spans="2:26" x14ac:dyDescent="0.2">
      <c r="B292" s="4">
        <f t="shared" si="24"/>
        <v>2199</v>
      </c>
      <c r="C292" s="5">
        <v>1408224</v>
      </c>
      <c r="D292" s="5">
        <v>99.844089326393501</v>
      </c>
      <c r="E292" s="5">
        <v>25680</v>
      </c>
      <c r="F292" s="5" t="s">
        <v>6</v>
      </c>
      <c r="G292" s="5" t="s">
        <v>7</v>
      </c>
      <c r="H292" s="23"/>
      <c r="I292" s="5" t="str">
        <f t="shared" si="25"/>
        <v>Coding</v>
      </c>
      <c r="J292" s="5" t="str">
        <f t="shared" si="26"/>
        <v>Leu</v>
      </c>
      <c r="K292" s="5" t="str">
        <f t="shared" si="27"/>
        <v>CTC</v>
      </c>
      <c r="L292" s="5" t="str">
        <f t="shared" si="28"/>
        <v>3,1</v>
      </c>
      <c r="M292" s="6" t="str">
        <f t="shared" si="29"/>
        <v>3a</v>
      </c>
      <c r="U292" s="16">
        <v>21304</v>
      </c>
      <c r="V292" s="17" t="s">
        <v>19</v>
      </c>
      <c r="W292" s="14" t="s">
        <v>26</v>
      </c>
      <c r="X292" s="17" t="s">
        <v>27</v>
      </c>
      <c r="Y292" s="13" t="s">
        <v>28</v>
      </c>
      <c r="Z292" s="15" t="s">
        <v>62</v>
      </c>
    </row>
    <row r="293" spans="2:26" x14ac:dyDescent="0.2">
      <c r="B293" s="4">
        <f t="shared" si="24"/>
        <v>2235</v>
      </c>
      <c r="C293" s="5">
        <v>1408188</v>
      </c>
      <c r="D293" s="5">
        <v>99.841536900631894</v>
      </c>
      <c r="E293" s="5">
        <v>29347</v>
      </c>
      <c r="F293" s="5" t="s">
        <v>6</v>
      </c>
      <c r="G293" s="5" t="s">
        <v>7</v>
      </c>
      <c r="H293" s="23"/>
      <c r="I293" s="5" t="str">
        <f t="shared" si="25"/>
        <v>Coding</v>
      </c>
      <c r="J293" s="5" t="str">
        <f t="shared" si="26"/>
        <v>Asp</v>
      </c>
      <c r="K293" s="5" t="str">
        <f t="shared" si="27"/>
        <v>GAC</v>
      </c>
      <c r="L293" s="5" t="str">
        <f t="shared" si="28"/>
        <v>3,1</v>
      </c>
      <c r="M293" s="6" t="str">
        <f t="shared" si="29"/>
        <v>N</v>
      </c>
      <c r="U293" s="16">
        <v>21306</v>
      </c>
      <c r="V293" s="17" t="s">
        <v>19</v>
      </c>
      <c r="W293" s="14" t="s">
        <v>26</v>
      </c>
      <c r="X293" s="17" t="s">
        <v>27</v>
      </c>
      <c r="Y293" s="13" t="s">
        <v>22</v>
      </c>
      <c r="Z293" s="15" t="s">
        <v>62</v>
      </c>
    </row>
    <row r="294" spans="2:26" x14ac:dyDescent="0.2">
      <c r="B294" s="4">
        <f t="shared" si="24"/>
        <v>2263</v>
      </c>
      <c r="C294" s="5">
        <v>1408160</v>
      </c>
      <c r="D294" s="5">
        <v>99.839551680595093</v>
      </c>
      <c r="E294" s="5">
        <v>6361</v>
      </c>
      <c r="F294" s="5" t="s">
        <v>6</v>
      </c>
      <c r="G294" s="5" t="s">
        <v>7</v>
      </c>
      <c r="H294" s="23"/>
      <c r="I294" s="5" t="str">
        <f t="shared" si="25"/>
        <v>Coding</v>
      </c>
      <c r="J294" s="5" t="str">
        <f t="shared" si="26"/>
        <v>Asp</v>
      </c>
      <c r="K294" s="5" t="str">
        <f t="shared" si="27"/>
        <v>GAC</v>
      </c>
      <c r="L294" s="5" t="str">
        <f t="shared" si="28"/>
        <v>3,1</v>
      </c>
      <c r="M294" s="6" t="str">
        <f t="shared" si="29"/>
        <v>ORF1a</v>
      </c>
      <c r="U294" s="14">
        <v>21557</v>
      </c>
      <c r="V294" s="15" t="s">
        <v>17</v>
      </c>
      <c r="W294" s="14"/>
      <c r="X294" s="15"/>
      <c r="Y294" s="13"/>
      <c r="Z294" s="15"/>
    </row>
    <row r="295" spans="2:26" x14ac:dyDescent="0.2">
      <c r="B295" s="4">
        <f t="shared" si="24"/>
        <v>2287</v>
      </c>
      <c r="C295" s="5">
        <v>1408136</v>
      </c>
      <c r="D295" s="5">
        <v>99.837850063420603</v>
      </c>
      <c r="E295" s="5">
        <v>1420</v>
      </c>
      <c r="F295" s="5" t="s">
        <v>6</v>
      </c>
      <c r="G295" s="5" t="s">
        <v>7</v>
      </c>
      <c r="H295" s="23"/>
      <c r="I295" s="5" t="str">
        <f t="shared" si="25"/>
        <v>Coding</v>
      </c>
      <c r="J295" s="5" t="str">
        <f t="shared" si="26"/>
        <v>Ala</v>
      </c>
      <c r="K295" s="5" t="str">
        <f t="shared" si="27"/>
        <v>GCC</v>
      </c>
      <c r="L295" s="5" t="str">
        <f t="shared" si="28"/>
        <v>3,1</v>
      </c>
      <c r="M295" s="6" t="str">
        <f t="shared" si="29"/>
        <v>ORF1a</v>
      </c>
      <c r="U295" s="14">
        <v>21662</v>
      </c>
      <c r="V295" s="15" t="s">
        <v>19</v>
      </c>
      <c r="W295" s="14" t="s">
        <v>26</v>
      </c>
      <c r="X295" s="15" t="s">
        <v>33</v>
      </c>
      <c r="Y295" s="13" t="s">
        <v>28</v>
      </c>
      <c r="Z295" s="15" t="s">
        <v>63</v>
      </c>
    </row>
    <row r="296" spans="2:26" x14ac:dyDescent="0.2">
      <c r="B296" s="4">
        <f t="shared" si="24"/>
        <v>2329</v>
      </c>
      <c r="C296" s="5">
        <v>1408094</v>
      </c>
      <c r="D296" s="5">
        <v>99.834872233365402</v>
      </c>
      <c r="E296" s="5">
        <v>13424</v>
      </c>
      <c r="F296" s="5" t="s">
        <v>6</v>
      </c>
      <c r="G296" s="5" t="s">
        <v>7</v>
      </c>
      <c r="H296" s="23"/>
      <c r="I296" s="5" t="str">
        <f t="shared" si="25"/>
        <v>Coding</v>
      </c>
      <c r="J296" s="5" t="str">
        <f t="shared" si="26"/>
        <v>Arg</v>
      </c>
      <c r="K296" s="5" t="str">
        <f t="shared" si="27"/>
        <v>CGC</v>
      </c>
      <c r="L296" s="5" t="str">
        <f t="shared" si="28"/>
        <v>1,2</v>
      </c>
      <c r="M296" s="6" t="str">
        <f t="shared" si="29"/>
        <v>ORF1a</v>
      </c>
      <c r="U296" s="14">
        <v>21897</v>
      </c>
      <c r="V296" s="15" t="s">
        <v>19</v>
      </c>
      <c r="W296" s="14" t="s">
        <v>34</v>
      </c>
      <c r="X296" s="15" t="s">
        <v>38</v>
      </c>
      <c r="Y296" s="13" t="s">
        <v>39</v>
      </c>
      <c r="Z296" s="15" t="s">
        <v>63</v>
      </c>
    </row>
    <row r="297" spans="2:26" x14ac:dyDescent="0.2">
      <c r="B297" s="4">
        <f t="shared" si="24"/>
        <v>2334</v>
      </c>
      <c r="C297" s="5">
        <v>1408089</v>
      </c>
      <c r="D297" s="5">
        <v>99.834517729787393</v>
      </c>
      <c r="E297" s="5">
        <v>2197</v>
      </c>
      <c r="F297" s="5" t="s">
        <v>6</v>
      </c>
      <c r="G297" s="5" t="s">
        <v>7</v>
      </c>
      <c r="H297" s="23"/>
      <c r="I297" s="5" t="str">
        <f t="shared" si="25"/>
        <v>Coding</v>
      </c>
      <c r="J297" s="5" t="str">
        <f t="shared" si="26"/>
        <v>Asp</v>
      </c>
      <c r="K297" s="5" t="str">
        <f t="shared" si="27"/>
        <v>GAC</v>
      </c>
      <c r="L297" s="5" t="str">
        <f t="shared" si="28"/>
        <v>3,1</v>
      </c>
      <c r="M297" s="6" t="str">
        <f t="shared" si="29"/>
        <v>ORF1a</v>
      </c>
      <c r="U297" s="14">
        <v>21928</v>
      </c>
      <c r="V297" s="15" t="s">
        <v>19</v>
      </c>
      <c r="W297" s="14" t="s">
        <v>20</v>
      </c>
      <c r="X297" s="15" t="s">
        <v>21</v>
      </c>
      <c r="Y297" s="13" t="s">
        <v>22</v>
      </c>
      <c r="Z297" s="15" t="s">
        <v>63</v>
      </c>
    </row>
    <row r="298" spans="2:26" x14ac:dyDescent="0.2">
      <c r="B298" s="4">
        <f t="shared" si="24"/>
        <v>2372</v>
      </c>
      <c r="C298" s="5">
        <v>1408051</v>
      </c>
      <c r="D298" s="5">
        <v>99.831823502594602</v>
      </c>
      <c r="E298" s="5">
        <v>7508</v>
      </c>
      <c r="F298" s="5" t="s">
        <v>6</v>
      </c>
      <c r="G298" s="5" t="s">
        <v>7</v>
      </c>
      <c r="H298" s="23"/>
      <c r="I298" s="5" t="str">
        <f t="shared" si="25"/>
        <v>Coding</v>
      </c>
      <c r="J298" s="5" t="str">
        <f t="shared" si="26"/>
        <v>Arg</v>
      </c>
      <c r="K298" s="5" t="str">
        <f t="shared" si="27"/>
        <v>CGT</v>
      </c>
      <c r="L298" s="5" t="str">
        <f t="shared" si="28"/>
        <v>1,2</v>
      </c>
      <c r="M298" s="6" t="str">
        <f t="shared" si="29"/>
        <v>ORF1a</v>
      </c>
      <c r="U298" s="14">
        <v>22050</v>
      </c>
      <c r="V298" s="15" t="s">
        <v>19</v>
      </c>
      <c r="W298" s="14" t="s">
        <v>43</v>
      </c>
      <c r="X298" s="15" t="s">
        <v>49</v>
      </c>
      <c r="Y298" s="13" t="s">
        <v>39</v>
      </c>
      <c r="Z298" s="15" t="s">
        <v>63</v>
      </c>
    </row>
    <row r="299" spans="2:26" x14ac:dyDescent="0.2">
      <c r="B299" s="4">
        <f t="shared" si="24"/>
        <v>2396</v>
      </c>
      <c r="C299" s="5">
        <v>1408027</v>
      </c>
      <c r="D299" s="5">
        <v>99.830121885420098</v>
      </c>
      <c r="E299" s="5">
        <v>4655</v>
      </c>
      <c r="F299" s="5" t="s">
        <v>6</v>
      </c>
      <c r="G299" s="5" t="s">
        <v>7</v>
      </c>
      <c r="H299" s="23"/>
      <c r="I299" s="5" t="str">
        <f t="shared" si="25"/>
        <v>Coding</v>
      </c>
      <c r="J299" s="5" t="str">
        <f t="shared" si="26"/>
        <v>Arg</v>
      </c>
      <c r="K299" s="5" t="str">
        <f t="shared" si="27"/>
        <v>CGG</v>
      </c>
      <c r="L299" s="5" t="str">
        <f t="shared" si="28"/>
        <v>1,2</v>
      </c>
      <c r="M299" s="6" t="str">
        <f t="shared" si="29"/>
        <v>ORF1a</v>
      </c>
      <c r="U299" s="14">
        <v>22185</v>
      </c>
      <c r="V299" s="15" t="s">
        <v>19</v>
      </c>
      <c r="W299" s="14" t="s">
        <v>47</v>
      </c>
      <c r="X299" s="15" t="s">
        <v>48</v>
      </c>
      <c r="Y299" s="13" t="s">
        <v>39</v>
      </c>
      <c r="Z299" s="15" t="s">
        <v>63</v>
      </c>
    </row>
    <row r="300" spans="2:26" x14ac:dyDescent="0.2">
      <c r="B300" s="4">
        <f t="shared" si="24"/>
        <v>2425</v>
      </c>
      <c r="C300" s="5">
        <v>1407998</v>
      </c>
      <c r="D300" s="5">
        <v>99.828065764667699</v>
      </c>
      <c r="E300" s="5">
        <v>7935</v>
      </c>
      <c r="F300" s="5" t="s">
        <v>6</v>
      </c>
      <c r="G300" s="5" t="s">
        <v>7</v>
      </c>
      <c r="H300" s="23"/>
      <c r="I300" s="5" t="str">
        <f t="shared" si="25"/>
        <v>Coding</v>
      </c>
      <c r="J300" s="5" t="str">
        <f t="shared" si="26"/>
        <v>Ala</v>
      </c>
      <c r="K300" s="5" t="str">
        <f t="shared" si="27"/>
        <v>GCG</v>
      </c>
      <c r="L300" s="5" t="str">
        <f t="shared" si="28"/>
        <v>2,3</v>
      </c>
      <c r="M300" s="6" t="str">
        <f t="shared" si="29"/>
        <v>ORF1a</v>
      </c>
      <c r="U300" s="14">
        <v>22202</v>
      </c>
      <c r="V300" s="15" t="s">
        <v>19</v>
      </c>
      <c r="W300" s="14" t="s">
        <v>26</v>
      </c>
      <c r="X300" s="15" t="s">
        <v>33</v>
      </c>
      <c r="Y300" s="13" t="s">
        <v>28</v>
      </c>
      <c r="Z300" s="15" t="s">
        <v>63</v>
      </c>
    </row>
    <row r="301" spans="2:26" x14ac:dyDescent="0.2">
      <c r="B301" s="4">
        <f t="shared" si="24"/>
        <v>2426</v>
      </c>
      <c r="C301" s="5">
        <v>1407997</v>
      </c>
      <c r="D301" s="5">
        <v>99.8279948639521</v>
      </c>
      <c r="E301" s="5">
        <v>9223</v>
      </c>
      <c r="F301" s="5" t="s">
        <v>6</v>
      </c>
      <c r="G301" s="5" t="s">
        <v>7</v>
      </c>
      <c r="H301" s="23"/>
      <c r="I301" s="5" t="str">
        <f t="shared" si="25"/>
        <v>Coding</v>
      </c>
      <c r="J301" s="5" t="str">
        <f t="shared" si="26"/>
        <v>His</v>
      </c>
      <c r="K301" s="5" t="str">
        <f t="shared" si="27"/>
        <v>CAC</v>
      </c>
      <c r="L301" s="5" t="str">
        <f t="shared" si="28"/>
        <v>3,1</v>
      </c>
      <c r="M301" s="6" t="str">
        <f t="shared" si="29"/>
        <v>ORF1a</v>
      </c>
      <c r="U301" s="14">
        <v>22224</v>
      </c>
      <c r="V301" s="15" t="s">
        <v>19</v>
      </c>
      <c r="W301" s="14" t="s">
        <v>34</v>
      </c>
      <c r="X301" s="15" t="s">
        <v>38</v>
      </c>
      <c r="Y301" s="13" t="s">
        <v>39</v>
      </c>
      <c r="Z301" s="15" t="s">
        <v>63</v>
      </c>
    </row>
    <row r="302" spans="2:26" x14ac:dyDescent="0.2">
      <c r="B302" s="4">
        <f t="shared" si="24"/>
        <v>2445</v>
      </c>
      <c r="C302" s="5">
        <v>1407978</v>
      </c>
      <c r="D302" s="5">
        <v>99.826647750355704</v>
      </c>
      <c r="E302" s="5">
        <v>6849</v>
      </c>
      <c r="F302" s="5" t="s">
        <v>6</v>
      </c>
      <c r="G302" s="5" t="s">
        <v>7</v>
      </c>
      <c r="H302" s="23"/>
      <c r="I302" s="5" t="str">
        <f t="shared" si="25"/>
        <v>Coding</v>
      </c>
      <c r="J302" s="5" t="str">
        <f t="shared" si="26"/>
        <v>Pro</v>
      </c>
      <c r="K302" s="5" t="str">
        <f t="shared" si="27"/>
        <v>CCG</v>
      </c>
      <c r="L302" s="5" t="str">
        <f t="shared" si="28"/>
        <v>2,3</v>
      </c>
      <c r="M302" s="6" t="str">
        <f t="shared" si="29"/>
        <v>ORF1a</v>
      </c>
      <c r="U302" s="14">
        <v>22467</v>
      </c>
      <c r="V302" s="15" t="s">
        <v>19</v>
      </c>
      <c r="W302" s="14" t="s">
        <v>47</v>
      </c>
      <c r="X302" s="15" t="s">
        <v>48</v>
      </c>
      <c r="Y302" s="13" t="s">
        <v>39</v>
      </c>
      <c r="Z302" s="15" t="s">
        <v>63</v>
      </c>
    </row>
    <row r="303" spans="2:26" x14ac:dyDescent="0.2">
      <c r="B303" s="4">
        <f t="shared" si="24"/>
        <v>2491</v>
      </c>
      <c r="C303" s="5">
        <v>1407932</v>
      </c>
      <c r="D303" s="5">
        <v>99.823386317438107</v>
      </c>
      <c r="E303" s="5">
        <v>3583</v>
      </c>
      <c r="F303" s="5" t="s">
        <v>6</v>
      </c>
      <c r="G303" s="5" t="s">
        <v>7</v>
      </c>
      <c r="H303" s="23"/>
      <c r="I303" s="5" t="str">
        <f t="shared" si="25"/>
        <v>Coding</v>
      </c>
      <c r="J303" s="5" t="str">
        <f t="shared" si="26"/>
        <v>Ser</v>
      </c>
      <c r="K303" s="5" t="str">
        <f t="shared" si="27"/>
        <v>AGC</v>
      </c>
      <c r="L303" s="5" t="str">
        <f t="shared" si="28"/>
        <v>3,1</v>
      </c>
      <c r="M303" s="6" t="str">
        <f t="shared" si="29"/>
        <v>ORF1a</v>
      </c>
      <c r="U303" s="14">
        <v>22591</v>
      </c>
      <c r="V303" s="15" t="s">
        <v>19</v>
      </c>
      <c r="W303" s="14" t="s">
        <v>20</v>
      </c>
      <c r="X303" s="15" t="s">
        <v>21</v>
      </c>
      <c r="Y303" s="13" t="s">
        <v>22</v>
      </c>
      <c r="Z303" s="15" t="s">
        <v>63</v>
      </c>
    </row>
    <row r="304" spans="2:26" x14ac:dyDescent="0.2">
      <c r="B304" s="4">
        <f t="shared" si="24"/>
        <v>2494</v>
      </c>
      <c r="C304" s="5">
        <v>1407929</v>
      </c>
      <c r="D304" s="5">
        <v>99.823173615291296</v>
      </c>
      <c r="E304" s="5">
        <v>20032</v>
      </c>
      <c r="F304" s="5" t="s">
        <v>6</v>
      </c>
      <c r="G304" s="5" t="s">
        <v>7</v>
      </c>
      <c r="H304" s="23"/>
      <c r="I304" s="5" t="str">
        <f t="shared" si="25"/>
        <v>Coding</v>
      </c>
      <c r="J304" s="5" t="str">
        <f t="shared" si="26"/>
        <v>Arg</v>
      </c>
      <c r="K304" s="5" t="str">
        <f t="shared" si="27"/>
        <v>CGT</v>
      </c>
      <c r="L304" s="5" t="str">
        <f t="shared" si="28"/>
        <v>1,2</v>
      </c>
      <c r="M304" s="6" t="str">
        <f t="shared" si="29"/>
        <v>ORF1b</v>
      </c>
      <c r="U304" s="14">
        <v>22675</v>
      </c>
      <c r="V304" s="15" t="s">
        <v>19</v>
      </c>
      <c r="W304" s="14" t="s">
        <v>34</v>
      </c>
      <c r="X304" s="15" t="s">
        <v>35</v>
      </c>
      <c r="Y304" s="13" t="s">
        <v>22</v>
      </c>
      <c r="Z304" s="15" t="s">
        <v>63</v>
      </c>
    </row>
    <row r="305" spans="2:26" x14ac:dyDescent="0.2">
      <c r="B305" s="4">
        <f t="shared" si="24"/>
        <v>2528</v>
      </c>
      <c r="C305" s="5">
        <v>1407895</v>
      </c>
      <c r="D305" s="5">
        <v>99.820762990960802</v>
      </c>
      <c r="E305" s="5">
        <v>17410</v>
      </c>
      <c r="F305" s="5" t="s">
        <v>6</v>
      </c>
      <c r="G305" s="5" t="s">
        <v>7</v>
      </c>
      <c r="H305" s="23"/>
      <c r="I305" s="5" t="str">
        <f t="shared" si="25"/>
        <v>Coding</v>
      </c>
      <c r="J305" s="5" t="str">
        <f t="shared" si="26"/>
        <v>Arg</v>
      </c>
      <c r="K305" s="5" t="str">
        <f t="shared" si="27"/>
        <v>CGT</v>
      </c>
      <c r="L305" s="5" t="str">
        <f t="shared" si="28"/>
        <v>1,2</v>
      </c>
      <c r="M305" s="6" t="str">
        <f t="shared" si="29"/>
        <v>ORF1b</v>
      </c>
      <c r="U305" s="14">
        <v>22792</v>
      </c>
      <c r="V305" s="15" t="s">
        <v>19</v>
      </c>
      <c r="W305" s="14" t="s">
        <v>53</v>
      </c>
      <c r="X305" s="15" t="s">
        <v>54</v>
      </c>
      <c r="Y305" s="13" t="s">
        <v>22</v>
      </c>
      <c r="Z305" s="15" t="s">
        <v>63</v>
      </c>
    </row>
    <row r="306" spans="2:26" x14ac:dyDescent="0.2">
      <c r="B306" s="4">
        <f t="shared" si="24"/>
        <v>2550</v>
      </c>
      <c r="C306" s="5">
        <v>1407873</v>
      </c>
      <c r="D306" s="5">
        <v>99.819203175217595</v>
      </c>
      <c r="E306" s="5">
        <v>1457</v>
      </c>
      <c r="F306" s="5" t="s">
        <v>6</v>
      </c>
      <c r="G306" s="5" t="s">
        <v>7</v>
      </c>
      <c r="H306" s="23"/>
      <c r="I306" s="5" t="str">
        <f t="shared" si="25"/>
        <v>Coding</v>
      </c>
      <c r="J306" s="5" t="str">
        <f t="shared" si="26"/>
        <v>Arg</v>
      </c>
      <c r="K306" s="5" t="str">
        <f t="shared" si="27"/>
        <v>CGT</v>
      </c>
      <c r="L306" s="5" t="str">
        <f t="shared" si="28"/>
        <v>1,2</v>
      </c>
      <c r="M306" s="6" t="str">
        <f t="shared" si="29"/>
        <v>ORF1a</v>
      </c>
      <c r="U306" s="14">
        <v>22858</v>
      </c>
      <c r="V306" s="15" t="s">
        <v>19</v>
      </c>
      <c r="W306" s="14" t="s">
        <v>50</v>
      </c>
      <c r="X306" s="15" t="s">
        <v>51</v>
      </c>
      <c r="Y306" s="13" t="s">
        <v>22</v>
      </c>
      <c r="Z306" s="15" t="s">
        <v>63</v>
      </c>
    </row>
    <row r="307" spans="2:26" x14ac:dyDescent="0.2">
      <c r="B307" s="4">
        <f t="shared" si="24"/>
        <v>2567</v>
      </c>
      <c r="C307" s="5">
        <v>1407856</v>
      </c>
      <c r="D307" s="5">
        <v>99.817997863052398</v>
      </c>
      <c r="E307" s="5">
        <v>26195</v>
      </c>
      <c r="F307" s="5" t="s">
        <v>6</v>
      </c>
      <c r="G307" s="5" t="s">
        <v>7</v>
      </c>
      <c r="H307" s="23"/>
      <c r="I307" s="5" t="str">
        <f t="shared" si="25"/>
        <v>Coding</v>
      </c>
      <c r="J307" s="5" t="str">
        <f t="shared" si="26"/>
        <v>Thr</v>
      </c>
      <c r="K307" s="5" t="str">
        <f t="shared" si="27"/>
        <v>ACG</v>
      </c>
      <c r="L307" s="5" t="str">
        <f t="shared" si="28"/>
        <v>2,3</v>
      </c>
      <c r="M307" s="6" t="str">
        <f t="shared" si="29"/>
        <v>3a</v>
      </c>
      <c r="U307" s="14">
        <v>22987</v>
      </c>
      <c r="V307" s="15" t="s">
        <v>19</v>
      </c>
      <c r="W307" s="14" t="s">
        <v>43</v>
      </c>
      <c r="X307" s="15" t="s">
        <v>44</v>
      </c>
      <c r="Y307" s="13" t="s">
        <v>22</v>
      </c>
      <c r="Z307" s="15" t="s">
        <v>63</v>
      </c>
    </row>
    <row r="308" spans="2:26" x14ac:dyDescent="0.2">
      <c r="B308" s="4">
        <f t="shared" si="24"/>
        <v>2657</v>
      </c>
      <c r="C308" s="5">
        <v>1407766</v>
      </c>
      <c r="D308" s="5">
        <v>99.811616798648302</v>
      </c>
      <c r="E308" s="5">
        <v>7674</v>
      </c>
      <c r="F308" s="5" t="s">
        <v>6</v>
      </c>
      <c r="G308" s="5" t="s">
        <v>7</v>
      </c>
      <c r="H308" s="23"/>
      <c r="I308" s="5" t="str">
        <f t="shared" si="25"/>
        <v>Coding</v>
      </c>
      <c r="J308" s="5" t="str">
        <f t="shared" si="26"/>
        <v>Ala</v>
      </c>
      <c r="K308" s="5" t="str">
        <f t="shared" si="27"/>
        <v>GCG</v>
      </c>
      <c r="L308" s="5" t="str">
        <f t="shared" si="28"/>
        <v>2,3</v>
      </c>
      <c r="M308" s="6" t="str">
        <f t="shared" si="29"/>
        <v>ORF1a</v>
      </c>
      <c r="U308" s="14">
        <v>23291</v>
      </c>
      <c r="V308" s="15" t="s">
        <v>19</v>
      </c>
      <c r="W308" s="14" t="s">
        <v>26</v>
      </c>
      <c r="X308" s="15" t="s">
        <v>33</v>
      </c>
      <c r="Y308" s="13" t="s">
        <v>28</v>
      </c>
      <c r="Z308" s="15" t="s">
        <v>63</v>
      </c>
    </row>
    <row r="309" spans="2:26" x14ac:dyDescent="0.2">
      <c r="B309" s="4">
        <f t="shared" si="24"/>
        <v>2685</v>
      </c>
      <c r="C309" s="5">
        <v>1407738</v>
      </c>
      <c r="D309" s="5">
        <v>99.809631578611501</v>
      </c>
      <c r="E309" s="5">
        <v>7006</v>
      </c>
      <c r="F309" s="5" t="s">
        <v>6</v>
      </c>
      <c r="G309" s="5" t="s">
        <v>7</v>
      </c>
      <c r="H309" s="23"/>
      <c r="I309" s="5" t="str">
        <f t="shared" si="25"/>
        <v>Coding</v>
      </c>
      <c r="J309" s="5" t="str">
        <f t="shared" si="26"/>
        <v>Thr</v>
      </c>
      <c r="K309" s="5" t="str">
        <f t="shared" si="27"/>
        <v>ACC</v>
      </c>
      <c r="L309" s="5" t="str">
        <f t="shared" si="28"/>
        <v>3,1</v>
      </c>
      <c r="M309" s="6" t="str">
        <f t="shared" si="29"/>
        <v>ORF1a</v>
      </c>
      <c r="U309" s="14">
        <v>23462</v>
      </c>
      <c r="V309" s="15" t="s">
        <v>19</v>
      </c>
      <c r="W309" s="14" t="s">
        <v>26</v>
      </c>
      <c r="X309" s="15" t="s">
        <v>33</v>
      </c>
      <c r="Y309" s="13" t="s">
        <v>28</v>
      </c>
      <c r="Z309" s="15" t="s">
        <v>63</v>
      </c>
    </row>
    <row r="310" spans="2:26" x14ac:dyDescent="0.2">
      <c r="B310" s="4">
        <f t="shared" si="24"/>
        <v>2771</v>
      </c>
      <c r="C310" s="5">
        <v>1407652</v>
      </c>
      <c r="D310" s="5">
        <v>99.803534117069802</v>
      </c>
      <c r="E310" s="5">
        <v>28486</v>
      </c>
      <c r="F310" s="5" t="s">
        <v>6</v>
      </c>
      <c r="G310" s="5" t="s">
        <v>7</v>
      </c>
      <c r="H310" s="23"/>
      <c r="I310" s="5" t="str">
        <f t="shared" si="25"/>
        <v>Coding</v>
      </c>
      <c r="J310" s="5" t="str">
        <f t="shared" si="26"/>
        <v>Gly</v>
      </c>
      <c r="K310" s="5" t="str">
        <f t="shared" si="27"/>
        <v>GGC</v>
      </c>
      <c r="L310" s="5" t="str">
        <f t="shared" si="28"/>
        <v>3,1</v>
      </c>
      <c r="M310" s="6" t="str">
        <f t="shared" si="29"/>
        <v>N</v>
      </c>
      <c r="U310" s="14">
        <v>23498</v>
      </c>
      <c r="V310" s="15" t="s">
        <v>19</v>
      </c>
      <c r="W310" s="14" t="s">
        <v>26</v>
      </c>
      <c r="X310" s="15" t="s">
        <v>33</v>
      </c>
      <c r="Y310" s="13" t="s">
        <v>28</v>
      </c>
      <c r="Z310" s="15" t="s">
        <v>63</v>
      </c>
    </row>
    <row r="311" spans="2:26" x14ac:dyDescent="0.2">
      <c r="B311" s="4">
        <f t="shared" si="24"/>
        <v>2780</v>
      </c>
      <c r="C311" s="5">
        <v>1407643</v>
      </c>
      <c r="D311" s="5">
        <v>99.802896010629397</v>
      </c>
      <c r="E311" s="5">
        <v>22858</v>
      </c>
      <c r="F311" s="5" t="s">
        <v>6</v>
      </c>
      <c r="G311" s="5" t="s">
        <v>7</v>
      </c>
      <c r="H311" s="23"/>
      <c r="I311" s="5" t="str">
        <f t="shared" si="25"/>
        <v>Coding</v>
      </c>
      <c r="J311" s="5" t="str">
        <f t="shared" si="26"/>
        <v>Cys</v>
      </c>
      <c r="K311" s="5" t="str">
        <f t="shared" si="27"/>
        <v>TGC</v>
      </c>
      <c r="L311" s="5" t="str">
        <f t="shared" si="28"/>
        <v>3,1</v>
      </c>
      <c r="M311" s="6" t="str">
        <f t="shared" si="29"/>
        <v>S</v>
      </c>
      <c r="U311" s="14">
        <v>23575</v>
      </c>
      <c r="V311" s="15" t="s">
        <v>19</v>
      </c>
      <c r="W311" s="14" t="s">
        <v>50</v>
      </c>
      <c r="X311" s="15" t="s">
        <v>51</v>
      </c>
      <c r="Y311" s="13" t="s">
        <v>22</v>
      </c>
      <c r="Z311" s="15" t="s">
        <v>63</v>
      </c>
    </row>
    <row r="312" spans="2:26" x14ac:dyDescent="0.2">
      <c r="B312" s="4">
        <f t="shared" si="24"/>
        <v>2785</v>
      </c>
      <c r="C312" s="5">
        <v>1407638</v>
      </c>
      <c r="D312" s="5">
        <v>99.802541507051401</v>
      </c>
      <c r="E312" s="5">
        <v>1913</v>
      </c>
      <c r="F312" s="5" t="s">
        <v>6</v>
      </c>
      <c r="G312" s="5" t="s">
        <v>7</v>
      </c>
      <c r="H312" s="23"/>
      <c r="I312" s="5" t="str">
        <f t="shared" si="25"/>
        <v>Coding</v>
      </c>
      <c r="J312" s="5" t="str">
        <f t="shared" si="26"/>
        <v>Arg</v>
      </c>
      <c r="K312" s="5" t="str">
        <f t="shared" si="27"/>
        <v>CGC</v>
      </c>
      <c r="L312" s="5" t="str">
        <f t="shared" si="28"/>
        <v>1,2</v>
      </c>
      <c r="M312" s="6" t="str">
        <f t="shared" si="29"/>
        <v>ORF1a</v>
      </c>
      <c r="U312" s="14">
        <v>23606</v>
      </c>
      <c r="V312" s="15" t="s">
        <v>19</v>
      </c>
      <c r="W312" s="14" t="s">
        <v>26</v>
      </c>
      <c r="X312" s="15" t="s">
        <v>60</v>
      </c>
      <c r="Y312" s="13" t="s">
        <v>28</v>
      </c>
      <c r="Z312" s="15" t="s">
        <v>63</v>
      </c>
    </row>
    <row r="313" spans="2:26" x14ac:dyDescent="0.2">
      <c r="B313" s="4">
        <f t="shared" si="24"/>
        <v>2822</v>
      </c>
      <c r="C313" s="5">
        <v>1407601</v>
      </c>
      <c r="D313" s="5">
        <v>99.799918180574196</v>
      </c>
      <c r="E313" s="5">
        <v>13620</v>
      </c>
      <c r="F313" s="5" t="s">
        <v>6</v>
      </c>
      <c r="G313" s="5" t="s">
        <v>7</v>
      </c>
      <c r="H313" s="23"/>
      <c r="I313" s="5" t="str">
        <f t="shared" si="25"/>
        <v>Coding</v>
      </c>
      <c r="J313" s="5" t="str">
        <f t="shared" si="26"/>
        <v>Asp</v>
      </c>
      <c r="K313" s="5" t="str">
        <f t="shared" si="27"/>
        <v>GAC</v>
      </c>
      <c r="L313" s="5" t="str">
        <f t="shared" si="28"/>
        <v>3,1</v>
      </c>
      <c r="M313" s="6" t="str">
        <f t="shared" si="29"/>
        <v>ORF1b</v>
      </c>
      <c r="U313" s="14">
        <v>23609</v>
      </c>
      <c r="V313" s="15" t="s">
        <v>19</v>
      </c>
      <c r="W313" s="14" t="s">
        <v>26</v>
      </c>
      <c r="X313" s="15" t="s">
        <v>60</v>
      </c>
      <c r="Y313" s="13" t="s">
        <v>28</v>
      </c>
      <c r="Z313" s="15" t="s">
        <v>63</v>
      </c>
    </row>
    <row r="314" spans="2:26" x14ac:dyDescent="0.2">
      <c r="B314" s="4">
        <f t="shared" si="24"/>
        <v>2846</v>
      </c>
      <c r="C314" s="5">
        <v>1407577</v>
      </c>
      <c r="D314" s="5">
        <v>99.798216563399706</v>
      </c>
      <c r="E314" s="5">
        <v>26917</v>
      </c>
      <c r="F314" s="5" t="s">
        <v>6</v>
      </c>
      <c r="G314" s="5" t="s">
        <v>7</v>
      </c>
      <c r="H314" s="23"/>
      <c r="I314" s="5" t="str">
        <f t="shared" si="25"/>
        <v>Coding</v>
      </c>
      <c r="J314" s="5" t="str">
        <f t="shared" si="26"/>
        <v>Pro</v>
      </c>
      <c r="K314" s="5" t="str">
        <f t="shared" si="27"/>
        <v>CCG</v>
      </c>
      <c r="L314" s="5" t="str">
        <f t="shared" si="28"/>
        <v>2,3</v>
      </c>
      <c r="M314" s="6" t="str">
        <f t="shared" si="29"/>
        <v>M</v>
      </c>
      <c r="U314" s="14">
        <v>23615</v>
      </c>
      <c r="V314" s="15" t="s">
        <v>19</v>
      </c>
      <c r="W314" s="14" t="s">
        <v>26</v>
      </c>
      <c r="X314" s="15" t="s">
        <v>33</v>
      </c>
      <c r="Y314" s="13" t="s">
        <v>28</v>
      </c>
      <c r="Z314" s="15" t="s">
        <v>63</v>
      </c>
    </row>
    <row r="315" spans="2:26" x14ac:dyDescent="0.2">
      <c r="B315" s="4">
        <f t="shared" si="24"/>
        <v>2883</v>
      </c>
      <c r="C315" s="5">
        <v>1407540</v>
      </c>
      <c r="D315" s="5">
        <v>99.7955932369225</v>
      </c>
      <c r="E315" s="5">
        <v>2094</v>
      </c>
      <c r="F315" s="5" t="s">
        <v>6</v>
      </c>
      <c r="G315" s="5" t="s">
        <v>7</v>
      </c>
      <c r="H315" s="23"/>
      <c r="I315" s="5" t="str">
        <f t="shared" si="25"/>
        <v>Coding</v>
      </c>
      <c r="J315" s="5" t="str">
        <f t="shared" si="26"/>
        <v>Ser</v>
      </c>
      <c r="K315" s="5" t="str">
        <f t="shared" si="27"/>
        <v>TCG</v>
      </c>
      <c r="L315" s="5" t="str">
        <f t="shared" si="28"/>
        <v>2,3</v>
      </c>
      <c r="M315" s="6" t="str">
        <f t="shared" si="29"/>
        <v>ORF1a</v>
      </c>
      <c r="U315" s="14">
        <v>23855</v>
      </c>
      <c r="V315" s="15" t="s">
        <v>19</v>
      </c>
      <c r="W315" s="14" t="s">
        <v>26</v>
      </c>
      <c r="X315" s="15" t="s">
        <v>33</v>
      </c>
      <c r="Y315" s="13" t="s">
        <v>28</v>
      </c>
      <c r="Z315" s="15" t="s">
        <v>63</v>
      </c>
    </row>
    <row r="316" spans="2:26" x14ac:dyDescent="0.2">
      <c r="B316" s="4">
        <f t="shared" si="24"/>
        <v>2889</v>
      </c>
      <c r="C316" s="5">
        <v>1407534</v>
      </c>
      <c r="D316" s="5">
        <v>99.795167832628906</v>
      </c>
      <c r="E316" s="5">
        <v>218</v>
      </c>
      <c r="F316" s="5" t="s">
        <v>6</v>
      </c>
      <c r="G316" s="5" t="s">
        <v>7</v>
      </c>
      <c r="H316" s="23"/>
      <c r="I316" s="5" t="str">
        <f t="shared" si="25"/>
        <v>Non-coding</v>
      </c>
      <c r="J316" s="5">
        <f t="shared" si="26"/>
        <v>0</v>
      </c>
      <c r="K316" s="5">
        <f t="shared" si="27"/>
        <v>0</v>
      </c>
      <c r="L316" s="5">
        <f t="shared" si="28"/>
        <v>0</v>
      </c>
      <c r="M316" s="6" t="str">
        <f t="shared" si="29"/>
        <v>SL5 loop</v>
      </c>
      <c r="U316" s="14">
        <v>24130</v>
      </c>
      <c r="V316" s="15" t="s">
        <v>19</v>
      </c>
      <c r="W316" s="14" t="s">
        <v>20</v>
      </c>
      <c r="X316" s="15" t="s">
        <v>21</v>
      </c>
      <c r="Y316" s="13" t="s">
        <v>22</v>
      </c>
      <c r="Z316" s="15" t="s">
        <v>63</v>
      </c>
    </row>
    <row r="317" spans="2:26" x14ac:dyDescent="0.2">
      <c r="B317" s="4">
        <f t="shared" si="24"/>
        <v>2943</v>
      </c>
      <c r="C317" s="5">
        <v>1407480</v>
      </c>
      <c r="D317" s="5">
        <v>99.791339193986403</v>
      </c>
      <c r="E317" s="5">
        <v>15024</v>
      </c>
      <c r="F317" s="5" t="s">
        <v>6</v>
      </c>
      <c r="G317" s="5" t="s">
        <v>7</v>
      </c>
      <c r="H317" s="23"/>
      <c r="I317" s="5" t="str">
        <f t="shared" si="25"/>
        <v>Coding</v>
      </c>
      <c r="J317" s="5" t="str">
        <f t="shared" si="26"/>
        <v>Phe</v>
      </c>
      <c r="K317" s="5" t="str">
        <f t="shared" si="27"/>
        <v>TTC</v>
      </c>
      <c r="L317" s="5" t="str">
        <f t="shared" si="28"/>
        <v>3,1</v>
      </c>
      <c r="M317" s="6" t="str">
        <f t="shared" si="29"/>
        <v>ORF1b</v>
      </c>
      <c r="U317" s="14">
        <v>24198</v>
      </c>
      <c r="V317" s="15" t="s">
        <v>19</v>
      </c>
      <c r="W317" s="14" t="s">
        <v>43</v>
      </c>
      <c r="X317" s="15" t="s">
        <v>49</v>
      </c>
      <c r="Y317" s="13" t="s">
        <v>39</v>
      </c>
      <c r="Z317" s="15" t="s">
        <v>63</v>
      </c>
    </row>
    <row r="318" spans="2:26" x14ac:dyDescent="0.2">
      <c r="B318" s="4">
        <f t="shared" si="24"/>
        <v>3029</v>
      </c>
      <c r="C318" s="5">
        <v>1407394</v>
      </c>
      <c r="D318" s="5">
        <v>99.785241732444803</v>
      </c>
      <c r="E318" s="5">
        <v>3688</v>
      </c>
      <c r="F318" s="5" t="s">
        <v>6</v>
      </c>
      <c r="G318" s="5" t="s">
        <v>7</v>
      </c>
      <c r="H318" s="23"/>
      <c r="I318" s="5" t="str">
        <f t="shared" si="25"/>
        <v>Coding</v>
      </c>
      <c r="J318" s="5" t="str">
        <f t="shared" si="26"/>
        <v>His</v>
      </c>
      <c r="K318" s="5" t="str">
        <f t="shared" si="27"/>
        <v>CAC</v>
      </c>
      <c r="L318" s="5" t="str">
        <f t="shared" si="28"/>
        <v>3,1</v>
      </c>
      <c r="M318" s="6" t="str">
        <f t="shared" si="29"/>
        <v>ORF1a</v>
      </c>
      <c r="U318" s="14">
        <v>24444</v>
      </c>
      <c r="V318" s="15" t="s">
        <v>19</v>
      </c>
      <c r="W318" s="14" t="s">
        <v>47</v>
      </c>
      <c r="X318" s="15" t="s">
        <v>48</v>
      </c>
      <c r="Y318" s="13" t="s">
        <v>39</v>
      </c>
      <c r="Z318" s="15" t="s">
        <v>63</v>
      </c>
    </row>
    <row r="319" spans="2:26" x14ac:dyDescent="0.2">
      <c r="B319" s="4">
        <f t="shared" si="24"/>
        <v>3058</v>
      </c>
      <c r="C319" s="5">
        <v>1407365</v>
      </c>
      <c r="D319" s="5">
        <v>99.783185611692303</v>
      </c>
      <c r="E319" s="5">
        <v>22050</v>
      </c>
      <c r="F319" s="5" t="s">
        <v>6</v>
      </c>
      <c r="G319" s="5" t="s">
        <v>7</v>
      </c>
      <c r="H319" s="23"/>
      <c r="I319" s="5" t="str">
        <f t="shared" si="25"/>
        <v>Coding</v>
      </c>
      <c r="J319" s="5" t="str">
        <f t="shared" si="26"/>
        <v>Ala</v>
      </c>
      <c r="K319" s="5" t="str">
        <f t="shared" si="27"/>
        <v>GCG</v>
      </c>
      <c r="L319" s="5" t="str">
        <f t="shared" si="28"/>
        <v>2,3</v>
      </c>
      <c r="M319" s="6" t="str">
        <f t="shared" si="29"/>
        <v>S</v>
      </c>
      <c r="U319" s="14">
        <v>24509</v>
      </c>
      <c r="V319" s="15" t="s">
        <v>19</v>
      </c>
      <c r="W319" s="14" t="s">
        <v>26</v>
      </c>
      <c r="X319" s="15" t="s">
        <v>33</v>
      </c>
      <c r="Y319" s="13" t="s">
        <v>28</v>
      </c>
      <c r="Z319" s="15" t="s">
        <v>63</v>
      </c>
    </row>
    <row r="320" spans="2:26" x14ac:dyDescent="0.2">
      <c r="B320" s="4">
        <f t="shared" si="24"/>
        <v>3076</v>
      </c>
      <c r="C320" s="5">
        <v>1407347</v>
      </c>
      <c r="D320" s="5">
        <v>99.781909398811493</v>
      </c>
      <c r="E320" s="5">
        <v>29259</v>
      </c>
      <c r="F320" s="5" t="s">
        <v>6</v>
      </c>
      <c r="G320" s="5" t="s">
        <v>7</v>
      </c>
      <c r="H320" s="23"/>
      <c r="I320" s="5" t="str">
        <f t="shared" si="25"/>
        <v>Coding</v>
      </c>
      <c r="J320" s="5" t="str">
        <f t="shared" si="26"/>
        <v>Thr</v>
      </c>
      <c r="K320" s="5" t="str">
        <f t="shared" si="27"/>
        <v>ACG</v>
      </c>
      <c r="L320" s="5" t="str">
        <f t="shared" si="28"/>
        <v>2,3</v>
      </c>
      <c r="M320" s="6" t="str">
        <f t="shared" si="29"/>
        <v>N</v>
      </c>
      <c r="U320" s="14">
        <v>24833</v>
      </c>
      <c r="V320" s="15" t="s">
        <v>19</v>
      </c>
      <c r="W320" s="14" t="s">
        <v>26</v>
      </c>
      <c r="X320" s="15" t="s">
        <v>33</v>
      </c>
      <c r="Y320" s="13" t="s">
        <v>28</v>
      </c>
      <c r="Z320" s="15" t="s">
        <v>63</v>
      </c>
    </row>
    <row r="321" spans="2:26" x14ac:dyDescent="0.2">
      <c r="B321" s="4">
        <f t="shared" si="24"/>
        <v>3079</v>
      </c>
      <c r="C321" s="5">
        <v>1407344</v>
      </c>
      <c r="D321" s="5">
        <v>99.781696696664696</v>
      </c>
      <c r="E321" s="5">
        <v>29627</v>
      </c>
      <c r="F321" s="5" t="s">
        <v>6</v>
      </c>
      <c r="G321" s="5" t="s">
        <v>7</v>
      </c>
      <c r="H321" s="23"/>
      <c r="I321" s="5" t="str">
        <f t="shared" si="25"/>
        <v>Coding/Non-coding</v>
      </c>
      <c r="J321" s="5" t="str">
        <f t="shared" si="26"/>
        <v>Arg</v>
      </c>
      <c r="K321" s="5" t="str">
        <f t="shared" si="27"/>
        <v>CGT</v>
      </c>
      <c r="L321" s="5" t="str">
        <f t="shared" si="28"/>
        <v>1,2</v>
      </c>
      <c r="M321" s="6" t="str">
        <f t="shared" si="29"/>
        <v>ORF10</v>
      </c>
      <c r="U321" s="14">
        <v>25115</v>
      </c>
      <c r="V321" s="15" t="s">
        <v>19</v>
      </c>
      <c r="W321" s="14" t="s">
        <v>26</v>
      </c>
      <c r="X321" s="15" t="s">
        <v>27</v>
      </c>
      <c r="Y321" s="13" t="s">
        <v>28</v>
      </c>
      <c r="Z321" s="15" t="s">
        <v>63</v>
      </c>
    </row>
    <row r="322" spans="2:26" x14ac:dyDescent="0.2">
      <c r="B322" s="4">
        <f t="shared" si="24"/>
        <v>3166</v>
      </c>
      <c r="C322" s="5">
        <v>1407257</v>
      </c>
      <c r="D322" s="5">
        <v>99.775528334407397</v>
      </c>
      <c r="E322" s="5">
        <v>20678</v>
      </c>
      <c r="F322" s="5" t="s">
        <v>6</v>
      </c>
      <c r="G322" s="5" t="s">
        <v>7</v>
      </c>
      <c r="H322" s="23"/>
      <c r="I322" s="5" t="str">
        <f t="shared" si="25"/>
        <v>Coding</v>
      </c>
      <c r="J322" s="5" t="str">
        <f t="shared" si="26"/>
        <v>Pro</v>
      </c>
      <c r="K322" s="5" t="str">
        <f t="shared" si="27"/>
        <v>CCG</v>
      </c>
      <c r="L322" s="5" t="str">
        <f t="shared" si="28"/>
        <v>2,3</v>
      </c>
      <c r="M322" s="6" t="str">
        <f t="shared" si="29"/>
        <v>ORF1b</v>
      </c>
      <c r="U322" s="14">
        <v>25156</v>
      </c>
      <c r="V322" s="15" t="s">
        <v>19</v>
      </c>
      <c r="W322" s="14" t="s">
        <v>53</v>
      </c>
      <c r="X322" s="15" t="s">
        <v>54</v>
      </c>
      <c r="Y322" s="13" t="s">
        <v>22</v>
      </c>
      <c r="Z322" s="15" t="s">
        <v>63</v>
      </c>
    </row>
    <row r="323" spans="2:26" x14ac:dyDescent="0.2">
      <c r="B323" s="4">
        <f t="shared" si="24"/>
        <v>3171</v>
      </c>
      <c r="C323" s="5">
        <v>1407252</v>
      </c>
      <c r="D323" s="5">
        <v>99.775173830829402</v>
      </c>
      <c r="E323" s="5">
        <v>15371</v>
      </c>
      <c r="F323" s="5" t="s">
        <v>6</v>
      </c>
      <c r="G323" s="5" t="s">
        <v>7</v>
      </c>
      <c r="H323" s="23"/>
      <c r="I323" s="5" t="str">
        <f t="shared" si="25"/>
        <v>Coding</v>
      </c>
      <c r="J323" s="5" t="str">
        <f t="shared" si="26"/>
        <v>Thr</v>
      </c>
      <c r="K323" s="5" t="str">
        <f t="shared" si="27"/>
        <v>ACG</v>
      </c>
      <c r="L323" s="5" t="str">
        <f t="shared" si="28"/>
        <v>2,3</v>
      </c>
      <c r="M323" s="6" t="str">
        <f t="shared" si="29"/>
        <v>ORF1b</v>
      </c>
      <c r="U323" s="14">
        <v>25339</v>
      </c>
      <c r="V323" s="15" t="s">
        <v>19</v>
      </c>
      <c r="W323" s="14" t="s">
        <v>29</v>
      </c>
      <c r="X323" s="15" t="s">
        <v>30</v>
      </c>
      <c r="Y323" s="13" t="s">
        <v>22</v>
      </c>
      <c r="Z323" s="15" t="s">
        <v>63</v>
      </c>
    </row>
    <row r="324" spans="2:26" x14ac:dyDescent="0.2">
      <c r="B324" s="4">
        <f t="shared" ref="B324:B387" si="30" xml:space="preserve"> 1410423 - $C324</f>
        <v>3204</v>
      </c>
      <c r="C324" s="5">
        <v>1407219</v>
      </c>
      <c r="D324" s="5">
        <v>99.772834107214607</v>
      </c>
      <c r="E324" s="5">
        <v>24130</v>
      </c>
      <c r="F324" s="5" t="s">
        <v>6</v>
      </c>
      <c r="G324" s="5" t="s">
        <v>7</v>
      </c>
      <c r="H324" s="23"/>
      <c r="I324" s="5" t="str">
        <f t="shared" ref="I324:I387" si="31">_xlfn.XLOOKUP(E324,$U$3:$U$443,$V$3:$V$443,,0)</f>
        <v>Coding</v>
      </c>
      <c r="J324" s="5" t="str">
        <f t="shared" ref="J324:J387" si="32">_xlfn.XLOOKUP(E324,$U$3:$U$443,$W$3:$W$443,,0)</f>
        <v>Asn</v>
      </c>
      <c r="K324" s="5" t="str">
        <f t="shared" ref="K324:K387" si="33">_xlfn.XLOOKUP(E324,$U$3:$U$443,$X$3:$X$443,,0)</f>
        <v>AAC</v>
      </c>
      <c r="L324" s="5" t="str">
        <f t="shared" ref="L324:L387" si="34">_xlfn.XLOOKUP(E324,$U$3:$U$443,$Y$3:$Y$443,,0)</f>
        <v>3,1</v>
      </c>
      <c r="M324" s="6" t="str">
        <f t="shared" ref="M324:M387" si="35">_xlfn.XLOOKUP(E324,$U$3:$U$443,$Z$3:$Z$443,,0)</f>
        <v>S</v>
      </c>
      <c r="U324" s="14">
        <v>25386</v>
      </c>
      <c r="V324" s="15" t="s">
        <v>17</v>
      </c>
      <c r="W324" s="14"/>
      <c r="X324" s="15"/>
      <c r="Y324" s="13"/>
      <c r="Z324" s="15"/>
    </row>
    <row r="325" spans="2:26" x14ac:dyDescent="0.2">
      <c r="B325" s="4">
        <f t="shared" si="30"/>
        <v>3271</v>
      </c>
      <c r="C325" s="5">
        <v>1407152</v>
      </c>
      <c r="D325" s="5">
        <v>99.768083759269402</v>
      </c>
      <c r="E325" s="5">
        <v>26256</v>
      </c>
      <c r="F325" s="5" t="s">
        <v>6</v>
      </c>
      <c r="G325" s="5" t="s">
        <v>7</v>
      </c>
      <c r="H325" s="23"/>
      <c r="I325" s="5" t="str">
        <f t="shared" si="31"/>
        <v>Coding</v>
      </c>
      <c r="J325" s="5" t="str">
        <f t="shared" si="32"/>
        <v>Phe</v>
      </c>
      <c r="K325" s="5" t="str">
        <f t="shared" si="33"/>
        <v>TTC</v>
      </c>
      <c r="L325" s="5" t="str">
        <f t="shared" si="34"/>
        <v>3,1</v>
      </c>
      <c r="M325" s="6" t="str">
        <f t="shared" si="35"/>
        <v>E</v>
      </c>
      <c r="U325" s="16">
        <v>25480</v>
      </c>
      <c r="V325" s="17" t="s">
        <v>19</v>
      </c>
      <c r="W325" s="14" t="s">
        <v>26</v>
      </c>
      <c r="X325" s="17" t="s">
        <v>27</v>
      </c>
      <c r="Y325" s="13" t="s">
        <v>28</v>
      </c>
      <c r="Z325" s="15" t="s">
        <v>64</v>
      </c>
    </row>
    <row r="326" spans="2:26" x14ac:dyDescent="0.2">
      <c r="B326" s="4">
        <f t="shared" si="30"/>
        <v>3283</v>
      </c>
      <c r="C326" s="5">
        <v>1407140</v>
      </c>
      <c r="D326" s="5">
        <v>99.7672329506821</v>
      </c>
      <c r="E326" s="5">
        <v>7392</v>
      </c>
      <c r="F326" s="5" t="s">
        <v>6</v>
      </c>
      <c r="G326" s="5" t="s">
        <v>7</v>
      </c>
      <c r="H326" s="23"/>
      <c r="I326" s="5" t="str">
        <f t="shared" si="31"/>
        <v>Coding</v>
      </c>
      <c r="J326" s="5" t="str">
        <f t="shared" si="32"/>
        <v>Pro</v>
      </c>
      <c r="K326" s="5" t="str">
        <f t="shared" si="33"/>
        <v>CCG</v>
      </c>
      <c r="L326" s="5" t="str">
        <f t="shared" si="34"/>
        <v>2,3</v>
      </c>
      <c r="M326" s="6" t="str">
        <f t="shared" si="35"/>
        <v>ORF1a</v>
      </c>
      <c r="U326" s="16">
        <v>25482</v>
      </c>
      <c r="V326" s="17" t="s">
        <v>19</v>
      </c>
      <c r="W326" s="14" t="s">
        <v>26</v>
      </c>
      <c r="X326" s="17" t="s">
        <v>27</v>
      </c>
      <c r="Y326" s="13" t="s">
        <v>22</v>
      </c>
      <c r="Z326" s="15" t="s">
        <v>64</v>
      </c>
    </row>
    <row r="327" spans="2:26" x14ac:dyDescent="0.2">
      <c r="B327" s="4">
        <f t="shared" si="30"/>
        <v>3307</v>
      </c>
      <c r="C327" s="5">
        <v>1407116</v>
      </c>
      <c r="D327" s="5">
        <v>99.765531333507695</v>
      </c>
      <c r="E327" s="5">
        <v>8786</v>
      </c>
      <c r="F327" s="5" t="s">
        <v>6</v>
      </c>
      <c r="G327" s="5" t="s">
        <v>7</v>
      </c>
      <c r="H327" s="23"/>
      <c r="I327" s="5" t="str">
        <f t="shared" si="31"/>
        <v>Coding</v>
      </c>
      <c r="J327" s="5" t="str">
        <f t="shared" si="32"/>
        <v>Arg</v>
      </c>
      <c r="K327" s="5" t="str">
        <f t="shared" si="33"/>
        <v>CGT</v>
      </c>
      <c r="L327" s="5" t="str">
        <f t="shared" si="34"/>
        <v>1,2</v>
      </c>
      <c r="M327" s="6" t="str">
        <f t="shared" si="35"/>
        <v>ORF1a</v>
      </c>
      <c r="U327" s="14">
        <v>25493</v>
      </c>
      <c r="V327" s="15" t="s">
        <v>19</v>
      </c>
      <c r="W327" s="14" t="s">
        <v>47</v>
      </c>
      <c r="X327" s="15" t="s">
        <v>48</v>
      </c>
      <c r="Y327" s="13" t="s">
        <v>39</v>
      </c>
      <c r="Z327" s="15" t="s">
        <v>64</v>
      </c>
    </row>
    <row r="328" spans="2:26" x14ac:dyDescent="0.2">
      <c r="B328" s="4">
        <f t="shared" si="30"/>
        <v>3379</v>
      </c>
      <c r="C328" s="5">
        <v>1407044</v>
      </c>
      <c r="D328" s="5">
        <v>99.760426481984396</v>
      </c>
      <c r="E328" s="5">
        <v>26833</v>
      </c>
      <c r="F328" s="5" t="s">
        <v>6</v>
      </c>
      <c r="G328" s="5" t="s">
        <v>7</v>
      </c>
      <c r="H328" s="23"/>
      <c r="I328" s="5" t="str">
        <f t="shared" si="31"/>
        <v>Coding</v>
      </c>
      <c r="J328" s="5" t="str">
        <f t="shared" si="32"/>
        <v>Ala</v>
      </c>
      <c r="K328" s="5" t="str">
        <f t="shared" si="33"/>
        <v>GCG</v>
      </c>
      <c r="L328" s="5" t="str">
        <f t="shared" si="34"/>
        <v>2,3</v>
      </c>
      <c r="M328" s="6" t="str">
        <f t="shared" si="35"/>
        <v>M</v>
      </c>
      <c r="U328" s="14">
        <v>25499</v>
      </c>
      <c r="V328" s="15" t="s">
        <v>19</v>
      </c>
      <c r="W328" s="14" t="s">
        <v>55</v>
      </c>
      <c r="X328" s="15" t="s">
        <v>59</v>
      </c>
      <c r="Y328" s="13" t="s">
        <v>39</v>
      </c>
      <c r="Z328" s="15" t="s">
        <v>64</v>
      </c>
    </row>
    <row r="329" spans="2:26" x14ac:dyDescent="0.2">
      <c r="B329" s="4">
        <f t="shared" si="30"/>
        <v>3395</v>
      </c>
      <c r="C329" s="5">
        <v>1407028</v>
      </c>
      <c r="D329" s="5">
        <v>99.759292070534798</v>
      </c>
      <c r="E329" s="5">
        <v>3874</v>
      </c>
      <c r="F329" s="5" t="s">
        <v>6</v>
      </c>
      <c r="G329" s="5" t="s">
        <v>7</v>
      </c>
      <c r="H329" s="23"/>
      <c r="I329" s="5" t="str">
        <f t="shared" si="31"/>
        <v>Coding</v>
      </c>
      <c r="J329" s="5" t="str">
        <f t="shared" si="32"/>
        <v>Ile</v>
      </c>
      <c r="K329" s="5" t="str">
        <f t="shared" si="33"/>
        <v>ATC</v>
      </c>
      <c r="L329" s="5" t="str">
        <f t="shared" si="34"/>
        <v>3,1</v>
      </c>
      <c r="M329" s="6" t="str">
        <f t="shared" si="35"/>
        <v>ORF1a</v>
      </c>
      <c r="U329" s="14">
        <v>25521</v>
      </c>
      <c r="V329" s="15" t="s">
        <v>19</v>
      </c>
      <c r="W329" s="14" t="s">
        <v>57</v>
      </c>
      <c r="X329" s="15" t="s">
        <v>58</v>
      </c>
      <c r="Y329" s="13" t="s">
        <v>22</v>
      </c>
      <c r="Z329" s="15" t="s">
        <v>64</v>
      </c>
    </row>
    <row r="330" spans="2:26" x14ac:dyDescent="0.2">
      <c r="B330" s="4">
        <f t="shared" si="30"/>
        <v>3405</v>
      </c>
      <c r="C330" s="5">
        <v>1407018</v>
      </c>
      <c r="D330" s="5">
        <v>99.758583063378794</v>
      </c>
      <c r="E330" s="5">
        <v>14117</v>
      </c>
      <c r="F330" s="5" t="s">
        <v>6</v>
      </c>
      <c r="G330" s="5" t="s">
        <v>7</v>
      </c>
      <c r="H330" s="23"/>
      <c r="I330" s="5" t="str">
        <f t="shared" si="31"/>
        <v>Coding</v>
      </c>
      <c r="J330" s="5" t="str">
        <f t="shared" si="32"/>
        <v>Thr</v>
      </c>
      <c r="K330" s="5" t="str">
        <f t="shared" si="33"/>
        <v>ACG</v>
      </c>
      <c r="L330" s="5" t="str">
        <f t="shared" si="34"/>
        <v>2,3</v>
      </c>
      <c r="M330" s="6" t="str">
        <f t="shared" si="35"/>
        <v>ORF1b</v>
      </c>
      <c r="U330" s="14">
        <v>25539</v>
      </c>
      <c r="V330" s="15" t="s">
        <v>19</v>
      </c>
      <c r="W330" s="14" t="s">
        <v>36</v>
      </c>
      <c r="X330" s="15" t="s">
        <v>37</v>
      </c>
      <c r="Y330" s="13" t="s">
        <v>22</v>
      </c>
      <c r="Z330" s="15" t="s">
        <v>64</v>
      </c>
    </row>
    <row r="331" spans="2:26" x14ac:dyDescent="0.2">
      <c r="B331" s="4">
        <f t="shared" si="30"/>
        <v>3406</v>
      </c>
      <c r="C331" s="5">
        <v>1407017</v>
      </c>
      <c r="D331" s="5">
        <v>99.758512162663195</v>
      </c>
      <c r="E331" s="5">
        <v>13200</v>
      </c>
      <c r="F331" s="5" t="s">
        <v>6</v>
      </c>
      <c r="G331" s="5" t="s">
        <v>7</v>
      </c>
      <c r="H331" s="23"/>
      <c r="I331" s="5" t="str">
        <f t="shared" si="31"/>
        <v>Coding</v>
      </c>
      <c r="J331" s="5" t="str">
        <f t="shared" si="32"/>
        <v>Pro</v>
      </c>
      <c r="K331" s="5" t="str">
        <f t="shared" si="33"/>
        <v>CCG</v>
      </c>
      <c r="L331" s="5" t="str">
        <f t="shared" si="34"/>
        <v>2,3</v>
      </c>
      <c r="M331" s="6" t="str">
        <f t="shared" si="35"/>
        <v>ORF1a</v>
      </c>
      <c r="U331" s="14">
        <v>25566</v>
      </c>
      <c r="V331" s="15" t="s">
        <v>19</v>
      </c>
      <c r="W331" s="14" t="s">
        <v>34</v>
      </c>
      <c r="X331" s="15" t="s">
        <v>52</v>
      </c>
      <c r="Y331" s="13" t="s">
        <v>22</v>
      </c>
      <c r="Z331" s="15" t="s">
        <v>64</v>
      </c>
    </row>
    <row r="332" spans="2:26" x14ac:dyDescent="0.2">
      <c r="B332" s="4">
        <f t="shared" si="30"/>
        <v>3420</v>
      </c>
      <c r="C332" s="5">
        <v>1407003</v>
      </c>
      <c r="D332" s="5">
        <v>99.757519552644794</v>
      </c>
      <c r="E332" s="5">
        <v>6336</v>
      </c>
      <c r="F332" s="5" t="s">
        <v>6</v>
      </c>
      <c r="G332" s="5" t="s">
        <v>7</v>
      </c>
      <c r="H332" s="23"/>
      <c r="I332" s="5" t="str">
        <f t="shared" si="31"/>
        <v>Coding</v>
      </c>
      <c r="J332" s="5" t="str">
        <f t="shared" si="32"/>
        <v>Ser</v>
      </c>
      <c r="K332" s="5" t="str">
        <f t="shared" si="33"/>
        <v>TCG</v>
      </c>
      <c r="L332" s="5" t="str">
        <f t="shared" si="34"/>
        <v>2,3</v>
      </c>
      <c r="M332" s="6" t="str">
        <f t="shared" si="35"/>
        <v>ORF1a</v>
      </c>
      <c r="U332" s="14">
        <v>25680</v>
      </c>
      <c r="V332" s="15" t="s">
        <v>19</v>
      </c>
      <c r="W332" s="14" t="s">
        <v>31</v>
      </c>
      <c r="X332" s="15" t="s">
        <v>32</v>
      </c>
      <c r="Y332" s="13" t="s">
        <v>22</v>
      </c>
      <c r="Z332" s="15" t="s">
        <v>64</v>
      </c>
    </row>
    <row r="333" spans="2:26" x14ac:dyDescent="0.2">
      <c r="B333" s="4">
        <f t="shared" si="30"/>
        <v>3422</v>
      </c>
      <c r="C333" s="5">
        <v>1407001</v>
      </c>
      <c r="D333" s="5">
        <v>99.757377751213596</v>
      </c>
      <c r="E333" s="5">
        <v>28236</v>
      </c>
      <c r="F333" s="5" t="s">
        <v>6</v>
      </c>
      <c r="G333" s="5" t="s">
        <v>7</v>
      </c>
      <c r="H333" s="23"/>
      <c r="I333" s="5" t="str">
        <f t="shared" si="31"/>
        <v>Coding</v>
      </c>
      <c r="J333" s="5" t="str">
        <f t="shared" si="32"/>
        <v>Arg</v>
      </c>
      <c r="K333" s="5" t="str">
        <f t="shared" si="33"/>
        <v>CGT</v>
      </c>
      <c r="L333" s="5" t="str">
        <f t="shared" si="34"/>
        <v>1,2</v>
      </c>
      <c r="M333" s="6" t="str">
        <f t="shared" si="35"/>
        <v>ORF8</v>
      </c>
      <c r="U333" s="14">
        <v>25792</v>
      </c>
      <c r="V333" s="15" t="s">
        <v>19</v>
      </c>
      <c r="W333" s="14" t="s">
        <v>26</v>
      </c>
      <c r="X333" s="15" t="s">
        <v>33</v>
      </c>
      <c r="Y333" s="13" t="s">
        <v>28</v>
      </c>
      <c r="Z333" s="15" t="s">
        <v>64</v>
      </c>
    </row>
    <row r="334" spans="2:26" x14ac:dyDescent="0.2">
      <c r="B334" s="4">
        <f t="shared" si="30"/>
        <v>3434</v>
      </c>
      <c r="C334" s="5">
        <v>1406989</v>
      </c>
      <c r="D334" s="5">
        <v>99.756526942626394</v>
      </c>
      <c r="E334" s="5">
        <v>5007</v>
      </c>
      <c r="F334" s="5" t="s">
        <v>6</v>
      </c>
      <c r="G334" s="5" t="s">
        <v>7</v>
      </c>
      <c r="H334" s="23"/>
      <c r="I334" s="5" t="str">
        <f t="shared" si="31"/>
        <v>Coding</v>
      </c>
      <c r="J334" s="5" t="str">
        <f t="shared" si="32"/>
        <v>Thr</v>
      </c>
      <c r="K334" s="5" t="str">
        <f t="shared" si="33"/>
        <v>ACG</v>
      </c>
      <c r="L334" s="5" t="str">
        <f t="shared" si="34"/>
        <v>2,3</v>
      </c>
      <c r="M334" s="6" t="str">
        <f t="shared" si="35"/>
        <v>ORF1a</v>
      </c>
      <c r="U334" s="14">
        <v>25854</v>
      </c>
      <c r="V334" s="15" t="s">
        <v>19</v>
      </c>
      <c r="W334" s="14" t="s">
        <v>41</v>
      </c>
      <c r="X334" s="15" t="s">
        <v>42</v>
      </c>
      <c r="Y334" s="13" t="s">
        <v>22</v>
      </c>
      <c r="Z334" s="15" t="s">
        <v>64</v>
      </c>
    </row>
    <row r="335" spans="2:26" x14ac:dyDescent="0.2">
      <c r="B335" s="4">
        <f t="shared" si="30"/>
        <v>3440</v>
      </c>
      <c r="C335" s="5">
        <v>1406983</v>
      </c>
      <c r="D335" s="5">
        <v>99.7561015383328</v>
      </c>
      <c r="E335" s="5">
        <v>29586</v>
      </c>
      <c r="F335" s="5" t="s">
        <v>6</v>
      </c>
      <c r="G335" s="5" t="s">
        <v>7</v>
      </c>
      <c r="H335" s="23"/>
      <c r="I335" s="5" t="str">
        <f t="shared" si="31"/>
        <v>Coding/Non-coding</v>
      </c>
      <c r="J335" s="5" t="str">
        <f t="shared" si="32"/>
        <v>Pro</v>
      </c>
      <c r="K335" s="5" t="str">
        <f t="shared" si="33"/>
        <v>CCG</v>
      </c>
      <c r="L335" s="5" t="str">
        <f t="shared" si="34"/>
        <v>2,3</v>
      </c>
      <c r="M335" s="6" t="str">
        <f t="shared" si="35"/>
        <v>ORF10</v>
      </c>
      <c r="U335" s="14">
        <v>26139</v>
      </c>
      <c r="V335" s="15" t="s">
        <v>19</v>
      </c>
      <c r="W335" s="14" t="s">
        <v>53</v>
      </c>
      <c r="X335" s="15" t="s">
        <v>54</v>
      </c>
      <c r="Y335" s="13" t="s">
        <v>22</v>
      </c>
      <c r="Z335" s="15" t="s">
        <v>64</v>
      </c>
    </row>
    <row r="336" spans="2:26" x14ac:dyDescent="0.2">
      <c r="B336" s="4">
        <f t="shared" si="30"/>
        <v>3458</v>
      </c>
      <c r="C336" s="5">
        <v>1406965</v>
      </c>
      <c r="D336" s="5">
        <v>99.754825325452003</v>
      </c>
      <c r="E336" s="5">
        <v>26885</v>
      </c>
      <c r="F336" s="5" t="s">
        <v>6</v>
      </c>
      <c r="G336" s="5" t="s">
        <v>7</v>
      </c>
      <c r="H336" s="23"/>
      <c r="I336" s="5" t="str">
        <f t="shared" si="31"/>
        <v>Coding</v>
      </c>
      <c r="J336" s="5" t="str">
        <f t="shared" si="32"/>
        <v>Asn</v>
      </c>
      <c r="K336" s="5" t="str">
        <f t="shared" si="33"/>
        <v>AAC</v>
      </c>
      <c r="L336" s="5" t="str">
        <f t="shared" si="34"/>
        <v>3,1</v>
      </c>
      <c r="M336" s="6" t="str">
        <f t="shared" si="35"/>
        <v>M</v>
      </c>
      <c r="U336" s="14">
        <v>26142</v>
      </c>
      <c r="V336" s="15" t="s">
        <v>19</v>
      </c>
      <c r="W336" s="14" t="s">
        <v>29</v>
      </c>
      <c r="X336" s="15" t="s">
        <v>30</v>
      </c>
      <c r="Y336" s="13" t="s">
        <v>22</v>
      </c>
      <c r="Z336" s="15" t="s">
        <v>64</v>
      </c>
    </row>
    <row r="337" spans="2:26" x14ac:dyDescent="0.2">
      <c r="B337" s="4">
        <f t="shared" si="30"/>
        <v>3478</v>
      </c>
      <c r="C337" s="5">
        <v>1406945</v>
      </c>
      <c r="D337" s="5">
        <v>99.753407311139995</v>
      </c>
      <c r="E337" s="5">
        <v>6445</v>
      </c>
      <c r="F337" s="5" t="s">
        <v>6</v>
      </c>
      <c r="G337" s="5" t="s">
        <v>7</v>
      </c>
      <c r="H337" s="23"/>
      <c r="I337" s="5" t="str">
        <f t="shared" si="31"/>
        <v>Coding</v>
      </c>
      <c r="J337" s="5" t="str">
        <f t="shared" si="32"/>
        <v>Asp</v>
      </c>
      <c r="K337" s="5" t="str">
        <f t="shared" si="33"/>
        <v>GAC</v>
      </c>
      <c r="L337" s="5" t="str">
        <f t="shared" si="34"/>
        <v>3,1</v>
      </c>
      <c r="M337" s="6" t="str">
        <f t="shared" si="35"/>
        <v>ORF1a</v>
      </c>
      <c r="U337" s="14">
        <v>26151</v>
      </c>
      <c r="V337" s="15" t="s">
        <v>19</v>
      </c>
      <c r="W337" s="14" t="s">
        <v>34</v>
      </c>
      <c r="X337" s="15" t="s">
        <v>35</v>
      </c>
      <c r="Y337" s="13" t="s">
        <v>22</v>
      </c>
      <c r="Z337" s="15" t="s">
        <v>64</v>
      </c>
    </row>
    <row r="338" spans="2:26" x14ac:dyDescent="0.2">
      <c r="B338" s="4">
        <f t="shared" si="30"/>
        <v>3493</v>
      </c>
      <c r="C338" s="5">
        <v>1406930</v>
      </c>
      <c r="D338" s="5">
        <v>99.752343800405896</v>
      </c>
      <c r="E338" s="5">
        <v>9801</v>
      </c>
      <c r="F338" s="5" t="s">
        <v>6</v>
      </c>
      <c r="G338" s="5" t="s">
        <v>7</v>
      </c>
      <c r="H338" s="23"/>
      <c r="I338" s="5" t="str">
        <f t="shared" si="31"/>
        <v>Coding</v>
      </c>
      <c r="J338" s="5" t="str">
        <f t="shared" si="32"/>
        <v>Ala</v>
      </c>
      <c r="K338" s="5" t="str">
        <f t="shared" si="33"/>
        <v>GCG</v>
      </c>
      <c r="L338" s="5" t="str">
        <f t="shared" si="34"/>
        <v>2,3</v>
      </c>
      <c r="M338" s="6" t="str">
        <f t="shared" si="35"/>
        <v>ORF1a</v>
      </c>
      <c r="U338" s="14">
        <v>26192</v>
      </c>
      <c r="V338" s="15" t="s">
        <v>19</v>
      </c>
      <c r="W338" s="14" t="s">
        <v>55</v>
      </c>
      <c r="X338" s="15" t="s">
        <v>59</v>
      </c>
      <c r="Y338" s="13" t="s">
        <v>39</v>
      </c>
      <c r="Z338" s="15" t="s">
        <v>64</v>
      </c>
    </row>
    <row r="339" spans="2:26" x14ac:dyDescent="0.2">
      <c r="B339" s="4">
        <f t="shared" si="30"/>
        <v>3524</v>
      </c>
      <c r="C339" s="5">
        <v>1406899</v>
      </c>
      <c r="D339" s="5">
        <v>99.750145878222298</v>
      </c>
      <c r="E339" s="5">
        <v>20930</v>
      </c>
      <c r="F339" s="5" t="s">
        <v>6</v>
      </c>
      <c r="G339" s="5" t="s">
        <v>7</v>
      </c>
      <c r="H339" s="23"/>
      <c r="I339" s="5" t="str">
        <f t="shared" si="31"/>
        <v>Coding</v>
      </c>
      <c r="J339" s="5" t="str">
        <f t="shared" si="32"/>
        <v>Thr</v>
      </c>
      <c r="K339" s="5" t="str">
        <f t="shared" si="33"/>
        <v>ACG</v>
      </c>
      <c r="L339" s="5" t="str">
        <f t="shared" si="34"/>
        <v>2,3</v>
      </c>
      <c r="M339" s="6" t="str">
        <f t="shared" si="35"/>
        <v>ORF1b</v>
      </c>
      <c r="U339" s="14">
        <v>26195</v>
      </c>
      <c r="V339" s="15" t="s">
        <v>19</v>
      </c>
      <c r="W339" s="14" t="s">
        <v>47</v>
      </c>
      <c r="X339" s="15" t="s">
        <v>48</v>
      </c>
      <c r="Y339" s="13" t="s">
        <v>39</v>
      </c>
      <c r="Z339" s="15" t="s">
        <v>64</v>
      </c>
    </row>
    <row r="340" spans="2:26" x14ac:dyDescent="0.2">
      <c r="B340" s="4">
        <f t="shared" si="30"/>
        <v>3570</v>
      </c>
      <c r="C340" s="5">
        <v>1406853</v>
      </c>
      <c r="D340" s="5">
        <v>99.746884445304701</v>
      </c>
      <c r="E340" s="5">
        <v>2143</v>
      </c>
      <c r="F340" s="5" t="s">
        <v>6</v>
      </c>
      <c r="G340" s="5" t="s">
        <v>7</v>
      </c>
      <c r="H340" s="23"/>
      <c r="I340" s="5" t="str">
        <f t="shared" si="31"/>
        <v>Coding</v>
      </c>
      <c r="J340" s="5" t="str">
        <f t="shared" si="32"/>
        <v>Pro</v>
      </c>
      <c r="K340" s="5" t="str">
        <f t="shared" si="33"/>
        <v>CCC</v>
      </c>
      <c r="L340" s="5" t="str">
        <f t="shared" si="34"/>
        <v>3,1</v>
      </c>
      <c r="M340" s="6" t="str">
        <f t="shared" si="35"/>
        <v>ORF1a</v>
      </c>
      <c r="U340" s="14">
        <v>26198</v>
      </c>
      <c r="V340" s="15" t="s">
        <v>19</v>
      </c>
      <c r="W340" s="14" t="s">
        <v>47</v>
      </c>
      <c r="X340" s="15" t="s">
        <v>48</v>
      </c>
      <c r="Y340" s="13" t="s">
        <v>39</v>
      </c>
      <c r="Z340" s="15" t="s">
        <v>64</v>
      </c>
    </row>
    <row r="341" spans="2:26" x14ac:dyDescent="0.2">
      <c r="B341" s="4">
        <f t="shared" si="30"/>
        <v>3643</v>
      </c>
      <c r="C341" s="5">
        <v>1406780</v>
      </c>
      <c r="D341" s="5">
        <v>99.741708693065803</v>
      </c>
      <c r="E341" s="5">
        <v>26936</v>
      </c>
      <c r="F341" s="5" t="s">
        <v>6</v>
      </c>
      <c r="G341" s="5" t="s">
        <v>7</v>
      </c>
      <c r="H341" s="23"/>
      <c r="I341" s="5" t="str">
        <f t="shared" si="31"/>
        <v>Coding</v>
      </c>
      <c r="J341" s="5" t="str">
        <f t="shared" si="32"/>
        <v>Leu</v>
      </c>
      <c r="K341" s="5" t="str">
        <f t="shared" si="33"/>
        <v>CTC</v>
      </c>
      <c r="L341" s="5" t="str">
        <f t="shared" si="34"/>
        <v>3,1</v>
      </c>
      <c r="M341" s="6" t="str">
        <f t="shared" si="35"/>
        <v>M</v>
      </c>
      <c r="U341" s="14">
        <v>26208</v>
      </c>
      <c r="V341" s="15" t="s">
        <v>19</v>
      </c>
      <c r="W341" s="14" t="s">
        <v>34</v>
      </c>
      <c r="X341" s="15" t="s">
        <v>52</v>
      </c>
      <c r="Y341" s="13" t="s">
        <v>22</v>
      </c>
      <c r="Z341" s="15" t="s">
        <v>64</v>
      </c>
    </row>
    <row r="342" spans="2:26" x14ac:dyDescent="0.2">
      <c r="B342" s="4">
        <f t="shared" si="30"/>
        <v>3705</v>
      </c>
      <c r="C342" s="5">
        <v>1406718</v>
      </c>
      <c r="D342" s="5">
        <v>99.737312848698494</v>
      </c>
      <c r="E342" s="5">
        <v>9967</v>
      </c>
      <c r="F342" s="5" t="s">
        <v>6</v>
      </c>
      <c r="G342" s="5" t="s">
        <v>7</v>
      </c>
      <c r="H342" s="23"/>
      <c r="I342" s="5" t="str">
        <f t="shared" si="31"/>
        <v>Coding</v>
      </c>
      <c r="J342" s="5" t="str">
        <f t="shared" si="32"/>
        <v>Leu</v>
      </c>
      <c r="K342" s="5" t="str">
        <f t="shared" si="33"/>
        <v>CTC</v>
      </c>
      <c r="L342" s="5" t="str">
        <f t="shared" si="34"/>
        <v>3,1</v>
      </c>
      <c r="M342" s="6" t="str">
        <f t="shared" si="35"/>
        <v>ORF1a</v>
      </c>
      <c r="U342" s="14">
        <v>26238</v>
      </c>
      <c r="V342" s="15" t="s">
        <v>17</v>
      </c>
      <c r="W342" s="14"/>
      <c r="X342" s="15"/>
      <c r="Y342" s="13"/>
      <c r="Z342" s="15"/>
    </row>
    <row r="343" spans="2:26" x14ac:dyDescent="0.2">
      <c r="B343" s="4">
        <f t="shared" si="30"/>
        <v>3716</v>
      </c>
      <c r="C343" s="5">
        <v>1406707</v>
      </c>
      <c r="D343" s="5">
        <v>99.736532940826905</v>
      </c>
      <c r="E343" s="5">
        <v>25792</v>
      </c>
      <c r="F343" s="5" t="s">
        <v>6</v>
      </c>
      <c r="G343" s="5" t="s">
        <v>7</v>
      </c>
      <c r="H343" s="23"/>
      <c r="I343" s="5" t="str">
        <f t="shared" si="31"/>
        <v>Coding</v>
      </c>
      <c r="J343" s="5" t="str">
        <f t="shared" si="32"/>
        <v>Arg</v>
      </c>
      <c r="K343" s="5" t="str">
        <f t="shared" si="33"/>
        <v>CGT</v>
      </c>
      <c r="L343" s="5" t="str">
        <f t="shared" si="34"/>
        <v>1,2</v>
      </c>
      <c r="M343" s="6" t="str">
        <f t="shared" si="35"/>
        <v>3a</v>
      </c>
      <c r="U343" s="14">
        <v>26256</v>
      </c>
      <c r="V343" s="15" t="s">
        <v>19</v>
      </c>
      <c r="W343" s="14" t="s">
        <v>57</v>
      </c>
      <c r="X343" s="15" t="s">
        <v>58</v>
      </c>
      <c r="Y343" s="13" t="s">
        <v>22</v>
      </c>
      <c r="Z343" s="15" t="s">
        <v>65</v>
      </c>
    </row>
    <row r="344" spans="2:26" x14ac:dyDescent="0.2">
      <c r="B344" s="4">
        <f t="shared" si="30"/>
        <v>3751</v>
      </c>
      <c r="C344" s="5">
        <v>1406672</v>
      </c>
      <c r="D344" s="5">
        <v>99.734051415780897</v>
      </c>
      <c r="E344" s="5">
        <v>25493</v>
      </c>
      <c r="F344" s="5" t="s">
        <v>6</v>
      </c>
      <c r="G344" s="5" t="s">
        <v>7</v>
      </c>
      <c r="H344" s="23"/>
      <c r="I344" s="5" t="str">
        <f t="shared" si="31"/>
        <v>Coding</v>
      </c>
      <c r="J344" s="5" t="str">
        <f t="shared" si="32"/>
        <v>Thr</v>
      </c>
      <c r="K344" s="5" t="str">
        <f t="shared" si="33"/>
        <v>ACG</v>
      </c>
      <c r="L344" s="5" t="str">
        <f t="shared" si="34"/>
        <v>2,3</v>
      </c>
      <c r="M344" s="6" t="str">
        <f t="shared" si="35"/>
        <v>3a</v>
      </c>
      <c r="U344" s="14">
        <v>26261</v>
      </c>
      <c r="V344" s="15" t="s">
        <v>19</v>
      </c>
      <c r="W344" s="14" t="s">
        <v>34</v>
      </c>
      <c r="X344" s="15" t="s">
        <v>38</v>
      </c>
      <c r="Y344" s="13" t="s">
        <v>39</v>
      </c>
      <c r="Z344" s="15" t="s">
        <v>65</v>
      </c>
    </row>
    <row r="345" spans="2:26" x14ac:dyDescent="0.2">
      <c r="B345" s="4">
        <f t="shared" si="30"/>
        <v>3771</v>
      </c>
      <c r="C345" s="5">
        <v>1406652</v>
      </c>
      <c r="D345" s="5">
        <v>99.732633401468902</v>
      </c>
      <c r="E345" s="5">
        <v>337</v>
      </c>
      <c r="F345" s="5" t="s">
        <v>6</v>
      </c>
      <c r="G345" s="5" t="s">
        <v>7</v>
      </c>
      <c r="H345" s="23"/>
      <c r="I345" s="5" t="str">
        <f t="shared" si="31"/>
        <v>Coding</v>
      </c>
      <c r="J345" s="5" t="str">
        <f t="shared" si="32"/>
        <v>Arg</v>
      </c>
      <c r="K345" s="5" t="str">
        <f t="shared" si="33"/>
        <v>CGC</v>
      </c>
      <c r="L345" s="5" t="str">
        <f t="shared" si="34"/>
        <v>3,1</v>
      </c>
      <c r="M345" s="6" t="str">
        <f t="shared" si="35"/>
        <v>ORF1a</v>
      </c>
      <c r="U345" s="14">
        <v>26276</v>
      </c>
      <c r="V345" s="15" t="s">
        <v>19</v>
      </c>
      <c r="W345" s="14" t="s">
        <v>47</v>
      </c>
      <c r="X345" s="15" t="s">
        <v>48</v>
      </c>
      <c r="Y345" s="13" t="s">
        <v>39</v>
      </c>
      <c r="Z345" s="15" t="s">
        <v>65</v>
      </c>
    </row>
    <row r="346" spans="2:26" x14ac:dyDescent="0.2">
      <c r="B346" s="4">
        <f t="shared" si="30"/>
        <v>3811</v>
      </c>
      <c r="C346" s="5">
        <v>1406612</v>
      </c>
      <c r="D346" s="5">
        <v>99.7297973728448</v>
      </c>
      <c r="E346" s="5">
        <v>28320</v>
      </c>
      <c r="F346" s="5" t="s">
        <v>6</v>
      </c>
      <c r="G346" s="5" t="s">
        <v>7</v>
      </c>
      <c r="H346" s="23"/>
      <c r="I346" s="5" t="str">
        <f t="shared" si="31"/>
        <v>Coding</v>
      </c>
      <c r="J346" s="5" t="str">
        <f t="shared" si="32"/>
        <v>Thr</v>
      </c>
      <c r="K346" s="5" t="str">
        <f t="shared" si="33"/>
        <v>ACG</v>
      </c>
      <c r="L346" s="5" t="str">
        <f t="shared" si="34"/>
        <v>2,3</v>
      </c>
      <c r="M346" s="6" t="str">
        <f t="shared" si="35"/>
        <v>N</v>
      </c>
      <c r="U346" s="14">
        <v>26292</v>
      </c>
      <c r="V346" s="15" t="s">
        <v>19</v>
      </c>
      <c r="W346" s="14" t="s">
        <v>34</v>
      </c>
      <c r="X346" s="15" t="s">
        <v>52</v>
      </c>
      <c r="Y346" s="13" t="s">
        <v>22</v>
      </c>
      <c r="Z346" s="15" t="s">
        <v>65</v>
      </c>
    </row>
    <row r="347" spans="2:26" x14ac:dyDescent="0.2">
      <c r="B347" s="4">
        <f t="shared" si="30"/>
        <v>3913</v>
      </c>
      <c r="C347" s="5">
        <v>1406510</v>
      </c>
      <c r="D347" s="5">
        <v>99.722565499853602</v>
      </c>
      <c r="E347" s="5">
        <v>1288</v>
      </c>
      <c r="F347" s="5" t="s">
        <v>6</v>
      </c>
      <c r="G347" s="5" t="s">
        <v>7</v>
      </c>
      <c r="H347" s="23"/>
      <c r="I347" s="5" t="str">
        <f t="shared" si="31"/>
        <v>Coding</v>
      </c>
      <c r="J347" s="5" t="str">
        <f t="shared" si="32"/>
        <v>Cys</v>
      </c>
      <c r="K347" s="5" t="str">
        <f t="shared" si="33"/>
        <v>TGC</v>
      </c>
      <c r="L347" s="5" t="str">
        <f t="shared" si="34"/>
        <v>3,1</v>
      </c>
      <c r="M347" s="6" t="str">
        <f t="shared" si="35"/>
        <v>ORF1a</v>
      </c>
      <c r="U347" s="14">
        <v>26313</v>
      </c>
      <c r="V347" s="15" t="s">
        <v>19</v>
      </c>
      <c r="W347" s="14" t="s">
        <v>57</v>
      </c>
      <c r="X347" s="15" t="s">
        <v>58</v>
      </c>
      <c r="Y347" s="13" t="s">
        <v>22</v>
      </c>
      <c r="Z347" s="15" t="s">
        <v>65</v>
      </c>
    </row>
    <row r="348" spans="2:26" x14ac:dyDescent="0.2">
      <c r="B348" s="4">
        <f t="shared" si="30"/>
        <v>4034</v>
      </c>
      <c r="C348" s="5">
        <v>1406389</v>
      </c>
      <c r="D348" s="5">
        <v>99.713986513265795</v>
      </c>
      <c r="E348" s="5">
        <v>26313</v>
      </c>
      <c r="F348" s="5" t="s">
        <v>6</v>
      </c>
      <c r="G348" s="5" t="s">
        <v>7</v>
      </c>
      <c r="H348" s="23"/>
      <c r="I348" s="5" t="str">
        <f t="shared" si="31"/>
        <v>Coding</v>
      </c>
      <c r="J348" s="5" t="str">
        <f t="shared" si="32"/>
        <v>Phe</v>
      </c>
      <c r="K348" s="5" t="str">
        <f t="shared" si="33"/>
        <v>TTC</v>
      </c>
      <c r="L348" s="5" t="str">
        <f t="shared" si="34"/>
        <v>3,1</v>
      </c>
      <c r="M348" s="6" t="str">
        <f t="shared" si="35"/>
        <v>E</v>
      </c>
      <c r="U348" s="14">
        <v>26351</v>
      </c>
      <c r="V348" s="15" t="s">
        <v>19</v>
      </c>
      <c r="W348" s="14" t="s">
        <v>43</v>
      </c>
      <c r="X348" s="15" t="s">
        <v>49</v>
      </c>
      <c r="Y348" s="13" t="s">
        <v>39</v>
      </c>
      <c r="Z348" s="15" t="s">
        <v>65</v>
      </c>
    </row>
    <row r="349" spans="2:26" x14ac:dyDescent="0.2">
      <c r="B349" s="4">
        <f t="shared" si="30"/>
        <v>4056</v>
      </c>
      <c r="C349" s="5">
        <v>1406367</v>
      </c>
      <c r="D349" s="5">
        <v>99.712426697522602</v>
      </c>
      <c r="E349" s="5">
        <v>28313</v>
      </c>
      <c r="F349" s="5" t="s">
        <v>6</v>
      </c>
      <c r="G349" s="5" t="s">
        <v>7</v>
      </c>
      <c r="H349" s="23"/>
      <c r="I349" s="5" t="str">
        <f t="shared" si="31"/>
        <v>Coding</v>
      </c>
      <c r="J349" s="5" t="str">
        <f t="shared" si="32"/>
        <v>Arg</v>
      </c>
      <c r="K349" s="5" t="str">
        <f t="shared" si="33"/>
        <v>CGC</v>
      </c>
      <c r="L349" s="5" t="str">
        <f t="shared" si="34"/>
        <v>1,2</v>
      </c>
      <c r="M349" s="6" t="str">
        <f t="shared" si="35"/>
        <v>N</v>
      </c>
      <c r="U349" s="14">
        <v>26356</v>
      </c>
      <c r="V349" s="15" t="s">
        <v>19</v>
      </c>
      <c r="W349" s="14" t="s">
        <v>26</v>
      </c>
      <c r="X349" s="15" t="s">
        <v>40</v>
      </c>
      <c r="Y349" s="13" t="s">
        <v>28</v>
      </c>
      <c r="Z349" s="15" t="s">
        <v>65</v>
      </c>
    </row>
    <row r="350" spans="2:26" x14ac:dyDescent="0.2">
      <c r="B350" s="4">
        <f t="shared" si="30"/>
        <v>4096</v>
      </c>
      <c r="C350" s="5">
        <v>1406327</v>
      </c>
      <c r="D350" s="5">
        <v>99.709590668898599</v>
      </c>
      <c r="E350" s="5">
        <v>10641</v>
      </c>
      <c r="F350" s="5" t="s">
        <v>6</v>
      </c>
      <c r="G350" s="5" t="s">
        <v>7</v>
      </c>
      <c r="H350" s="23"/>
      <c r="I350" s="5" t="str">
        <f t="shared" si="31"/>
        <v>Coding</v>
      </c>
      <c r="J350" s="5" t="str">
        <f t="shared" si="32"/>
        <v>Thr</v>
      </c>
      <c r="K350" s="5" t="str">
        <f t="shared" si="33"/>
        <v>ACG</v>
      </c>
      <c r="L350" s="5" t="str">
        <f t="shared" si="34"/>
        <v>2,3</v>
      </c>
      <c r="M350" s="6" t="str">
        <f t="shared" si="35"/>
        <v>ORF1a</v>
      </c>
      <c r="U350" s="14">
        <v>26366</v>
      </c>
      <c r="V350" s="15" t="s">
        <v>19</v>
      </c>
      <c r="W350" s="14" t="s">
        <v>43</v>
      </c>
      <c r="X350" s="15" t="s">
        <v>49</v>
      </c>
      <c r="Y350" s="13" t="s">
        <v>39</v>
      </c>
      <c r="Z350" s="15" t="s">
        <v>65</v>
      </c>
    </row>
    <row r="351" spans="2:26" x14ac:dyDescent="0.2">
      <c r="B351" s="4">
        <f t="shared" si="30"/>
        <v>4196</v>
      </c>
      <c r="C351" s="5">
        <v>1406227</v>
      </c>
      <c r="D351" s="5">
        <v>99.702500597338499</v>
      </c>
      <c r="E351" s="5">
        <v>6883</v>
      </c>
      <c r="F351" s="5" t="s">
        <v>6</v>
      </c>
      <c r="G351" s="5" t="s">
        <v>7</v>
      </c>
      <c r="H351" s="23"/>
      <c r="I351" s="5" t="str">
        <f t="shared" si="31"/>
        <v>Coding</v>
      </c>
      <c r="J351" s="5" t="str">
        <f t="shared" si="32"/>
        <v>Val</v>
      </c>
      <c r="K351" s="5" t="str">
        <f t="shared" si="33"/>
        <v>GTC</v>
      </c>
      <c r="L351" s="5" t="str">
        <f t="shared" si="34"/>
        <v>3,1</v>
      </c>
      <c r="M351" s="6" t="str">
        <f t="shared" si="35"/>
        <v>ORF1a</v>
      </c>
      <c r="U351" s="14">
        <v>26388</v>
      </c>
      <c r="V351" s="15" t="s">
        <v>19</v>
      </c>
      <c r="W351" s="14" t="s">
        <v>20</v>
      </c>
      <c r="X351" s="15" t="s">
        <v>21</v>
      </c>
      <c r="Y351" s="13" t="s">
        <v>22</v>
      </c>
      <c r="Z351" s="15" t="s">
        <v>65</v>
      </c>
    </row>
    <row r="352" spans="2:26" x14ac:dyDescent="0.2">
      <c r="B352" s="4">
        <f t="shared" si="30"/>
        <v>4214</v>
      </c>
      <c r="C352" s="5">
        <v>1406209</v>
      </c>
      <c r="D352" s="5">
        <v>99.701224384457703</v>
      </c>
      <c r="E352" s="5">
        <v>18744</v>
      </c>
      <c r="F352" s="5" t="s">
        <v>6</v>
      </c>
      <c r="G352" s="5" t="s">
        <v>7</v>
      </c>
      <c r="H352" s="23"/>
      <c r="I352" s="5" t="str">
        <f t="shared" si="31"/>
        <v>Coding</v>
      </c>
      <c r="J352" s="5" t="str">
        <f t="shared" si="32"/>
        <v>Tyr</v>
      </c>
      <c r="K352" s="5" t="str">
        <f t="shared" si="33"/>
        <v>TAC</v>
      </c>
      <c r="L352" s="5" t="str">
        <f t="shared" si="34"/>
        <v>3,1</v>
      </c>
      <c r="M352" s="6" t="str">
        <f t="shared" si="35"/>
        <v>ORF1b</v>
      </c>
      <c r="U352" s="14">
        <v>26415</v>
      </c>
      <c r="V352" s="15" t="s">
        <v>19</v>
      </c>
      <c r="W352" s="14" t="s">
        <v>41</v>
      </c>
      <c r="X352" s="15" t="s">
        <v>42</v>
      </c>
      <c r="Y352" s="13" t="s">
        <v>22</v>
      </c>
      <c r="Z352" s="15" t="s">
        <v>65</v>
      </c>
    </row>
    <row r="353" spans="2:26" x14ac:dyDescent="0.2">
      <c r="B353" s="4">
        <f t="shared" si="30"/>
        <v>4235</v>
      </c>
      <c r="C353" s="5">
        <v>1406188</v>
      </c>
      <c r="D353" s="5">
        <v>99.699735469430095</v>
      </c>
      <c r="E353" s="5">
        <v>10138</v>
      </c>
      <c r="F353" s="5" t="s">
        <v>6</v>
      </c>
      <c r="G353" s="5" t="s">
        <v>7</v>
      </c>
      <c r="H353" s="23"/>
      <c r="I353" s="5" t="str">
        <f t="shared" si="31"/>
        <v>Coding</v>
      </c>
      <c r="J353" s="5" t="str">
        <f t="shared" si="32"/>
        <v>Asn</v>
      </c>
      <c r="K353" s="5" t="str">
        <f t="shared" si="33"/>
        <v>AAC</v>
      </c>
      <c r="L353" s="5" t="str">
        <f t="shared" si="34"/>
        <v>3,1</v>
      </c>
      <c r="M353" s="6" t="str">
        <f t="shared" si="35"/>
        <v>ORF1a</v>
      </c>
      <c r="U353" s="14">
        <v>26425</v>
      </c>
      <c r="V353" s="15" t="s">
        <v>19</v>
      </c>
      <c r="W353" s="14" t="s">
        <v>26</v>
      </c>
      <c r="X353" s="15" t="s">
        <v>33</v>
      </c>
      <c r="Y353" s="13" t="s">
        <v>28</v>
      </c>
      <c r="Z353" s="15" t="s">
        <v>65</v>
      </c>
    </row>
    <row r="354" spans="2:26" x14ac:dyDescent="0.2">
      <c r="B354" s="4">
        <f t="shared" si="30"/>
        <v>4253</v>
      </c>
      <c r="C354" s="5">
        <v>1406170</v>
      </c>
      <c r="D354" s="5">
        <v>99.698459256549199</v>
      </c>
      <c r="E354" s="5">
        <v>14809</v>
      </c>
      <c r="F354" s="5" t="s">
        <v>6</v>
      </c>
      <c r="G354" s="5" t="s">
        <v>7</v>
      </c>
      <c r="H354" s="23"/>
      <c r="I354" s="5" t="str">
        <f t="shared" si="31"/>
        <v>Coding</v>
      </c>
      <c r="J354" s="5" t="str">
        <f t="shared" si="32"/>
        <v>Arg</v>
      </c>
      <c r="K354" s="5" t="str">
        <f t="shared" si="33"/>
        <v>CGT</v>
      </c>
      <c r="L354" s="5" t="str">
        <f t="shared" si="34"/>
        <v>1,2</v>
      </c>
      <c r="M354" s="6" t="str">
        <f t="shared" si="35"/>
        <v>ORF1b</v>
      </c>
      <c r="U354" s="14">
        <v>26474</v>
      </c>
      <c r="V354" s="15" t="s">
        <v>17</v>
      </c>
      <c r="W354" s="14"/>
      <c r="X354" s="15"/>
      <c r="Y354" s="13"/>
      <c r="Z354" s="15"/>
    </row>
    <row r="355" spans="2:26" x14ac:dyDescent="0.2">
      <c r="B355" s="4">
        <f t="shared" si="30"/>
        <v>4325</v>
      </c>
      <c r="C355" s="5">
        <v>1406098</v>
      </c>
      <c r="D355" s="5">
        <v>99.693354405026</v>
      </c>
      <c r="E355" s="5">
        <v>5812</v>
      </c>
      <c r="F355" s="5" t="s">
        <v>6</v>
      </c>
      <c r="G355" s="5" t="s">
        <v>7</v>
      </c>
      <c r="H355" s="23"/>
      <c r="I355" s="5" t="str">
        <f t="shared" si="31"/>
        <v>Coding</v>
      </c>
      <c r="J355" s="5" t="str">
        <f t="shared" si="32"/>
        <v>Asp</v>
      </c>
      <c r="K355" s="5" t="str">
        <f t="shared" si="33"/>
        <v>GAC</v>
      </c>
      <c r="L355" s="5" t="str">
        <f t="shared" si="34"/>
        <v>3,1</v>
      </c>
      <c r="M355" s="6" t="str">
        <f t="shared" si="35"/>
        <v>ORF1a</v>
      </c>
      <c r="U355" s="14">
        <v>26537</v>
      </c>
      <c r="V355" s="15" t="s">
        <v>19</v>
      </c>
      <c r="W355" s="14" t="s">
        <v>20</v>
      </c>
      <c r="X355" s="15" t="s">
        <v>21</v>
      </c>
      <c r="Y355" s="13" t="s">
        <v>22</v>
      </c>
      <c r="Z355" s="15" t="s">
        <v>66</v>
      </c>
    </row>
    <row r="356" spans="2:26" x14ac:dyDescent="0.2">
      <c r="B356" s="4">
        <f t="shared" si="30"/>
        <v>4332</v>
      </c>
      <c r="C356" s="5">
        <v>1406091</v>
      </c>
      <c r="D356" s="5">
        <v>99.692858100016807</v>
      </c>
      <c r="E356" s="5">
        <v>292</v>
      </c>
      <c r="F356" s="5" t="s">
        <v>6</v>
      </c>
      <c r="G356" s="5" t="s">
        <v>7</v>
      </c>
      <c r="H356" s="23"/>
      <c r="I356" s="5" t="str">
        <f t="shared" si="31"/>
        <v>Coding</v>
      </c>
      <c r="J356" s="5" t="str">
        <f t="shared" si="32"/>
        <v>Asn</v>
      </c>
      <c r="K356" s="5" t="str">
        <f t="shared" si="33"/>
        <v>AAC</v>
      </c>
      <c r="L356" s="5" t="str">
        <f t="shared" si="34"/>
        <v>3,1</v>
      </c>
      <c r="M356" s="6" t="str">
        <f t="shared" si="35"/>
        <v>ORF1a</v>
      </c>
      <c r="U356" s="14">
        <v>26549</v>
      </c>
      <c r="V356" s="15" t="s">
        <v>19</v>
      </c>
      <c r="W356" s="14" t="s">
        <v>47</v>
      </c>
      <c r="X356" s="15" t="s">
        <v>61</v>
      </c>
      <c r="Y356" s="13" t="s">
        <v>22</v>
      </c>
      <c r="Z356" s="15" t="s">
        <v>66</v>
      </c>
    </row>
    <row r="357" spans="2:26" x14ac:dyDescent="0.2">
      <c r="B357" s="4">
        <f t="shared" si="30"/>
        <v>4343</v>
      </c>
      <c r="C357" s="5">
        <v>1406080</v>
      </c>
      <c r="D357" s="5">
        <v>99.692078192145203</v>
      </c>
      <c r="E357" s="5">
        <v>8016</v>
      </c>
      <c r="F357" s="5" t="s">
        <v>6</v>
      </c>
      <c r="G357" s="5" t="s">
        <v>7</v>
      </c>
      <c r="H357" s="23"/>
      <c r="I357" s="5" t="str">
        <f t="shared" si="31"/>
        <v>Coding</v>
      </c>
      <c r="J357" s="5" t="str">
        <f t="shared" si="32"/>
        <v>Ala</v>
      </c>
      <c r="K357" s="5" t="str">
        <f t="shared" si="33"/>
        <v>GCG</v>
      </c>
      <c r="L357" s="5" t="str">
        <f t="shared" si="34"/>
        <v>2,3</v>
      </c>
      <c r="M357" s="6" t="str">
        <f t="shared" si="35"/>
        <v>ORF1a</v>
      </c>
      <c r="U357" s="14">
        <v>26753</v>
      </c>
      <c r="V357" s="15" t="s">
        <v>19</v>
      </c>
      <c r="W357" s="14" t="s">
        <v>47</v>
      </c>
      <c r="X357" s="15" t="s">
        <v>61</v>
      </c>
      <c r="Y357" s="13" t="s">
        <v>22</v>
      </c>
      <c r="Z357" s="15" t="s">
        <v>66</v>
      </c>
    </row>
    <row r="358" spans="2:26" x14ac:dyDescent="0.2">
      <c r="B358" s="4">
        <f t="shared" si="30"/>
        <v>4346</v>
      </c>
      <c r="C358" s="5">
        <v>1406077</v>
      </c>
      <c r="D358" s="5">
        <v>99.691865489998406</v>
      </c>
      <c r="E358" s="5">
        <v>27707</v>
      </c>
      <c r="F358" s="5" t="s">
        <v>6</v>
      </c>
      <c r="G358" s="5" t="s">
        <v>7</v>
      </c>
      <c r="H358" s="23"/>
      <c r="I358" s="5" t="str">
        <f t="shared" si="31"/>
        <v>Coding</v>
      </c>
      <c r="J358" s="5" t="str">
        <f t="shared" si="32"/>
        <v>Ala</v>
      </c>
      <c r="K358" s="5" t="str">
        <f t="shared" si="33"/>
        <v>GCG</v>
      </c>
      <c r="L358" s="5" t="str">
        <f t="shared" si="34"/>
        <v>2,3</v>
      </c>
      <c r="M358" s="6" t="str">
        <f t="shared" si="35"/>
        <v>ORF7a</v>
      </c>
      <c r="U358" s="14">
        <v>26768</v>
      </c>
      <c r="V358" s="15" t="s">
        <v>19</v>
      </c>
      <c r="W358" s="14" t="s">
        <v>53</v>
      </c>
      <c r="X358" s="15" t="s">
        <v>54</v>
      </c>
      <c r="Y358" s="13" t="s">
        <v>22</v>
      </c>
      <c r="Z358" s="15" t="s">
        <v>66</v>
      </c>
    </row>
    <row r="359" spans="2:26" x14ac:dyDescent="0.2">
      <c r="B359" s="4">
        <f t="shared" si="30"/>
        <v>4447</v>
      </c>
      <c r="C359" s="5">
        <v>1405976</v>
      </c>
      <c r="D359" s="5">
        <v>99.684704517722693</v>
      </c>
      <c r="E359" s="5">
        <v>7735</v>
      </c>
      <c r="F359" s="5" t="s">
        <v>6</v>
      </c>
      <c r="G359" s="5" t="s">
        <v>7</v>
      </c>
      <c r="H359" s="23"/>
      <c r="I359" s="5" t="str">
        <f t="shared" si="31"/>
        <v>Coding</v>
      </c>
      <c r="J359" s="5" t="str">
        <f t="shared" si="32"/>
        <v>Ile</v>
      </c>
      <c r="K359" s="5" t="str">
        <f t="shared" si="33"/>
        <v>ATC</v>
      </c>
      <c r="L359" s="5" t="str">
        <f t="shared" si="34"/>
        <v>3,1</v>
      </c>
      <c r="M359" s="6" t="str">
        <f t="shared" si="35"/>
        <v>ORF1a</v>
      </c>
      <c r="U359" s="14">
        <v>26833</v>
      </c>
      <c r="V359" s="15" t="s">
        <v>19</v>
      </c>
      <c r="W359" s="14" t="s">
        <v>43</v>
      </c>
      <c r="X359" s="15" t="s">
        <v>49</v>
      </c>
      <c r="Y359" s="13" t="s">
        <v>39</v>
      </c>
      <c r="Z359" s="15" t="s">
        <v>66</v>
      </c>
    </row>
    <row r="360" spans="2:26" x14ac:dyDescent="0.2">
      <c r="B360" s="4">
        <f t="shared" si="30"/>
        <v>4449</v>
      </c>
      <c r="C360" s="5">
        <v>1405974</v>
      </c>
      <c r="D360" s="5">
        <v>99.684562716291495</v>
      </c>
      <c r="E360" s="5">
        <v>22675</v>
      </c>
      <c r="F360" s="5" t="s">
        <v>6</v>
      </c>
      <c r="G360" s="5" t="s">
        <v>7</v>
      </c>
      <c r="H360" s="23"/>
      <c r="I360" s="5" t="str">
        <f t="shared" si="31"/>
        <v>Coding</v>
      </c>
      <c r="J360" s="5" t="str">
        <f t="shared" si="32"/>
        <v>Ser</v>
      </c>
      <c r="K360" s="5" t="str">
        <f t="shared" si="33"/>
        <v>TCC</v>
      </c>
      <c r="L360" s="5" t="str">
        <f t="shared" si="34"/>
        <v>3,1</v>
      </c>
      <c r="M360" s="6" t="str">
        <f t="shared" si="35"/>
        <v>S</v>
      </c>
      <c r="U360" s="14">
        <v>26835</v>
      </c>
      <c r="V360" s="15" t="s">
        <v>19</v>
      </c>
      <c r="W360" s="14" t="s">
        <v>26</v>
      </c>
      <c r="X360" s="15" t="s">
        <v>33</v>
      </c>
      <c r="Y360" s="13" t="s">
        <v>28</v>
      </c>
      <c r="Z360" s="15" t="s">
        <v>66</v>
      </c>
    </row>
    <row r="361" spans="2:26" x14ac:dyDescent="0.2">
      <c r="B361" s="4">
        <f t="shared" si="30"/>
        <v>4482</v>
      </c>
      <c r="C361" s="5">
        <v>1405941</v>
      </c>
      <c r="D361" s="5">
        <v>99.6822229926766</v>
      </c>
      <c r="E361" s="5">
        <v>2623</v>
      </c>
      <c r="F361" s="5" t="s">
        <v>6</v>
      </c>
      <c r="G361" s="5" t="s">
        <v>7</v>
      </c>
      <c r="H361" s="23"/>
      <c r="I361" s="5" t="str">
        <f t="shared" si="31"/>
        <v>Coding</v>
      </c>
      <c r="J361" s="5" t="str">
        <f t="shared" si="32"/>
        <v>Asn</v>
      </c>
      <c r="K361" s="5" t="str">
        <f t="shared" si="33"/>
        <v>AAC</v>
      </c>
      <c r="L361" s="5" t="str">
        <f t="shared" si="34"/>
        <v>3,1</v>
      </c>
      <c r="M361" s="6" t="str">
        <f t="shared" si="35"/>
        <v>ORF1a</v>
      </c>
      <c r="U361" s="14">
        <v>26839</v>
      </c>
      <c r="V361" s="15" t="s">
        <v>19</v>
      </c>
      <c r="W361" s="14" t="s">
        <v>47</v>
      </c>
      <c r="X361" s="15" t="s">
        <v>48</v>
      </c>
      <c r="Y361" s="13" t="s">
        <v>39</v>
      </c>
      <c r="Z361" s="15" t="s">
        <v>66</v>
      </c>
    </row>
    <row r="362" spans="2:26" x14ac:dyDescent="0.2">
      <c r="B362" s="4">
        <f t="shared" si="30"/>
        <v>4500</v>
      </c>
      <c r="C362" s="5">
        <v>1405923</v>
      </c>
      <c r="D362" s="5">
        <v>99.680946779795804</v>
      </c>
      <c r="E362" s="5">
        <v>16376</v>
      </c>
      <c r="F362" s="5" t="s">
        <v>6</v>
      </c>
      <c r="G362" s="5" t="s">
        <v>7</v>
      </c>
      <c r="H362" s="23"/>
      <c r="I362" s="5" t="str">
        <f t="shared" si="31"/>
        <v>Coding</v>
      </c>
      <c r="J362" s="5" t="str">
        <f t="shared" si="32"/>
        <v>Pro</v>
      </c>
      <c r="K362" s="5" t="str">
        <f t="shared" si="33"/>
        <v>CCG</v>
      </c>
      <c r="L362" s="5" t="str">
        <f t="shared" si="34"/>
        <v>2,3</v>
      </c>
      <c r="M362" s="6" t="str">
        <f t="shared" si="35"/>
        <v>ORF1b</v>
      </c>
      <c r="U362" s="14">
        <v>26841</v>
      </c>
      <c r="V362" s="15" t="s">
        <v>19</v>
      </c>
      <c r="W362" s="14" t="s">
        <v>26</v>
      </c>
      <c r="X362" s="15" t="s">
        <v>33</v>
      </c>
      <c r="Y362" s="13" t="s">
        <v>28</v>
      </c>
      <c r="Z362" s="15" t="s">
        <v>66</v>
      </c>
    </row>
    <row r="363" spans="2:26" x14ac:dyDescent="0.2">
      <c r="B363" s="4">
        <f t="shared" si="30"/>
        <v>4552</v>
      </c>
      <c r="C363" s="5">
        <v>1405871</v>
      </c>
      <c r="D363" s="5">
        <v>99.677259942584598</v>
      </c>
      <c r="E363" s="5">
        <v>1594</v>
      </c>
      <c r="F363" s="5" t="s">
        <v>6</v>
      </c>
      <c r="G363" s="5" t="s">
        <v>7</v>
      </c>
      <c r="H363" s="23"/>
      <c r="I363" s="5" t="str">
        <f t="shared" si="31"/>
        <v>Coding</v>
      </c>
      <c r="J363" s="5" t="str">
        <f t="shared" si="32"/>
        <v>Ser</v>
      </c>
      <c r="K363" s="5" t="str">
        <f t="shared" si="33"/>
        <v>TCC</v>
      </c>
      <c r="L363" s="5" t="str">
        <f t="shared" si="34"/>
        <v>3,1</v>
      </c>
      <c r="M363" s="6" t="str">
        <f t="shared" si="35"/>
        <v>ORF1a</v>
      </c>
      <c r="U363" s="14">
        <v>26885</v>
      </c>
      <c r="V363" s="15" t="s">
        <v>19</v>
      </c>
      <c r="W363" s="14" t="s">
        <v>20</v>
      </c>
      <c r="X363" s="15" t="s">
        <v>21</v>
      </c>
      <c r="Y363" s="13" t="s">
        <v>22</v>
      </c>
      <c r="Z363" s="15" t="s">
        <v>66</v>
      </c>
    </row>
    <row r="364" spans="2:26" x14ac:dyDescent="0.2">
      <c r="B364" s="4">
        <f t="shared" si="30"/>
        <v>4643</v>
      </c>
      <c r="C364" s="5">
        <v>1405780</v>
      </c>
      <c r="D364" s="5">
        <v>99.670807977464904</v>
      </c>
      <c r="E364" s="5">
        <v>3773</v>
      </c>
      <c r="F364" s="5" t="s">
        <v>6</v>
      </c>
      <c r="G364" s="5" t="s">
        <v>7</v>
      </c>
      <c r="H364" s="23"/>
      <c r="I364" s="5" t="str">
        <f t="shared" si="31"/>
        <v>Coding</v>
      </c>
      <c r="J364" s="5" t="str">
        <f t="shared" si="32"/>
        <v>Arg</v>
      </c>
      <c r="K364" s="5" t="str">
        <f t="shared" si="33"/>
        <v>CGC</v>
      </c>
      <c r="L364" s="5" t="str">
        <f t="shared" si="34"/>
        <v>1,2</v>
      </c>
      <c r="M364" s="6" t="str">
        <f t="shared" si="35"/>
        <v>ORF1a</v>
      </c>
      <c r="U364" s="14">
        <v>26917</v>
      </c>
      <c r="V364" s="15" t="s">
        <v>19</v>
      </c>
      <c r="W364" s="14" t="s">
        <v>55</v>
      </c>
      <c r="X364" s="15" t="s">
        <v>59</v>
      </c>
      <c r="Y364" s="13" t="s">
        <v>39</v>
      </c>
      <c r="Z364" s="15" t="s">
        <v>66</v>
      </c>
    </row>
    <row r="365" spans="2:26" x14ac:dyDescent="0.2">
      <c r="B365" s="4">
        <f t="shared" si="30"/>
        <v>4750</v>
      </c>
      <c r="C365" s="5">
        <v>1405673</v>
      </c>
      <c r="D365" s="5">
        <v>99.663221600895596</v>
      </c>
      <c r="E365" s="5">
        <v>14793</v>
      </c>
      <c r="F365" s="5" t="s">
        <v>6</v>
      </c>
      <c r="G365" s="5" t="s">
        <v>7</v>
      </c>
      <c r="H365" s="23"/>
      <c r="I365" s="5" t="str">
        <f t="shared" si="31"/>
        <v>Coding</v>
      </c>
      <c r="J365" s="5" t="str">
        <f t="shared" si="32"/>
        <v>Ser</v>
      </c>
      <c r="K365" s="5" t="str">
        <f t="shared" si="33"/>
        <v>AGC</v>
      </c>
      <c r="L365" s="5" t="str">
        <f t="shared" si="34"/>
        <v>3,1</v>
      </c>
      <c r="M365" s="6" t="str">
        <f t="shared" si="35"/>
        <v>ORF1b</v>
      </c>
      <c r="U365" s="14">
        <v>26936</v>
      </c>
      <c r="V365" s="15" t="s">
        <v>19</v>
      </c>
      <c r="W365" s="14" t="s">
        <v>31</v>
      </c>
      <c r="X365" s="15" t="s">
        <v>32</v>
      </c>
      <c r="Y365" s="13" t="s">
        <v>22</v>
      </c>
      <c r="Z365" s="15" t="s">
        <v>66</v>
      </c>
    </row>
    <row r="366" spans="2:26" x14ac:dyDescent="0.2">
      <c r="B366" s="4">
        <f t="shared" si="30"/>
        <v>4865</v>
      </c>
      <c r="C366" s="5">
        <v>1405558</v>
      </c>
      <c r="D366" s="5">
        <v>99.655068018601497</v>
      </c>
      <c r="E366" s="5">
        <v>21219</v>
      </c>
      <c r="F366" s="5" t="s">
        <v>6</v>
      </c>
      <c r="G366" s="5" t="s">
        <v>7</v>
      </c>
      <c r="H366" s="23"/>
      <c r="I366" s="5" t="str">
        <f t="shared" si="31"/>
        <v>Coding</v>
      </c>
      <c r="J366" s="5" t="str">
        <f t="shared" si="32"/>
        <v>Phe</v>
      </c>
      <c r="K366" s="5" t="str">
        <f t="shared" si="33"/>
        <v>TTC</v>
      </c>
      <c r="L366" s="5" t="str">
        <f t="shared" si="34"/>
        <v>3,1</v>
      </c>
      <c r="M366" s="6" t="str">
        <f t="shared" si="35"/>
        <v>ORF1b</v>
      </c>
      <c r="U366" s="14">
        <v>26942</v>
      </c>
      <c r="V366" s="15" t="s">
        <v>19</v>
      </c>
      <c r="W366" s="14" t="s">
        <v>53</v>
      </c>
      <c r="X366" s="15" t="s">
        <v>54</v>
      </c>
      <c r="Y366" s="13" t="s">
        <v>22</v>
      </c>
      <c r="Z366" s="15" t="s">
        <v>66</v>
      </c>
    </row>
    <row r="367" spans="2:26" x14ac:dyDescent="0.2">
      <c r="B367" s="4">
        <f t="shared" si="30"/>
        <v>4967</v>
      </c>
      <c r="C367" s="5">
        <v>1405456</v>
      </c>
      <c r="D367" s="5">
        <v>99.647836145610199</v>
      </c>
      <c r="E367" s="5">
        <v>6031</v>
      </c>
      <c r="F367" s="5" t="s">
        <v>6</v>
      </c>
      <c r="G367" s="5" t="s">
        <v>7</v>
      </c>
      <c r="H367" s="23"/>
      <c r="I367" s="5" t="str">
        <f t="shared" si="31"/>
        <v>Coding</v>
      </c>
      <c r="J367" s="5" t="str">
        <f t="shared" si="32"/>
        <v>Asn</v>
      </c>
      <c r="K367" s="5" t="str">
        <f t="shared" si="33"/>
        <v>AAC</v>
      </c>
      <c r="L367" s="5" t="str">
        <f t="shared" si="34"/>
        <v>3,1</v>
      </c>
      <c r="M367" s="6" t="str">
        <f t="shared" si="35"/>
        <v>ORF1a</v>
      </c>
      <c r="U367" s="14">
        <v>26958</v>
      </c>
      <c r="V367" s="15" t="s">
        <v>19</v>
      </c>
      <c r="W367" s="14" t="s">
        <v>26</v>
      </c>
      <c r="X367" s="15" t="s">
        <v>33</v>
      </c>
      <c r="Y367" s="13" t="s">
        <v>28</v>
      </c>
      <c r="Z367" s="15" t="s">
        <v>66</v>
      </c>
    </row>
    <row r="368" spans="2:26" x14ac:dyDescent="0.2">
      <c r="B368" s="4">
        <f t="shared" si="30"/>
        <v>4972</v>
      </c>
      <c r="C368" s="5">
        <v>1405451</v>
      </c>
      <c r="D368" s="5">
        <v>99.647481642032204</v>
      </c>
      <c r="E368" s="5">
        <v>12513</v>
      </c>
      <c r="F368" s="5" t="s">
        <v>6</v>
      </c>
      <c r="G368" s="5" t="s">
        <v>7</v>
      </c>
      <c r="H368" s="23"/>
      <c r="I368" s="5" t="str">
        <f t="shared" si="31"/>
        <v>Coding</v>
      </c>
      <c r="J368" s="5" t="str">
        <f t="shared" si="32"/>
        <v>Thr</v>
      </c>
      <c r="K368" s="5" t="str">
        <f t="shared" si="33"/>
        <v>ACG</v>
      </c>
      <c r="L368" s="5" t="str">
        <f t="shared" si="34"/>
        <v>2,3</v>
      </c>
      <c r="M368" s="6" t="str">
        <f t="shared" si="35"/>
        <v>ORF1a</v>
      </c>
      <c r="U368" s="14">
        <v>26970</v>
      </c>
      <c r="V368" s="15" t="s">
        <v>19</v>
      </c>
      <c r="W368" s="14" t="s">
        <v>26</v>
      </c>
      <c r="X368" s="15" t="s">
        <v>33</v>
      </c>
      <c r="Y368" s="13" t="s">
        <v>28</v>
      </c>
      <c r="Z368" s="15" t="s">
        <v>66</v>
      </c>
    </row>
    <row r="369" spans="2:26" x14ac:dyDescent="0.2">
      <c r="B369" s="4">
        <f t="shared" si="30"/>
        <v>5044</v>
      </c>
      <c r="C369" s="5">
        <v>1405379</v>
      </c>
      <c r="D369" s="5">
        <v>99.642376790508905</v>
      </c>
      <c r="E369" s="5">
        <v>22792</v>
      </c>
      <c r="F369" s="5" t="s">
        <v>6</v>
      </c>
      <c r="G369" s="5" t="s">
        <v>7</v>
      </c>
      <c r="H369" s="23"/>
      <c r="I369" s="5" t="str">
        <f t="shared" si="31"/>
        <v>Coding</v>
      </c>
      <c r="J369" s="5" t="str">
        <f t="shared" si="32"/>
        <v>Ile</v>
      </c>
      <c r="K369" s="5" t="str">
        <f t="shared" si="33"/>
        <v>ATC</v>
      </c>
      <c r="L369" s="5" t="str">
        <f t="shared" si="34"/>
        <v>3,1</v>
      </c>
      <c r="M369" s="6" t="str">
        <f t="shared" si="35"/>
        <v>S</v>
      </c>
      <c r="U369" s="14">
        <v>26994</v>
      </c>
      <c r="V369" s="15" t="s">
        <v>19</v>
      </c>
      <c r="W369" s="14" t="s">
        <v>26</v>
      </c>
      <c r="X369" s="15" t="s">
        <v>27</v>
      </c>
      <c r="Y369" s="13" t="s">
        <v>28</v>
      </c>
      <c r="Z369" s="15" t="s">
        <v>66</v>
      </c>
    </row>
    <row r="370" spans="2:26" x14ac:dyDescent="0.2">
      <c r="B370" s="4">
        <f t="shared" si="30"/>
        <v>5155</v>
      </c>
      <c r="C370" s="5">
        <v>1405268</v>
      </c>
      <c r="D370" s="5">
        <v>99.634506811077202</v>
      </c>
      <c r="E370" s="5">
        <v>28744</v>
      </c>
      <c r="F370" s="5" t="s">
        <v>6</v>
      </c>
      <c r="G370" s="5" t="s">
        <v>7</v>
      </c>
      <c r="H370" s="23"/>
      <c r="I370" s="5" t="str">
        <f t="shared" si="31"/>
        <v>Coding</v>
      </c>
      <c r="J370" s="5" t="str">
        <f t="shared" si="32"/>
        <v>Ile</v>
      </c>
      <c r="K370" s="5" t="str">
        <f t="shared" si="33"/>
        <v>ATC</v>
      </c>
      <c r="L370" s="5" t="str">
        <f t="shared" si="34"/>
        <v>3,1</v>
      </c>
      <c r="M370" s="6" t="str">
        <f t="shared" si="35"/>
        <v>N</v>
      </c>
      <c r="U370" s="14">
        <v>27042</v>
      </c>
      <c r="V370" s="15" t="s">
        <v>19</v>
      </c>
      <c r="W370" s="14" t="s">
        <v>26</v>
      </c>
      <c r="X370" s="15" t="s">
        <v>40</v>
      </c>
      <c r="Y370" s="13" t="s">
        <v>28</v>
      </c>
      <c r="Z370" s="15" t="s">
        <v>66</v>
      </c>
    </row>
    <row r="371" spans="2:26" x14ac:dyDescent="0.2">
      <c r="B371" s="4">
        <f t="shared" si="30"/>
        <v>5338</v>
      </c>
      <c r="C371" s="5">
        <v>1405085</v>
      </c>
      <c r="D371" s="5">
        <v>99.621531980122199</v>
      </c>
      <c r="E371" s="5">
        <v>346</v>
      </c>
      <c r="F371" s="5" t="s">
        <v>6</v>
      </c>
      <c r="G371" s="5" t="s">
        <v>7</v>
      </c>
      <c r="H371" s="23"/>
      <c r="I371" s="5" t="str">
        <f t="shared" si="31"/>
        <v>Coding</v>
      </c>
      <c r="J371" s="5" t="str">
        <f t="shared" si="32"/>
        <v>Leu</v>
      </c>
      <c r="K371" s="5" t="str">
        <f t="shared" si="33"/>
        <v>CTC</v>
      </c>
      <c r="L371" s="5" t="str">
        <f t="shared" si="34"/>
        <v>3,1</v>
      </c>
      <c r="M371" s="6" t="str">
        <f t="shared" si="35"/>
        <v>ORF1a</v>
      </c>
      <c r="U371" s="14">
        <v>27046</v>
      </c>
      <c r="V371" s="15" t="s">
        <v>19</v>
      </c>
      <c r="W371" s="14" t="s">
        <v>47</v>
      </c>
      <c r="X371" s="15" t="s">
        <v>48</v>
      </c>
      <c r="Y371" s="13" t="s">
        <v>39</v>
      </c>
      <c r="Z371" s="15" t="s">
        <v>66</v>
      </c>
    </row>
    <row r="372" spans="2:26" x14ac:dyDescent="0.2">
      <c r="B372" s="4">
        <f t="shared" si="30"/>
        <v>5422</v>
      </c>
      <c r="C372" s="5">
        <v>1405001</v>
      </c>
      <c r="D372" s="5">
        <v>99.615576320011797</v>
      </c>
      <c r="E372" s="5">
        <v>884</v>
      </c>
      <c r="F372" s="5" t="s">
        <v>6</v>
      </c>
      <c r="G372" s="5" t="s">
        <v>7</v>
      </c>
      <c r="H372" s="23"/>
      <c r="I372" s="5" t="str">
        <f t="shared" si="31"/>
        <v>Coding</v>
      </c>
      <c r="J372" s="5" t="str">
        <f t="shared" si="32"/>
        <v>Arg</v>
      </c>
      <c r="K372" s="5" t="str">
        <f t="shared" si="33"/>
        <v>CGT</v>
      </c>
      <c r="L372" s="5" t="str">
        <f t="shared" si="34"/>
        <v>1,2</v>
      </c>
      <c r="M372" s="6" t="str">
        <f t="shared" si="35"/>
        <v>ORF1a</v>
      </c>
      <c r="U372" s="14">
        <v>27073</v>
      </c>
      <c r="V372" s="15" t="s">
        <v>19</v>
      </c>
      <c r="W372" s="14" t="s">
        <v>34</v>
      </c>
      <c r="X372" s="15" t="s">
        <v>38</v>
      </c>
      <c r="Y372" s="13" t="s">
        <v>39</v>
      </c>
      <c r="Z372" s="15" t="s">
        <v>66</v>
      </c>
    </row>
    <row r="373" spans="2:26" x14ac:dyDescent="0.2">
      <c r="B373" s="4">
        <f t="shared" si="30"/>
        <v>5510</v>
      </c>
      <c r="C373" s="5">
        <v>1404913</v>
      </c>
      <c r="D373" s="5">
        <v>99.6093370570389</v>
      </c>
      <c r="E373" s="5">
        <v>11249</v>
      </c>
      <c r="F373" s="5" t="s">
        <v>6</v>
      </c>
      <c r="G373" s="5" t="s">
        <v>7</v>
      </c>
      <c r="H373" s="23"/>
      <c r="I373" s="5" t="str">
        <f t="shared" si="31"/>
        <v>Coding</v>
      </c>
      <c r="J373" s="5" t="str">
        <f t="shared" si="32"/>
        <v>Arg</v>
      </c>
      <c r="K373" s="5" t="str">
        <f t="shared" si="33"/>
        <v>CGT</v>
      </c>
      <c r="L373" s="5" t="str">
        <f t="shared" si="34"/>
        <v>1,2</v>
      </c>
      <c r="M373" s="6" t="str">
        <f t="shared" si="35"/>
        <v>ORF1a</v>
      </c>
      <c r="U373" s="14">
        <v>27078</v>
      </c>
      <c r="V373" s="15" t="s">
        <v>19</v>
      </c>
      <c r="W373" s="14" t="s">
        <v>26</v>
      </c>
      <c r="X373" s="15" t="s">
        <v>33</v>
      </c>
      <c r="Y373" s="13" t="s">
        <v>28</v>
      </c>
      <c r="Z373" s="15" t="s">
        <v>66</v>
      </c>
    </row>
    <row r="374" spans="2:26" x14ac:dyDescent="0.2">
      <c r="B374" s="4">
        <f t="shared" si="30"/>
        <v>5561</v>
      </c>
      <c r="C374" s="5">
        <v>1404862</v>
      </c>
      <c r="D374" s="5">
        <v>99.605721120543194</v>
      </c>
      <c r="E374" s="5">
        <v>20133</v>
      </c>
      <c r="F374" s="5" t="s">
        <v>6</v>
      </c>
      <c r="G374" s="5" t="s">
        <v>7</v>
      </c>
      <c r="H374" s="23"/>
      <c r="I374" s="5" t="str">
        <f t="shared" si="31"/>
        <v>Coding</v>
      </c>
      <c r="J374" s="5" t="str">
        <f t="shared" si="32"/>
        <v>Ala</v>
      </c>
      <c r="K374" s="5" t="str">
        <f t="shared" si="33"/>
        <v>GCC</v>
      </c>
      <c r="L374" s="5" t="str">
        <f t="shared" si="34"/>
        <v>3,1</v>
      </c>
      <c r="M374" s="6" t="str">
        <f t="shared" si="35"/>
        <v>ORF1b</v>
      </c>
      <c r="U374" s="14">
        <v>27114</v>
      </c>
      <c r="V374" s="15" t="s">
        <v>19</v>
      </c>
      <c r="W374" s="14" t="s">
        <v>26</v>
      </c>
      <c r="X374" s="15" t="s">
        <v>27</v>
      </c>
      <c r="Y374" s="13" t="s">
        <v>28</v>
      </c>
      <c r="Z374" s="15" t="s">
        <v>66</v>
      </c>
    </row>
    <row r="375" spans="2:26" x14ac:dyDescent="0.2">
      <c r="B375" s="4">
        <f t="shared" si="30"/>
        <v>5714</v>
      </c>
      <c r="C375" s="5">
        <v>1404709</v>
      </c>
      <c r="D375" s="5">
        <v>99.594873311056304</v>
      </c>
      <c r="E375" s="5">
        <v>10889</v>
      </c>
      <c r="F375" s="5" t="s">
        <v>6</v>
      </c>
      <c r="G375" s="5" t="s">
        <v>7</v>
      </c>
      <c r="H375" s="23"/>
      <c r="I375" s="5" t="str">
        <f t="shared" si="31"/>
        <v>Coding</v>
      </c>
      <c r="J375" s="5" t="str">
        <f t="shared" si="32"/>
        <v>Arg</v>
      </c>
      <c r="K375" s="5" t="str">
        <f t="shared" si="33"/>
        <v>CGT</v>
      </c>
      <c r="L375" s="5" t="str">
        <f t="shared" si="34"/>
        <v>1,2</v>
      </c>
      <c r="M375" s="6" t="str">
        <f t="shared" si="35"/>
        <v>ORF1a</v>
      </c>
      <c r="U375" s="14">
        <v>27213</v>
      </c>
      <c r="V375" s="15" t="s">
        <v>19</v>
      </c>
      <c r="W375" s="14" t="s">
        <v>31</v>
      </c>
      <c r="X375" s="15" t="s">
        <v>32</v>
      </c>
      <c r="Y375" s="13" t="s">
        <v>22</v>
      </c>
      <c r="Z375" s="15" t="s">
        <v>67</v>
      </c>
    </row>
    <row r="376" spans="2:26" x14ac:dyDescent="0.2">
      <c r="B376" s="4">
        <f t="shared" si="30"/>
        <v>5746</v>
      </c>
      <c r="C376" s="5">
        <v>1404677</v>
      </c>
      <c r="D376" s="5">
        <v>99.592604488157093</v>
      </c>
      <c r="E376" s="5">
        <v>17678</v>
      </c>
      <c r="F376" s="5" t="s">
        <v>6</v>
      </c>
      <c r="G376" s="5" t="s">
        <v>7</v>
      </c>
      <c r="H376" s="23"/>
      <c r="I376" s="5" t="str">
        <f t="shared" si="31"/>
        <v>Coding</v>
      </c>
      <c r="J376" s="5" t="str">
        <f t="shared" si="32"/>
        <v>Thr</v>
      </c>
      <c r="K376" s="5" t="str">
        <f t="shared" si="33"/>
        <v>ACG</v>
      </c>
      <c r="L376" s="5" t="str">
        <f t="shared" si="34"/>
        <v>2,3</v>
      </c>
      <c r="M376" s="6" t="str">
        <f t="shared" si="35"/>
        <v>ORF1b</v>
      </c>
      <c r="U376" s="14">
        <v>27389</v>
      </c>
      <c r="V376" s="15" t="s">
        <v>17</v>
      </c>
      <c r="W376" s="14"/>
      <c r="X376" s="15"/>
      <c r="Y376" s="13"/>
      <c r="Z376" s="15"/>
    </row>
    <row r="377" spans="2:26" x14ac:dyDescent="0.2">
      <c r="B377" s="4">
        <f t="shared" si="30"/>
        <v>5778</v>
      </c>
      <c r="C377" s="5">
        <v>1404645</v>
      </c>
      <c r="D377" s="5">
        <v>99.590335665257797</v>
      </c>
      <c r="E377" s="5">
        <v>26151</v>
      </c>
      <c r="F377" s="5" t="s">
        <v>6</v>
      </c>
      <c r="G377" s="5" t="s">
        <v>7</v>
      </c>
      <c r="H377" s="23"/>
      <c r="I377" s="5" t="str">
        <f t="shared" si="31"/>
        <v>Coding</v>
      </c>
      <c r="J377" s="5" t="str">
        <f t="shared" si="32"/>
        <v>Ser</v>
      </c>
      <c r="K377" s="5" t="str">
        <f t="shared" si="33"/>
        <v>TCC</v>
      </c>
      <c r="L377" s="5" t="str">
        <f t="shared" si="34"/>
        <v>3,1</v>
      </c>
      <c r="M377" s="6" t="str">
        <f t="shared" si="35"/>
        <v>3a</v>
      </c>
      <c r="U377" s="14">
        <v>27429</v>
      </c>
      <c r="V377" s="15" t="s">
        <v>19</v>
      </c>
      <c r="W377" s="14" t="s">
        <v>31</v>
      </c>
      <c r="X377" s="15" t="s">
        <v>32</v>
      </c>
      <c r="Y377" s="13" t="s">
        <v>22</v>
      </c>
      <c r="Z377" s="15" t="s">
        <v>68</v>
      </c>
    </row>
    <row r="378" spans="2:26" x14ac:dyDescent="0.2">
      <c r="B378" s="4">
        <f t="shared" si="30"/>
        <v>5852</v>
      </c>
      <c r="C378" s="5">
        <v>1404571</v>
      </c>
      <c r="D378" s="5">
        <v>99.585089012303399</v>
      </c>
      <c r="E378" s="5">
        <v>19961</v>
      </c>
      <c r="F378" s="5" t="s">
        <v>6</v>
      </c>
      <c r="G378" s="5" t="s">
        <v>7</v>
      </c>
      <c r="H378" s="23"/>
      <c r="I378" s="5" t="str">
        <f t="shared" si="31"/>
        <v>Coding</v>
      </c>
      <c r="J378" s="5" t="str">
        <f t="shared" si="32"/>
        <v>Thr</v>
      </c>
      <c r="K378" s="5" t="str">
        <f t="shared" si="33"/>
        <v>ACG</v>
      </c>
      <c r="L378" s="5" t="str">
        <f t="shared" si="34"/>
        <v>2,3</v>
      </c>
      <c r="M378" s="6" t="str">
        <f t="shared" si="35"/>
        <v>ORF1b</v>
      </c>
      <c r="U378" s="14">
        <v>27513</v>
      </c>
      <c r="V378" s="15" t="s">
        <v>19</v>
      </c>
      <c r="W378" s="14" t="s">
        <v>41</v>
      </c>
      <c r="X378" s="15" t="s">
        <v>42</v>
      </c>
      <c r="Y378" s="13" t="s">
        <v>22</v>
      </c>
      <c r="Z378" s="15" t="s">
        <v>68</v>
      </c>
    </row>
    <row r="379" spans="2:26" x14ac:dyDescent="0.2">
      <c r="B379" s="4">
        <f t="shared" si="30"/>
        <v>5930</v>
      </c>
      <c r="C379" s="5">
        <v>1404493</v>
      </c>
      <c r="D379" s="5">
        <v>99.579558756486506</v>
      </c>
      <c r="E379" s="5">
        <v>22224</v>
      </c>
      <c r="F379" s="5" t="s">
        <v>6</v>
      </c>
      <c r="G379" s="5" t="s">
        <v>7</v>
      </c>
      <c r="H379" s="23"/>
      <c r="I379" s="5" t="str">
        <f t="shared" si="31"/>
        <v>Coding</v>
      </c>
      <c r="J379" s="5" t="str">
        <f t="shared" si="32"/>
        <v>Ser</v>
      </c>
      <c r="K379" s="5" t="str">
        <f t="shared" si="33"/>
        <v>TCG</v>
      </c>
      <c r="L379" s="5" t="str">
        <f t="shared" si="34"/>
        <v>2,3</v>
      </c>
      <c r="M379" s="6" t="str">
        <f t="shared" si="35"/>
        <v>S</v>
      </c>
      <c r="U379" s="14">
        <v>27600</v>
      </c>
      <c r="V379" s="15" t="s">
        <v>19</v>
      </c>
      <c r="W379" s="14" t="s">
        <v>29</v>
      </c>
      <c r="X379" s="15" t="s">
        <v>30</v>
      </c>
      <c r="Y379" s="13" t="s">
        <v>22</v>
      </c>
      <c r="Z379" s="15" t="s">
        <v>68</v>
      </c>
    </row>
    <row r="380" spans="2:26" x14ac:dyDescent="0.2">
      <c r="B380" s="4">
        <f t="shared" si="30"/>
        <v>6044</v>
      </c>
      <c r="C380" s="5">
        <v>1404379</v>
      </c>
      <c r="D380" s="5">
        <v>99.571476074908006</v>
      </c>
      <c r="E380" s="5">
        <v>335</v>
      </c>
      <c r="F380" s="5" t="s">
        <v>6</v>
      </c>
      <c r="G380" s="5" t="s">
        <v>7</v>
      </c>
      <c r="H380" s="23"/>
      <c r="I380" s="5" t="str">
        <f t="shared" si="31"/>
        <v>Coding</v>
      </c>
      <c r="J380" s="5" t="str">
        <f t="shared" si="32"/>
        <v>Arg</v>
      </c>
      <c r="K380" s="5" t="str">
        <f t="shared" si="33"/>
        <v>CGC</v>
      </c>
      <c r="L380" s="5" t="str">
        <f t="shared" si="34"/>
        <v>1,2</v>
      </c>
      <c r="M380" s="6" t="str">
        <f t="shared" si="35"/>
        <v>ORF1a</v>
      </c>
      <c r="U380" s="14">
        <v>27603</v>
      </c>
      <c r="V380" s="15" t="s">
        <v>19</v>
      </c>
      <c r="W380" s="14" t="s">
        <v>36</v>
      </c>
      <c r="X380" s="15" t="s">
        <v>37</v>
      </c>
      <c r="Y380" s="13" t="s">
        <v>22</v>
      </c>
      <c r="Z380" s="15" t="s">
        <v>68</v>
      </c>
    </row>
    <row r="381" spans="2:26" x14ac:dyDescent="0.2">
      <c r="B381" s="4">
        <f t="shared" si="30"/>
        <v>6158</v>
      </c>
      <c r="C381" s="5">
        <v>1404265</v>
      </c>
      <c r="D381" s="5">
        <v>99.563393393329505</v>
      </c>
      <c r="E381" s="5">
        <v>4582</v>
      </c>
      <c r="F381" s="5" t="s">
        <v>6</v>
      </c>
      <c r="G381" s="5" t="s">
        <v>7</v>
      </c>
      <c r="H381" s="23"/>
      <c r="I381" s="5" t="str">
        <f t="shared" si="31"/>
        <v>Coding</v>
      </c>
      <c r="J381" s="5" t="str">
        <f t="shared" si="32"/>
        <v>Asn</v>
      </c>
      <c r="K381" s="5" t="str">
        <f t="shared" si="33"/>
        <v>AAC</v>
      </c>
      <c r="L381" s="5" t="str">
        <f t="shared" si="34"/>
        <v>3,1</v>
      </c>
      <c r="M381" s="6" t="str">
        <f t="shared" si="35"/>
        <v>ORF1a</v>
      </c>
      <c r="U381" s="14">
        <v>27612</v>
      </c>
      <c r="V381" s="15" t="s">
        <v>19</v>
      </c>
      <c r="W381" s="14" t="s">
        <v>24</v>
      </c>
      <c r="X381" s="15" t="s">
        <v>25</v>
      </c>
      <c r="Y381" s="13" t="s">
        <v>22</v>
      </c>
      <c r="Z381" s="15" t="s">
        <v>68</v>
      </c>
    </row>
    <row r="382" spans="2:26" x14ac:dyDescent="0.2">
      <c r="B382" s="4">
        <f t="shared" si="30"/>
        <v>6268</v>
      </c>
      <c r="C382" s="5">
        <v>1404155</v>
      </c>
      <c r="D382" s="5">
        <v>99.555594314613401</v>
      </c>
      <c r="E382" s="5">
        <v>3619</v>
      </c>
      <c r="F382" s="5" t="s">
        <v>6</v>
      </c>
      <c r="G382" s="5" t="s">
        <v>7</v>
      </c>
      <c r="H382" s="23"/>
      <c r="I382" s="5" t="str">
        <f t="shared" si="31"/>
        <v>Coding</v>
      </c>
      <c r="J382" s="5" t="str">
        <f t="shared" si="32"/>
        <v>Val</v>
      </c>
      <c r="K382" s="5" t="str">
        <f t="shared" si="33"/>
        <v>GTC</v>
      </c>
      <c r="L382" s="5" t="str">
        <f t="shared" si="34"/>
        <v>3,1</v>
      </c>
      <c r="M382" s="6" t="str">
        <f t="shared" si="35"/>
        <v>ORF1a</v>
      </c>
      <c r="U382" s="14">
        <v>27625</v>
      </c>
      <c r="V382" s="15" t="s">
        <v>19</v>
      </c>
      <c r="W382" s="14" t="s">
        <v>26</v>
      </c>
      <c r="X382" s="15" t="s">
        <v>33</v>
      </c>
      <c r="Y382" s="13" t="s">
        <v>28</v>
      </c>
      <c r="Z382" s="15" t="s">
        <v>68</v>
      </c>
    </row>
    <row r="383" spans="2:26" x14ac:dyDescent="0.2">
      <c r="B383" s="4">
        <f t="shared" si="30"/>
        <v>6499</v>
      </c>
      <c r="C383" s="5">
        <v>1403924</v>
      </c>
      <c r="D383" s="5">
        <v>99.539216249309604</v>
      </c>
      <c r="E383" s="5">
        <v>7528</v>
      </c>
      <c r="F383" s="5" t="s">
        <v>6</v>
      </c>
      <c r="G383" s="5" t="s">
        <v>7</v>
      </c>
      <c r="H383" s="23"/>
      <c r="I383" s="5" t="str">
        <f t="shared" si="31"/>
        <v>Coding</v>
      </c>
      <c r="J383" s="5" t="str">
        <f t="shared" si="32"/>
        <v>Val</v>
      </c>
      <c r="K383" s="5" t="str">
        <f t="shared" si="33"/>
        <v>GTC</v>
      </c>
      <c r="L383" s="5" t="str">
        <f t="shared" si="34"/>
        <v>3,1</v>
      </c>
      <c r="M383" s="6" t="str">
        <f t="shared" si="35"/>
        <v>ORF1a</v>
      </c>
      <c r="U383" s="14">
        <v>27707</v>
      </c>
      <c r="V383" s="15" t="s">
        <v>19</v>
      </c>
      <c r="W383" s="14" t="s">
        <v>43</v>
      </c>
      <c r="X383" s="15" t="s">
        <v>49</v>
      </c>
      <c r="Y383" s="13" t="s">
        <v>39</v>
      </c>
      <c r="Z383" s="15" t="s">
        <v>68</v>
      </c>
    </row>
    <row r="384" spans="2:26" x14ac:dyDescent="0.2">
      <c r="B384" s="4">
        <f t="shared" si="30"/>
        <v>6530</v>
      </c>
      <c r="C384" s="5">
        <v>1403893</v>
      </c>
      <c r="D384" s="5">
        <v>99.537018327125907</v>
      </c>
      <c r="E384" s="5">
        <v>15960</v>
      </c>
      <c r="F384" s="5" t="s">
        <v>6</v>
      </c>
      <c r="G384" s="5" t="s">
        <v>7</v>
      </c>
      <c r="H384" s="23"/>
      <c r="I384" s="5" t="str">
        <f t="shared" si="31"/>
        <v>Coding</v>
      </c>
      <c r="J384" s="5" t="str">
        <f t="shared" si="32"/>
        <v>Ala</v>
      </c>
      <c r="K384" s="5" t="str">
        <f t="shared" si="33"/>
        <v>GCC</v>
      </c>
      <c r="L384" s="5" t="str">
        <f t="shared" si="34"/>
        <v>3,1</v>
      </c>
      <c r="M384" s="6" t="str">
        <f t="shared" si="35"/>
        <v>ORF1b</v>
      </c>
      <c r="U384" s="14">
        <v>27881</v>
      </c>
      <c r="V384" s="15" t="s">
        <v>19</v>
      </c>
      <c r="W384" s="14" t="s">
        <v>24</v>
      </c>
      <c r="X384" s="15" t="s">
        <v>25</v>
      </c>
      <c r="Y384" s="13" t="s">
        <v>22</v>
      </c>
      <c r="Z384" s="15" t="s">
        <v>69</v>
      </c>
    </row>
    <row r="385" spans="2:26" x14ac:dyDescent="0.2">
      <c r="B385" s="4">
        <f t="shared" si="30"/>
        <v>6538</v>
      </c>
      <c r="C385" s="5">
        <v>1403885</v>
      </c>
      <c r="D385" s="5">
        <v>99.5364511214011</v>
      </c>
      <c r="E385" s="5">
        <v>10156</v>
      </c>
      <c r="F385" s="5" t="s">
        <v>6</v>
      </c>
      <c r="G385" s="5" t="s">
        <v>7</v>
      </c>
      <c r="H385" s="23"/>
      <c r="I385" s="5" t="str">
        <f t="shared" si="31"/>
        <v>Coding</v>
      </c>
      <c r="J385" s="5" t="str">
        <f t="shared" si="32"/>
        <v>Asp</v>
      </c>
      <c r="K385" s="5" t="str">
        <f t="shared" si="33"/>
        <v>GAC</v>
      </c>
      <c r="L385" s="5" t="str">
        <f t="shared" si="34"/>
        <v>3,1</v>
      </c>
      <c r="M385" s="6" t="str">
        <f t="shared" si="35"/>
        <v>ORF1a</v>
      </c>
      <c r="U385" s="14">
        <v>27889</v>
      </c>
      <c r="V385" s="15" t="s">
        <v>17</v>
      </c>
      <c r="W385" s="14"/>
      <c r="X385" s="15"/>
      <c r="Y385" s="13"/>
      <c r="Z385" s="15"/>
    </row>
    <row r="386" spans="2:26" x14ac:dyDescent="0.2">
      <c r="B386" s="4">
        <f t="shared" si="30"/>
        <v>6631</v>
      </c>
      <c r="C386" s="5">
        <v>1403792</v>
      </c>
      <c r="D386" s="5">
        <v>99.529857354850193</v>
      </c>
      <c r="E386" s="5">
        <v>4206</v>
      </c>
      <c r="F386" s="5" t="s">
        <v>6</v>
      </c>
      <c r="G386" s="5" t="s">
        <v>7</v>
      </c>
      <c r="H386" s="23"/>
      <c r="I386" s="5" t="str">
        <f t="shared" si="31"/>
        <v>Coding</v>
      </c>
      <c r="J386" s="5" t="str">
        <f t="shared" si="32"/>
        <v>Ala</v>
      </c>
      <c r="K386" s="5" t="str">
        <f t="shared" si="33"/>
        <v>GCG</v>
      </c>
      <c r="L386" s="5" t="str">
        <f t="shared" si="34"/>
        <v>2,3</v>
      </c>
      <c r="M386" s="6" t="str">
        <f t="shared" si="35"/>
        <v>ORF1a</v>
      </c>
      <c r="U386" s="14">
        <v>28000</v>
      </c>
      <c r="V386" s="15" t="s">
        <v>19</v>
      </c>
      <c r="W386" s="14" t="s">
        <v>55</v>
      </c>
      <c r="X386" s="15" t="s">
        <v>59</v>
      </c>
      <c r="Y386" s="13" t="s">
        <v>39</v>
      </c>
      <c r="Z386" s="15" t="s">
        <v>70</v>
      </c>
    </row>
    <row r="387" spans="2:26" x14ac:dyDescent="0.2">
      <c r="B387" s="4">
        <f t="shared" si="30"/>
        <v>6965</v>
      </c>
      <c r="C387" s="5">
        <v>1403458</v>
      </c>
      <c r="D387" s="5">
        <v>99.506176515839499</v>
      </c>
      <c r="E387" s="5">
        <v>25521</v>
      </c>
      <c r="F387" s="5" t="s">
        <v>6</v>
      </c>
      <c r="G387" s="5" t="s">
        <v>7</v>
      </c>
      <c r="H387" s="23"/>
      <c r="I387" s="5" t="str">
        <f t="shared" si="31"/>
        <v>Coding</v>
      </c>
      <c r="J387" s="5" t="str">
        <f t="shared" si="32"/>
        <v>Phe</v>
      </c>
      <c r="K387" s="5" t="str">
        <f t="shared" si="33"/>
        <v>TTC</v>
      </c>
      <c r="L387" s="5" t="str">
        <f t="shared" si="34"/>
        <v>3,1</v>
      </c>
      <c r="M387" s="6" t="str">
        <f t="shared" si="35"/>
        <v>3a</v>
      </c>
      <c r="U387" s="14">
        <v>28076</v>
      </c>
      <c r="V387" s="15" t="s">
        <v>19</v>
      </c>
      <c r="W387" s="14" t="s">
        <v>50</v>
      </c>
      <c r="X387" s="15" t="s">
        <v>51</v>
      </c>
      <c r="Y387" s="13" t="s">
        <v>22</v>
      </c>
      <c r="Z387" s="15" t="s">
        <v>70</v>
      </c>
    </row>
    <row r="388" spans="2:26" x14ac:dyDescent="0.2">
      <c r="B388" s="4">
        <f t="shared" ref="B388:B443" si="36" xml:space="preserve"> 1410423 - $C388</f>
        <v>6968</v>
      </c>
      <c r="C388" s="5">
        <v>1403455</v>
      </c>
      <c r="D388" s="5">
        <v>99.505963813692702</v>
      </c>
      <c r="E388" s="5">
        <v>1684</v>
      </c>
      <c r="F388" s="5" t="s">
        <v>6</v>
      </c>
      <c r="G388" s="5" t="s">
        <v>7</v>
      </c>
      <c r="H388" s="23"/>
      <c r="I388" s="5" t="str">
        <f t="shared" ref="I388:I441" si="37">_xlfn.XLOOKUP(E388,$U$3:$U$443,$V$3:$V$443,,0)</f>
        <v>Coding</v>
      </c>
      <c r="J388" s="5" t="str">
        <f t="shared" ref="J388:J441" si="38">_xlfn.XLOOKUP(E388,$U$3:$U$443,$W$3:$W$443,,0)</f>
        <v>Ile</v>
      </c>
      <c r="K388" s="5" t="str">
        <f t="shared" ref="K388:K441" si="39">_xlfn.XLOOKUP(E388,$U$3:$U$443,$X$3:$X$443,,0)</f>
        <v>ATC</v>
      </c>
      <c r="L388" s="5" t="str">
        <f t="shared" ref="L388:L441" si="40">_xlfn.XLOOKUP(E388,$U$3:$U$443,$Y$3:$Y$443,,0)</f>
        <v>3,1</v>
      </c>
      <c r="M388" s="6" t="str">
        <f t="shared" ref="M388:M441" si="41">_xlfn.XLOOKUP(E388,$U$3:$U$443,$Z$3:$Z$443,,0)</f>
        <v>ORF1a</v>
      </c>
      <c r="U388" s="14">
        <v>28115</v>
      </c>
      <c r="V388" s="15" t="s">
        <v>19</v>
      </c>
      <c r="W388" s="14" t="s">
        <v>53</v>
      </c>
      <c r="X388" s="15" t="s">
        <v>54</v>
      </c>
      <c r="Y388" s="13" t="s">
        <v>22</v>
      </c>
      <c r="Z388" s="15" t="s">
        <v>70</v>
      </c>
    </row>
    <row r="389" spans="2:26" x14ac:dyDescent="0.2">
      <c r="B389" s="4">
        <f t="shared" si="36"/>
        <v>7081</v>
      </c>
      <c r="C389" s="5">
        <v>1403342</v>
      </c>
      <c r="D389" s="5">
        <v>99.497952032829801</v>
      </c>
      <c r="E389" s="5">
        <v>29226</v>
      </c>
      <c r="F389" s="5" t="s">
        <v>6</v>
      </c>
      <c r="G389" s="5" t="s">
        <v>7</v>
      </c>
      <c r="H389" s="23"/>
      <c r="I389" s="5" t="str">
        <f t="shared" si="37"/>
        <v>Coding</v>
      </c>
      <c r="J389" s="5" t="str">
        <f t="shared" si="38"/>
        <v>Ser</v>
      </c>
      <c r="K389" s="5" t="str">
        <f t="shared" si="39"/>
        <v>TCG</v>
      </c>
      <c r="L389" s="5" t="str">
        <f t="shared" si="40"/>
        <v>2,3</v>
      </c>
      <c r="M389" s="6" t="str">
        <f t="shared" si="41"/>
        <v>N</v>
      </c>
      <c r="U389" s="14">
        <v>28121</v>
      </c>
      <c r="V389" s="15" t="s">
        <v>19</v>
      </c>
      <c r="W389" s="14" t="s">
        <v>53</v>
      </c>
      <c r="X389" s="15" t="s">
        <v>54</v>
      </c>
      <c r="Y389" s="13" t="s">
        <v>22</v>
      </c>
      <c r="Z389" s="15" t="s">
        <v>70</v>
      </c>
    </row>
    <row r="390" spans="2:26" x14ac:dyDescent="0.2">
      <c r="B390" s="4">
        <f t="shared" si="36"/>
        <v>7118</v>
      </c>
      <c r="C390" s="5">
        <v>1403305</v>
      </c>
      <c r="D390" s="5">
        <v>99.495328706352595</v>
      </c>
      <c r="E390" s="5">
        <v>5512</v>
      </c>
      <c r="F390" s="5" t="s">
        <v>6</v>
      </c>
      <c r="G390" s="5" t="s">
        <v>7</v>
      </c>
      <c r="H390" s="23"/>
      <c r="I390" s="5" t="str">
        <f t="shared" si="37"/>
        <v>Coding</v>
      </c>
      <c r="J390" s="5" t="str">
        <f t="shared" si="38"/>
        <v>Asn</v>
      </c>
      <c r="K390" s="5" t="str">
        <f t="shared" si="39"/>
        <v>AAC</v>
      </c>
      <c r="L390" s="5" t="str">
        <f t="shared" si="40"/>
        <v>3,1</v>
      </c>
      <c r="M390" s="6" t="str">
        <f t="shared" si="41"/>
        <v>ORF1a</v>
      </c>
      <c r="U390" s="14">
        <v>28194</v>
      </c>
      <c r="V390" s="15" t="s">
        <v>19</v>
      </c>
      <c r="W390" s="14" t="s">
        <v>26</v>
      </c>
      <c r="X390" s="15" t="s">
        <v>33</v>
      </c>
      <c r="Y390" s="13" t="s">
        <v>28</v>
      </c>
      <c r="Z390" s="15" t="s">
        <v>70</v>
      </c>
    </row>
    <row r="391" spans="2:26" x14ac:dyDescent="0.2">
      <c r="B391" s="4">
        <f t="shared" si="36"/>
        <v>7164</v>
      </c>
      <c r="C391" s="5">
        <v>1403259</v>
      </c>
      <c r="D391" s="5">
        <v>99.492067273434998</v>
      </c>
      <c r="E391" s="5">
        <v>1267</v>
      </c>
      <c r="F391" s="5" t="s">
        <v>6</v>
      </c>
      <c r="G391" s="5" t="s">
        <v>7</v>
      </c>
      <c r="H391" s="23"/>
      <c r="I391" s="5" t="str">
        <f t="shared" si="37"/>
        <v>Coding</v>
      </c>
      <c r="J391" s="5" t="str">
        <f t="shared" si="38"/>
        <v>Gly</v>
      </c>
      <c r="K391" s="5" t="str">
        <f t="shared" si="39"/>
        <v>GGC</v>
      </c>
      <c r="L391" s="5" t="str">
        <f t="shared" si="40"/>
        <v>3,1</v>
      </c>
      <c r="M391" s="6" t="str">
        <f t="shared" si="41"/>
        <v>ORF1a</v>
      </c>
      <c r="U391" s="14">
        <v>28201</v>
      </c>
      <c r="V391" s="15" t="s">
        <v>19</v>
      </c>
      <c r="W391" s="14" t="s">
        <v>34</v>
      </c>
      <c r="X391" s="15" t="s">
        <v>38</v>
      </c>
      <c r="Y391" s="13" t="s">
        <v>39</v>
      </c>
      <c r="Z391" s="15" t="s">
        <v>70</v>
      </c>
    </row>
    <row r="392" spans="2:26" x14ac:dyDescent="0.2">
      <c r="B392" s="4">
        <f t="shared" si="36"/>
        <v>7317</v>
      </c>
      <c r="C392" s="5">
        <v>1403106</v>
      </c>
      <c r="D392" s="5">
        <v>99.481219463947994</v>
      </c>
      <c r="E392" s="5">
        <v>28000</v>
      </c>
      <c r="F392" s="5" t="s">
        <v>6</v>
      </c>
      <c r="G392" s="5" t="s">
        <v>7</v>
      </c>
      <c r="H392" s="23"/>
      <c r="I392" s="5" t="str">
        <f t="shared" si="37"/>
        <v>Coding</v>
      </c>
      <c r="J392" s="5" t="str">
        <f t="shared" si="38"/>
        <v>Pro</v>
      </c>
      <c r="K392" s="5" t="str">
        <f t="shared" si="39"/>
        <v>CCG</v>
      </c>
      <c r="L392" s="5" t="str">
        <f t="shared" si="40"/>
        <v>2,3</v>
      </c>
      <c r="M392" s="6" t="str">
        <f t="shared" si="41"/>
        <v>ORF8</v>
      </c>
      <c r="U392" s="14">
        <v>28232</v>
      </c>
      <c r="V392" s="15" t="s">
        <v>19</v>
      </c>
      <c r="W392" s="14" t="s">
        <v>29</v>
      </c>
      <c r="X392" s="15" t="s">
        <v>30</v>
      </c>
      <c r="Y392" s="13" t="s">
        <v>22</v>
      </c>
      <c r="Z392" s="15" t="s">
        <v>70</v>
      </c>
    </row>
    <row r="393" spans="2:26" x14ac:dyDescent="0.2">
      <c r="B393" s="4">
        <f t="shared" si="36"/>
        <v>7325</v>
      </c>
      <c r="C393" s="5">
        <v>1403098</v>
      </c>
      <c r="D393" s="5">
        <v>99.480652258223202</v>
      </c>
      <c r="E393" s="5">
        <v>29253</v>
      </c>
      <c r="F393" s="5" t="s">
        <v>6</v>
      </c>
      <c r="G393" s="5" t="s">
        <v>7</v>
      </c>
      <c r="H393" s="23"/>
      <c r="I393" s="5" t="str">
        <f t="shared" si="37"/>
        <v>Coding</v>
      </c>
      <c r="J393" s="5" t="str">
        <f t="shared" si="38"/>
        <v>Ser</v>
      </c>
      <c r="K393" s="5" t="str">
        <f t="shared" si="39"/>
        <v>TCG</v>
      </c>
      <c r="L393" s="5" t="str">
        <f t="shared" si="40"/>
        <v>2,3</v>
      </c>
      <c r="M393" s="6" t="str">
        <f t="shared" si="41"/>
        <v>N</v>
      </c>
      <c r="U393" s="14">
        <v>28236</v>
      </c>
      <c r="V393" s="15" t="s">
        <v>19</v>
      </c>
      <c r="W393" s="14" t="s">
        <v>26</v>
      </c>
      <c r="X393" s="15" t="s">
        <v>33</v>
      </c>
      <c r="Y393" s="13" t="s">
        <v>28</v>
      </c>
      <c r="Z393" s="15" t="s">
        <v>70</v>
      </c>
    </row>
    <row r="394" spans="2:26" x14ac:dyDescent="0.2">
      <c r="B394" s="4">
        <f t="shared" si="36"/>
        <v>7428</v>
      </c>
      <c r="C394" s="5">
        <v>1402995</v>
      </c>
      <c r="D394" s="5">
        <v>99.473349484516305</v>
      </c>
      <c r="E394" s="5">
        <v>28657</v>
      </c>
      <c r="F394" s="5" t="s">
        <v>6</v>
      </c>
      <c r="G394" s="5" t="s">
        <v>7</v>
      </c>
      <c r="H394" s="23"/>
      <c r="I394" s="5" t="str">
        <f t="shared" si="37"/>
        <v>Coding</v>
      </c>
      <c r="J394" s="5" t="str">
        <f t="shared" si="38"/>
        <v>Asp</v>
      </c>
      <c r="K394" s="5" t="str">
        <f t="shared" si="39"/>
        <v>GAC</v>
      </c>
      <c r="L394" s="5" t="str">
        <f t="shared" si="40"/>
        <v>3,1</v>
      </c>
      <c r="M394" s="6" t="str">
        <f t="shared" si="41"/>
        <v>N</v>
      </c>
      <c r="U394" s="14">
        <v>28261</v>
      </c>
      <c r="V394" s="15" t="s">
        <v>17</v>
      </c>
      <c r="W394" s="14"/>
      <c r="X394" s="15"/>
      <c r="Y394" s="13"/>
      <c r="Z394" s="15"/>
    </row>
    <row r="395" spans="2:26" x14ac:dyDescent="0.2">
      <c r="B395" s="4">
        <f t="shared" si="36"/>
        <v>7496</v>
      </c>
      <c r="C395" s="5">
        <v>1402927</v>
      </c>
      <c r="D395" s="5">
        <v>99.468528235855402</v>
      </c>
      <c r="E395" s="5">
        <v>28377</v>
      </c>
      <c r="F395" s="5" t="s">
        <v>6</v>
      </c>
      <c r="G395" s="5" t="s">
        <v>7</v>
      </c>
      <c r="H395" s="23"/>
      <c r="I395" s="5" t="str">
        <f t="shared" si="37"/>
        <v>Coding</v>
      </c>
      <c r="J395" s="5" t="str">
        <f t="shared" si="38"/>
        <v>Ala</v>
      </c>
      <c r="K395" s="5" t="str">
        <f t="shared" si="39"/>
        <v>GCG</v>
      </c>
      <c r="L395" s="5" t="str">
        <f t="shared" si="40"/>
        <v>2,3</v>
      </c>
      <c r="M395" s="6" t="str">
        <f t="shared" si="41"/>
        <v>N</v>
      </c>
      <c r="U395" s="14">
        <v>28301</v>
      </c>
      <c r="V395" s="15" t="s">
        <v>19</v>
      </c>
      <c r="W395" s="14" t="s">
        <v>26</v>
      </c>
      <c r="X395" s="15" t="s">
        <v>40</v>
      </c>
      <c r="Y395" s="13" t="s">
        <v>28</v>
      </c>
      <c r="Z395" s="15" t="s">
        <v>71</v>
      </c>
    </row>
    <row r="396" spans="2:26" x14ac:dyDescent="0.2">
      <c r="B396" s="4">
        <f t="shared" si="36"/>
        <v>7652</v>
      </c>
      <c r="C396" s="5">
        <v>1402771</v>
      </c>
      <c r="D396" s="5">
        <v>99.457467724221701</v>
      </c>
      <c r="E396" s="5">
        <v>27881</v>
      </c>
      <c r="F396" s="5" t="s">
        <v>6</v>
      </c>
      <c r="G396" s="5" t="s">
        <v>7</v>
      </c>
      <c r="H396" s="23"/>
      <c r="I396" s="5" t="str">
        <f t="shared" si="37"/>
        <v>Coding</v>
      </c>
      <c r="J396" s="5" t="str">
        <f t="shared" si="38"/>
        <v>His</v>
      </c>
      <c r="K396" s="5" t="str">
        <f t="shared" si="39"/>
        <v>CAC</v>
      </c>
      <c r="L396" s="5" t="str">
        <f t="shared" si="40"/>
        <v>3,1</v>
      </c>
      <c r="M396" s="6" t="str">
        <f t="shared" si="41"/>
        <v>ORF7b</v>
      </c>
      <c r="U396" s="14">
        <v>28313</v>
      </c>
      <c r="V396" s="15" t="s">
        <v>19</v>
      </c>
      <c r="W396" s="14" t="s">
        <v>26</v>
      </c>
      <c r="X396" s="15" t="s">
        <v>27</v>
      </c>
      <c r="Y396" s="13" t="s">
        <v>28</v>
      </c>
      <c r="Z396" s="15" t="s">
        <v>71</v>
      </c>
    </row>
    <row r="397" spans="2:26" x14ac:dyDescent="0.2">
      <c r="B397" s="4">
        <f t="shared" si="36"/>
        <v>7729</v>
      </c>
      <c r="C397" s="5">
        <v>1402694</v>
      </c>
      <c r="D397" s="5">
        <v>99.452008369120406</v>
      </c>
      <c r="E397" s="5">
        <v>27612</v>
      </c>
      <c r="F397" s="5" t="s">
        <v>6</v>
      </c>
      <c r="G397" s="5" t="s">
        <v>7</v>
      </c>
      <c r="H397" s="23"/>
      <c r="I397" s="5" t="str">
        <f t="shared" si="37"/>
        <v>Coding</v>
      </c>
      <c r="J397" s="5" t="str">
        <f t="shared" si="38"/>
        <v>His</v>
      </c>
      <c r="K397" s="5" t="str">
        <f t="shared" si="39"/>
        <v>CAC</v>
      </c>
      <c r="L397" s="5" t="str">
        <f t="shared" si="40"/>
        <v>3,1</v>
      </c>
      <c r="M397" s="6" t="str">
        <f t="shared" si="41"/>
        <v>ORF7a</v>
      </c>
      <c r="U397" s="14">
        <v>28320</v>
      </c>
      <c r="V397" s="15" t="s">
        <v>19</v>
      </c>
      <c r="W397" s="14" t="s">
        <v>47</v>
      </c>
      <c r="X397" s="15" t="s">
        <v>48</v>
      </c>
      <c r="Y397" s="13" t="s">
        <v>39</v>
      </c>
      <c r="Z397" s="15" t="s">
        <v>71</v>
      </c>
    </row>
    <row r="398" spans="2:26" x14ac:dyDescent="0.2">
      <c r="B398" s="4">
        <f t="shared" si="36"/>
        <v>8090</v>
      </c>
      <c r="C398" s="5">
        <v>1402333</v>
      </c>
      <c r="D398" s="5">
        <v>99.426413210788496</v>
      </c>
      <c r="E398" s="5">
        <v>28076</v>
      </c>
      <c r="F398" s="5" t="s">
        <v>6</v>
      </c>
      <c r="G398" s="5" t="s">
        <v>7</v>
      </c>
      <c r="H398" s="23"/>
      <c r="I398" s="5" t="str">
        <f t="shared" si="37"/>
        <v>Coding</v>
      </c>
      <c r="J398" s="5" t="str">
        <f t="shared" si="38"/>
        <v>Cys</v>
      </c>
      <c r="K398" s="5" t="str">
        <f t="shared" si="39"/>
        <v>TGC</v>
      </c>
      <c r="L398" s="5" t="str">
        <f t="shared" si="40"/>
        <v>3,1</v>
      </c>
      <c r="M398" s="6" t="str">
        <f t="shared" si="41"/>
        <v>ORF8</v>
      </c>
      <c r="U398" s="14">
        <v>28367</v>
      </c>
      <c r="V398" s="15" t="s">
        <v>19</v>
      </c>
      <c r="W398" s="14" t="s">
        <v>26</v>
      </c>
      <c r="X398" s="15" t="s">
        <v>27</v>
      </c>
      <c r="Y398" s="13" t="s">
        <v>28</v>
      </c>
      <c r="Z398" s="15" t="s">
        <v>71</v>
      </c>
    </row>
    <row r="399" spans="2:26" x14ac:dyDescent="0.2">
      <c r="B399" s="4">
        <f t="shared" si="36"/>
        <v>8156</v>
      </c>
      <c r="C399" s="5">
        <v>1402267</v>
      </c>
      <c r="D399" s="5">
        <v>99.421733763558805</v>
      </c>
      <c r="E399" s="5">
        <v>29178</v>
      </c>
      <c r="F399" s="5" t="s">
        <v>6</v>
      </c>
      <c r="G399" s="5" t="s">
        <v>7</v>
      </c>
      <c r="H399" s="23"/>
      <c r="I399" s="5" t="str">
        <f t="shared" si="37"/>
        <v>Coding</v>
      </c>
      <c r="J399" s="5" t="str">
        <f t="shared" si="38"/>
        <v>Pro</v>
      </c>
      <c r="K399" s="5" t="str">
        <f t="shared" si="39"/>
        <v>CCG</v>
      </c>
      <c r="L399" s="5" t="str">
        <f t="shared" si="40"/>
        <v>2,3</v>
      </c>
      <c r="M399" s="6" t="str">
        <f t="shared" si="41"/>
        <v>N</v>
      </c>
      <c r="U399" s="14">
        <v>28377</v>
      </c>
      <c r="V399" s="15" t="s">
        <v>19</v>
      </c>
      <c r="W399" s="14" t="s">
        <v>43</v>
      </c>
      <c r="X399" s="15" t="s">
        <v>49</v>
      </c>
      <c r="Y399" s="13" t="s">
        <v>39</v>
      </c>
      <c r="Z399" s="15" t="s">
        <v>71</v>
      </c>
    </row>
    <row r="400" spans="2:26" x14ac:dyDescent="0.2">
      <c r="B400" s="4">
        <f t="shared" si="36"/>
        <v>8173</v>
      </c>
      <c r="C400" s="5">
        <v>1402250</v>
      </c>
      <c r="D400" s="5">
        <v>99.420528451393594</v>
      </c>
      <c r="E400" s="5">
        <v>22987</v>
      </c>
      <c r="F400" s="5" t="s">
        <v>6</v>
      </c>
      <c r="G400" s="5" t="s">
        <v>7</v>
      </c>
      <c r="H400" s="23"/>
      <c r="I400" s="5" t="str">
        <f t="shared" si="37"/>
        <v>Coding</v>
      </c>
      <c r="J400" s="5" t="str">
        <f t="shared" si="38"/>
        <v>Ala</v>
      </c>
      <c r="K400" s="5" t="str">
        <f t="shared" si="39"/>
        <v>GCC</v>
      </c>
      <c r="L400" s="5" t="str">
        <f t="shared" si="40"/>
        <v>3,1</v>
      </c>
      <c r="M400" s="6" t="str">
        <f t="shared" si="41"/>
        <v>S</v>
      </c>
      <c r="U400" s="14">
        <v>28379</v>
      </c>
      <c r="V400" s="15" t="s">
        <v>19</v>
      </c>
      <c r="W400" s="14" t="s">
        <v>26</v>
      </c>
      <c r="X400" s="15" t="s">
        <v>40</v>
      </c>
      <c r="Y400" s="13" t="s">
        <v>28</v>
      </c>
      <c r="Z400" s="15" t="s">
        <v>71</v>
      </c>
    </row>
    <row r="401" spans="2:26" x14ac:dyDescent="0.2">
      <c r="B401" s="4">
        <f t="shared" si="36"/>
        <v>8295</v>
      </c>
      <c r="C401" s="5">
        <v>1402128</v>
      </c>
      <c r="D401" s="5">
        <v>99.411878564090301</v>
      </c>
      <c r="E401" s="5">
        <v>27625</v>
      </c>
      <c r="F401" s="5" t="s">
        <v>6</v>
      </c>
      <c r="G401" s="5" t="s">
        <v>7</v>
      </c>
      <c r="H401" s="23"/>
      <c r="I401" s="5" t="str">
        <f t="shared" si="37"/>
        <v>Coding</v>
      </c>
      <c r="J401" s="5" t="str">
        <f t="shared" si="38"/>
        <v>Arg</v>
      </c>
      <c r="K401" s="5" t="str">
        <f t="shared" si="39"/>
        <v>CGT</v>
      </c>
      <c r="L401" s="5" t="str">
        <f t="shared" si="40"/>
        <v>1,2</v>
      </c>
      <c r="M401" s="6" t="str">
        <f t="shared" si="41"/>
        <v>ORF7a</v>
      </c>
      <c r="U401" s="14">
        <v>28391</v>
      </c>
      <c r="V401" s="15" t="s">
        <v>19</v>
      </c>
      <c r="W401" s="14" t="s">
        <v>26</v>
      </c>
      <c r="X401" s="15" t="s">
        <v>33</v>
      </c>
      <c r="Y401" s="13" t="s">
        <v>28</v>
      </c>
      <c r="Z401" s="15" t="s">
        <v>71</v>
      </c>
    </row>
    <row r="402" spans="2:26" x14ac:dyDescent="0.2">
      <c r="B402" s="4">
        <f t="shared" si="36"/>
        <v>8564</v>
      </c>
      <c r="C402" s="5">
        <v>1401859</v>
      </c>
      <c r="D402" s="5">
        <v>99.392806271593699</v>
      </c>
      <c r="E402" s="5">
        <v>25854</v>
      </c>
      <c r="F402" s="5" t="s">
        <v>6</v>
      </c>
      <c r="G402" s="5" t="s">
        <v>7</v>
      </c>
      <c r="H402" s="23"/>
      <c r="I402" s="5" t="str">
        <f t="shared" si="37"/>
        <v>Coding</v>
      </c>
      <c r="J402" s="5" t="str">
        <f t="shared" si="38"/>
        <v>Tyr</v>
      </c>
      <c r="K402" s="5" t="str">
        <f t="shared" si="39"/>
        <v>TAC</v>
      </c>
      <c r="L402" s="5" t="str">
        <f t="shared" si="40"/>
        <v>3,1</v>
      </c>
      <c r="M402" s="6" t="str">
        <f t="shared" si="41"/>
        <v>3a</v>
      </c>
      <c r="U402" s="14">
        <v>28394</v>
      </c>
      <c r="V402" s="15" t="s">
        <v>19</v>
      </c>
      <c r="W402" s="14" t="s">
        <v>26</v>
      </c>
      <c r="X402" s="15" t="s">
        <v>60</v>
      </c>
      <c r="Y402" s="13" t="s">
        <v>28</v>
      </c>
      <c r="Z402" s="15" t="s">
        <v>71</v>
      </c>
    </row>
    <row r="403" spans="2:26" x14ac:dyDescent="0.2">
      <c r="B403" s="4">
        <f t="shared" si="36"/>
        <v>8727</v>
      </c>
      <c r="C403" s="5">
        <v>1401696</v>
      </c>
      <c r="D403" s="5">
        <v>99.381249454950705</v>
      </c>
      <c r="E403" s="5">
        <v>27603</v>
      </c>
      <c r="F403" s="5" t="s">
        <v>6</v>
      </c>
      <c r="G403" s="5" t="s">
        <v>7</v>
      </c>
      <c r="H403" s="23"/>
      <c r="I403" s="5" t="str">
        <f t="shared" si="37"/>
        <v>Coding</v>
      </c>
      <c r="J403" s="5" t="str">
        <f t="shared" si="38"/>
        <v>Gly</v>
      </c>
      <c r="K403" s="5" t="str">
        <f t="shared" si="39"/>
        <v>GGC</v>
      </c>
      <c r="L403" s="5" t="str">
        <f t="shared" si="40"/>
        <v>3,1</v>
      </c>
      <c r="M403" s="6" t="str">
        <f t="shared" si="41"/>
        <v>ORF7a</v>
      </c>
      <c r="U403" s="14">
        <v>28422</v>
      </c>
      <c r="V403" s="15" t="s">
        <v>19</v>
      </c>
      <c r="W403" s="14" t="s">
        <v>43</v>
      </c>
      <c r="X403" s="15" t="s">
        <v>49</v>
      </c>
      <c r="Y403" s="13" t="s">
        <v>39</v>
      </c>
      <c r="Z403" s="15" t="s">
        <v>71</v>
      </c>
    </row>
    <row r="404" spans="2:26" x14ac:dyDescent="0.2">
      <c r="B404" s="4">
        <f t="shared" si="36"/>
        <v>8982</v>
      </c>
      <c r="C404" s="5">
        <v>1401441</v>
      </c>
      <c r="D404" s="5">
        <v>99.363169772472503</v>
      </c>
      <c r="E404" s="5">
        <v>27389</v>
      </c>
      <c r="F404" s="5" t="s">
        <v>6</v>
      </c>
      <c r="G404" s="5" t="s">
        <v>7</v>
      </c>
      <c r="H404" s="23"/>
      <c r="I404" s="5" t="str">
        <f t="shared" si="37"/>
        <v>Non-coding</v>
      </c>
      <c r="J404" s="5">
        <f t="shared" si="38"/>
        <v>0</v>
      </c>
      <c r="K404" s="5">
        <f t="shared" si="39"/>
        <v>0</v>
      </c>
      <c r="L404" s="5">
        <f t="shared" si="40"/>
        <v>0</v>
      </c>
      <c r="M404" s="6">
        <f t="shared" si="41"/>
        <v>0</v>
      </c>
      <c r="U404" s="14">
        <v>28435</v>
      </c>
      <c r="V404" s="15" t="s">
        <v>19</v>
      </c>
      <c r="W404" s="14" t="s">
        <v>47</v>
      </c>
      <c r="X404" s="15" t="s">
        <v>61</v>
      </c>
      <c r="Y404" s="13" t="s">
        <v>22</v>
      </c>
      <c r="Z404" s="15" t="s">
        <v>71</v>
      </c>
    </row>
    <row r="405" spans="2:26" x14ac:dyDescent="0.2">
      <c r="B405" s="4">
        <f t="shared" si="36"/>
        <v>9585</v>
      </c>
      <c r="C405" s="5">
        <v>1400838</v>
      </c>
      <c r="D405" s="5">
        <v>99.320416640965107</v>
      </c>
      <c r="E405" s="5">
        <v>11416</v>
      </c>
      <c r="F405" s="5" t="s">
        <v>6</v>
      </c>
      <c r="G405" s="5" t="s">
        <v>7</v>
      </c>
      <c r="H405" s="23"/>
      <c r="I405" s="5" t="str">
        <f t="shared" si="37"/>
        <v>Coding</v>
      </c>
      <c r="J405" s="5" t="str">
        <f t="shared" si="38"/>
        <v>Leu</v>
      </c>
      <c r="K405" s="5" t="str">
        <f t="shared" si="39"/>
        <v>CTC</v>
      </c>
      <c r="L405" s="5" t="str">
        <f t="shared" si="40"/>
        <v>3,1</v>
      </c>
      <c r="M405" s="6" t="str">
        <f t="shared" si="41"/>
        <v>ORF1a</v>
      </c>
      <c r="U405" s="14">
        <v>28475</v>
      </c>
      <c r="V405" s="15" t="s">
        <v>19</v>
      </c>
      <c r="W405" s="14" t="s">
        <v>26</v>
      </c>
      <c r="X405" s="15" t="s">
        <v>40</v>
      </c>
      <c r="Y405" s="13" t="s">
        <v>28</v>
      </c>
      <c r="Z405" s="15" t="s">
        <v>71</v>
      </c>
    </row>
    <row r="406" spans="2:26" x14ac:dyDescent="0.2">
      <c r="B406" s="4">
        <f t="shared" si="36"/>
        <v>9704</v>
      </c>
      <c r="C406" s="5">
        <v>1400719</v>
      </c>
      <c r="D406" s="5">
        <v>99.311979455808597</v>
      </c>
      <c r="E406" s="5">
        <v>10834</v>
      </c>
      <c r="F406" s="5" t="s">
        <v>6</v>
      </c>
      <c r="G406" s="5" t="s">
        <v>7</v>
      </c>
      <c r="H406" s="23"/>
      <c r="I406" s="5" t="str">
        <f t="shared" si="37"/>
        <v>Coding</v>
      </c>
      <c r="J406" s="5" t="str">
        <f t="shared" si="38"/>
        <v>Ala</v>
      </c>
      <c r="K406" s="5" t="str">
        <f t="shared" si="39"/>
        <v>GCC</v>
      </c>
      <c r="L406" s="5" t="str">
        <f t="shared" si="40"/>
        <v>3,1</v>
      </c>
      <c r="M406" s="6" t="str">
        <f t="shared" si="41"/>
        <v>ORF1a</v>
      </c>
      <c r="U406" s="14">
        <v>28486</v>
      </c>
      <c r="V406" s="15" t="s">
        <v>19</v>
      </c>
      <c r="W406" s="14" t="s">
        <v>36</v>
      </c>
      <c r="X406" s="15" t="s">
        <v>37</v>
      </c>
      <c r="Y406" s="13" t="s">
        <v>22</v>
      </c>
      <c r="Z406" s="15" t="s">
        <v>71</v>
      </c>
    </row>
    <row r="407" spans="2:26" x14ac:dyDescent="0.2">
      <c r="B407" s="4">
        <f t="shared" si="36"/>
        <v>9858</v>
      </c>
      <c r="C407" s="5">
        <v>1400565</v>
      </c>
      <c r="D407" s="5">
        <v>99.301060745606094</v>
      </c>
      <c r="E407" s="5">
        <v>21897</v>
      </c>
      <c r="F407" s="5" t="s">
        <v>6</v>
      </c>
      <c r="G407" s="5" t="s">
        <v>7</v>
      </c>
      <c r="H407" s="23"/>
      <c r="I407" s="5" t="str">
        <f t="shared" si="37"/>
        <v>Coding</v>
      </c>
      <c r="J407" s="5" t="str">
        <f t="shared" si="38"/>
        <v>Ser</v>
      </c>
      <c r="K407" s="5" t="str">
        <f t="shared" si="39"/>
        <v>TCG</v>
      </c>
      <c r="L407" s="5" t="str">
        <f t="shared" si="40"/>
        <v>2,3</v>
      </c>
      <c r="M407" s="6" t="str">
        <f t="shared" si="41"/>
        <v>S</v>
      </c>
      <c r="U407" s="14">
        <v>28535</v>
      </c>
      <c r="V407" s="15" t="s">
        <v>19</v>
      </c>
      <c r="W407" s="14" t="s">
        <v>26</v>
      </c>
      <c r="X407" s="15" t="s">
        <v>40</v>
      </c>
      <c r="Y407" s="13" t="s">
        <v>28</v>
      </c>
      <c r="Z407" s="15" t="s">
        <v>71</v>
      </c>
    </row>
    <row r="408" spans="2:26" x14ac:dyDescent="0.2">
      <c r="B408" s="4">
        <f t="shared" si="36"/>
        <v>10120</v>
      </c>
      <c r="C408" s="5">
        <v>1400303</v>
      </c>
      <c r="D408" s="5">
        <v>99.282484758118599</v>
      </c>
      <c r="E408" s="5">
        <v>21928</v>
      </c>
      <c r="F408" s="5" t="s">
        <v>6</v>
      </c>
      <c r="G408" s="5" t="s">
        <v>7</v>
      </c>
      <c r="H408" s="23"/>
      <c r="I408" s="5" t="str">
        <f t="shared" si="37"/>
        <v>Coding</v>
      </c>
      <c r="J408" s="5" t="str">
        <f t="shared" si="38"/>
        <v>Asn</v>
      </c>
      <c r="K408" s="5" t="str">
        <f t="shared" si="39"/>
        <v>AAC</v>
      </c>
      <c r="L408" s="5" t="str">
        <f t="shared" si="40"/>
        <v>3,1</v>
      </c>
      <c r="M408" s="6" t="str">
        <f t="shared" si="41"/>
        <v>S</v>
      </c>
      <c r="U408" s="14">
        <v>28550</v>
      </c>
      <c r="V408" s="15" t="s">
        <v>19</v>
      </c>
      <c r="W408" s="14" t="s">
        <v>26</v>
      </c>
      <c r="X408" s="15" t="s">
        <v>40</v>
      </c>
      <c r="Y408" s="13" t="s">
        <v>28</v>
      </c>
      <c r="Z408" s="15" t="s">
        <v>71</v>
      </c>
    </row>
    <row r="409" spans="2:26" x14ac:dyDescent="0.2">
      <c r="B409" s="4">
        <f t="shared" si="36"/>
        <v>10295</v>
      </c>
      <c r="C409" s="5">
        <v>1400128</v>
      </c>
      <c r="D409" s="5">
        <v>99.270077132888503</v>
      </c>
      <c r="E409" s="5">
        <v>100</v>
      </c>
      <c r="F409" s="5" t="s">
        <v>6</v>
      </c>
      <c r="G409" s="5" t="s">
        <v>7</v>
      </c>
      <c r="H409" s="23"/>
      <c r="I409" s="5" t="str">
        <f t="shared" si="37"/>
        <v>Non-coding</v>
      </c>
      <c r="J409" s="5">
        <f t="shared" si="38"/>
        <v>0</v>
      </c>
      <c r="K409" s="5">
        <f t="shared" si="39"/>
        <v>0</v>
      </c>
      <c r="L409" s="5">
        <f t="shared" si="40"/>
        <v>0</v>
      </c>
      <c r="M409" s="6">
        <f t="shared" si="41"/>
        <v>0</v>
      </c>
      <c r="U409" s="14">
        <v>28556</v>
      </c>
      <c r="V409" s="15" t="s">
        <v>19</v>
      </c>
      <c r="W409" s="14" t="s">
        <v>26</v>
      </c>
      <c r="X409" s="15" t="s">
        <v>33</v>
      </c>
      <c r="Y409" s="13" t="s">
        <v>28</v>
      </c>
      <c r="Z409" s="15" t="s">
        <v>71</v>
      </c>
    </row>
    <row r="410" spans="2:26" x14ac:dyDescent="0.2">
      <c r="B410" s="4">
        <f t="shared" si="36"/>
        <v>10488</v>
      </c>
      <c r="C410" s="5">
        <v>1399935</v>
      </c>
      <c r="D410" s="5">
        <v>99.256393294777496</v>
      </c>
      <c r="E410" s="5">
        <v>823</v>
      </c>
      <c r="F410" s="5" t="s">
        <v>6</v>
      </c>
      <c r="G410" s="5" t="s">
        <v>7</v>
      </c>
      <c r="H410" s="23"/>
      <c r="I410" s="5" t="str">
        <f t="shared" si="37"/>
        <v>Coding</v>
      </c>
      <c r="J410" s="5" t="str">
        <f t="shared" si="38"/>
        <v>Val</v>
      </c>
      <c r="K410" s="5" t="str">
        <f t="shared" si="39"/>
        <v>GTC</v>
      </c>
      <c r="L410" s="5" t="str">
        <f t="shared" si="40"/>
        <v>3,1</v>
      </c>
      <c r="M410" s="6" t="str">
        <f t="shared" si="41"/>
        <v>ORF1a</v>
      </c>
      <c r="U410" s="14">
        <v>28567</v>
      </c>
      <c r="V410" s="15" t="s">
        <v>19</v>
      </c>
      <c r="W410" s="14" t="s">
        <v>29</v>
      </c>
      <c r="X410" s="15" t="s">
        <v>30</v>
      </c>
      <c r="Y410" s="13" t="s">
        <v>22</v>
      </c>
      <c r="Z410" s="15" t="s">
        <v>71</v>
      </c>
    </row>
    <row r="411" spans="2:26" x14ac:dyDescent="0.2">
      <c r="B411" s="4">
        <f t="shared" si="36"/>
        <v>10642</v>
      </c>
      <c r="C411" s="5">
        <v>1399781</v>
      </c>
      <c r="D411" s="5">
        <v>99.245474584574893</v>
      </c>
      <c r="E411" s="5">
        <v>27600</v>
      </c>
      <c r="F411" s="5" t="s">
        <v>6</v>
      </c>
      <c r="G411" s="5" t="s">
        <v>7</v>
      </c>
      <c r="H411" s="23"/>
      <c r="I411" s="5" t="str">
        <f t="shared" si="37"/>
        <v>Coding</v>
      </c>
      <c r="J411" s="5" t="str">
        <f t="shared" si="38"/>
        <v>Asp</v>
      </c>
      <c r="K411" s="5" t="str">
        <f t="shared" si="39"/>
        <v>GAC</v>
      </c>
      <c r="L411" s="5" t="str">
        <f t="shared" si="40"/>
        <v>3,1</v>
      </c>
      <c r="M411" s="6" t="str">
        <f t="shared" si="41"/>
        <v>ORF7a</v>
      </c>
      <c r="U411" s="14">
        <v>28657</v>
      </c>
      <c r="V411" s="15" t="s">
        <v>19</v>
      </c>
      <c r="W411" s="14" t="s">
        <v>29</v>
      </c>
      <c r="X411" s="15" t="s">
        <v>30</v>
      </c>
      <c r="Y411" s="13" t="s">
        <v>22</v>
      </c>
      <c r="Z411" s="15" t="s">
        <v>71</v>
      </c>
    </row>
    <row r="412" spans="2:26" x14ac:dyDescent="0.2">
      <c r="B412" s="4">
        <f t="shared" si="36"/>
        <v>10712</v>
      </c>
      <c r="C412" s="5">
        <v>1399711</v>
      </c>
      <c r="D412" s="5">
        <v>99.240511534482906</v>
      </c>
      <c r="E412" s="5">
        <v>6040</v>
      </c>
      <c r="F412" s="5" t="s">
        <v>6</v>
      </c>
      <c r="G412" s="5" t="s">
        <v>7</v>
      </c>
      <c r="H412" s="23"/>
      <c r="I412" s="5" t="str">
        <f t="shared" si="37"/>
        <v>Coding</v>
      </c>
      <c r="J412" s="5" t="str">
        <f t="shared" si="38"/>
        <v>Phe</v>
      </c>
      <c r="K412" s="5" t="str">
        <f t="shared" si="39"/>
        <v>TTC</v>
      </c>
      <c r="L412" s="5" t="str">
        <f t="shared" si="40"/>
        <v>3,1</v>
      </c>
      <c r="M412" s="6" t="str">
        <f t="shared" si="41"/>
        <v>ORF1a</v>
      </c>
      <c r="U412" s="14">
        <v>28718</v>
      </c>
      <c r="V412" s="15" t="s">
        <v>19</v>
      </c>
      <c r="W412" s="14" t="s">
        <v>26</v>
      </c>
      <c r="X412" s="15" t="s">
        <v>27</v>
      </c>
      <c r="Y412" s="13" t="s">
        <v>28</v>
      </c>
      <c r="Z412" s="15" t="s">
        <v>71</v>
      </c>
    </row>
    <row r="413" spans="2:26" x14ac:dyDescent="0.2">
      <c r="B413" s="4">
        <f t="shared" si="36"/>
        <v>11609</v>
      </c>
      <c r="C413" s="5">
        <v>1398814</v>
      </c>
      <c r="D413" s="5">
        <v>99.176913592588804</v>
      </c>
      <c r="E413" s="5">
        <v>29095</v>
      </c>
      <c r="F413" s="5" t="s">
        <v>6</v>
      </c>
      <c r="G413" s="5" t="s">
        <v>7</v>
      </c>
      <c r="H413" s="23"/>
      <c r="I413" s="5" t="str">
        <f t="shared" si="37"/>
        <v>Coding</v>
      </c>
      <c r="J413" s="5" t="str">
        <f t="shared" si="38"/>
        <v>Phe</v>
      </c>
      <c r="K413" s="5" t="str">
        <f t="shared" si="39"/>
        <v>TTC</v>
      </c>
      <c r="L413" s="5" t="str">
        <f t="shared" si="40"/>
        <v>3,1</v>
      </c>
      <c r="M413" s="6" t="str">
        <f t="shared" si="41"/>
        <v>N</v>
      </c>
      <c r="U413" s="14">
        <v>28744</v>
      </c>
      <c r="V413" s="15" t="s">
        <v>19</v>
      </c>
      <c r="W413" s="14" t="s">
        <v>53</v>
      </c>
      <c r="X413" s="15" t="s">
        <v>54</v>
      </c>
      <c r="Y413" s="13" t="s">
        <v>22</v>
      </c>
      <c r="Z413" s="15" t="s">
        <v>71</v>
      </c>
    </row>
    <row r="414" spans="2:26" x14ac:dyDescent="0.2">
      <c r="B414" s="4">
        <f t="shared" si="36"/>
        <v>12226</v>
      </c>
      <c r="C414" s="5">
        <v>1398197</v>
      </c>
      <c r="D414" s="5">
        <v>99.133167851063106</v>
      </c>
      <c r="E414" s="5">
        <v>27513</v>
      </c>
      <c r="F414" s="5" t="s">
        <v>6</v>
      </c>
      <c r="G414" s="5" t="s">
        <v>7</v>
      </c>
      <c r="H414" s="23"/>
      <c r="I414" s="5" t="str">
        <f t="shared" si="37"/>
        <v>Coding</v>
      </c>
      <c r="J414" s="5" t="str">
        <f t="shared" si="38"/>
        <v>Tyr</v>
      </c>
      <c r="K414" s="5" t="str">
        <f t="shared" si="39"/>
        <v>TAC</v>
      </c>
      <c r="L414" s="5" t="str">
        <f t="shared" si="40"/>
        <v>3,1</v>
      </c>
      <c r="M414" s="6" t="str">
        <f t="shared" si="41"/>
        <v>ORF7a</v>
      </c>
      <c r="U414" s="14">
        <v>28789</v>
      </c>
      <c r="V414" s="15" t="s">
        <v>19</v>
      </c>
      <c r="W414" s="14" t="s">
        <v>41</v>
      </c>
      <c r="X414" s="15" t="s">
        <v>42</v>
      </c>
      <c r="Y414" s="13" t="s">
        <v>22</v>
      </c>
      <c r="Z414" s="15" t="s">
        <v>71</v>
      </c>
    </row>
    <row r="415" spans="2:26" x14ac:dyDescent="0.2">
      <c r="B415" s="4">
        <f t="shared" si="36"/>
        <v>12527</v>
      </c>
      <c r="C415" s="5">
        <v>1397896</v>
      </c>
      <c r="D415" s="5">
        <v>99.111826735667194</v>
      </c>
      <c r="E415" s="5">
        <v>16646</v>
      </c>
      <c r="F415" s="5" t="s">
        <v>6</v>
      </c>
      <c r="G415" s="5" t="s">
        <v>7</v>
      </c>
      <c r="H415" s="23"/>
      <c r="I415" s="5" t="str">
        <f t="shared" si="37"/>
        <v>Coding</v>
      </c>
      <c r="J415" s="5" t="str">
        <f t="shared" si="38"/>
        <v>Thr</v>
      </c>
      <c r="K415" s="5" t="str">
        <f t="shared" si="39"/>
        <v>ACG</v>
      </c>
      <c r="L415" s="5" t="str">
        <f t="shared" si="40"/>
        <v>2,3</v>
      </c>
      <c r="M415" s="6" t="str">
        <f t="shared" si="41"/>
        <v>ORF1b</v>
      </c>
      <c r="U415" s="14">
        <v>28807</v>
      </c>
      <c r="V415" s="15" t="s">
        <v>19</v>
      </c>
      <c r="W415" s="14" t="s">
        <v>36</v>
      </c>
      <c r="X415" s="15" t="s">
        <v>37</v>
      </c>
      <c r="Y415" s="13" t="s">
        <v>22</v>
      </c>
      <c r="Z415" s="15" t="s">
        <v>71</v>
      </c>
    </row>
    <row r="416" spans="2:26" x14ac:dyDescent="0.2">
      <c r="B416" s="4">
        <f t="shared" si="36"/>
        <v>13147</v>
      </c>
      <c r="C416" s="5">
        <v>1397276</v>
      </c>
      <c r="D416" s="5">
        <v>99.0678682919946</v>
      </c>
      <c r="E416" s="5">
        <v>17550</v>
      </c>
      <c r="F416" s="5" t="s">
        <v>6</v>
      </c>
      <c r="G416" s="5" t="s">
        <v>7</v>
      </c>
      <c r="H416" s="23"/>
      <c r="I416" s="5" t="str">
        <f t="shared" si="37"/>
        <v>Coding</v>
      </c>
      <c r="J416" s="5" t="str">
        <f t="shared" si="38"/>
        <v>Leu</v>
      </c>
      <c r="K416" s="5" t="str">
        <f t="shared" si="39"/>
        <v>CTC</v>
      </c>
      <c r="L416" s="5" t="str">
        <f t="shared" si="40"/>
        <v>3,1</v>
      </c>
      <c r="M416" s="6" t="str">
        <f t="shared" si="41"/>
        <v>ORF1b</v>
      </c>
      <c r="U416" s="14">
        <v>28826</v>
      </c>
      <c r="V416" s="15" t="s">
        <v>19</v>
      </c>
      <c r="W416" s="14" t="s">
        <v>26</v>
      </c>
      <c r="X416" s="15" t="s">
        <v>33</v>
      </c>
      <c r="Y416" s="13" t="s">
        <v>28</v>
      </c>
      <c r="Z416" s="15" t="s">
        <v>71</v>
      </c>
    </row>
    <row r="417" spans="2:26" x14ac:dyDescent="0.2">
      <c r="B417" s="4">
        <f t="shared" si="36"/>
        <v>13430</v>
      </c>
      <c r="C417" s="5">
        <v>1396993</v>
      </c>
      <c r="D417" s="5">
        <v>99.047803389479597</v>
      </c>
      <c r="E417" s="5">
        <v>9430</v>
      </c>
      <c r="F417" s="5" t="s">
        <v>6</v>
      </c>
      <c r="G417" s="5" t="s">
        <v>7</v>
      </c>
      <c r="H417" s="23"/>
      <c r="I417" s="5" t="str">
        <f t="shared" si="37"/>
        <v>Coding</v>
      </c>
      <c r="J417" s="5" t="str">
        <f t="shared" si="38"/>
        <v>Ile</v>
      </c>
      <c r="K417" s="5" t="str">
        <f t="shared" si="39"/>
        <v>ATC</v>
      </c>
      <c r="L417" s="5" t="str">
        <f t="shared" si="40"/>
        <v>3,1</v>
      </c>
      <c r="M417" s="6" t="str">
        <f t="shared" si="41"/>
        <v>ORF1a</v>
      </c>
      <c r="U417" s="14">
        <v>28838</v>
      </c>
      <c r="V417" s="15" t="s">
        <v>19</v>
      </c>
      <c r="W417" s="14" t="s">
        <v>26</v>
      </c>
      <c r="X417" s="15" t="s">
        <v>33</v>
      </c>
      <c r="Y417" s="13" t="s">
        <v>28</v>
      </c>
      <c r="Z417" s="15" t="s">
        <v>71</v>
      </c>
    </row>
    <row r="418" spans="2:26" x14ac:dyDescent="0.2">
      <c r="B418" s="4">
        <f t="shared" si="36"/>
        <v>13812</v>
      </c>
      <c r="C418" s="5">
        <v>1396611</v>
      </c>
      <c r="D418" s="5">
        <v>99.020719316119994</v>
      </c>
      <c r="E418" s="5">
        <v>29421</v>
      </c>
      <c r="F418" s="5" t="s">
        <v>6</v>
      </c>
      <c r="G418" s="5" t="s">
        <v>7</v>
      </c>
      <c r="H418" s="23"/>
      <c r="I418" s="5" t="str">
        <f t="shared" si="37"/>
        <v>Coding</v>
      </c>
      <c r="J418" s="5" t="str">
        <f t="shared" si="38"/>
        <v>Pro</v>
      </c>
      <c r="K418" s="5" t="str">
        <f t="shared" si="39"/>
        <v>CCG</v>
      </c>
      <c r="L418" s="5" t="str">
        <f t="shared" si="40"/>
        <v>2,3</v>
      </c>
      <c r="M418" s="6" t="str">
        <f t="shared" si="41"/>
        <v>N</v>
      </c>
      <c r="U418" s="14">
        <v>28844</v>
      </c>
      <c r="V418" s="15" t="s">
        <v>19</v>
      </c>
      <c r="W418" s="14" t="s">
        <v>26</v>
      </c>
      <c r="X418" s="15" t="s">
        <v>27</v>
      </c>
      <c r="Y418" s="13" t="s">
        <v>28</v>
      </c>
      <c r="Z418" s="15" t="s">
        <v>71</v>
      </c>
    </row>
    <row r="419" spans="2:26" x14ac:dyDescent="0.2">
      <c r="B419" s="4">
        <f t="shared" si="36"/>
        <v>14449</v>
      </c>
      <c r="C419" s="5">
        <v>1395974</v>
      </c>
      <c r="D419" s="5">
        <v>98.975555560282203</v>
      </c>
      <c r="E419" s="5">
        <v>4254</v>
      </c>
      <c r="F419" s="5" t="s">
        <v>6</v>
      </c>
      <c r="G419" s="5" t="s">
        <v>7</v>
      </c>
      <c r="H419" s="23"/>
      <c r="I419" s="5" t="str">
        <f t="shared" si="37"/>
        <v>Coding</v>
      </c>
      <c r="J419" s="5" t="str">
        <f t="shared" si="38"/>
        <v>Pro</v>
      </c>
      <c r="K419" s="5" t="str">
        <f t="shared" si="39"/>
        <v>CCG</v>
      </c>
      <c r="L419" s="5" t="str">
        <f t="shared" si="40"/>
        <v>2,3</v>
      </c>
      <c r="M419" s="6" t="str">
        <f t="shared" si="41"/>
        <v>ORF1a</v>
      </c>
      <c r="U419" s="14">
        <v>28915</v>
      </c>
      <c r="V419" s="15" t="s">
        <v>19</v>
      </c>
      <c r="W419" s="14" t="s">
        <v>36</v>
      </c>
      <c r="X419" s="15" t="s">
        <v>37</v>
      </c>
      <c r="Y419" s="13" t="s">
        <v>22</v>
      </c>
      <c r="Z419" s="15" t="s">
        <v>71</v>
      </c>
    </row>
    <row r="420" spans="2:26" x14ac:dyDescent="0.2">
      <c r="B420" s="4">
        <f t="shared" si="36"/>
        <v>14676</v>
      </c>
      <c r="C420" s="5">
        <v>1395747</v>
      </c>
      <c r="D420" s="5">
        <v>98.959461097840801</v>
      </c>
      <c r="E420" s="5">
        <v>27213</v>
      </c>
      <c r="F420" s="5" t="s">
        <v>6</v>
      </c>
      <c r="G420" s="5" t="s">
        <v>7</v>
      </c>
      <c r="H420" s="23"/>
      <c r="I420" s="5" t="str">
        <f t="shared" si="37"/>
        <v>Coding</v>
      </c>
      <c r="J420" s="5" t="str">
        <f t="shared" si="38"/>
        <v>Leu</v>
      </c>
      <c r="K420" s="5" t="str">
        <f t="shared" si="39"/>
        <v>CTC</v>
      </c>
      <c r="L420" s="5" t="str">
        <f t="shared" si="40"/>
        <v>3,1</v>
      </c>
      <c r="M420" s="6" t="str">
        <f t="shared" si="41"/>
        <v>ORF6</v>
      </c>
      <c r="U420" s="14">
        <v>29048</v>
      </c>
      <c r="V420" s="15" t="s">
        <v>19</v>
      </c>
      <c r="W420" s="14" t="s">
        <v>26</v>
      </c>
      <c r="X420" s="15" t="s">
        <v>60</v>
      </c>
      <c r="Y420" s="13" t="s">
        <v>28</v>
      </c>
      <c r="Z420" s="15" t="s">
        <v>71</v>
      </c>
    </row>
    <row r="421" spans="2:26" x14ac:dyDescent="0.2">
      <c r="B421" s="4">
        <f t="shared" si="36"/>
        <v>15559</v>
      </c>
      <c r="C421" s="5">
        <v>1394864</v>
      </c>
      <c r="D421" s="5">
        <v>98.896855765965199</v>
      </c>
      <c r="E421" s="5">
        <v>29743</v>
      </c>
      <c r="F421" s="5" t="s">
        <v>6</v>
      </c>
      <c r="G421" s="5" t="s">
        <v>7</v>
      </c>
      <c r="H421" s="23"/>
      <c r="I421" s="5" t="str">
        <f t="shared" si="37"/>
        <v>Non-coding</v>
      </c>
      <c r="J421" s="5">
        <f t="shared" si="38"/>
        <v>0</v>
      </c>
      <c r="K421" s="5">
        <f t="shared" si="39"/>
        <v>0</v>
      </c>
      <c r="L421" s="5">
        <f t="shared" si="40"/>
        <v>0</v>
      </c>
      <c r="M421" s="6" t="str">
        <f t="shared" si="41"/>
        <v>Stem loop 1</v>
      </c>
      <c r="U421" s="14">
        <v>29057</v>
      </c>
      <c r="V421" s="15" t="s">
        <v>19</v>
      </c>
      <c r="W421" s="14" t="s">
        <v>26</v>
      </c>
      <c r="X421" s="15" t="s">
        <v>33</v>
      </c>
      <c r="Y421" s="13" t="s">
        <v>28</v>
      </c>
      <c r="Z421" s="15" t="s">
        <v>71</v>
      </c>
    </row>
    <row r="422" spans="2:26" x14ac:dyDescent="0.2">
      <c r="B422" s="4">
        <f t="shared" si="36"/>
        <v>16535</v>
      </c>
      <c r="C422" s="5">
        <v>1393888</v>
      </c>
      <c r="D422" s="5">
        <v>98.827656667538704</v>
      </c>
      <c r="E422" s="5">
        <v>71</v>
      </c>
      <c r="F422" s="5" t="s">
        <v>6</v>
      </c>
      <c r="G422" s="5" t="s">
        <v>7</v>
      </c>
      <c r="H422" s="23"/>
      <c r="I422" s="5" t="str">
        <f t="shared" si="37"/>
        <v>Non-coding</v>
      </c>
      <c r="J422" s="5">
        <f t="shared" si="38"/>
        <v>0</v>
      </c>
      <c r="K422" s="5">
        <f t="shared" si="39"/>
        <v>0</v>
      </c>
      <c r="L422" s="5">
        <f t="shared" si="40"/>
        <v>0</v>
      </c>
      <c r="M422" s="6">
        <f t="shared" si="41"/>
        <v>0</v>
      </c>
      <c r="U422" s="14">
        <v>29095</v>
      </c>
      <c r="V422" s="15" t="s">
        <v>19</v>
      </c>
      <c r="W422" s="14" t="s">
        <v>57</v>
      </c>
      <c r="X422" s="15" t="s">
        <v>58</v>
      </c>
      <c r="Y422" s="13" t="s">
        <v>22</v>
      </c>
      <c r="Z422" s="15" t="s">
        <v>71</v>
      </c>
    </row>
    <row r="423" spans="2:26" x14ac:dyDescent="0.2">
      <c r="B423" s="4">
        <f t="shared" si="36"/>
        <v>18700</v>
      </c>
      <c r="C423" s="5">
        <v>1391723</v>
      </c>
      <c r="D423" s="5">
        <v>98.6741566182627</v>
      </c>
      <c r="E423" s="5">
        <v>8047</v>
      </c>
      <c r="F423" s="5" t="s">
        <v>6</v>
      </c>
      <c r="G423" s="5" t="s">
        <v>7</v>
      </c>
      <c r="H423" s="23"/>
      <c r="I423" s="5" t="str">
        <f t="shared" si="37"/>
        <v>Coding</v>
      </c>
      <c r="J423" s="5" t="str">
        <f t="shared" si="38"/>
        <v>Tyr</v>
      </c>
      <c r="K423" s="5" t="str">
        <f t="shared" si="39"/>
        <v>TAC</v>
      </c>
      <c r="L423" s="5" t="str">
        <f t="shared" si="40"/>
        <v>3,1</v>
      </c>
      <c r="M423" s="6" t="str">
        <f t="shared" si="41"/>
        <v>ORF1a</v>
      </c>
      <c r="U423" s="14">
        <v>29102</v>
      </c>
      <c r="V423" s="15" t="s">
        <v>19</v>
      </c>
      <c r="W423" s="14" t="s">
        <v>26</v>
      </c>
      <c r="X423" s="15" t="s">
        <v>33</v>
      </c>
      <c r="Y423" s="13" t="s">
        <v>28</v>
      </c>
      <c r="Z423" s="15" t="s">
        <v>71</v>
      </c>
    </row>
    <row r="424" spans="2:26" x14ac:dyDescent="0.2">
      <c r="B424" s="4">
        <f t="shared" si="36"/>
        <v>18988</v>
      </c>
      <c r="C424" s="5">
        <v>1391435</v>
      </c>
      <c r="D424" s="5">
        <v>98.653737212169602</v>
      </c>
      <c r="E424" s="5">
        <v>29750</v>
      </c>
      <c r="F424" s="5" t="s">
        <v>6</v>
      </c>
      <c r="G424" s="5" t="s">
        <v>7</v>
      </c>
      <c r="H424" s="23"/>
      <c r="I424" s="5" t="str">
        <f t="shared" si="37"/>
        <v>Non-coding</v>
      </c>
      <c r="J424" s="5">
        <f t="shared" si="38"/>
        <v>0</v>
      </c>
      <c r="K424" s="5">
        <f t="shared" si="39"/>
        <v>0</v>
      </c>
      <c r="L424" s="5">
        <f t="shared" si="40"/>
        <v>0</v>
      </c>
      <c r="M424" s="6" t="str">
        <f t="shared" si="41"/>
        <v>Stem loop 1</v>
      </c>
      <c r="U424" s="14">
        <v>29178</v>
      </c>
      <c r="V424" s="15" t="s">
        <v>19</v>
      </c>
      <c r="W424" s="14" t="s">
        <v>55</v>
      </c>
      <c r="X424" s="15" t="s">
        <v>59</v>
      </c>
      <c r="Y424" s="13" t="s">
        <v>39</v>
      </c>
      <c r="Z424" s="15" t="s">
        <v>71</v>
      </c>
    </row>
    <row r="425" spans="2:26" x14ac:dyDescent="0.2">
      <c r="B425" s="4">
        <f t="shared" si="36"/>
        <v>19401</v>
      </c>
      <c r="C425" s="5">
        <v>1391022</v>
      </c>
      <c r="D425" s="5">
        <v>98.624455216626501</v>
      </c>
      <c r="E425" s="5">
        <v>29754</v>
      </c>
      <c r="F425" s="5" t="s">
        <v>6</v>
      </c>
      <c r="G425" s="5" t="s">
        <v>7</v>
      </c>
      <c r="H425" s="23"/>
      <c r="I425" s="5" t="str">
        <f t="shared" si="37"/>
        <v>Non-coding</v>
      </c>
      <c r="J425" s="5">
        <f t="shared" si="38"/>
        <v>0</v>
      </c>
      <c r="K425" s="5">
        <f t="shared" si="39"/>
        <v>0</v>
      </c>
      <c r="L425" s="5">
        <f t="shared" si="40"/>
        <v>0</v>
      </c>
      <c r="M425" s="6" t="str">
        <f t="shared" si="41"/>
        <v>Stem loop 1</v>
      </c>
      <c r="U425" s="14">
        <v>29203</v>
      </c>
      <c r="V425" s="15" t="s">
        <v>19</v>
      </c>
      <c r="W425" s="14" t="s">
        <v>34</v>
      </c>
      <c r="X425" s="15" t="s">
        <v>52</v>
      </c>
      <c r="Y425" s="13" t="s">
        <v>22</v>
      </c>
      <c r="Z425" s="15" t="s">
        <v>71</v>
      </c>
    </row>
    <row r="426" spans="2:26" x14ac:dyDescent="0.2">
      <c r="B426" s="4">
        <f t="shared" si="36"/>
        <v>21443</v>
      </c>
      <c r="C426" s="5">
        <v>1388980</v>
      </c>
      <c r="D426" s="5">
        <v>98.479675955369402</v>
      </c>
      <c r="E426" s="5">
        <v>21306</v>
      </c>
      <c r="F426" s="5" t="s">
        <v>6</v>
      </c>
      <c r="G426" s="5" t="s">
        <v>7</v>
      </c>
      <c r="H426" s="23"/>
      <c r="I426" s="5" t="str">
        <f t="shared" si="37"/>
        <v>Coding</v>
      </c>
      <c r="J426" s="5" t="str">
        <f t="shared" si="38"/>
        <v>Arg</v>
      </c>
      <c r="K426" s="5" t="str">
        <f t="shared" si="39"/>
        <v>CGC</v>
      </c>
      <c r="L426" s="5" t="str">
        <f t="shared" si="40"/>
        <v>3,1</v>
      </c>
      <c r="M426" s="6" t="str">
        <f t="shared" si="41"/>
        <v>ORF1b</v>
      </c>
      <c r="U426" s="14">
        <v>29211</v>
      </c>
      <c r="V426" s="15" t="s">
        <v>19</v>
      </c>
      <c r="W426" s="14" t="s">
        <v>43</v>
      </c>
      <c r="X426" s="15" t="s">
        <v>49</v>
      </c>
      <c r="Y426" s="13" t="s">
        <v>39</v>
      </c>
      <c r="Z426" s="15" t="s">
        <v>71</v>
      </c>
    </row>
    <row r="427" spans="2:26" x14ac:dyDescent="0.2">
      <c r="B427" s="4">
        <f t="shared" si="36"/>
        <v>23676</v>
      </c>
      <c r="C427" s="5">
        <v>1386747</v>
      </c>
      <c r="D427" s="5">
        <v>98.321354657432494</v>
      </c>
      <c r="E427" s="5">
        <v>28915</v>
      </c>
      <c r="F427" s="5" t="s">
        <v>6</v>
      </c>
      <c r="G427" s="5" t="s">
        <v>7</v>
      </c>
      <c r="H427" s="23"/>
      <c r="I427" s="5" t="str">
        <f t="shared" si="37"/>
        <v>Coding</v>
      </c>
      <c r="J427" s="5" t="str">
        <f t="shared" si="38"/>
        <v>Gly</v>
      </c>
      <c r="K427" s="5" t="str">
        <f t="shared" si="39"/>
        <v>GGC</v>
      </c>
      <c r="L427" s="5" t="str">
        <f t="shared" si="40"/>
        <v>3,1</v>
      </c>
      <c r="M427" s="6" t="str">
        <f t="shared" si="41"/>
        <v>N</v>
      </c>
      <c r="U427" s="14">
        <v>29218</v>
      </c>
      <c r="V427" s="15" t="s">
        <v>19</v>
      </c>
      <c r="W427" s="14" t="s">
        <v>57</v>
      </c>
      <c r="X427" s="15" t="s">
        <v>58</v>
      </c>
      <c r="Y427" s="13" t="s">
        <v>22</v>
      </c>
      <c r="Z427" s="15" t="s">
        <v>71</v>
      </c>
    </row>
    <row r="428" spans="2:26" x14ac:dyDescent="0.2">
      <c r="B428" s="4">
        <f t="shared" si="36"/>
        <v>23870</v>
      </c>
      <c r="C428" s="5">
        <v>1386553</v>
      </c>
      <c r="D428" s="5">
        <v>98.307599918605902</v>
      </c>
      <c r="E428" s="5">
        <v>27889</v>
      </c>
      <c r="F428" s="5" t="s">
        <v>6</v>
      </c>
      <c r="G428" s="5" t="s">
        <v>7</v>
      </c>
      <c r="H428" s="23"/>
      <c r="I428" s="5" t="str">
        <f t="shared" si="37"/>
        <v>Non-coding</v>
      </c>
      <c r="J428" s="5">
        <f t="shared" si="38"/>
        <v>0</v>
      </c>
      <c r="K428" s="5">
        <f t="shared" si="39"/>
        <v>0</v>
      </c>
      <c r="L428" s="5">
        <f t="shared" si="40"/>
        <v>0</v>
      </c>
      <c r="M428" s="6">
        <f t="shared" si="41"/>
        <v>0</v>
      </c>
      <c r="U428" s="14">
        <v>29226</v>
      </c>
      <c r="V428" s="15" t="s">
        <v>19</v>
      </c>
      <c r="W428" s="14" t="s">
        <v>34</v>
      </c>
      <c r="X428" s="15" t="s">
        <v>38</v>
      </c>
      <c r="Y428" s="13" t="s">
        <v>39</v>
      </c>
      <c r="Z428" s="15" t="s">
        <v>71</v>
      </c>
    </row>
    <row r="429" spans="2:26" x14ac:dyDescent="0.2">
      <c r="B429" s="4">
        <f t="shared" si="36"/>
        <v>24039</v>
      </c>
      <c r="C429" s="5">
        <v>1386384</v>
      </c>
      <c r="D429" s="5">
        <v>98.2956176976694</v>
      </c>
      <c r="E429" s="5">
        <v>5628</v>
      </c>
      <c r="F429" s="5" t="s">
        <v>6</v>
      </c>
      <c r="G429" s="5" t="s">
        <v>7</v>
      </c>
      <c r="H429" s="23"/>
      <c r="I429" s="5" t="str">
        <f t="shared" si="37"/>
        <v>Coding</v>
      </c>
      <c r="J429" s="5" t="str">
        <f t="shared" si="38"/>
        <v>Thr</v>
      </c>
      <c r="K429" s="5" t="str">
        <f t="shared" si="39"/>
        <v>ACG</v>
      </c>
      <c r="L429" s="5" t="str">
        <f t="shared" si="40"/>
        <v>2,3</v>
      </c>
      <c r="M429" s="6" t="str">
        <f t="shared" si="41"/>
        <v>ORF1a</v>
      </c>
      <c r="U429" s="14">
        <v>29228</v>
      </c>
      <c r="V429" s="15" t="s">
        <v>19</v>
      </c>
      <c r="W429" s="14" t="s">
        <v>26</v>
      </c>
      <c r="X429" s="15" t="s">
        <v>27</v>
      </c>
      <c r="Y429" s="13" t="s">
        <v>28</v>
      </c>
      <c r="Z429" s="15" t="s">
        <v>71</v>
      </c>
    </row>
    <row r="430" spans="2:26" x14ac:dyDescent="0.2">
      <c r="B430" s="4">
        <f t="shared" si="36"/>
        <v>24485</v>
      </c>
      <c r="C430" s="5">
        <v>1385938</v>
      </c>
      <c r="D430" s="5">
        <v>98.263995978511403</v>
      </c>
      <c r="E430" s="5">
        <v>173</v>
      </c>
      <c r="F430" s="5" t="s">
        <v>6</v>
      </c>
      <c r="G430" s="5" t="s">
        <v>7</v>
      </c>
      <c r="H430" s="23"/>
      <c r="I430" s="5" t="str">
        <f t="shared" si="37"/>
        <v>Non-coding</v>
      </c>
      <c r="J430" s="5">
        <f t="shared" si="38"/>
        <v>0</v>
      </c>
      <c r="K430" s="5">
        <f t="shared" si="39"/>
        <v>0</v>
      </c>
      <c r="L430" s="5">
        <f t="shared" si="40"/>
        <v>0</v>
      </c>
      <c r="M430" s="6">
        <f t="shared" si="41"/>
        <v>0</v>
      </c>
      <c r="U430" s="14">
        <v>29253</v>
      </c>
      <c r="V430" s="15" t="s">
        <v>19</v>
      </c>
      <c r="W430" s="14" t="s">
        <v>34</v>
      </c>
      <c r="X430" s="15" t="s">
        <v>38</v>
      </c>
      <c r="Y430" s="13" t="s">
        <v>39</v>
      </c>
      <c r="Z430" s="15" t="s">
        <v>71</v>
      </c>
    </row>
    <row r="431" spans="2:26" x14ac:dyDescent="0.2">
      <c r="B431" s="4">
        <f t="shared" si="36"/>
        <v>27640</v>
      </c>
      <c r="C431" s="5">
        <v>1382783</v>
      </c>
      <c r="D431" s="5">
        <v>98.040304220790503</v>
      </c>
      <c r="E431" s="5">
        <v>19465</v>
      </c>
      <c r="F431" s="5" t="s">
        <v>6</v>
      </c>
      <c r="G431" s="5" t="s">
        <v>7</v>
      </c>
      <c r="H431" s="23"/>
      <c r="I431" s="5" t="str">
        <f t="shared" si="37"/>
        <v>Coding</v>
      </c>
      <c r="J431" s="5" t="str">
        <f t="shared" si="38"/>
        <v>Arg</v>
      </c>
      <c r="K431" s="5" t="str">
        <f t="shared" si="39"/>
        <v>CGT</v>
      </c>
      <c r="L431" s="5" t="str">
        <f t="shared" si="40"/>
        <v>1,2</v>
      </c>
      <c r="M431" s="6" t="str">
        <f t="shared" si="41"/>
        <v>ORF1b</v>
      </c>
      <c r="U431" s="14">
        <v>29259</v>
      </c>
      <c r="V431" s="15" t="s">
        <v>19</v>
      </c>
      <c r="W431" s="14" t="s">
        <v>47</v>
      </c>
      <c r="X431" s="15" t="s">
        <v>48</v>
      </c>
      <c r="Y431" s="13" t="s">
        <v>39</v>
      </c>
      <c r="Z431" s="15" t="s">
        <v>71</v>
      </c>
    </row>
    <row r="432" spans="2:26" x14ac:dyDescent="0.2">
      <c r="B432" s="4">
        <f t="shared" si="36"/>
        <v>29324</v>
      </c>
      <c r="C432" s="5">
        <v>1381099</v>
      </c>
      <c r="D432" s="5">
        <v>97.920907415718503</v>
      </c>
      <c r="E432" s="5">
        <v>15720</v>
      </c>
      <c r="F432" s="5" t="s">
        <v>6</v>
      </c>
      <c r="G432" s="5" t="s">
        <v>7</v>
      </c>
      <c r="H432" s="23"/>
      <c r="I432" s="5" t="str">
        <f t="shared" si="37"/>
        <v>Coding</v>
      </c>
      <c r="J432" s="5" t="str">
        <f t="shared" si="38"/>
        <v>Asp</v>
      </c>
      <c r="K432" s="5" t="str">
        <f t="shared" si="39"/>
        <v>GAC</v>
      </c>
      <c r="L432" s="5" t="str">
        <f t="shared" si="40"/>
        <v>3,1</v>
      </c>
      <c r="M432" s="6" t="str">
        <f t="shared" si="41"/>
        <v>ORF1b</v>
      </c>
      <c r="U432" s="14">
        <v>29347</v>
      </c>
      <c r="V432" s="15" t="s">
        <v>19</v>
      </c>
      <c r="W432" s="14" t="s">
        <v>29</v>
      </c>
      <c r="X432" s="15" t="s">
        <v>30</v>
      </c>
      <c r="Y432" s="13" t="s">
        <v>22</v>
      </c>
      <c r="Z432" s="15" t="s">
        <v>71</v>
      </c>
    </row>
    <row r="433" spans="1:26" x14ac:dyDescent="0.2">
      <c r="B433" s="4">
        <f t="shared" si="36"/>
        <v>29505</v>
      </c>
      <c r="C433" s="5">
        <v>1380918</v>
      </c>
      <c r="D433" s="5">
        <v>97.908074386194698</v>
      </c>
      <c r="E433" s="5">
        <v>19454</v>
      </c>
      <c r="F433" s="5" t="s">
        <v>6</v>
      </c>
      <c r="G433" s="5" t="s">
        <v>7</v>
      </c>
      <c r="H433" s="23"/>
      <c r="I433" s="5" t="str">
        <f t="shared" si="37"/>
        <v>Coding</v>
      </c>
      <c r="J433" s="5" t="str">
        <f t="shared" si="38"/>
        <v>Thr</v>
      </c>
      <c r="K433" s="5" t="str">
        <f t="shared" si="39"/>
        <v>ACG</v>
      </c>
      <c r="L433" s="5" t="str">
        <f t="shared" si="40"/>
        <v>2,3</v>
      </c>
      <c r="M433" s="6" t="str">
        <f t="shared" si="41"/>
        <v>ORF1b</v>
      </c>
      <c r="U433" s="14">
        <v>29421</v>
      </c>
      <c r="V433" s="15" t="s">
        <v>19</v>
      </c>
      <c r="W433" s="14" t="s">
        <v>55</v>
      </c>
      <c r="X433" s="15" t="s">
        <v>59</v>
      </c>
      <c r="Y433" s="13" t="s">
        <v>39</v>
      </c>
      <c r="Z433" s="15" t="s">
        <v>71</v>
      </c>
    </row>
    <row r="434" spans="1:26" x14ac:dyDescent="0.2">
      <c r="B434" s="4">
        <f t="shared" si="36"/>
        <v>29907</v>
      </c>
      <c r="C434" s="5">
        <v>1380516</v>
      </c>
      <c r="D434" s="5">
        <v>97.8795722985232</v>
      </c>
      <c r="E434" s="5">
        <v>29733</v>
      </c>
      <c r="F434" s="5" t="s">
        <v>6</v>
      </c>
      <c r="G434" s="5" t="s">
        <v>7</v>
      </c>
      <c r="H434" s="23"/>
      <c r="I434" s="5" t="str">
        <f t="shared" si="37"/>
        <v>Non-coding</v>
      </c>
      <c r="J434" s="5">
        <f t="shared" si="38"/>
        <v>0</v>
      </c>
      <c r="K434" s="5">
        <f t="shared" si="39"/>
        <v>0</v>
      </c>
      <c r="L434" s="5">
        <f t="shared" si="40"/>
        <v>0</v>
      </c>
      <c r="M434" s="6" t="str">
        <f t="shared" si="41"/>
        <v>Stem loop 1</v>
      </c>
      <c r="U434" s="14">
        <v>29572</v>
      </c>
      <c r="V434" s="21" t="s">
        <v>72</v>
      </c>
      <c r="W434" s="14" t="s">
        <v>20</v>
      </c>
      <c r="X434" s="15" t="s">
        <v>21</v>
      </c>
      <c r="Y434" s="13" t="s">
        <v>22</v>
      </c>
      <c r="Z434" s="15" t="s">
        <v>73</v>
      </c>
    </row>
    <row r="435" spans="1:26" x14ac:dyDescent="0.2">
      <c r="B435" s="4">
        <f t="shared" si="36"/>
        <v>33038</v>
      </c>
      <c r="C435" s="5">
        <v>1377385</v>
      </c>
      <c r="D435" s="5">
        <v>97.657582157976705</v>
      </c>
      <c r="E435" s="5">
        <v>15450</v>
      </c>
      <c r="F435" s="5" t="s">
        <v>6</v>
      </c>
      <c r="G435" s="5" t="s">
        <v>7</v>
      </c>
      <c r="H435" s="23"/>
      <c r="I435" s="5" t="str">
        <f t="shared" si="37"/>
        <v>Coding</v>
      </c>
      <c r="J435" s="5" t="str">
        <f t="shared" si="38"/>
        <v>Gly</v>
      </c>
      <c r="K435" s="5" t="str">
        <f t="shared" si="39"/>
        <v>GGC</v>
      </c>
      <c r="L435" s="5" t="str">
        <f t="shared" si="40"/>
        <v>3,1</v>
      </c>
      <c r="M435" s="6" t="str">
        <f t="shared" si="41"/>
        <v>ORF1b</v>
      </c>
      <c r="U435" s="14">
        <v>29578</v>
      </c>
      <c r="V435" s="21" t="s">
        <v>72</v>
      </c>
      <c r="W435" s="14" t="s">
        <v>57</v>
      </c>
      <c r="X435" s="15" t="s">
        <v>58</v>
      </c>
      <c r="Y435" s="13" t="s">
        <v>22</v>
      </c>
      <c r="Z435" s="15" t="s">
        <v>73</v>
      </c>
    </row>
    <row r="436" spans="1:26" x14ac:dyDescent="0.2">
      <c r="B436" s="4">
        <f t="shared" si="36"/>
        <v>47284</v>
      </c>
      <c r="C436" s="5">
        <v>1363139</v>
      </c>
      <c r="D436" s="5">
        <v>96.647530563525905</v>
      </c>
      <c r="E436" s="5">
        <v>22467</v>
      </c>
      <c r="F436" s="5" t="s">
        <v>6</v>
      </c>
      <c r="G436" s="5" t="s">
        <v>7</v>
      </c>
      <c r="H436" s="23"/>
      <c r="I436" s="5" t="str">
        <f t="shared" si="37"/>
        <v>Coding</v>
      </c>
      <c r="J436" s="5" t="str">
        <f t="shared" si="38"/>
        <v>Thr</v>
      </c>
      <c r="K436" s="5" t="str">
        <f t="shared" si="39"/>
        <v>ACG</v>
      </c>
      <c r="L436" s="5" t="str">
        <f t="shared" si="40"/>
        <v>2,3</v>
      </c>
      <c r="M436" s="6" t="str">
        <f t="shared" si="41"/>
        <v>S</v>
      </c>
      <c r="U436" s="14">
        <v>29586</v>
      </c>
      <c r="V436" s="21" t="s">
        <v>72</v>
      </c>
      <c r="W436" s="14" t="s">
        <v>55</v>
      </c>
      <c r="X436" s="15" t="s">
        <v>59</v>
      </c>
      <c r="Y436" s="13" t="s">
        <v>39</v>
      </c>
      <c r="Z436" s="15" t="s">
        <v>73</v>
      </c>
    </row>
    <row r="437" spans="1:26" x14ac:dyDescent="0.2">
      <c r="B437" s="4">
        <f t="shared" si="36"/>
        <v>47802</v>
      </c>
      <c r="C437" s="5">
        <v>1362621</v>
      </c>
      <c r="D437" s="5">
        <v>96.610803992844694</v>
      </c>
      <c r="E437" s="5">
        <v>19524</v>
      </c>
      <c r="F437" s="5" t="s">
        <v>6</v>
      </c>
      <c r="G437" s="5" t="s">
        <v>7</v>
      </c>
      <c r="H437" s="23"/>
      <c r="I437" s="5" t="str">
        <f t="shared" si="37"/>
        <v>Coding</v>
      </c>
      <c r="J437" s="5" t="str">
        <f t="shared" si="38"/>
        <v>Leu</v>
      </c>
      <c r="K437" s="5" t="str">
        <f t="shared" si="39"/>
        <v>CTC</v>
      </c>
      <c r="L437" s="5" t="str">
        <f t="shared" si="40"/>
        <v>3,1</v>
      </c>
      <c r="M437" s="6" t="str">
        <f t="shared" si="41"/>
        <v>ORF1b</v>
      </c>
      <c r="U437" s="14">
        <v>29592</v>
      </c>
      <c r="V437" s="21" t="s">
        <v>72</v>
      </c>
      <c r="W437" s="14" t="s">
        <v>47</v>
      </c>
      <c r="X437" s="15" t="s">
        <v>48</v>
      </c>
      <c r="Y437" s="13" t="s">
        <v>39</v>
      </c>
      <c r="Z437" s="15" t="s">
        <v>73</v>
      </c>
    </row>
    <row r="438" spans="1:26" x14ac:dyDescent="0.2">
      <c r="B438" s="4">
        <f t="shared" si="36"/>
        <v>53537</v>
      </c>
      <c r="C438" s="5">
        <v>1356886</v>
      </c>
      <c r="D438" s="5">
        <v>96.204188388873405</v>
      </c>
      <c r="E438" s="5">
        <v>29741</v>
      </c>
      <c r="F438" s="5" t="s">
        <v>6</v>
      </c>
      <c r="G438" s="5" t="s">
        <v>7</v>
      </c>
      <c r="H438" s="23"/>
      <c r="I438" s="5" t="str">
        <f t="shared" si="37"/>
        <v>Non-coding</v>
      </c>
      <c r="J438" s="5">
        <f t="shared" si="38"/>
        <v>0</v>
      </c>
      <c r="K438" s="5">
        <f t="shared" si="39"/>
        <v>0</v>
      </c>
      <c r="L438" s="5">
        <f t="shared" si="40"/>
        <v>0</v>
      </c>
      <c r="M438" s="6" t="str">
        <f t="shared" si="41"/>
        <v>Stem loop 1</v>
      </c>
      <c r="U438" s="14">
        <v>29627</v>
      </c>
      <c r="V438" s="21" t="s">
        <v>72</v>
      </c>
      <c r="W438" s="14" t="s">
        <v>26</v>
      </c>
      <c r="X438" s="15" t="s">
        <v>33</v>
      </c>
      <c r="Y438" s="13" t="s">
        <v>28</v>
      </c>
      <c r="Z438" s="15" t="s">
        <v>73</v>
      </c>
    </row>
    <row r="439" spans="1:26" x14ac:dyDescent="0.2">
      <c r="B439" s="4">
        <f t="shared" si="36"/>
        <v>79823</v>
      </c>
      <c r="C439" s="5">
        <v>1330600</v>
      </c>
      <c r="D439" s="5">
        <v>94.340492178587496</v>
      </c>
      <c r="E439" s="5">
        <v>21304</v>
      </c>
      <c r="F439" s="5" t="s">
        <v>6</v>
      </c>
      <c r="G439" s="5" t="s">
        <v>7</v>
      </c>
      <c r="H439" s="23"/>
      <c r="I439" s="5" t="str">
        <f t="shared" si="37"/>
        <v>Coding</v>
      </c>
      <c r="J439" s="5" t="str">
        <f t="shared" si="38"/>
        <v>Arg</v>
      </c>
      <c r="K439" s="5" t="str">
        <f t="shared" si="39"/>
        <v>CGC</v>
      </c>
      <c r="L439" s="5" t="str">
        <f t="shared" si="40"/>
        <v>1,2</v>
      </c>
      <c r="M439" s="6" t="str">
        <f t="shared" si="41"/>
        <v>ORF1b</v>
      </c>
      <c r="U439" s="14">
        <v>29733</v>
      </c>
      <c r="V439" s="15" t="s">
        <v>17</v>
      </c>
      <c r="W439" s="14"/>
      <c r="X439" s="15"/>
      <c r="Y439" s="13"/>
      <c r="Z439" s="14" t="s">
        <v>74</v>
      </c>
    </row>
    <row r="440" spans="1:26" x14ac:dyDescent="0.2">
      <c r="B440" s="4">
        <f t="shared" si="36"/>
        <v>85497</v>
      </c>
      <c r="C440" s="5">
        <v>1324926</v>
      </c>
      <c r="D440" s="5">
        <v>93.938201518267903</v>
      </c>
      <c r="E440" s="5">
        <v>203</v>
      </c>
      <c r="F440" s="5" t="s">
        <v>6</v>
      </c>
      <c r="G440" s="5" t="s">
        <v>7</v>
      </c>
      <c r="H440" s="23"/>
      <c r="I440" s="5" t="str">
        <f t="shared" si="37"/>
        <v>Non-coding</v>
      </c>
      <c r="J440" s="5">
        <f t="shared" si="38"/>
        <v>0</v>
      </c>
      <c r="K440" s="5">
        <f t="shared" si="39"/>
        <v>0</v>
      </c>
      <c r="L440" s="5">
        <f t="shared" si="40"/>
        <v>0</v>
      </c>
      <c r="M440" s="6" t="str">
        <f t="shared" si="41"/>
        <v>SL5 loop</v>
      </c>
      <c r="U440" s="14">
        <v>29741</v>
      </c>
      <c r="V440" s="15" t="s">
        <v>17</v>
      </c>
      <c r="W440" s="14"/>
      <c r="X440" s="15"/>
      <c r="Y440" s="13"/>
      <c r="Z440" s="14" t="s">
        <v>74</v>
      </c>
    </row>
    <row r="441" spans="1:26" ht="17" thickBot="1" x14ac:dyDescent="0.25">
      <c r="B441" s="9">
        <f t="shared" si="36"/>
        <v>126509</v>
      </c>
      <c r="C441" s="10">
        <v>1283914</v>
      </c>
      <c r="D441" s="10">
        <v>91.030421370042802</v>
      </c>
      <c r="E441" s="10">
        <v>21254</v>
      </c>
      <c r="F441" s="10" t="s">
        <v>6</v>
      </c>
      <c r="G441" s="10" t="s">
        <v>7</v>
      </c>
      <c r="H441" s="25"/>
      <c r="I441" s="10" t="str">
        <f t="shared" si="37"/>
        <v>Coding</v>
      </c>
      <c r="J441" s="10" t="str">
        <f t="shared" si="38"/>
        <v>Ala</v>
      </c>
      <c r="K441" s="10" t="str">
        <f t="shared" si="39"/>
        <v>GCG</v>
      </c>
      <c r="L441" s="10" t="str">
        <f t="shared" si="40"/>
        <v>2,3</v>
      </c>
      <c r="M441" s="11" t="str">
        <f t="shared" si="41"/>
        <v>ORF1b</v>
      </c>
      <c r="U441" s="14">
        <v>29743</v>
      </c>
      <c r="V441" s="15" t="s">
        <v>17</v>
      </c>
      <c r="W441" s="14"/>
      <c r="X441" s="15"/>
      <c r="Y441" s="13"/>
      <c r="Z441" s="14" t="s">
        <v>74</v>
      </c>
    </row>
    <row r="442" spans="1:26" ht="17" thickTop="1" x14ac:dyDescent="0.2">
      <c r="A442" t="s">
        <v>8</v>
      </c>
      <c r="B442" s="4">
        <f t="shared" si="36"/>
        <v>12</v>
      </c>
      <c r="C442" s="5">
        <v>1410411</v>
      </c>
      <c r="D442" s="5">
        <v>99.999149191412698</v>
      </c>
      <c r="E442" s="5">
        <v>13476</v>
      </c>
      <c r="F442" s="5" t="s">
        <v>6</v>
      </c>
      <c r="G442" s="5" t="s">
        <v>7</v>
      </c>
      <c r="H442" s="23"/>
      <c r="I442" s="5" t="s">
        <v>19</v>
      </c>
      <c r="J442" s="5" t="s">
        <v>50</v>
      </c>
      <c r="K442" s="5" t="s">
        <v>51</v>
      </c>
      <c r="L442" s="5" t="s">
        <v>22</v>
      </c>
      <c r="M442" s="6" t="s">
        <v>62</v>
      </c>
      <c r="U442" s="14">
        <v>29750</v>
      </c>
      <c r="V442" s="15" t="s">
        <v>17</v>
      </c>
      <c r="W442" s="14"/>
      <c r="X442" s="15"/>
      <c r="Y442" s="13"/>
      <c r="Z442" s="14" t="s">
        <v>74</v>
      </c>
    </row>
    <row r="443" spans="1:26" ht="17" thickBot="1" x14ac:dyDescent="0.25">
      <c r="B443" s="7">
        <f t="shared" si="36"/>
        <v>15</v>
      </c>
      <c r="C443" s="8">
        <v>1410408</v>
      </c>
      <c r="D443" s="8">
        <v>99.998936489266001</v>
      </c>
      <c r="E443" s="8">
        <v>13468</v>
      </c>
      <c r="F443" s="8" t="s">
        <v>6</v>
      </c>
      <c r="G443" s="8" t="s">
        <v>7</v>
      </c>
      <c r="H443" s="29"/>
      <c r="I443" s="8" t="s">
        <v>19</v>
      </c>
      <c r="J443" s="8" t="s">
        <v>26</v>
      </c>
      <c r="K443" s="8" t="s">
        <v>60</v>
      </c>
      <c r="L443" s="8" t="s">
        <v>28</v>
      </c>
      <c r="M443" s="30" t="s">
        <v>62</v>
      </c>
      <c r="U443" s="14">
        <v>29754</v>
      </c>
      <c r="V443" s="15" t="s">
        <v>17</v>
      </c>
      <c r="W443" s="14"/>
      <c r="X443" s="15"/>
      <c r="Y443" s="13"/>
      <c r="Z443" s="14" t="s">
        <v>74</v>
      </c>
    </row>
  </sheetData>
  <conditionalFormatting sqref="W173 W179:W180 W296:W299 W305:W307 W318 W324 W328:W332 W335:W336 W341:W346 W354 W356 W376 W379 W381 W384:W385 W387:W388 W394 W425:W428 W431 W184 W190 W197:W198 W201 W204:W205 W212:W213 W217 W219 W226 W228 W232 W239 W242 W244 W246:W247 W250 W256:W258 W260:W261 W265 W267:W270 W272 W276:W277 W279 W281 W285 W289 W294 W2:W9 W17:W150 Z10:Z16 W433:W438 Z439:Z443">
    <cfRule type="containsText" dxfId="3945" priority="1310" operator="containsText" text="Ala">
      <formula>NOT(ISERROR(SEARCH("Ala",W2)))</formula>
    </cfRule>
    <cfRule type="containsText" dxfId="3944" priority="1311" operator="containsText" text="Asn">
      <formula>NOT(ISERROR(SEARCH("Asn",W2)))</formula>
    </cfRule>
    <cfRule type="containsText" dxfId="3943" priority="1312" operator="containsText" text="Arg">
      <formula>NOT(ISERROR(SEARCH("Arg",W2)))</formula>
    </cfRule>
  </conditionalFormatting>
  <conditionalFormatting sqref="Y2:Y150 Y173 Y179:Y180 Y296:Y299 Y307 Y324 Y328:Y332 Y341:Y346 Y354 Y376 Y379 Y384:Y385 Y387:Y388 Y394 Y425:Y428 Y431 Y433:Y443 Y190 Y197:Y198 Y201 Y204:Y205 Y212:Y213 Y217 Y219 Y226 Y228 Y232 Y239 Y242 Y244 Y246:Y247 Y250 Y256:Y258 Y260:Y261 Y265 Y267:Y270 Y272 Y276:Y277 Y279 Y281 Y285 Y289 Y293:Y294">
    <cfRule type="containsText" dxfId="3942" priority="1307" operator="containsText" text="3,1">
      <formula>NOT(ISERROR(SEARCH("3,1",Y2)))</formula>
    </cfRule>
    <cfRule type="containsText" dxfId="3941" priority="1308" operator="containsText" text="2,3">
      <formula>NOT(ISERROR(SEARCH("2,3",Y2)))</formula>
    </cfRule>
    <cfRule type="containsText" dxfId="3940" priority="1309" operator="containsText" text="1,2">
      <formula>NOT(ISERROR(SEARCH("1,2",Y2)))</formula>
    </cfRule>
  </conditionalFormatting>
  <conditionalFormatting sqref="W151">
    <cfRule type="containsText" dxfId="3939" priority="1304" operator="containsText" text="Ala">
      <formula>NOT(ISERROR(SEARCH("Ala",W151)))</formula>
    </cfRule>
    <cfRule type="containsText" dxfId="3938" priority="1305" operator="containsText" text="Asn">
      <formula>NOT(ISERROR(SEARCH("Asn",W151)))</formula>
    </cfRule>
    <cfRule type="containsText" dxfId="3937" priority="1306" operator="containsText" text="Arg">
      <formula>NOT(ISERROR(SEARCH("Arg",W151)))</formula>
    </cfRule>
  </conditionalFormatting>
  <conditionalFormatting sqref="Y151">
    <cfRule type="containsText" dxfId="3936" priority="1301" operator="containsText" text="3,1">
      <formula>NOT(ISERROR(SEARCH("3,1",Y151)))</formula>
    </cfRule>
    <cfRule type="containsText" dxfId="3935" priority="1302" operator="containsText" text="2,3">
      <formula>NOT(ISERROR(SEARCH("2,3",Y151)))</formula>
    </cfRule>
    <cfRule type="containsText" dxfId="3934" priority="1303" operator="containsText" text="1,2">
      <formula>NOT(ISERROR(SEARCH("1,2",Y151)))</formula>
    </cfRule>
  </conditionalFormatting>
  <conditionalFormatting sqref="W152">
    <cfRule type="containsText" dxfId="3933" priority="1298" operator="containsText" text="Ala">
      <formula>NOT(ISERROR(SEARCH("Ala",W152)))</formula>
    </cfRule>
    <cfRule type="containsText" dxfId="3932" priority="1299" operator="containsText" text="Asn">
      <formula>NOT(ISERROR(SEARCH("Asn",W152)))</formula>
    </cfRule>
    <cfRule type="containsText" dxfId="3931" priority="1300" operator="containsText" text="Arg">
      <formula>NOT(ISERROR(SEARCH("Arg",W152)))</formula>
    </cfRule>
  </conditionalFormatting>
  <conditionalFormatting sqref="Y152">
    <cfRule type="containsText" dxfId="3930" priority="1295" operator="containsText" text="3,1">
      <formula>NOT(ISERROR(SEARCH("3,1",Y152)))</formula>
    </cfRule>
    <cfRule type="containsText" dxfId="3929" priority="1296" operator="containsText" text="2,3">
      <formula>NOT(ISERROR(SEARCH("2,3",Y152)))</formula>
    </cfRule>
    <cfRule type="containsText" dxfId="3928" priority="1297" operator="containsText" text="1,2">
      <formula>NOT(ISERROR(SEARCH("1,2",Y152)))</formula>
    </cfRule>
  </conditionalFormatting>
  <conditionalFormatting sqref="W153">
    <cfRule type="containsText" dxfId="3927" priority="1292" operator="containsText" text="Ala">
      <formula>NOT(ISERROR(SEARCH("Ala",W153)))</formula>
    </cfRule>
    <cfRule type="containsText" dxfId="3926" priority="1293" operator="containsText" text="Asn">
      <formula>NOT(ISERROR(SEARCH("Asn",W153)))</formula>
    </cfRule>
    <cfRule type="containsText" dxfId="3925" priority="1294" operator="containsText" text="Arg">
      <formula>NOT(ISERROR(SEARCH("Arg",W153)))</formula>
    </cfRule>
  </conditionalFormatting>
  <conditionalFormatting sqref="Y153">
    <cfRule type="containsText" dxfId="3924" priority="1289" operator="containsText" text="3,1">
      <formula>NOT(ISERROR(SEARCH("3,1",Y153)))</formula>
    </cfRule>
    <cfRule type="containsText" dxfId="3923" priority="1290" operator="containsText" text="2,3">
      <formula>NOT(ISERROR(SEARCH("2,3",Y153)))</formula>
    </cfRule>
    <cfRule type="containsText" dxfId="3922" priority="1291" operator="containsText" text="1,2">
      <formula>NOT(ISERROR(SEARCH("1,2",Y153)))</formula>
    </cfRule>
  </conditionalFormatting>
  <conditionalFormatting sqref="W154">
    <cfRule type="containsText" dxfId="3921" priority="1286" operator="containsText" text="Ala">
      <formula>NOT(ISERROR(SEARCH("Ala",W154)))</formula>
    </cfRule>
    <cfRule type="containsText" dxfId="3920" priority="1287" operator="containsText" text="Asn">
      <formula>NOT(ISERROR(SEARCH("Asn",W154)))</formula>
    </cfRule>
    <cfRule type="containsText" dxfId="3919" priority="1288" operator="containsText" text="Arg">
      <formula>NOT(ISERROR(SEARCH("Arg",W154)))</formula>
    </cfRule>
  </conditionalFormatting>
  <conditionalFormatting sqref="Y154">
    <cfRule type="containsText" dxfId="3918" priority="1283" operator="containsText" text="3,1">
      <formula>NOT(ISERROR(SEARCH("3,1",Y154)))</formula>
    </cfRule>
    <cfRule type="containsText" dxfId="3917" priority="1284" operator="containsText" text="2,3">
      <formula>NOT(ISERROR(SEARCH("2,3",Y154)))</formula>
    </cfRule>
    <cfRule type="containsText" dxfId="3916" priority="1285" operator="containsText" text="1,2">
      <formula>NOT(ISERROR(SEARCH("1,2",Y154)))</formula>
    </cfRule>
  </conditionalFormatting>
  <conditionalFormatting sqref="W155">
    <cfRule type="containsText" dxfId="3915" priority="1280" operator="containsText" text="Ala">
      <formula>NOT(ISERROR(SEARCH("Ala",W155)))</formula>
    </cfRule>
    <cfRule type="containsText" dxfId="3914" priority="1281" operator="containsText" text="Asn">
      <formula>NOT(ISERROR(SEARCH("Asn",W155)))</formula>
    </cfRule>
    <cfRule type="containsText" dxfId="3913" priority="1282" operator="containsText" text="Arg">
      <formula>NOT(ISERROR(SEARCH("Arg",W155)))</formula>
    </cfRule>
  </conditionalFormatting>
  <conditionalFormatting sqref="Y155">
    <cfRule type="containsText" dxfId="3912" priority="1277" operator="containsText" text="3,1">
      <formula>NOT(ISERROR(SEARCH("3,1",Y155)))</formula>
    </cfRule>
    <cfRule type="containsText" dxfId="3911" priority="1278" operator="containsText" text="2,3">
      <formula>NOT(ISERROR(SEARCH("2,3",Y155)))</formula>
    </cfRule>
    <cfRule type="containsText" dxfId="3910" priority="1279" operator="containsText" text="1,2">
      <formula>NOT(ISERROR(SEARCH("1,2",Y155)))</formula>
    </cfRule>
  </conditionalFormatting>
  <conditionalFormatting sqref="W156">
    <cfRule type="containsText" dxfId="3909" priority="1274" operator="containsText" text="Ala">
      <formula>NOT(ISERROR(SEARCH("Ala",W156)))</formula>
    </cfRule>
    <cfRule type="containsText" dxfId="3908" priority="1275" operator="containsText" text="Asn">
      <formula>NOT(ISERROR(SEARCH("Asn",W156)))</formula>
    </cfRule>
    <cfRule type="containsText" dxfId="3907" priority="1276" operator="containsText" text="Arg">
      <formula>NOT(ISERROR(SEARCH("Arg",W156)))</formula>
    </cfRule>
  </conditionalFormatting>
  <conditionalFormatting sqref="Y156">
    <cfRule type="containsText" dxfId="3906" priority="1271" operator="containsText" text="3,1">
      <formula>NOT(ISERROR(SEARCH("3,1",Y156)))</formula>
    </cfRule>
    <cfRule type="containsText" dxfId="3905" priority="1272" operator="containsText" text="2,3">
      <formula>NOT(ISERROR(SEARCH("2,3",Y156)))</formula>
    </cfRule>
    <cfRule type="containsText" dxfId="3904" priority="1273" operator="containsText" text="1,2">
      <formula>NOT(ISERROR(SEARCH("1,2",Y156)))</formula>
    </cfRule>
  </conditionalFormatting>
  <conditionalFormatting sqref="W157">
    <cfRule type="containsText" dxfId="3903" priority="1268" operator="containsText" text="Ala">
      <formula>NOT(ISERROR(SEARCH("Ala",W157)))</formula>
    </cfRule>
    <cfRule type="containsText" dxfId="3902" priority="1269" operator="containsText" text="Asn">
      <formula>NOT(ISERROR(SEARCH("Asn",W157)))</formula>
    </cfRule>
    <cfRule type="containsText" dxfId="3901" priority="1270" operator="containsText" text="Arg">
      <formula>NOT(ISERROR(SEARCH("Arg",W157)))</formula>
    </cfRule>
  </conditionalFormatting>
  <conditionalFormatting sqref="Y157">
    <cfRule type="containsText" dxfId="3900" priority="1265" operator="containsText" text="3,1">
      <formula>NOT(ISERROR(SEARCH("3,1",Y157)))</formula>
    </cfRule>
    <cfRule type="containsText" dxfId="3899" priority="1266" operator="containsText" text="2,3">
      <formula>NOT(ISERROR(SEARCH("2,3",Y157)))</formula>
    </cfRule>
    <cfRule type="containsText" dxfId="3898" priority="1267" operator="containsText" text="1,2">
      <formula>NOT(ISERROR(SEARCH("1,2",Y157)))</formula>
    </cfRule>
  </conditionalFormatting>
  <conditionalFormatting sqref="W158">
    <cfRule type="containsText" dxfId="3897" priority="1262" operator="containsText" text="Ala">
      <formula>NOT(ISERROR(SEARCH("Ala",W158)))</formula>
    </cfRule>
    <cfRule type="containsText" dxfId="3896" priority="1263" operator="containsText" text="Asn">
      <formula>NOT(ISERROR(SEARCH("Asn",W158)))</formula>
    </cfRule>
    <cfRule type="containsText" dxfId="3895" priority="1264" operator="containsText" text="Arg">
      <formula>NOT(ISERROR(SEARCH("Arg",W158)))</formula>
    </cfRule>
  </conditionalFormatting>
  <conditionalFormatting sqref="Y158">
    <cfRule type="containsText" dxfId="3894" priority="1259" operator="containsText" text="3,1">
      <formula>NOT(ISERROR(SEARCH("3,1",Y158)))</formula>
    </cfRule>
    <cfRule type="containsText" dxfId="3893" priority="1260" operator="containsText" text="2,3">
      <formula>NOT(ISERROR(SEARCH("2,3",Y158)))</formula>
    </cfRule>
    <cfRule type="containsText" dxfId="3892" priority="1261" operator="containsText" text="1,2">
      <formula>NOT(ISERROR(SEARCH("1,2",Y158)))</formula>
    </cfRule>
  </conditionalFormatting>
  <conditionalFormatting sqref="W159">
    <cfRule type="containsText" dxfId="3891" priority="1256" operator="containsText" text="Ala">
      <formula>NOT(ISERROR(SEARCH("Ala",W159)))</formula>
    </cfRule>
    <cfRule type="containsText" dxfId="3890" priority="1257" operator="containsText" text="Asn">
      <formula>NOT(ISERROR(SEARCH("Asn",W159)))</formula>
    </cfRule>
    <cfRule type="containsText" dxfId="3889" priority="1258" operator="containsText" text="Arg">
      <formula>NOT(ISERROR(SEARCH("Arg",W159)))</formula>
    </cfRule>
  </conditionalFormatting>
  <conditionalFormatting sqref="Y159">
    <cfRule type="containsText" dxfId="3888" priority="1253" operator="containsText" text="3,1">
      <formula>NOT(ISERROR(SEARCH("3,1",Y159)))</formula>
    </cfRule>
    <cfRule type="containsText" dxfId="3887" priority="1254" operator="containsText" text="2,3">
      <formula>NOT(ISERROR(SEARCH("2,3",Y159)))</formula>
    </cfRule>
    <cfRule type="containsText" dxfId="3886" priority="1255" operator="containsText" text="1,2">
      <formula>NOT(ISERROR(SEARCH("1,2",Y159)))</formula>
    </cfRule>
  </conditionalFormatting>
  <conditionalFormatting sqref="W160">
    <cfRule type="containsText" dxfId="3885" priority="1250" operator="containsText" text="Ala">
      <formula>NOT(ISERROR(SEARCH("Ala",W160)))</formula>
    </cfRule>
    <cfRule type="containsText" dxfId="3884" priority="1251" operator="containsText" text="Asn">
      <formula>NOT(ISERROR(SEARCH("Asn",W160)))</formula>
    </cfRule>
    <cfRule type="containsText" dxfId="3883" priority="1252" operator="containsText" text="Arg">
      <formula>NOT(ISERROR(SEARCH("Arg",W160)))</formula>
    </cfRule>
  </conditionalFormatting>
  <conditionalFormatting sqref="Y160">
    <cfRule type="containsText" dxfId="3882" priority="1247" operator="containsText" text="3,1">
      <formula>NOT(ISERROR(SEARCH("3,1",Y160)))</formula>
    </cfRule>
    <cfRule type="containsText" dxfId="3881" priority="1248" operator="containsText" text="2,3">
      <formula>NOT(ISERROR(SEARCH("2,3",Y160)))</formula>
    </cfRule>
    <cfRule type="containsText" dxfId="3880" priority="1249" operator="containsText" text="1,2">
      <formula>NOT(ISERROR(SEARCH("1,2",Y160)))</formula>
    </cfRule>
  </conditionalFormatting>
  <conditionalFormatting sqref="W161">
    <cfRule type="containsText" dxfId="3879" priority="1244" operator="containsText" text="Ala">
      <formula>NOT(ISERROR(SEARCH("Ala",W161)))</formula>
    </cfRule>
    <cfRule type="containsText" dxfId="3878" priority="1245" operator="containsText" text="Asn">
      <formula>NOT(ISERROR(SEARCH("Asn",W161)))</formula>
    </cfRule>
    <cfRule type="containsText" dxfId="3877" priority="1246" operator="containsText" text="Arg">
      <formula>NOT(ISERROR(SEARCH("Arg",W161)))</formula>
    </cfRule>
  </conditionalFormatting>
  <conditionalFormatting sqref="Y161">
    <cfRule type="containsText" dxfId="3876" priority="1241" operator="containsText" text="3,1">
      <formula>NOT(ISERROR(SEARCH("3,1",Y161)))</formula>
    </cfRule>
    <cfRule type="containsText" dxfId="3875" priority="1242" operator="containsText" text="2,3">
      <formula>NOT(ISERROR(SEARCH("2,3",Y161)))</formula>
    </cfRule>
    <cfRule type="containsText" dxfId="3874" priority="1243" operator="containsText" text="1,2">
      <formula>NOT(ISERROR(SEARCH("1,2",Y161)))</formula>
    </cfRule>
  </conditionalFormatting>
  <conditionalFormatting sqref="W162">
    <cfRule type="containsText" dxfId="3873" priority="1238" operator="containsText" text="Ala">
      <formula>NOT(ISERROR(SEARCH("Ala",W162)))</formula>
    </cfRule>
    <cfRule type="containsText" dxfId="3872" priority="1239" operator="containsText" text="Asn">
      <formula>NOT(ISERROR(SEARCH("Asn",W162)))</formula>
    </cfRule>
    <cfRule type="containsText" dxfId="3871" priority="1240" operator="containsText" text="Arg">
      <formula>NOT(ISERROR(SEARCH("Arg",W162)))</formula>
    </cfRule>
  </conditionalFormatting>
  <conditionalFormatting sqref="Y162">
    <cfRule type="containsText" dxfId="3870" priority="1235" operator="containsText" text="3,1">
      <formula>NOT(ISERROR(SEARCH("3,1",Y162)))</formula>
    </cfRule>
    <cfRule type="containsText" dxfId="3869" priority="1236" operator="containsText" text="2,3">
      <formula>NOT(ISERROR(SEARCH("2,3",Y162)))</formula>
    </cfRule>
    <cfRule type="containsText" dxfId="3868" priority="1237" operator="containsText" text="1,2">
      <formula>NOT(ISERROR(SEARCH("1,2",Y162)))</formula>
    </cfRule>
  </conditionalFormatting>
  <conditionalFormatting sqref="W163">
    <cfRule type="containsText" dxfId="3867" priority="1232" operator="containsText" text="Ala">
      <formula>NOT(ISERROR(SEARCH("Ala",W163)))</formula>
    </cfRule>
    <cfRule type="containsText" dxfId="3866" priority="1233" operator="containsText" text="Asn">
      <formula>NOT(ISERROR(SEARCH("Asn",W163)))</formula>
    </cfRule>
    <cfRule type="containsText" dxfId="3865" priority="1234" operator="containsText" text="Arg">
      <formula>NOT(ISERROR(SEARCH("Arg",W163)))</formula>
    </cfRule>
  </conditionalFormatting>
  <conditionalFormatting sqref="Y163">
    <cfRule type="containsText" dxfId="3864" priority="1229" operator="containsText" text="3,1">
      <formula>NOT(ISERROR(SEARCH("3,1",Y163)))</formula>
    </cfRule>
    <cfRule type="containsText" dxfId="3863" priority="1230" operator="containsText" text="2,3">
      <formula>NOT(ISERROR(SEARCH("2,3",Y163)))</formula>
    </cfRule>
    <cfRule type="containsText" dxfId="3862" priority="1231" operator="containsText" text="1,2">
      <formula>NOT(ISERROR(SEARCH("1,2",Y163)))</formula>
    </cfRule>
  </conditionalFormatting>
  <conditionalFormatting sqref="W164">
    <cfRule type="containsText" dxfId="3861" priority="1226" operator="containsText" text="Ala">
      <formula>NOT(ISERROR(SEARCH("Ala",W164)))</formula>
    </cfRule>
    <cfRule type="containsText" dxfId="3860" priority="1227" operator="containsText" text="Asn">
      <formula>NOT(ISERROR(SEARCH("Asn",W164)))</formula>
    </cfRule>
    <cfRule type="containsText" dxfId="3859" priority="1228" operator="containsText" text="Arg">
      <formula>NOT(ISERROR(SEARCH("Arg",W164)))</formula>
    </cfRule>
  </conditionalFormatting>
  <conditionalFormatting sqref="Y164">
    <cfRule type="containsText" dxfId="3858" priority="1223" operator="containsText" text="3,1">
      <formula>NOT(ISERROR(SEARCH("3,1",Y164)))</formula>
    </cfRule>
    <cfRule type="containsText" dxfId="3857" priority="1224" operator="containsText" text="2,3">
      <formula>NOT(ISERROR(SEARCH("2,3",Y164)))</formula>
    </cfRule>
    <cfRule type="containsText" dxfId="3856" priority="1225" operator="containsText" text="1,2">
      <formula>NOT(ISERROR(SEARCH("1,2",Y164)))</formula>
    </cfRule>
  </conditionalFormatting>
  <conditionalFormatting sqref="W165">
    <cfRule type="containsText" dxfId="3855" priority="1220" operator="containsText" text="Ala">
      <formula>NOT(ISERROR(SEARCH("Ala",W165)))</formula>
    </cfRule>
    <cfRule type="containsText" dxfId="3854" priority="1221" operator="containsText" text="Asn">
      <formula>NOT(ISERROR(SEARCH("Asn",W165)))</formula>
    </cfRule>
    <cfRule type="containsText" dxfId="3853" priority="1222" operator="containsText" text="Arg">
      <formula>NOT(ISERROR(SEARCH("Arg",W165)))</formula>
    </cfRule>
  </conditionalFormatting>
  <conditionalFormatting sqref="Y165">
    <cfRule type="containsText" dxfId="3852" priority="1217" operator="containsText" text="3,1">
      <formula>NOT(ISERROR(SEARCH("3,1",Y165)))</formula>
    </cfRule>
    <cfRule type="containsText" dxfId="3851" priority="1218" operator="containsText" text="2,3">
      <formula>NOT(ISERROR(SEARCH("2,3",Y165)))</formula>
    </cfRule>
    <cfRule type="containsText" dxfId="3850" priority="1219" operator="containsText" text="1,2">
      <formula>NOT(ISERROR(SEARCH("1,2",Y165)))</formula>
    </cfRule>
  </conditionalFormatting>
  <conditionalFormatting sqref="W166">
    <cfRule type="containsText" dxfId="3849" priority="1214" operator="containsText" text="Ala">
      <formula>NOT(ISERROR(SEARCH("Ala",W166)))</formula>
    </cfRule>
    <cfRule type="containsText" dxfId="3848" priority="1215" operator="containsText" text="Asn">
      <formula>NOT(ISERROR(SEARCH("Asn",W166)))</formula>
    </cfRule>
    <cfRule type="containsText" dxfId="3847" priority="1216" operator="containsText" text="Arg">
      <formula>NOT(ISERROR(SEARCH("Arg",W166)))</formula>
    </cfRule>
  </conditionalFormatting>
  <conditionalFormatting sqref="Y166">
    <cfRule type="containsText" dxfId="3846" priority="1211" operator="containsText" text="3,1">
      <formula>NOT(ISERROR(SEARCH("3,1",Y166)))</formula>
    </cfRule>
    <cfRule type="containsText" dxfId="3845" priority="1212" operator="containsText" text="2,3">
      <formula>NOT(ISERROR(SEARCH("2,3",Y166)))</formula>
    </cfRule>
    <cfRule type="containsText" dxfId="3844" priority="1213" operator="containsText" text="1,2">
      <formula>NOT(ISERROR(SEARCH("1,2",Y166)))</formula>
    </cfRule>
  </conditionalFormatting>
  <conditionalFormatting sqref="W167">
    <cfRule type="containsText" dxfId="3843" priority="1208" operator="containsText" text="Ala">
      <formula>NOT(ISERROR(SEARCH("Ala",W167)))</formula>
    </cfRule>
    <cfRule type="containsText" dxfId="3842" priority="1209" operator="containsText" text="Asn">
      <formula>NOT(ISERROR(SEARCH("Asn",W167)))</formula>
    </cfRule>
    <cfRule type="containsText" dxfId="3841" priority="1210" operator="containsText" text="Arg">
      <formula>NOT(ISERROR(SEARCH("Arg",W167)))</formula>
    </cfRule>
  </conditionalFormatting>
  <conditionalFormatting sqref="Y167">
    <cfRule type="containsText" dxfId="3840" priority="1205" operator="containsText" text="3,1">
      <formula>NOT(ISERROR(SEARCH("3,1",Y167)))</formula>
    </cfRule>
    <cfRule type="containsText" dxfId="3839" priority="1206" operator="containsText" text="2,3">
      <formula>NOT(ISERROR(SEARCH("2,3",Y167)))</formula>
    </cfRule>
    <cfRule type="containsText" dxfId="3838" priority="1207" operator="containsText" text="1,2">
      <formula>NOT(ISERROR(SEARCH("1,2",Y167)))</formula>
    </cfRule>
  </conditionalFormatting>
  <conditionalFormatting sqref="W168">
    <cfRule type="containsText" dxfId="3837" priority="1202" operator="containsText" text="Ala">
      <formula>NOT(ISERROR(SEARCH("Ala",W168)))</formula>
    </cfRule>
    <cfRule type="containsText" dxfId="3836" priority="1203" operator="containsText" text="Asn">
      <formula>NOT(ISERROR(SEARCH("Asn",W168)))</formula>
    </cfRule>
    <cfRule type="containsText" dxfId="3835" priority="1204" operator="containsText" text="Arg">
      <formula>NOT(ISERROR(SEARCH("Arg",W168)))</formula>
    </cfRule>
  </conditionalFormatting>
  <conditionalFormatting sqref="Y168">
    <cfRule type="containsText" dxfId="3834" priority="1199" operator="containsText" text="3,1">
      <formula>NOT(ISERROR(SEARCH("3,1",Y168)))</formula>
    </cfRule>
    <cfRule type="containsText" dxfId="3833" priority="1200" operator="containsText" text="2,3">
      <formula>NOT(ISERROR(SEARCH("2,3",Y168)))</formula>
    </cfRule>
    <cfRule type="containsText" dxfId="3832" priority="1201" operator="containsText" text="1,2">
      <formula>NOT(ISERROR(SEARCH("1,2",Y168)))</formula>
    </cfRule>
  </conditionalFormatting>
  <conditionalFormatting sqref="W169">
    <cfRule type="containsText" dxfId="3831" priority="1196" operator="containsText" text="Ala">
      <formula>NOT(ISERROR(SEARCH("Ala",W169)))</formula>
    </cfRule>
    <cfRule type="containsText" dxfId="3830" priority="1197" operator="containsText" text="Asn">
      <formula>NOT(ISERROR(SEARCH("Asn",W169)))</formula>
    </cfRule>
    <cfRule type="containsText" dxfId="3829" priority="1198" operator="containsText" text="Arg">
      <formula>NOT(ISERROR(SEARCH("Arg",W169)))</formula>
    </cfRule>
  </conditionalFormatting>
  <conditionalFormatting sqref="Y169">
    <cfRule type="containsText" dxfId="3828" priority="1193" operator="containsText" text="3,1">
      <formula>NOT(ISERROR(SEARCH("3,1",Y169)))</formula>
    </cfRule>
    <cfRule type="containsText" dxfId="3827" priority="1194" operator="containsText" text="2,3">
      <formula>NOT(ISERROR(SEARCH("2,3",Y169)))</formula>
    </cfRule>
    <cfRule type="containsText" dxfId="3826" priority="1195" operator="containsText" text="1,2">
      <formula>NOT(ISERROR(SEARCH("1,2",Y169)))</formula>
    </cfRule>
  </conditionalFormatting>
  <conditionalFormatting sqref="W170">
    <cfRule type="containsText" dxfId="3825" priority="1190" operator="containsText" text="Ala">
      <formula>NOT(ISERROR(SEARCH("Ala",W170)))</formula>
    </cfRule>
    <cfRule type="containsText" dxfId="3824" priority="1191" operator="containsText" text="Asn">
      <formula>NOT(ISERROR(SEARCH("Asn",W170)))</formula>
    </cfRule>
    <cfRule type="containsText" dxfId="3823" priority="1192" operator="containsText" text="Arg">
      <formula>NOT(ISERROR(SEARCH("Arg",W170)))</formula>
    </cfRule>
  </conditionalFormatting>
  <conditionalFormatting sqref="Y170">
    <cfRule type="containsText" dxfId="3822" priority="1187" operator="containsText" text="3,1">
      <formula>NOT(ISERROR(SEARCH("3,1",Y170)))</formula>
    </cfRule>
    <cfRule type="containsText" dxfId="3821" priority="1188" operator="containsText" text="2,3">
      <formula>NOT(ISERROR(SEARCH("2,3",Y170)))</formula>
    </cfRule>
    <cfRule type="containsText" dxfId="3820" priority="1189" operator="containsText" text="1,2">
      <formula>NOT(ISERROR(SEARCH("1,2",Y170)))</formula>
    </cfRule>
  </conditionalFormatting>
  <conditionalFormatting sqref="W171">
    <cfRule type="containsText" dxfId="3819" priority="1184" operator="containsText" text="Ala">
      <formula>NOT(ISERROR(SEARCH("Ala",W171)))</formula>
    </cfRule>
    <cfRule type="containsText" dxfId="3818" priority="1185" operator="containsText" text="Asn">
      <formula>NOT(ISERROR(SEARCH("Asn",W171)))</formula>
    </cfRule>
    <cfRule type="containsText" dxfId="3817" priority="1186" operator="containsText" text="Arg">
      <formula>NOT(ISERROR(SEARCH("Arg",W171)))</formula>
    </cfRule>
  </conditionalFormatting>
  <conditionalFormatting sqref="Y171">
    <cfRule type="containsText" dxfId="3816" priority="1181" operator="containsText" text="3,1">
      <formula>NOT(ISERROR(SEARCH("3,1",Y171)))</formula>
    </cfRule>
    <cfRule type="containsText" dxfId="3815" priority="1182" operator="containsText" text="2,3">
      <formula>NOT(ISERROR(SEARCH("2,3",Y171)))</formula>
    </cfRule>
    <cfRule type="containsText" dxfId="3814" priority="1183" operator="containsText" text="1,2">
      <formula>NOT(ISERROR(SEARCH("1,2",Y171)))</formula>
    </cfRule>
  </conditionalFormatting>
  <conditionalFormatting sqref="W172">
    <cfRule type="containsText" dxfId="3813" priority="1178" operator="containsText" text="Ala">
      <formula>NOT(ISERROR(SEARCH("Ala",W172)))</formula>
    </cfRule>
    <cfRule type="containsText" dxfId="3812" priority="1179" operator="containsText" text="Asn">
      <formula>NOT(ISERROR(SEARCH("Asn",W172)))</formula>
    </cfRule>
    <cfRule type="containsText" dxfId="3811" priority="1180" operator="containsText" text="Arg">
      <formula>NOT(ISERROR(SEARCH("Arg",W172)))</formula>
    </cfRule>
  </conditionalFormatting>
  <conditionalFormatting sqref="Y172">
    <cfRule type="containsText" dxfId="3810" priority="1175" operator="containsText" text="3,1">
      <formula>NOT(ISERROR(SEARCH("3,1",Y172)))</formula>
    </cfRule>
    <cfRule type="containsText" dxfId="3809" priority="1176" operator="containsText" text="2,3">
      <formula>NOT(ISERROR(SEARCH("2,3",Y172)))</formula>
    </cfRule>
    <cfRule type="containsText" dxfId="3808" priority="1177" operator="containsText" text="1,2">
      <formula>NOT(ISERROR(SEARCH("1,2",Y172)))</formula>
    </cfRule>
  </conditionalFormatting>
  <conditionalFormatting sqref="W174">
    <cfRule type="containsText" dxfId="3807" priority="1172" operator="containsText" text="Ala">
      <formula>NOT(ISERROR(SEARCH("Ala",W174)))</formula>
    </cfRule>
    <cfRule type="containsText" dxfId="3806" priority="1173" operator="containsText" text="Asn">
      <formula>NOT(ISERROR(SEARCH("Asn",W174)))</formula>
    </cfRule>
    <cfRule type="containsText" dxfId="3805" priority="1174" operator="containsText" text="Arg">
      <formula>NOT(ISERROR(SEARCH("Arg",W174)))</formula>
    </cfRule>
  </conditionalFormatting>
  <conditionalFormatting sqref="Y174">
    <cfRule type="containsText" dxfId="3804" priority="1169" operator="containsText" text="3,1">
      <formula>NOT(ISERROR(SEARCH("3,1",Y174)))</formula>
    </cfRule>
    <cfRule type="containsText" dxfId="3803" priority="1170" operator="containsText" text="2,3">
      <formula>NOT(ISERROR(SEARCH("2,3",Y174)))</formula>
    </cfRule>
    <cfRule type="containsText" dxfId="3802" priority="1171" operator="containsText" text="1,2">
      <formula>NOT(ISERROR(SEARCH("1,2",Y174)))</formula>
    </cfRule>
  </conditionalFormatting>
  <conditionalFormatting sqref="W175">
    <cfRule type="containsText" dxfId="3801" priority="1166" operator="containsText" text="Ala">
      <formula>NOT(ISERROR(SEARCH("Ala",W175)))</formula>
    </cfRule>
    <cfRule type="containsText" dxfId="3800" priority="1167" operator="containsText" text="Asn">
      <formula>NOT(ISERROR(SEARCH("Asn",W175)))</formula>
    </cfRule>
    <cfRule type="containsText" dxfId="3799" priority="1168" operator="containsText" text="Arg">
      <formula>NOT(ISERROR(SEARCH("Arg",W175)))</formula>
    </cfRule>
  </conditionalFormatting>
  <conditionalFormatting sqref="Y175">
    <cfRule type="containsText" dxfId="3798" priority="1163" operator="containsText" text="3,1">
      <formula>NOT(ISERROR(SEARCH("3,1",Y175)))</formula>
    </cfRule>
    <cfRule type="containsText" dxfId="3797" priority="1164" operator="containsText" text="2,3">
      <formula>NOT(ISERROR(SEARCH("2,3",Y175)))</formula>
    </cfRule>
    <cfRule type="containsText" dxfId="3796" priority="1165" operator="containsText" text="1,2">
      <formula>NOT(ISERROR(SEARCH("1,2",Y175)))</formula>
    </cfRule>
  </conditionalFormatting>
  <conditionalFormatting sqref="W176">
    <cfRule type="containsText" dxfId="3795" priority="1160" operator="containsText" text="Ala">
      <formula>NOT(ISERROR(SEARCH("Ala",W176)))</formula>
    </cfRule>
    <cfRule type="containsText" dxfId="3794" priority="1161" operator="containsText" text="Asn">
      <formula>NOT(ISERROR(SEARCH("Asn",W176)))</formula>
    </cfRule>
    <cfRule type="containsText" dxfId="3793" priority="1162" operator="containsText" text="Arg">
      <formula>NOT(ISERROR(SEARCH("Arg",W176)))</formula>
    </cfRule>
  </conditionalFormatting>
  <conditionalFormatting sqref="Y176">
    <cfRule type="containsText" dxfId="3792" priority="1157" operator="containsText" text="3,1">
      <formula>NOT(ISERROR(SEARCH("3,1",Y176)))</formula>
    </cfRule>
    <cfRule type="containsText" dxfId="3791" priority="1158" operator="containsText" text="2,3">
      <formula>NOT(ISERROR(SEARCH("2,3",Y176)))</formula>
    </cfRule>
    <cfRule type="containsText" dxfId="3790" priority="1159" operator="containsText" text="1,2">
      <formula>NOT(ISERROR(SEARCH("1,2",Y176)))</formula>
    </cfRule>
  </conditionalFormatting>
  <conditionalFormatting sqref="W177:W178">
    <cfRule type="containsText" dxfId="3789" priority="1154" operator="containsText" text="Ala">
      <formula>NOT(ISERROR(SEARCH("Ala",W177)))</formula>
    </cfRule>
    <cfRule type="containsText" dxfId="3788" priority="1155" operator="containsText" text="Asn">
      <formula>NOT(ISERROR(SEARCH("Asn",W177)))</formula>
    </cfRule>
    <cfRule type="containsText" dxfId="3787" priority="1156" operator="containsText" text="Arg">
      <formula>NOT(ISERROR(SEARCH("Arg",W177)))</formula>
    </cfRule>
  </conditionalFormatting>
  <conditionalFormatting sqref="Y177:Y178">
    <cfRule type="containsText" dxfId="3786" priority="1151" operator="containsText" text="3,1">
      <formula>NOT(ISERROR(SEARCH("3,1",Y177)))</formula>
    </cfRule>
    <cfRule type="containsText" dxfId="3785" priority="1152" operator="containsText" text="2,3">
      <formula>NOT(ISERROR(SEARCH("2,3",Y177)))</formula>
    </cfRule>
    <cfRule type="containsText" dxfId="3784" priority="1153" operator="containsText" text="1,2">
      <formula>NOT(ISERROR(SEARCH("1,2",Y177)))</formula>
    </cfRule>
  </conditionalFormatting>
  <conditionalFormatting sqref="W295">
    <cfRule type="containsText" dxfId="3783" priority="1148" operator="containsText" text="Ala">
      <formula>NOT(ISERROR(SEARCH("Ala",W295)))</formula>
    </cfRule>
    <cfRule type="containsText" dxfId="3782" priority="1149" operator="containsText" text="Asn">
      <formula>NOT(ISERROR(SEARCH("Asn",W295)))</formula>
    </cfRule>
    <cfRule type="containsText" dxfId="3781" priority="1150" operator="containsText" text="Arg">
      <formula>NOT(ISERROR(SEARCH("Arg",W295)))</formula>
    </cfRule>
  </conditionalFormatting>
  <conditionalFormatting sqref="Y295">
    <cfRule type="containsText" dxfId="3780" priority="1145" operator="containsText" text="3,1">
      <formula>NOT(ISERROR(SEARCH("3,1",Y295)))</formula>
    </cfRule>
    <cfRule type="containsText" dxfId="3779" priority="1146" operator="containsText" text="2,3">
      <formula>NOT(ISERROR(SEARCH("2,3",Y295)))</formula>
    </cfRule>
    <cfRule type="containsText" dxfId="3778" priority="1147" operator="containsText" text="1,2">
      <formula>NOT(ISERROR(SEARCH("1,2",Y295)))</formula>
    </cfRule>
  </conditionalFormatting>
  <conditionalFormatting sqref="W300">
    <cfRule type="containsText" dxfId="3777" priority="1142" operator="containsText" text="Ala">
      <formula>NOT(ISERROR(SEARCH("Ala",W300)))</formula>
    </cfRule>
    <cfRule type="containsText" dxfId="3776" priority="1143" operator="containsText" text="Asn">
      <formula>NOT(ISERROR(SEARCH("Asn",W300)))</formula>
    </cfRule>
    <cfRule type="containsText" dxfId="3775" priority="1144" operator="containsText" text="Arg">
      <formula>NOT(ISERROR(SEARCH("Arg",W300)))</formula>
    </cfRule>
  </conditionalFormatting>
  <conditionalFormatting sqref="Y300">
    <cfRule type="containsText" dxfId="3774" priority="1139" operator="containsText" text="3,1">
      <formula>NOT(ISERROR(SEARCH("3,1",Y300)))</formula>
    </cfRule>
    <cfRule type="containsText" dxfId="3773" priority="1140" operator="containsText" text="2,3">
      <formula>NOT(ISERROR(SEARCH("2,3",Y300)))</formula>
    </cfRule>
    <cfRule type="containsText" dxfId="3772" priority="1141" operator="containsText" text="1,2">
      <formula>NOT(ISERROR(SEARCH("1,2",Y300)))</formula>
    </cfRule>
  </conditionalFormatting>
  <conditionalFormatting sqref="W301">
    <cfRule type="containsText" dxfId="3771" priority="1136" operator="containsText" text="Ala">
      <formula>NOT(ISERROR(SEARCH("Ala",W301)))</formula>
    </cfRule>
    <cfRule type="containsText" dxfId="3770" priority="1137" operator="containsText" text="Asn">
      <formula>NOT(ISERROR(SEARCH("Asn",W301)))</formula>
    </cfRule>
    <cfRule type="containsText" dxfId="3769" priority="1138" operator="containsText" text="Arg">
      <formula>NOT(ISERROR(SEARCH("Arg",W301)))</formula>
    </cfRule>
  </conditionalFormatting>
  <conditionalFormatting sqref="Y301">
    <cfRule type="containsText" dxfId="3768" priority="1133" operator="containsText" text="3,1">
      <formula>NOT(ISERROR(SEARCH("3,1",Y301)))</formula>
    </cfRule>
    <cfRule type="containsText" dxfId="3767" priority="1134" operator="containsText" text="2,3">
      <formula>NOT(ISERROR(SEARCH("2,3",Y301)))</formula>
    </cfRule>
    <cfRule type="containsText" dxfId="3766" priority="1135" operator="containsText" text="1,2">
      <formula>NOT(ISERROR(SEARCH("1,2",Y301)))</formula>
    </cfRule>
  </conditionalFormatting>
  <conditionalFormatting sqref="W302">
    <cfRule type="containsText" dxfId="3765" priority="1130" operator="containsText" text="Ala">
      <formula>NOT(ISERROR(SEARCH("Ala",W302)))</formula>
    </cfRule>
    <cfRule type="containsText" dxfId="3764" priority="1131" operator="containsText" text="Asn">
      <formula>NOT(ISERROR(SEARCH("Asn",W302)))</formula>
    </cfRule>
    <cfRule type="containsText" dxfId="3763" priority="1132" operator="containsText" text="Arg">
      <formula>NOT(ISERROR(SEARCH("Arg",W302)))</formula>
    </cfRule>
  </conditionalFormatting>
  <conditionalFormatting sqref="Y302">
    <cfRule type="containsText" dxfId="3762" priority="1127" operator="containsText" text="3,1">
      <formula>NOT(ISERROR(SEARCH("3,1",Y302)))</formula>
    </cfRule>
    <cfRule type="containsText" dxfId="3761" priority="1128" operator="containsText" text="2,3">
      <formula>NOT(ISERROR(SEARCH("2,3",Y302)))</formula>
    </cfRule>
    <cfRule type="containsText" dxfId="3760" priority="1129" operator="containsText" text="1,2">
      <formula>NOT(ISERROR(SEARCH("1,2",Y302)))</formula>
    </cfRule>
  </conditionalFormatting>
  <conditionalFormatting sqref="W303">
    <cfRule type="containsText" dxfId="3759" priority="1124" operator="containsText" text="Ala">
      <formula>NOT(ISERROR(SEARCH("Ala",W303)))</formula>
    </cfRule>
    <cfRule type="containsText" dxfId="3758" priority="1125" operator="containsText" text="Asn">
      <formula>NOT(ISERROR(SEARCH("Asn",W303)))</formula>
    </cfRule>
    <cfRule type="containsText" dxfId="3757" priority="1126" operator="containsText" text="Arg">
      <formula>NOT(ISERROR(SEARCH("Arg",W303)))</formula>
    </cfRule>
  </conditionalFormatting>
  <conditionalFormatting sqref="Y303">
    <cfRule type="containsText" dxfId="3756" priority="1121" operator="containsText" text="3,1">
      <formula>NOT(ISERROR(SEARCH("3,1",Y303)))</formula>
    </cfRule>
    <cfRule type="containsText" dxfId="3755" priority="1122" operator="containsText" text="2,3">
      <formula>NOT(ISERROR(SEARCH("2,3",Y303)))</formula>
    </cfRule>
    <cfRule type="containsText" dxfId="3754" priority="1123" operator="containsText" text="1,2">
      <formula>NOT(ISERROR(SEARCH("1,2",Y303)))</formula>
    </cfRule>
  </conditionalFormatting>
  <conditionalFormatting sqref="W304">
    <cfRule type="containsText" dxfId="3753" priority="1118" operator="containsText" text="Ala">
      <formula>NOT(ISERROR(SEARCH("Ala",W304)))</formula>
    </cfRule>
    <cfRule type="containsText" dxfId="3752" priority="1119" operator="containsText" text="Asn">
      <formula>NOT(ISERROR(SEARCH("Asn",W304)))</formula>
    </cfRule>
    <cfRule type="containsText" dxfId="3751" priority="1120" operator="containsText" text="Arg">
      <formula>NOT(ISERROR(SEARCH("Arg",W304)))</formula>
    </cfRule>
  </conditionalFormatting>
  <conditionalFormatting sqref="Y304">
    <cfRule type="containsText" dxfId="3750" priority="1115" operator="containsText" text="3,1">
      <formula>NOT(ISERROR(SEARCH("3,1",Y304)))</formula>
    </cfRule>
    <cfRule type="containsText" dxfId="3749" priority="1116" operator="containsText" text="2,3">
      <formula>NOT(ISERROR(SEARCH("2,3",Y304)))</formula>
    </cfRule>
    <cfRule type="containsText" dxfId="3748" priority="1117" operator="containsText" text="1,2">
      <formula>NOT(ISERROR(SEARCH("1,2",Y304)))</formula>
    </cfRule>
  </conditionalFormatting>
  <conditionalFormatting sqref="Y305">
    <cfRule type="containsText" dxfId="3747" priority="1112" operator="containsText" text="3,1">
      <formula>NOT(ISERROR(SEARCH("3,1",Y305)))</formula>
    </cfRule>
    <cfRule type="containsText" dxfId="3746" priority="1113" operator="containsText" text="2,3">
      <formula>NOT(ISERROR(SEARCH("2,3",Y305)))</formula>
    </cfRule>
    <cfRule type="containsText" dxfId="3745" priority="1114" operator="containsText" text="1,2">
      <formula>NOT(ISERROR(SEARCH("1,2",Y305)))</formula>
    </cfRule>
  </conditionalFormatting>
  <conditionalFormatting sqref="Y306">
    <cfRule type="containsText" dxfId="3744" priority="1109" operator="containsText" text="3,1">
      <formula>NOT(ISERROR(SEARCH("3,1",Y306)))</formula>
    </cfRule>
    <cfRule type="containsText" dxfId="3743" priority="1110" operator="containsText" text="2,3">
      <formula>NOT(ISERROR(SEARCH("2,3",Y306)))</formula>
    </cfRule>
    <cfRule type="containsText" dxfId="3742" priority="1111" operator="containsText" text="1,2">
      <formula>NOT(ISERROR(SEARCH("1,2",Y306)))</formula>
    </cfRule>
  </conditionalFormatting>
  <conditionalFormatting sqref="W308">
    <cfRule type="containsText" dxfId="3741" priority="1106" operator="containsText" text="Ala">
      <formula>NOT(ISERROR(SEARCH("Ala",W308)))</formula>
    </cfRule>
    <cfRule type="containsText" dxfId="3740" priority="1107" operator="containsText" text="Asn">
      <formula>NOT(ISERROR(SEARCH("Asn",W308)))</formula>
    </cfRule>
    <cfRule type="containsText" dxfId="3739" priority="1108" operator="containsText" text="Arg">
      <formula>NOT(ISERROR(SEARCH("Arg",W308)))</formula>
    </cfRule>
  </conditionalFormatting>
  <conditionalFormatting sqref="Y308">
    <cfRule type="containsText" dxfId="3738" priority="1103" operator="containsText" text="3,1">
      <formula>NOT(ISERROR(SEARCH("3,1",Y308)))</formula>
    </cfRule>
    <cfRule type="containsText" dxfId="3737" priority="1104" operator="containsText" text="2,3">
      <formula>NOT(ISERROR(SEARCH("2,3",Y308)))</formula>
    </cfRule>
    <cfRule type="containsText" dxfId="3736" priority="1105" operator="containsText" text="1,2">
      <formula>NOT(ISERROR(SEARCH("1,2",Y308)))</formula>
    </cfRule>
  </conditionalFormatting>
  <conditionalFormatting sqref="W309">
    <cfRule type="containsText" dxfId="3735" priority="1100" operator="containsText" text="Ala">
      <formula>NOT(ISERROR(SEARCH("Ala",W309)))</formula>
    </cfRule>
    <cfRule type="containsText" dxfId="3734" priority="1101" operator="containsText" text="Asn">
      <formula>NOT(ISERROR(SEARCH("Asn",W309)))</formula>
    </cfRule>
    <cfRule type="containsText" dxfId="3733" priority="1102" operator="containsText" text="Arg">
      <formula>NOT(ISERROR(SEARCH("Arg",W309)))</formula>
    </cfRule>
  </conditionalFormatting>
  <conditionalFormatting sqref="Y309">
    <cfRule type="containsText" dxfId="3732" priority="1097" operator="containsText" text="3,1">
      <formula>NOT(ISERROR(SEARCH("3,1",Y309)))</formula>
    </cfRule>
    <cfRule type="containsText" dxfId="3731" priority="1098" operator="containsText" text="2,3">
      <formula>NOT(ISERROR(SEARCH("2,3",Y309)))</formula>
    </cfRule>
    <cfRule type="containsText" dxfId="3730" priority="1099" operator="containsText" text="1,2">
      <formula>NOT(ISERROR(SEARCH("1,2",Y309)))</formula>
    </cfRule>
  </conditionalFormatting>
  <conditionalFormatting sqref="W310">
    <cfRule type="containsText" dxfId="3729" priority="1094" operator="containsText" text="Ala">
      <formula>NOT(ISERROR(SEARCH("Ala",W310)))</formula>
    </cfRule>
    <cfRule type="containsText" dxfId="3728" priority="1095" operator="containsText" text="Asn">
      <formula>NOT(ISERROR(SEARCH("Asn",W310)))</formula>
    </cfRule>
    <cfRule type="containsText" dxfId="3727" priority="1096" operator="containsText" text="Arg">
      <formula>NOT(ISERROR(SEARCH("Arg",W310)))</formula>
    </cfRule>
  </conditionalFormatting>
  <conditionalFormatting sqref="Y310">
    <cfRule type="containsText" dxfId="3726" priority="1091" operator="containsText" text="3,1">
      <formula>NOT(ISERROR(SEARCH("3,1",Y310)))</formula>
    </cfRule>
    <cfRule type="containsText" dxfId="3725" priority="1092" operator="containsText" text="2,3">
      <formula>NOT(ISERROR(SEARCH("2,3",Y310)))</formula>
    </cfRule>
    <cfRule type="containsText" dxfId="3724" priority="1093" operator="containsText" text="1,2">
      <formula>NOT(ISERROR(SEARCH("1,2",Y310)))</formula>
    </cfRule>
  </conditionalFormatting>
  <conditionalFormatting sqref="W311">
    <cfRule type="containsText" dxfId="3723" priority="1088" operator="containsText" text="Ala">
      <formula>NOT(ISERROR(SEARCH("Ala",W311)))</formula>
    </cfRule>
    <cfRule type="containsText" dxfId="3722" priority="1089" operator="containsText" text="Asn">
      <formula>NOT(ISERROR(SEARCH("Asn",W311)))</formula>
    </cfRule>
    <cfRule type="containsText" dxfId="3721" priority="1090" operator="containsText" text="Arg">
      <formula>NOT(ISERROR(SEARCH("Arg",W311)))</formula>
    </cfRule>
  </conditionalFormatting>
  <conditionalFormatting sqref="Y311">
    <cfRule type="containsText" dxfId="3720" priority="1085" operator="containsText" text="3,1">
      <formula>NOT(ISERROR(SEARCH("3,1",Y311)))</formula>
    </cfRule>
    <cfRule type="containsText" dxfId="3719" priority="1086" operator="containsText" text="2,3">
      <formula>NOT(ISERROR(SEARCH("2,3",Y311)))</formula>
    </cfRule>
    <cfRule type="containsText" dxfId="3718" priority="1087" operator="containsText" text="1,2">
      <formula>NOT(ISERROR(SEARCH("1,2",Y311)))</formula>
    </cfRule>
  </conditionalFormatting>
  <conditionalFormatting sqref="W312">
    <cfRule type="containsText" dxfId="3717" priority="1082" operator="containsText" text="Ala">
      <formula>NOT(ISERROR(SEARCH("Ala",W312)))</formula>
    </cfRule>
    <cfRule type="containsText" dxfId="3716" priority="1083" operator="containsText" text="Asn">
      <formula>NOT(ISERROR(SEARCH("Asn",W312)))</formula>
    </cfRule>
    <cfRule type="containsText" dxfId="3715" priority="1084" operator="containsText" text="Arg">
      <formula>NOT(ISERROR(SEARCH("Arg",W312)))</formula>
    </cfRule>
  </conditionalFormatting>
  <conditionalFormatting sqref="Y312">
    <cfRule type="containsText" dxfId="3714" priority="1079" operator="containsText" text="3,1">
      <formula>NOT(ISERROR(SEARCH("3,1",Y312)))</formula>
    </cfRule>
    <cfRule type="containsText" dxfId="3713" priority="1080" operator="containsText" text="2,3">
      <formula>NOT(ISERROR(SEARCH("2,3",Y312)))</formula>
    </cfRule>
    <cfRule type="containsText" dxfId="3712" priority="1081" operator="containsText" text="1,2">
      <formula>NOT(ISERROR(SEARCH("1,2",Y312)))</formula>
    </cfRule>
  </conditionalFormatting>
  <conditionalFormatting sqref="W313">
    <cfRule type="containsText" dxfId="3711" priority="1076" operator="containsText" text="Ala">
      <formula>NOT(ISERROR(SEARCH("Ala",W313)))</formula>
    </cfRule>
    <cfRule type="containsText" dxfId="3710" priority="1077" operator="containsText" text="Asn">
      <formula>NOT(ISERROR(SEARCH("Asn",W313)))</formula>
    </cfRule>
    <cfRule type="containsText" dxfId="3709" priority="1078" operator="containsText" text="Arg">
      <formula>NOT(ISERROR(SEARCH("Arg",W313)))</formula>
    </cfRule>
  </conditionalFormatting>
  <conditionalFormatting sqref="Y313">
    <cfRule type="containsText" dxfId="3708" priority="1073" operator="containsText" text="3,1">
      <formula>NOT(ISERROR(SEARCH("3,1",Y313)))</formula>
    </cfRule>
    <cfRule type="containsText" dxfId="3707" priority="1074" operator="containsText" text="2,3">
      <formula>NOT(ISERROR(SEARCH("2,3",Y313)))</formula>
    </cfRule>
    <cfRule type="containsText" dxfId="3706" priority="1075" operator="containsText" text="1,2">
      <formula>NOT(ISERROR(SEARCH("1,2",Y313)))</formula>
    </cfRule>
  </conditionalFormatting>
  <conditionalFormatting sqref="W314">
    <cfRule type="containsText" dxfId="3705" priority="1070" operator="containsText" text="Ala">
      <formula>NOT(ISERROR(SEARCH("Ala",W314)))</formula>
    </cfRule>
    <cfRule type="containsText" dxfId="3704" priority="1071" operator="containsText" text="Asn">
      <formula>NOT(ISERROR(SEARCH("Asn",W314)))</formula>
    </cfRule>
    <cfRule type="containsText" dxfId="3703" priority="1072" operator="containsText" text="Arg">
      <formula>NOT(ISERROR(SEARCH("Arg",W314)))</formula>
    </cfRule>
  </conditionalFormatting>
  <conditionalFormatting sqref="Y314">
    <cfRule type="containsText" dxfId="3702" priority="1067" operator="containsText" text="3,1">
      <formula>NOT(ISERROR(SEARCH("3,1",Y314)))</formula>
    </cfRule>
    <cfRule type="containsText" dxfId="3701" priority="1068" operator="containsText" text="2,3">
      <formula>NOT(ISERROR(SEARCH("2,3",Y314)))</formula>
    </cfRule>
    <cfRule type="containsText" dxfId="3700" priority="1069" operator="containsText" text="1,2">
      <formula>NOT(ISERROR(SEARCH("1,2",Y314)))</formula>
    </cfRule>
  </conditionalFormatting>
  <conditionalFormatting sqref="W315">
    <cfRule type="containsText" dxfId="3699" priority="1064" operator="containsText" text="Ala">
      <formula>NOT(ISERROR(SEARCH("Ala",W315)))</formula>
    </cfRule>
    <cfRule type="containsText" dxfId="3698" priority="1065" operator="containsText" text="Asn">
      <formula>NOT(ISERROR(SEARCH("Asn",W315)))</formula>
    </cfRule>
    <cfRule type="containsText" dxfId="3697" priority="1066" operator="containsText" text="Arg">
      <formula>NOT(ISERROR(SEARCH("Arg",W315)))</formula>
    </cfRule>
  </conditionalFormatting>
  <conditionalFormatting sqref="Y315">
    <cfRule type="containsText" dxfId="3696" priority="1061" operator="containsText" text="3,1">
      <formula>NOT(ISERROR(SEARCH("3,1",Y315)))</formula>
    </cfRule>
    <cfRule type="containsText" dxfId="3695" priority="1062" operator="containsText" text="2,3">
      <formula>NOT(ISERROR(SEARCH("2,3",Y315)))</formula>
    </cfRule>
    <cfRule type="containsText" dxfId="3694" priority="1063" operator="containsText" text="1,2">
      <formula>NOT(ISERROR(SEARCH("1,2",Y315)))</formula>
    </cfRule>
  </conditionalFormatting>
  <conditionalFormatting sqref="W316">
    <cfRule type="containsText" dxfId="3693" priority="1058" operator="containsText" text="Ala">
      <formula>NOT(ISERROR(SEARCH("Ala",W316)))</formula>
    </cfRule>
    <cfRule type="containsText" dxfId="3692" priority="1059" operator="containsText" text="Asn">
      <formula>NOT(ISERROR(SEARCH("Asn",W316)))</formula>
    </cfRule>
    <cfRule type="containsText" dxfId="3691" priority="1060" operator="containsText" text="Arg">
      <formula>NOT(ISERROR(SEARCH("Arg",W316)))</formula>
    </cfRule>
  </conditionalFormatting>
  <conditionalFormatting sqref="Y316">
    <cfRule type="containsText" dxfId="3690" priority="1055" operator="containsText" text="3,1">
      <formula>NOT(ISERROR(SEARCH("3,1",Y316)))</formula>
    </cfRule>
    <cfRule type="containsText" dxfId="3689" priority="1056" operator="containsText" text="2,3">
      <formula>NOT(ISERROR(SEARCH("2,3",Y316)))</formula>
    </cfRule>
    <cfRule type="containsText" dxfId="3688" priority="1057" operator="containsText" text="1,2">
      <formula>NOT(ISERROR(SEARCH("1,2",Y316)))</formula>
    </cfRule>
  </conditionalFormatting>
  <conditionalFormatting sqref="W317">
    <cfRule type="containsText" dxfId="3687" priority="1052" operator="containsText" text="Ala">
      <formula>NOT(ISERROR(SEARCH("Ala",W317)))</formula>
    </cfRule>
    <cfRule type="containsText" dxfId="3686" priority="1053" operator="containsText" text="Asn">
      <formula>NOT(ISERROR(SEARCH("Asn",W317)))</formula>
    </cfRule>
    <cfRule type="containsText" dxfId="3685" priority="1054" operator="containsText" text="Arg">
      <formula>NOT(ISERROR(SEARCH("Arg",W317)))</formula>
    </cfRule>
  </conditionalFormatting>
  <conditionalFormatting sqref="Y317">
    <cfRule type="containsText" dxfId="3684" priority="1049" operator="containsText" text="3,1">
      <formula>NOT(ISERROR(SEARCH("3,1",Y317)))</formula>
    </cfRule>
    <cfRule type="containsText" dxfId="3683" priority="1050" operator="containsText" text="2,3">
      <formula>NOT(ISERROR(SEARCH("2,3",Y317)))</formula>
    </cfRule>
    <cfRule type="containsText" dxfId="3682" priority="1051" operator="containsText" text="1,2">
      <formula>NOT(ISERROR(SEARCH("1,2",Y317)))</formula>
    </cfRule>
  </conditionalFormatting>
  <conditionalFormatting sqref="Y318">
    <cfRule type="containsText" dxfId="3681" priority="1046" operator="containsText" text="3,1">
      <formula>NOT(ISERROR(SEARCH("3,1",Y318)))</formula>
    </cfRule>
    <cfRule type="containsText" dxfId="3680" priority="1047" operator="containsText" text="2,3">
      <formula>NOT(ISERROR(SEARCH("2,3",Y318)))</formula>
    </cfRule>
    <cfRule type="containsText" dxfId="3679" priority="1048" operator="containsText" text="1,2">
      <formula>NOT(ISERROR(SEARCH("1,2",Y318)))</formula>
    </cfRule>
  </conditionalFormatting>
  <conditionalFormatting sqref="W319">
    <cfRule type="containsText" dxfId="3678" priority="1043" operator="containsText" text="Ala">
      <formula>NOT(ISERROR(SEARCH("Ala",W319)))</formula>
    </cfRule>
    <cfRule type="containsText" dxfId="3677" priority="1044" operator="containsText" text="Asn">
      <formula>NOT(ISERROR(SEARCH("Asn",W319)))</formula>
    </cfRule>
    <cfRule type="containsText" dxfId="3676" priority="1045" operator="containsText" text="Arg">
      <formula>NOT(ISERROR(SEARCH("Arg",W319)))</formula>
    </cfRule>
  </conditionalFormatting>
  <conditionalFormatting sqref="Y319">
    <cfRule type="containsText" dxfId="3675" priority="1040" operator="containsText" text="3,1">
      <formula>NOT(ISERROR(SEARCH("3,1",Y319)))</formula>
    </cfRule>
    <cfRule type="containsText" dxfId="3674" priority="1041" operator="containsText" text="2,3">
      <formula>NOT(ISERROR(SEARCH("2,3",Y319)))</formula>
    </cfRule>
    <cfRule type="containsText" dxfId="3673" priority="1042" operator="containsText" text="1,2">
      <formula>NOT(ISERROR(SEARCH("1,2",Y319)))</formula>
    </cfRule>
  </conditionalFormatting>
  <conditionalFormatting sqref="W320">
    <cfRule type="containsText" dxfId="3672" priority="1037" operator="containsText" text="Ala">
      <formula>NOT(ISERROR(SEARCH("Ala",W320)))</formula>
    </cfRule>
    <cfRule type="containsText" dxfId="3671" priority="1038" operator="containsText" text="Asn">
      <formula>NOT(ISERROR(SEARCH("Asn",W320)))</formula>
    </cfRule>
    <cfRule type="containsText" dxfId="3670" priority="1039" operator="containsText" text="Arg">
      <formula>NOT(ISERROR(SEARCH("Arg",W320)))</formula>
    </cfRule>
  </conditionalFormatting>
  <conditionalFormatting sqref="Y320">
    <cfRule type="containsText" dxfId="3669" priority="1034" operator="containsText" text="3,1">
      <formula>NOT(ISERROR(SEARCH("3,1",Y320)))</formula>
    </cfRule>
    <cfRule type="containsText" dxfId="3668" priority="1035" operator="containsText" text="2,3">
      <formula>NOT(ISERROR(SEARCH("2,3",Y320)))</formula>
    </cfRule>
    <cfRule type="containsText" dxfId="3667" priority="1036" operator="containsText" text="1,2">
      <formula>NOT(ISERROR(SEARCH("1,2",Y320)))</formula>
    </cfRule>
  </conditionalFormatting>
  <conditionalFormatting sqref="W321">
    <cfRule type="containsText" dxfId="3666" priority="1031" operator="containsText" text="Ala">
      <formula>NOT(ISERROR(SEARCH("Ala",W321)))</formula>
    </cfRule>
    <cfRule type="containsText" dxfId="3665" priority="1032" operator="containsText" text="Asn">
      <formula>NOT(ISERROR(SEARCH("Asn",W321)))</formula>
    </cfRule>
    <cfRule type="containsText" dxfId="3664" priority="1033" operator="containsText" text="Arg">
      <formula>NOT(ISERROR(SEARCH("Arg",W321)))</formula>
    </cfRule>
  </conditionalFormatting>
  <conditionalFormatting sqref="Y321">
    <cfRule type="containsText" dxfId="3663" priority="1028" operator="containsText" text="3,1">
      <formula>NOT(ISERROR(SEARCH("3,1",Y321)))</formula>
    </cfRule>
    <cfRule type="containsText" dxfId="3662" priority="1029" operator="containsText" text="2,3">
      <formula>NOT(ISERROR(SEARCH("2,3",Y321)))</formula>
    </cfRule>
    <cfRule type="containsText" dxfId="3661" priority="1030" operator="containsText" text="1,2">
      <formula>NOT(ISERROR(SEARCH("1,2",Y321)))</formula>
    </cfRule>
  </conditionalFormatting>
  <conditionalFormatting sqref="W322">
    <cfRule type="containsText" dxfId="3660" priority="1025" operator="containsText" text="Ala">
      <formula>NOT(ISERROR(SEARCH("Ala",W322)))</formula>
    </cfRule>
    <cfRule type="containsText" dxfId="3659" priority="1026" operator="containsText" text="Asn">
      <formula>NOT(ISERROR(SEARCH("Asn",W322)))</formula>
    </cfRule>
    <cfRule type="containsText" dxfId="3658" priority="1027" operator="containsText" text="Arg">
      <formula>NOT(ISERROR(SEARCH("Arg",W322)))</formula>
    </cfRule>
  </conditionalFormatting>
  <conditionalFormatting sqref="Y322">
    <cfRule type="containsText" dxfId="3657" priority="1022" operator="containsText" text="3,1">
      <formula>NOT(ISERROR(SEARCH("3,1",Y322)))</formula>
    </cfRule>
    <cfRule type="containsText" dxfId="3656" priority="1023" operator="containsText" text="2,3">
      <formula>NOT(ISERROR(SEARCH("2,3",Y322)))</formula>
    </cfRule>
    <cfRule type="containsText" dxfId="3655" priority="1024" operator="containsText" text="1,2">
      <formula>NOT(ISERROR(SEARCH("1,2",Y322)))</formula>
    </cfRule>
  </conditionalFormatting>
  <conditionalFormatting sqref="W323">
    <cfRule type="containsText" dxfId="3654" priority="1019" operator="containsText" text="Ala">
      <formula>NOT(ISERROR(SEARCH("Ala",W323)))</formula>
    </cfRule>
    <cfRule type="containsText" dxfId="3653" priority="1020" operator="containsText" text="Asn">
      <formula>NOT(ISERROR(SEARCH("Asn",W323)))</formula>
    </cfRule>
    <cfRule type="containsText" dxfId="3652" priority="1021" operator="containsText" text="Arg">
      <formula>NOT(ISERROR(SEARCH("Arg",W323)))</formula>
    </cfRule>
  </conditionalFormatting>
  <conditionalFormatting sqref="Y323">
    <cfRule type="containsText" dxfId="3651" priority="1016" operator="containsText" text="3,1">
      <formula>NOT(ISERROR(SEARCH("3,1",Y323)))</formula>
    </cfRule>
    <cfRule type="containsText" dxfId="3650" priority="1017" operator="containsText" text="2,3">
      <formula>NOT(ISERROR(SEARCH("2,3",Y323)))</formula>
    </cfRule>
    <cfRule type="containsText" dxfId="3649" priority="1018" operator="containsText" text="1,2">
      <formula>NOT(ISERROR(SEARCH("1,2",Y323)))</formula>
    </cfRule>
  </conditionalFormatting>
  <conditionalFormatting sqref="W325">
    <cfRule type="containsText" dxfId="3648" priority="1013" operator="containsText" text="Ala">
      <formula>NOT(ISERROR(SEARCH("Ala",W325)))</formula>
    </cfRule>
    <cfRule type="containsText" dxfId="3647" priority="1014" operator="containsText" text="Asn">
      <formula>NOT(ISERROR(SEARCH("Asn",W325)))</formula>
    </cfRule>
    <cfRule type="containsText" dxfId="3646" priority="1015" operator="containsText" text="Arg">
      <formula>NOT(ISERROR(SEARCH("Arg",W325)))</formula>
    </cfRule>
  </conditionalFormatting>
  <conditionalFormatting sqref="Y325">
    <cfRule type="containsText" dxfId="3645" priority="1010" operator="containsText" text="3,1">
      <formula>NOT(ISERROR(SEARCH("3,1",Y325)))</formula>
    </cfRule>
    <cfRule type="containsText" dxfId="3644" priority="1011" operator="containsText" text="2,3">
      <formula>NOT(ISERROR(SEARCH("2,3",Y325)))</formula>
    </cfRule>
    <cfRule type="containsText" dxfId="3643" priority="1012" operator="containsText" text="1,2">
      <formula>NOT(ISERROR(SEARCH("1,2",Y325)))</formula>
    </cfRule>
  </conditionalFormatting>
  <conditionalFormatting sqref="W326">
    <cfRule type="containsText" dxfId="3642" priority="1007" operator="containsText" text="Ala">
      <formula>NOT(ISERROR(SEARCH("Ala",W326)))</formula>
    </cfRule>
    <cfRule type="containsText" dxfId="3641" priority="1008" operator="containsText" text="Asn">
      <formula>NOT(ISERROR(SEARCH("Asn",W326)))</formula>
    </cfRule>
    <cfRule type="containsText" dxfId="3640" priority="1009" operator="containsText" text="Arg">
      <formula>NOT(ISERROR(SEARCH("Arg",W326)))</formula>
    </cfRule>
  </conditionalFormatting>
  <conditionalFormatting sqref="Y326">
    <cfRule type="containsText" dxfId="3639" priority="1004" operator="containsText" text="3,1">
      <formula>NOT(ISERROR(SEARCH("3,1",Y326)))</formula>
    </cfRule>
    <cfRule type="containsText" dxfId="3638" priority="1005" operator="containsText" text="2,3">
      <formula>NOT(ISERROR(SEARCH("2,3",Y326)))</formula>
    </cfRule>
    <cfRule type="containsText" dxfId="3637" priority="1006" operator="containsText" text="1,2">
      <formula>NOT(ISERROR(SEARCH("1,2",Y326)))</formula>
    </cfRule>
  </conditionalFormatting>
  <conditionalFormatting sqref="W327">
    <cfRule type="containsText" dxfId="3636" priority="1001" operator="containsText" text="Ala">
      <formula>NOT(ISERROR(SEARCH("Ala",W327)))</formula>
    </cfRule>
    <cfRule type="containsText" dxfId="3635" priority="1002" operator="containsText" text="Asn">
      <formula>NOT(ISERROR(SEARCH("Asn",W327)))</formula>
    </cfRule>
    <cfRule type="containsText" dxfId="3634" priority="1003" operator="containsText" text="Arg">
      <formula>NOT(ISERROR(SEARCH("Arg",W327)))</formula>
    </cfRule>
  </conditionalFormatting>
  <conditionalFormatting sqref="Y327">
    <cfRule type="containsText" dxfId="3633" priority="998" operator="containsText" text="3,1">
      <formula>NOT(ISERROR(SEARCH("3,1",Y327)))</formula>
    </cfRule>
    <cfRule type="containsText" dxfId="3632" priority="999" operator="containsText" text="2,3">
      <formula>NOT(ISERROR(SEARCH("2,3",Y327)))</formula>
    </cfRule>
    <cfRule type="containsText" dxfId="3631" priority="1000" operator="containsText" text="1,2">
      <formula>NOT(ISERROR(SEARCH("1,2",Y327)))</formula>
    </cfRule>
  </conditionalFormatting>
  <conditionalFormatting sqref="W333">
    <cfRule type="containsText" dxfId="3630" priority="995" operator="containsText" text="Ala">
      <formula>NOT(ISERROR(SEARCH("Ala",W333)))</formula>
    </cfRule>
    <cfRule type="containsText" dxfId="3629" priority="996" operator="containsText" text="Asn">
      <formula>NOT(ISERROR(SEARCH("Asn",W333)))</formula>
    </cfRule>
    <cfRule type="containsText" dxfId="3628" priority="997" operator="containsText" text="Arg">
      <formula>NOT(ISERROR(SEARCH("Arg",W333)))</formula>
    </cfRule>
  </conditionalFormatting>
  <conditionalFormatting sqref="Y333">
    <cfRule type="containsText" dxfId="3627" priority="992" operator="containsText" text="3,1">
      <formula>NOT(ISERROR(SEARCH("3,1",Y333)))</formula>
    </cfRule>
    <cfRule type="containsText" dxfId="3626" priority="993" operator="containsText" text="2,3">
      <formula>NOT(ISERROR(SEARCH("2,3",Y333)))</formula>
    </cfRule>
    <cfRule type="containsText" dxfId="3625" priority="994" operator="containsText" text="1,2">
      <formula>NOT(ISERROR(SEARCH("1,2",Y333)))</formula>
    </cfRule>
  </conditionalFormatting>
  <conditionalFormatting sqref="W334">
    <cfRule type="containsText" dxfId="3624" priority="989" operator="containsText" text="Ala">
      <formula>NOT(ISERROR(SEARCH("Ala",W334)))</formula>
    </cfRule>
    <cfRule type="containsText" dxfId="3623" priority="990" operator="containsText" text="Asn">
      <formula>NOT(ISERROR(SEARCH("Asn",W334)))</formula>
    </cfRule>
    <cfRule type="containsText" dxfId="3622" priority="991" operator="containsText" text="Arg">
      <formula>NOT(ISERROR(SEARCH("Arg",W334)))</formula>
    </cfRule>
  </conditionalFormatting>
  <conditionalFormatting sqref="Y334">
    <cfRule type="containsText" dxfId="3621" priority="986" operator="containsText" text="3,1">
      <formula>NOT(ISERROR(SEARCH("3,1",Y334)))</formula>
    </cfRule>
    <cfRule type="containsText" dxfId="3620" priority="987" operator="containsText" text="2,3">
      <formula>NOT(ISERROR(SEARCH("2,3",Y334)))</formula>
    </cfRule>
    <cfRule type="containsText" dxfId="3619" priority="988" operator="containsText" text="1,2">
      <formula>NOT(ISERROR(SEARCH("1,2",Y334)))</formula>
    </cfRule>
  </conditionalFormatting>
  <conditionalFormatting sqref="Y335">
    <cfRule type="containsText" dxfId="3618" priority="983" operator="containsText" text="3,1">
      <formula>NOT(ISERROR(SEARCH("3,1",Y335)))</formula>
    </cfRule>
    <cfRule type="containsText" dxfId="3617" priority="984" operator="containsText" text="2,3">
      <formula>NOT(ISERROR(SEARCH("2,3",Y335)))</formula>
    </cfRule>
    <cfRule type="containsText" dxfId="3616" priority="985" operator="containsText" text="1,2">
      <formula>NOT(ISERROR(SEARCH("1,2",Y335)))</formula>
    </cfRule>
  </conditionalFormatting>
  <conditionalFormatting sqref="Y336">
    <cfRule type="containsText" dxfId="3615" priority="980" operator="containsText" text="3,1">
      <formula>NOT(ISERROR(SEARCH("3,1",Y336)))</formula>
    </cfRule>
    <cfRule type="containsText" dxfId="3614" priority="981" operator="containsText" text="2,3">
      <formula>NOT(ISERROR(SEARCH("2,3",Y336)))</formula>
    </cfRule>
    <cfRule type="containsText" dxfId="3613" priority="982" operator="containsText" text="1,2">
      <formula>NOT(ISERROR(SEARCH("1,2",Y336)))</formula>
    </cfRule>
  </conditionalFormatting>
  <conditionalFormatting sqref="W337">
    <cfRule type="containsText" dxfId="3612" priority="977" operator="containsText" text="Ala">
      <formula>NOT(ISERROR(SEARCH("Ala",W337)))</formula>
    </cfRule>
    <cfRule type="containsText" dxfId="3611" priority="978" operator="containsText" text="Asn">
      <formula>NOT(ISERROR(SEARCH("Asn",W337)))</formula>
    </cfRule>
    <cfRule type="containsText" dxfId="3610" priority="979" operator="containsText" text="Arg">
      <formula>NOT(ISERROR(SEARCH("Arg",W337)))</formula>
    </cfRule>
  </conditionalFormatting>
  <conditionalFormatting sqref="Y337">
    <cfRule type="containsText" dxfId="3609" priority="974" operator="containsText" text="3,1">
      <formula>NOT(ISERROR(SEARCH("3,1",Y337)))</formula>
    </cfRule>
    <cfRule type="containsText" dxfId="3608" priority="975" operator="containsText" text="2,3">
      <formula>NOT(ISERROR(SEARCH("2,3",Y337)))</formula>
    </cfRule>
    <cfRule type="containsText" dxfId="3607" priority="976" operator="containsText" text="1,2">
      <formula>NOT(ISERROR(SEARCH("1,2",Y337)))</formula>
    </cfRule>
  </conditionalFormatting>
  <conditionalFormatting sqref="W338">
    <cfRule type="containsText" dxfId="3606" priority="971" operator="containsText" text="Ala">
      <formula>NOT(ISERROR(SEARCH("Ala",W338)))</formula>
    </cfRule>
    <cfRule type="containsText" dxfId="3605" priority="972" operator="containsText" text="Asn">
      <formula>NOT(ISERROR(SEARCH("Asn",W338)))</formula>
    </cfRule>
    <cfRule type="containsText" dxfId="3604" priority="973" operator="containsText" text="Arg">
      <formula>NOT(ISERROR(SEARCH("Arg",W338)))</formula>
    </cfRule>
  </conditionalFormatting>
  <conditionalFormatting sqref="Y338">
    <cfRule type="containsText" dxfId="3603" priority="968" operator="containsText" text="3,1">
      <formula>NOT(ISERROR(SEARCH("3,1",Y338)))</formula>
    </cfRule>
    <cfRule type="containsText" dxfId="3602" priority="969" operator="containsText" text="2,3">
      <formula>NOT(ISERROR(SEARCH("2,3",Y338)))</formula>
    </cfRule>
    <cfRule type="containsText" dxfId="3601" priority="970" operator="containsText" text="1,2">
      <formula>NOT(ISERROR(SEARCH("1,2",Y338)))</formula>
    </cfRule>
  </conditionalFormatting>
  <conditionalFormatting sqref="W339">
    <cfRule type="containsText" dxfId="3600" priority="965" operator="containsText" text="Ala">
      <formula>NOT(ISERROR(SEARCH("Ala",W339)))</formula>
    </cfRule>
    <cfRule type="containsText" dxfId="3599" priority="966" operator="containsText" text="Asn">
      <formula>NOT(ISERROR(SEARCH("Asn",W339)))</formula>
    </cfRule>
    <cfRule type="containsText" dxfId="3598" priority="967" operator="containsText" text="Arg">
      <formula>NOT(ISERROR(SEARCH("Arg",W339)))</formula>
    </cfRule>
  </conditionalFormatting>
  <conditionalFormatting sqref="Y339">
    <cfRule type="containsText" dxfId="3597" priority="962" operator="containsText" text="3,1">
      <formula>NOT(ISERROR(SEARCH("3,1",Y339)))</formula>
    </cfRule>
    <cfRule type="containsText" dxfId="3596" priority="963" operator="containsText" text="2,3">
      <formula>NOT(ISERROR(SEARCH("2,3",Y339)))</formula>
    </cfRule>
    <cfRule type="containsText" dxfId="3595" priority="964" operator="containsText" text="1,2">
      <formula>NOT(ISERROR(SEARCH("1,2",Y339)))</formula>
    </cfRule>
  </conditionalFormatting>
  <conditionalFormatting sqref="W340">
    <cfRule type="containsText" dxfId="3594" priority="959" operator="containsText" text="Ala">
      <formula>NOT(ISERROR(SEARCH("Ala",W340)))</formula>
    </cfRule>
    <cfRule type="containsText" dxfId="3593" priority="960" operator="containsText" text="Asn">
      <formula>NOT(ISERROR(SEARCH("Asn",W340)))</formula>
    </cfRule>
    <cfRule type="containsText" dxfId="3592" priority="961" operator="containsText" text="Arg">
      <formula>NOT(ISERROR(SEARCH("Arg",W340)))</formula>
    </cfRule>
  </conditionalFormatting>
  <conditionalFormatting sqref="Y340">
    <cfRule type="containsText" dxfId="3591" priority="956" operator="containsText" text="3,1">
      <formula>NOT(ISERROR(SEARCH("3,1",Y340)))</formula>
    </cfRule>
    <cfRule type="containsText" dxfId="3590" priority="957" operator="containsText" text="2,3">
      <formula>NOT(ISERROR(SEARCH("2,3",Y340)))</formula>
    </cfRule>
    <cfRule type="containsText" dxfId="3589" priority="958" operator="containsText" text="1,2">
      <formula>NOT(ISERROR(SEARCH("1,2",Y340)))</formula>
    </cfRule>
  </conditionalFormatting>
  <conditionalFormatting sqref="W347">
    <cfRule type="containsText" dxfId="3588" priority="953" operator="containsText" text="Ala">
      <formula>NOT(ISERROR(SEARCH("Ala",W347)))</formula>
    </cfRule>
    <cfRule type="containsText" dxfId="3587" priority="954" operator="containsText" text="Asn">
      <formula>NOT(ISERROR(SEARCH("Asn",W347)))</formula>
    </cfRule>
    <cfRule type="containsText" dxfId="3586" priority="955" operator="containsText" text="Arg">
      <formula>NOT(ISERROR(SEARCH("Arg",W347)))</formula>
    </cfRule>
  </conditionalFormatting>
  <conditionalFormatting sqref="Y347">
    <cfRule type="containsText" dxfId="3585" priority="950" operator="containsText" text="3,1">
      <formula>NOT(ISERROR(SEARCH("3,1",Y347)))</formula>
    </cfRule>
    <cfRule type="containsText" dxfId="3584" priority="951" operator="containsText" text="2,3">
      <formula>NOT(ISERROR(SEARCH("2,3",Y347)))</formula>
    </cfRule>
    <cfRule type="containsText" dxfId="3583" priority="952" operator="containsText" text="1,2">
      <formula>NOT(ISERROR(SEARCH("1,2",Y347)))</formula>
    </cfRule>
  </conditionalFormatting>
  <conditionalFormatting sqref="W348">
    <cfRule type="containsText" dxfId="3582" priority="947" operator="containsText" text="Ala">
      <formula>NOT(ISERROR(SEARCH("Ala",W348)))</formula>
    </cfRule>
    <cfRule type="containsText" dxfId="3581" priority="948" operator="containsText" text="Asn">
      <formula>NOT(ISERROR(SEARCH("Asn",W348)))</formula>
    </cfRule>
    <cfRule type="containsText" dxfId="3580" priority="949" operator="containsText" text="Arg">
      <formula>NOT(ISERROR(SEARCH("Arg",W348)))</formula>
    </cfRule>
  </conditionalFormatting>
  <conditionalFormatting sqref="Y348">
    <cfRule type="containsText" dxfId="3579" priority="944" operator="containsText" text="3,1">
      <formula>NOT(ISERROR(SEARCH("3,1",Y348)))</formula>
    </cfRule>
    <cfRule type="containsText" dxfId="3578" priority="945" operator="containsText" text="2,3">
      <formula>NOT(ISERROR(SEARCH("2,3",Y348)))</formula>
    </cfRule>
    <cfRule type="containsText" dxfId="3577" priority="946" operator="containsText" text="1,2">
      <formula>NOT(ISERROR(SEARCH("1,2",Y348)))</formula>
    </cfRule>
  </conditionalFormatting>
  <conditionalFormatting sqref="W349">
    <cfRule type="containsText" dxfId="3576" priority="941" operator="containsText" text="Ala">
      <formula>NOT(ISERROR(SEARCH("Ala",W349)))</formula>
    </cfRule>
    <cfRule type="containsText" dxfId="3575" priority="942" operator="containsText" text="Asn">
      <formula>NOT(ISERROR(SEARCH("Asn",W349)))</formula>
    </cfRule>
    <cfRule type="containsText" dxfId="3574" priority="943" operator="containsText" text="Arg">
      <formula>NOT(ISERROR(SEARCH("Arg",W349)))</formula>
    </cfRule>
  </conditionalFormatting>
  <conditionalFormatting sqref="Y349">
    <cfRule type="containsText" dxfId="3573" priority="938" operator="containsText" text="3,1">
      <formula>NOT(ISERROR(SEARCH("3,1",Y349)))</formula>
    </cfRule>
    <cfRule type="containsText" dxfId="3572" priority="939" operator="containsText" text="2,3">
      <formula>NOT(ISERROR(SEARCH("2,3",Y349)))</formula>
    </cfRule>
    <cfRule type="containsText" dxfId="3571" priority="940" operator="containsText" text="1,2">
      <formula>NOT(ISERROR(SEARCH("1,2",Y349)))</formula>
    </cfRule>
  </conditionalFormatting>
  <conditionalFormatting sqref="W350">
    <cfRule type="containsText" dxfId="3570" priority="935" operator="containsText" text="Ala">
      <formula>NOT(ISERROR(SEARCH("Ala",W350)))</formula>
    </cfRule>
    <cfRule type="containsText" dxfId="3569" priority="936" operator="containsText" text="Asn">
      <formula>NOT(ISERROR(SEARCH("Asn",W350)))</formula>
    </cfRule>
    <cfRule type="containsText" dxfId="3568" priority="937" operator="containsText" text="Arg">
      <formula>NOT(ISERROR(SEARCH("Arg",W350)))</formula>
    </cfRule>
  </conditionalFormatting>
  <conditionalFormatting sqref="Y350">
    <cfRule type="containsText" dxfId="3567" priority="932" operator="containsText" text="3,1">
      <formula>NOT(ISERROR(SEARCH("3,1",Y350)))</formula>
    </cfRule>
    <cfRule type="containsText" dxfId="3566" priority="933" operator="containsText" text="2,3">
      <formula>NOT(ISERROR(SEARCH("2,3",Y350)))</formula>
    </cfRule>
    <cfRule type="containsText" dxfId="3565" priority="934" operator="containsText" text="1,2">
      <formula>NOT(ISERROR(SEARCH("1,2",Y350)))</formula>
    </cfRule>
  </conditionalFormatting>
  <conditionalFormatting sqref="W351">
    <cfRule type="containsText" dxfId="3564" priority="929" operator="containsText" text="Ala">
      <formula>NOT(ISERROR(SEARCH("Ala",W351)))</formula>
    </cfRule>
    <cfRule type="containsText" dxfId="3563" priority="930" operator="containsText" text="Asn">
      <formula>NOT(ISERROR(SEARCH("Asn",W351)))</formula>
    </cfRule>
    <cfRule type="containsText" dxfId="3562" priority="931" operator="containsText" text="Arg">
      <formula>NOT(ISERROR(SEARCH("Arg",W351)))</formula>
    </cfRule>
  </conditionalFormatting>
  <conditionalFormatting sqref="Y351">
    <cfRule type="containsText" dxfId="3561" priority="926" operator="containsText" text="3,1">
      <formula>NOT(ISERROR(SEARCH("3,1",Y351)))</formula>
    </cfRule>
    <cfRule type="containsText" dxfId="3560" priority="927" operator="containsText" text="2,3">
      <formula>NOT(ISERROR(SEARCH("2,3",Y351)))</formula>
    </cfRule>
    <cfRule type="containsText" dxfId="3559" priority="928" operator="containsText" text="1,2">
      <formula>NOT(ISERROR(SEARCH("1,2",Y351)))</formula>
    </cfRule>
  </conditionalFormatting>
  <conditionalFormatting sqref="W352">
    <cfRule type="containsText" dxfId="3558" priority="923" operator="containsText" text="Ala">
      <formula>NOT(ISERROR(SEARCH("Ala",W352)))</formula>
    </cfRule>
    <cfRule type="containsText" dxfId="3557" priority="924" operator="containsText" text="Asn">
      <formula>NOT(ISERROR(SEARCH("Asn",W352)))</formula>
    </cfRule>
    <cfRule type="containsText" dxfId="3556" priority="925" operator="containsText" text="Arg">
      <formula>NOT(ISERROR(SEARCH("Arg",W352)))</formula>
    </cfRule>
  </conditionalFormatting>
  <conditionalFormatting sqref="Y352">
    <cfRule type="containsText" dxfId="3555" priority="920" operator="containsText" text="3,1">
      <formula>NOT(ISERROR(SEARCH("3,1",Y352)))</formula>
    </cfRule>
    <cfRule type="containsText" dxfId="3554" priority="921" operator="containsText" text="2,3">
      <formula>NOT(ISERROR(SEARCH("2,3",Y352)))</formula>
    </cfRule>
    <cfRule type="containsText" dxfId="3553" priority="922" operator="containsText" text="1,2">
      <formula>NOT(ISERROR(SEARCH("1,2",Y352)))</formula>
    </cfRule>
  </conditionalFormatting>
  <conditionalFormatting sqref="W353">
    <cfRule type="containsText" dxfId="3552" priority="917" operator="containsText" text="Ala">
      <formula>NOT(ISERROR(SEARCH("Ala",W353)))</formula>
    </cfRule>
    <cfRule type="containsText" dxfId="3551" priority="918" operator="containsText" text="Asn">
      <formula>NOT(ISERROR(SEARCH("Asn",W353)))</formula>
    </cfRule>
    <cfRule type="containsText" dxfId="3550" priority="919" operator="containsText" text="Arg">
      <formula>NOT(ISERROR(SEARCH("Arg",W353)))</formula>
    </cfRule>
  </conditionalFormatting>
  <conditionalFormatting sqref="Y353">
    <cfRule type="containsText" dxfId="3549" priority="914" operator="containsText" text="3,1">
      <formula>NOT(ISERROR(SEARCH("3,1",Y353)))</formula>
    </cfRule>
    <cfRule type="containsText" dxfId="3548" priority="915" operator="containsText" text="2,3">
      <formula>NOT(ISERROR(SEARCH("2,3",Y353)))</formula>
    </cfRule>
    <cfRule type="containsText" dxfId="3547" priority="916" operator="containsText" text="1,2">
      <formula>NOT(ISERROR(SEARCH("1,2",Y353)))</formula>
    </cfRule>
  </conditionalFormatting>
  <conditionalFormatting sqref="W355">
    <cfRule type="containsText" dxfId="3546" priority="911" operator="containsText" text="Ala">
      <formula>NOT(ISERROR(SEARCH("Ala",W355)))</formula>
    </cfRule>
    <cfRule type="containsText" dxfId="3545" priority="912" operator="containsText" text="Asn">
      <formula>NOT(ISERROR(SEARCH("Asn",W355)))</formula>
    </cfRule>
    <cfRule type="containsText" dxfId="3544" priority="913" operator="containsText" text="Arg">
      <formula>NOT(ISERROR(SEARCH("Arg",W355)))</formula>
    </cfRule>
  </conditionalFormatting>
  <conditionalFormatting sqref="Y355">
    <cfRule type="containsText" dxfId="3543" priority="908" operator="containsText" text="3,1">
      <formula>NOT(ISERROR(SEARCH("3,1",Y355)))</formula>
    </cfRule>
    <cfRule type="containsText" dxfId="3542" priority="909" operator="containsText" text="2,3">
      <formula>NOT(ISERROR(SEARCH("2,3",Y355)))</formula>
    </cfRule>
    <cfRule type="containsText" dxfId="3541" priority="910" operator="containsText" text="1,2">
      <formula>NOT(ISERROR(SEARCH("1,2",Y355)))</formula>
    </cfRule>
  </conditionalFormatting>
  <conditionalFormatting sqref="Y356">
    <cfRule type="containsText" dxfId="3540" priority="905" operator="containsText" text="3,1">
      <formula>NOT(ISERROR(SEARCH("3,1",Y356)))</formula>
    </cfRule>
    <cfRule type="containsText" dxfId="3539" priority="906" operator="containsText" text="2,3">
      <formula>NOT(ISERROR(SEARCH("2,3",Y356)))</formula>
    </cfRule>
    <cfRule type="containsText" dxfId="3538" priority="907" operator="containsText" text="1,2">
      <formula>NOT(ISERROR(SEARCH("1,2",Y356)))</formula>
    </cfRule>
  </conditionalFormatting>
  <conditionalFormatting sqref="W357">
    <cfRule type="containsText" dxfId="3537" priority="902" operator="containsText" text="Ala">
      <formula>NOT(ISERROR(SEARCH("Ala",W357)))</formula>
    </cfRule>
    <cfRule type="containsText" dxfId="3536" priority="903" operator="containsText" text="Asn">
      <formula>NOT(ISERROR(SEARCH("Asn",W357)))</formula>
    </cfRule>
    <cfRule type="containsText" dxfId="3535" priority="904" operator="containsText" text="Arg">
      <formula>NOT(ISERROR(SEARCH("Arg",W357)))</formula>
    </cfRule>
  </conditionalFormatting>
  <conditionalFormatting sqref="Y357">
    <cfRule type="containsText" dxfId="3534" priority="899" operator="containsText" text="3,1">
      <formula>NOT(ISERROR(SEARCH("3,1",Y357)))</formula>
    </cfRule>
    <cfRule type="containsText" dxfId="3533" priority="900" operator="containsText" text="2,3">
      <formula>NOT(ISERROR(SEARCH("2,3",Y357)))</formula>
    </cfRule>
    <cfRule type="containsText" dxfId="3532" priority="901" operator="containsText" text="1,2">
      <formula>NOT(ISERROR(SEARCH("1,2",Y357)))</formula>
    </cfRule>
  </conditionalFormatting>
  <conditionalFormatting sqref="W358">
    <cfRule type="containsText" dxfId="3531" priority="896" operator="containsText" text="Ala">
      <formula>NOT(ISERROR(SEARCH("Ala",W358)))</formula>
    </cfRule>
    <cfRule type="containsText" dxfId="3530" priority="897" operator="containsText" text="Asn">
      <formula>NOT(ISERROR(SEARCH("Asn",W358)))</formula>
    </cfRule>
    <cfRule type="containsText" dxfId="3529" priority="898" operator="containsText" text="Arg">
      <formula>NOT(ISERROR(SEARCH("Arg",W358)))</formula>
    </cfRule>
  </conditionalFormatting>
  <conditionalFormatting sqref="Y358">
    <cfRule type="containsText" dxfId="3528" priority="893" operator="containsText" text="3,1">
      <formula>NOT(ISERROR(SEARCH("3,1",Y358)))</formula>
    </cfRule>
    <cfRule type="containsText" dxfId="3527" priority="894" operator="containsText" text="2,3">
      <formula>NOT(ISERROR(SEARCH("2,3",Y358)))</formula>
    </cfRule>
    <cfRule type="containsText" dxfId="3526" priority="895" operator="containsText" text="1,2">
      <formula>NOT(ISERROR(SEARCH("1,2",Y358)))</formula>
    </cfRule>
  </conditionalFormatting>
  <conditionalFormatting sqref="W359">
    <cfRule type="containsText" dxfId="3525" priority="890" operator="containsText" text="Ala">
      <formula>NOT(ISERROR(SEARCH("Ala",W359)))</formula>
    </cfRule>
    <cfRule type="containsText" dxfId="3524" priority="891" operator="containsText" text="Asn">
      <formula>NOT(ISERROR(SEARCH("Asn",W359)))</formula>
    </cfRule>
    <cfRule type="containsText" dxfId="3523" priority="892" operator="containsText" text="Arg">
      <formula>NOT(ISERROR(SEARCH("Arg",W359)))</formula>
    </cfRule>
  </conditionalFormatting>
  <conditionalFormatting sqref="Y359">
    <cfRule type="containsText" dxfId="3522" priority="887" operator="containsText" text="3,1">
      <formula>NOT(ISERROR(SEARCH("3,1",Y359)))</formula>
    </cfRule>
    <cfRule type="containsText" dxfId="3521" priority="888" operator="containsText" text="2,3">
      <formula>NOT(ISERROR(SEARCH("2,3",Y359)))</formula>
    </cfRule>
    <cfRule type="containsText" dxfId="3520" priority="889" operator="containsText" text="1,2">
      <formula>NOT(ISERROR(SEARCH("1,2",Y359)))</formula>
    </cfRule>
  </conditionalFormatting>
  <conditionalFormatting sqref="W360">
    <cfRule type="containsText" dxfId="3519" priority="884" operator="containsText" text="Ala">
      <formula>NOT(ISERROR(SEARCH("Ala",W360)))</formula>
    </cfRule>
    <cfRule type="containsText" dxfId="3518" priority="885" operator="containsText" text="Asn">
      <formula>NOT(ISERROR(SEARCH("Asn",W360)))</formula>
    </cfRule>
    <cfRule type="containsText" dxfId="3517" priority="886" operator="containsText" text="Arg">
      <formula>NOT(ISERROR(SEARCH("Arg",W360)))</formula>
    </cfRule>
  </conditionalFormatting>
  <conditionalFormatting sqref="Y360">
    <cfRule type="containsText" dxfId="3516" priority="881" operator="containsText" text="3,1">
      <formula>NOT(ISERROR(SEARCH("3,1",Y360)))</formula>
    </cfRule>
    <cfRule type="containsText" dxfId="3515" priority="882" operator="containsText" text="2,3">
      <formula>NOT(ISERROR(SEARCH("2,3",Y360)))</formula>
    </cfRule>
    <cfRule type="containsText" dxfId="3514" priority="883" operator="containsText" text="1,2">
      <formula>NOT(ISERROR(SEARCH("1,2",Y360)))</formula>
    </cfRule>
  </conditionalFormatting>
  <conditionalFormatting sqref="W361">
    <cfRule type="containsText" dxfId="3513" priority="878" operator="containsText" text="Ala">
      <formula>NOT(ISERROR(SEARCH("Ala",W361)))</formula>
    </cfRule>
    <cfRule type="containsText" dxfId="3512" priority="879" operator="containsText" text="Asn">
      <formula>NOT(ISERROR(SEARCH("Asn",W361)))</formula>
    </cfRule>
    <cfRule type="containsText" dxfId="3511" priority="880" operator="containsText" text="Arg">
      <formula>NOT(ISERROR(SEARCH("Arg",W361)))</formula>
    </cfRule>
  </conditionalFormatting>
  <conditionalFormatting sqref="Y361">
    <cfRule type="containsText" dxfId="3510" priority="875" operator="containsText" text="3,1">
      <formula>NOT(ISERROR(SEARCH("3,1",Y361)))</formula>
    </cfRule>
    <cfRule type="containsText" dxfId="3509" priority="876" operator="containsText" text="2,3">
      <formula>NOT(ISERROR(SEARCH("2,3",Y361)))</formula>
    </cfRule>
    <cfRule type="containsText" dxfId="3508" priority="877" operator="containsText" text="1,2">
      <formula>NOT(ISERROR(SEARCH("1,2",Y361)))</formula>
    </cfRule>
  </conditionalFormatting>
  <conditionalFormatting sqref="W362">
    <cfRule type="containsText" dxfId="3507" priority="872" operator="containsText" text="Ala">
      <formula>NOT(ISERROR(SEARCH("Ala",W362)))</formula>
    </cfRule>
    <cfRule type="containsText" dxfId="3506" priority="873" operator="containsText" text="Asn">
      <formula>NOT(ISERROR(SEARCH("Asn",W362)))</formula>
    </cfRule>
    <cfRule type="containsText" dxfId="3505" priority="874" operator="containsText" text="Arg">
      <formula>NOT(ISERROR(SEARCH("Arg",W362)))</formula>
    </cfRule>
  </conditionalFormatting>
  <conditionalFormatting sqref="Y362">
    <cfRule type="containsText" dxfId="3504" priority="869" operator="containsText" text="3,1">
      <formula>NOT(ISERROR(SEARCH("3,1",Y362)))</formula>
    </cfRule>
    <cfRule type="containsText" dxfId="3503" priority="870" operator="containsText" text="2,3">
      <formula>NOT(ISERROR(SEARCH("2,3",Y362)))</formula>
    </cfRule>
    <cfRule type="containsText" dxfId="3502" priority="871" operator="containsText" text="1,2">
      <formula>NOT(ISERROR(SEARCH("1,2",Y362)))</formula>
    </cfRule>
  </conditionalFormatting>
  <conditionalFormatting sqref="W363">
    <cfRule type="containsText" dxfId="3501" priority="866" operator="containsText" text="Ala">
      <formula>NOT(ISERROR(SEARCH("Ala",W363)))</formula>
    </cfRule>
    <cfRule type="containsText" dxfId="3500" priority="867" operator="containsText" text="Asn">
      <formula>NOT(ISERROR(SEARCH("Asn",W363)))</formula>
    </cfRule>
    <cfRule type="containsText" dxfId="3499" priority="868" operator="containsText" text="Arg">
      <formula>NOT(ISERROR(SEARCH("Arg",W363)))</formula>
    </cfRule>
  </conditionalFormatting>
  <conditionalFormatting sqref="Y363">
    <cfRule type="containsText" dxfId="3498" priority="863" operator="containsText" text="3,1">
      <formula>NOT(ISERROR(SEARCH("3,1",Y363)))</formula>
    </cfRule>
    <cfRule type="containsText" dxfId="3497" priority="864" operator="containsText" text="2,3">
      <formula>NOT(ISERROR(SEARCH("2,3",Y363)))</formula>
    </cfRule>
    <cfRule type="containsText" dxfId="3496" priority="865" operator="containsText" text="1,2">
      <formula>NOT(ISERROR(SEARCH("1,2",Y363)))</formula>
    </cfRule>
  </conditionalFormatting>
  <conditionalFormatting sqref="W364">
    <cfRule type="containsText" dxfId="3495" priority="860" operator="containsText" text="Ala">
      <formula>NOT(ISERROR(SEARCH("Ala",W364)))</formula>
    </cfRule>
    <cfRule type="containsText" dxfId="3494" priority="861" operator="containsText" text="Asn">
      <formula>NOT(ISERROR(SEARCH("Asn",W364)))</formula>
    </cfRule>
    <cfRule type="containsText" dxfId="3493" priority="862" operator="containsText" text="Arg">
      <formula>NOT(ISERROR(SEARCH("Arg",W364)))</formula>
    </cfRule>
  </conditionalFormatting>
  <conditionalFormatting sqref="Y364">
    <cfRule type="containsText" dxfId="3492" priority="857" operator="containsText" text="3,1">
      <formula>NOT(ISERROR(SEARCH("3,1",Y364)))</formula>
    </cfRule>
    <cfRule type="containsText" dxfId="3491" priority="858" operator="containsText" text="2,3">
      <formula>NOT(ISERROR(SEARCH("2,3",Y364)))</formula>
    </cfRule>
    <cfRule type="containsText" dxfId="3490" priority="859" operator="containsText" text="1,2">
      <formula>NOT(ISERROR(SEARCH("1,2",Y364)))</formula>
    </cfRule>
  </conditionalFormatting>
  <conditionalFormatting sqref="W365">
    <cfRule type="containsText" dxfId="3489" priority="854" operator="containsText" text="Ala">
      <formula>NOT(ISERROR(SEARCH("Ala",W365)))</formula>
    </cfRule>
    <cfRule type="containsText" dxfId="3488" priority="855" operator="containsText" text="Asn">
      <formula>NOT(ISERROR(SEARCH("Asn",W365)))</formula>
    </cfRule>
    <cfRule type="containsText" dxfId="3487" priority="856" operator="containsText" text="Arg">
      <formula>NOT(ISERROR(SEARCH("Arg",W365)))</formula>
    </cfRule>
  </conditionalFormatting>
  <conditionalFormatting sqref="Y365">
    <cfRule type="containsText" dxfId="3486" priority="851" operator="containsText" text="3,1">
      <formula>NOT(ISERROR(SEARCH("3,1",Y365)))</formula>
    </cfRule>
    <cfRule type="containsText" dxfId="3485" priority="852" operator="containsText" text="2,3">
      <formula>NOT(ISERROR(SEARCH("2,3",Y365)))</formula>
    </cfRule>
    <cfRule type="containsText" dxfId="3484" priority="853" operator="containsText" text="1,2">
      <formula>NOT(ISERROR(SEARCH("1,2",Y365)))</formula>
    </cfRule>
  </conditionalFormatting>
  <conditionalFormatting sqref="W366">
    <cfRule type="containsText" dxfId="3483" priority="848" operator="containsText" text="Ala">
      <formula>NOT(ISERROR(SEARCH("Ala",W366)))</formula>
    </cfRule>
    <cfRule type="containsText" dxfId="3482" priority="849" operator="containsText" text="Asn">
      <formula>NOT(ISERROR(SEARCH("Asn",W366)))</formula>
    </cfRule>
    <cfRule type="containsText" dxfId="3481" priority="850" operator="containsText" text="Arg">
      <formula>NOT(ISERROR(SEARCH("Arg",W366)))</formula>
    </cfRule>
  </conditionalFormatting>
  <conditionalFormatting sqref="Y366">
    <cfRule type="containsText" dxfId="3480" priority="845" operator="containsText" text="3,1">
      <formula>NOT(ISERROR(SEARCH("3,1",Y366)))</formula>
    </cfRule>
    <cfRule type="containsText" dxfId="3479" priority="846" operator="containsText" text="2,3">
      <formula>NOT(ISERROR(SEARCH("2,3",Y366)))</formula>
    </cfRule>
    <cfRule type="containsText" dxfId="3478" priority="847" operator="containsText" text="1,2">
      <formula>NOT(ISERROR(SEARCH("1,2",Y366)))</formula>
    </cfRule>
  </conditionalFormatting>
  <conditionalFormatting sqref="W367">
    <cfRule type="containsText" dxfId="3477" priority="842" operator="containsText" text="Ala">
      <formula>NOT(ISERROR(SEARCH("Ala",W367)))</formula>
    </cfRule>
    <cfRule type="containsText" dxfId="3476" priority="843" operator="containsText" text="Asn">
      <formula>NOT(ISERROR(SEARCH("Asn",W367)))</formula>
    </cfRule>
    <cfRule type="containsText" dxfId="3475" priority="844" operator="containsText" text="Arg">
      <formula>NOT(ISERROR(SEARCH("Arg",W367)))</formula>
    </cfRule>
  </conditionalFormatting>
  <conditionalFormatting sqref="Y367">
    <cfRule type="containsText" dxfId="3474" priority="839" operator="containsText" text="3,1">
      <formula>NOT(ISERROR(SEARCH("3,1",Y367)))</formula>
    </cfRule>
    <cfRule type="containsText" dxfId="3473" priority="840" operator="containsText" text="2,3">
      <formula>NOT(ISERROR(SEARCH("2,3",Y367)))</formula>
    </cfRule>
    <cfRule type="containsText" dxfId="3472" priority="841" operator="containsText" text="1,2">
      <formula>NOT(ISERROR(SEARCH("1,2",Y367)))</formula>
    </cfRule>
  </conditionalFormatting>
  <conditionalFormatting sqref="W368">
    <cfRule type="containsText" dxfId="3471" priority="836" operator="containsText" text="Ala">
      <formula>NOT(ISERROR(SEARCH("Ala",W368)))</formula>
    </cfRule>
    <cfRule type="containsText" dxfId="3470" priority="837" operator="containsText" text="Asn">
      <formula>NOT(ISERROR(SEARCH("Asn",W368)))</formula>
    </cfRule>
    <cfRule type="containsText" dxfId="3469" priority="838" operator="containsText" text="Arg">
      <formula>NOT(ISERROR(SEARCH("Arg",W368)))</formula>
    </cfRule>
  </conditionalFormatting>
  <conditionalFormatting sqref="Y368">
    <cfRule type="containsText" dxfId="3468" priority="833" operator="containsText" text="3,1">
      <formula>NOT(ISERROR(SEARCH("3,1",Y368)))</formula>
    </cfRule>
    <cfRule type="containsText" dxfId="3467" priority="834" operator="containsText" text="2,3">
      <formula>NOT(ISERROR(SEARCH("2,3",Y368)))</formula>
    </cfRule>
    <cfRule type="containsText" dxfId="3466" priority="835" operator="containsText" text="1,2">
      <formula>NOT(ISERROR(SEARCH("1,2",Y368)))</formula>
    </cfRule>
  </conditionalFormatting>
  <conditionalFormatting sqref="W369">
    <cfRule type="containsText" dxfId="3465" priority="830" operator="containsText" text="Ala">
      <formula>NOT(ISERROR(SEARCH("Ala",W369)))</formula>
    </cfRule>
    <cfRule type="containsText" dxfId="3464" priority="831" operator="containsText" text="Asn">
      <formula>NOT(ISERROR(SEARCH("Asn",W369)))</formula>
    </cfRule>
    <cfRule type="containsText" dxfId="3463" priority="832" operator="containsText" text="Arg">
      <formula>NOT(ISERROR(SEARCH("Arg",W369)))</formula>
    </cfRule>
  </conditionalFormatting>
  <conditionalFormatting sqref="Y369">
    <cfRule type="containsText" dxfId="3462" priority="827" operator="containsText" text="3,1">
      <formula>NOT(ISERROR(SEARCH("3,1",Y369)))</formula>
    </cfRule>
    <cfRule type="containsText" dxfId="3461" priority="828" operator="containsText" text="2,3">
      <formula>NOT(ISERROR(SEARCH("2,3",Y369)))</formula>
    </cfRule>
    <cfRule type="containsText" dxfId="3460" priority="829" operator="containsText" text="1,2">
      <formula>NOT(ISERROR(SEARCH("1,2",Y369)))</formula>
    </cfRule>
  </conditionalFormatting>
  <conditionalFormatting sqref="W370">
    <cfRule type="containsText" dxfId="3459" priority="824" operator="containsText" text="Ala">
      <formula>NOT(ISERROR(SEARCH("Ala",W370)))</formula>
    </cfRule>
    <cfRule type="containsText" dxfId="3458" priority="825" operator="containsText" text="Asn">
      <formula>NOT(ISERROR(SEARCH("Asn",W370)))</formula>
    </cfRule>
    <cfRule type="containsText" dxfId="3457" priority="826" operator="containsText" text="Arg">
      <formula>NOT(ISERROR(SEARCH("Arg",W370)))</formula>
    </cfRule>
  </conditionalFormatting>
  <conditionalFormatting sqref="Y370">
    <cfRule type="containsText" dxfId="3456" priority="821" operator="containsText" text="3,1">
      <formula>NOT(ISERROR(SEARCH("3,1",Y370)))</formula>
    </cfRule>
    <cfRule type="containsText" dxfId="3455" priority="822" operator="containsText" text="2,3">
      <formula>NOT(ISERROR(SEARCH("2,3",Y370)))</formula>
    </cfRule>
    <cfRule type="containsText" dxfId="3454" priority="823" operator="containsText" text="1,2">
      <formula>NOT(ISERROR(SEARCH("1,2",Y370)))</formula>
    </cfRule>
  </conditionalFormatting>
  <conditionalFormatting sqref="W371">
    <cfRule type="containsText" dxfId="3453" priority="818" operator="containsText" text="Ala">
      <formula>NOT(ISERROR(SEARCH("Ala",W371)))</formula>
    </cfRule>
    <cfRule type="containsText" dxfId="3452" priority="819" operator="containsText" text="Asn">
      <formula>NOT(ISERROR(SEARCH("Asn",W371)))</formula>
    </cfRule>
    <cfRule type="containsText" dxfId="3451" priority="820" operator="containsText" text="Arg">
      <formula>NOT(ISERROR(SEARCH("Arg",W371)))</formula>
    </cfRule>
  </conditionalFormatting>
  <conditionalFormatting sqref="Y371">
    <cfRule type="containsText" dxfId="3450" priority="815" operator="containsText" text="3,1">
      <formula>NOT(ISERROR(SEARCH("3,1",Y371)))</formula>
    </cfRule>
    <cfRule type="containsText" dxfId="3449" priority="816" operator="containsText" text="2,3">
      <formula>NOT(ISERROR(SEARCH("2,3",Y371)))</formula>
    </cfRule>
    <cfRule type="containsText" dxfId="3448" priority="817" operator="containsText" text="1,2">
      <formula>NOT(ISERROR(SEARCH("1,2",Y371)))</formula>
    </cfRule>
  </conditionalFormatting>
  <conditionalFormatting sqref="W372">
    <cfRule type="containsText" dxfId="3447" priority="812" operator="containsText" text="Ala">
      <formula>NOT(ISERROR(SEARCH("Ala",W372)))</formula>
    </cfRule>
    <cfRule type="containsText" dxfId="3446" priority="813" operator="containsText" text="Asn">
      <formula>NOT(ISERROR(SEARCH("Asn",W372)))</formula>
    </cfRule>
    <cfRule type="containsText" dxfId="3445" priority="814" operator="containsText" text="Arg">
      <formula>NOT(ISERROR(SEARCH("Arg",W372)))</formula>
    </cfRule>
  </conditionalFormatting>
  <conditionalFormatting sqref="Y372">
    <cfRule type="containsText" dxfId="3444" priority="809" operator="containsText" text="3,1">
      <formula>NOT(ISERROR(SEARCH("3,1",Y372)))</formula>
    </cfRule>
    <cfRule type="containsText" dxfId="3443" priority="810" operator="containsText" text="2,3">
      <formula>NOT(ISERROR(SEARCH("2,3",Y372)))</formula>
    </cfRule>
    <cfRule type="containsText" dxfId="3442" priority="811" operator="containsText" text="1,2">
      <formula>NOT(ISERROR(SEARCH("1,2",Y372)))</formula>
    </cfRule>
  </conditionalFormatting>
  <conditionalFormatting sqref="W373">
    <cfRule type="containsText" dxfId="3441" priority="806" operator="containsText" text="Ala">
      <formula>NOT(ISERROR(SEARCH("Ala",W373)))</formula>
    </cfRule>
    <cfRule type="containsText" dxfId="3440" priority="807" operator="containsText" text="Asn">
      <formula>NOT(ISERROR(SEARCH("Asn",W373)))</formula>
    </cfRule>
    <cfRule type="containsText" dxfId="3439" priority="808" operator="containsText" text="Arg">
      <formula>NOT(ISERROR(SEARCH("Arg",W373)))</formula>
    </cfRule>
  </conditionalFormatting>
  <conditionalFormatting sqref="Y373">
    <cfRule type="containsText" dxfId="3438" priority="803" operator="containsText" text="3,1">
      <formula>NOT(ISERROR(SEARCH("3,1",Y373)))</formula>
    </cfRule>
    <cfRule type="containsText" dxfId="3437" priority="804" operator="containsText" text="2,3">
      <formula>NOT(ISERROR(SEARCH("2,3",Y373)))</formula>
    </cfRule>
    <cfRule type="containsText" dxfId="3436" priority="805" operator="containsText" text="1,2">
      <formula>NOT(ISERROR(SEARCH("1,2",Y373)))</formula>
    </cfRule>
  </conditionalFormatting>
  <conditionalFormatting sqref="W374">
    <cfRule type="containsText" dxfId="3435" priority="800" operator="containsText" text="Ala">
      <formula>NOT(ISERROR(SEARCH("Ala",W374)))</formula>
    </cfRule>
    <cfRule type="containsText" dxfId="3434" priority="801" operator="containsText" text="Asn">
      <formula>NOT(ISERROR(SEARCH("Asn",W374)))</formula>
    </cfRule>
    <cfRule type="containsText" dxfId="3433" priority="802" operator="containsText" text="Arg">
      <formula>NOT(ISERROR(SEARCH("Arg",W374)))</formula>
    </cfRule>
  </conditionalFormatting>
  <conditionalFormatting sqref="Y374">
    <cfRule type="containsText" dxfId="3432" priority="797" operator="containsText" text="3,1">
      <formula>NOT(ISERROR(SEARCH("3,1",Y374)))</formula>
    </cfRule>
    <cfRule type="containsText" dxfId="3431" priority="798" operator="containsText" text="2,3">
      <formula>NOT(ISERROR(SEARCH("2,3",Y374)))</formula>
    </cfRule>
    <cfRule type="containsText" dxfId="3430" priority="799" operator="containsText" text="1,2">
      <formula>NOT(ISERROR(SEARCH("1,2",Y374)))</formula>
    </cfRule>
  </conditionalFormatting>
  <conditionalFormatting sqref="W375">
    <cfRule type="containsText" dxfId="3429" priority="794" operator="containsText" text="Ala">
      <formula>NOT(ISERROR(SEARCH("Ala",W375)))</formula>
    </cfRule>
    <cfRule type="containsText" dxfId="3428" priority="795" operator="containsText" text="Asn">
      <formula>NOT(ISERROR(SEARCH("Asn",W375)))</formula>
    </cfRule>
    <cfRule type="containsText" dxfId="3427" priority="796" operator="containsText" text="Arg">
      <formula>NOT(ISERROR(SEARCH("Arg",W375)))</formula>
    </cfRule>
  </conditionalFormatting>
  <conditionalFormatting sqref="Y375">
    <cfRule type="containsText" dxfId="3426" priority="791" operator="containsText" text="3,1">
      <formula>NOT(ISERROR(SEARCH("3,1",Y375)))</formula>
    </cfRule>
    <cfRule type="containsText" dxfId="3425" priority="792" operator="containsText" text="2,3">
      <formula>NOT(ISERROR(SEARCH("2,3",Y375)))</formula>
    </cfRule>
    <cfRule type="containsText" dxfId="3424" priority="793" operator="containsText" text="1,2">
      <formula>NOT(ISERROR(SEARCH("1,2",Y375)))</formula>
    </cfRule>
  </conditionalFormatting>
  <conditionalFormatting sqref="W377">
    <cfRule type="containsText" dxfId="3423" priority="788" operator="containsText" text="Ala">
      <formula>NOT(ISERROR(SEARCH("Ala",W377)))</formula>
    </cfRule>
    <cfRule type="containsText" dxfId="3422" priority="789" operator="containsText" text="Asn">
      <formula>NOT(ISERROR(SEARCH("Asn",W377)))</formula>
    </cfRule>
    <cfRule type="containsText" dxfId="3421" priority="790" operator="containsText" text="Arg">
      <formula>NOT(ISERROR(SEARCH("Arg",W377)))</formula>
    </cfRule>
  </conditionalFormatting>
  <conditionalFormatting sqref="Y377">
    <cfRule type="containsText" dxfId="3420" priority="785" operator="containsText" text="3,1">
      <formula>NOT(ISERROR(SEARCH("3,1",Y377)))</formula>
    </cfRule>
    <cfRule type="containsText" dxfId="3419" priority="786" operator="containsText" text="2,3">
      <formula>NOT(ISERROR(SEARCH("2,3",Y377)))</formula>
    </cfRule>
    <cfRule type="containsText" dxfId="3418" priority="787" operator="containsText" text="1,2">
      <formula>NOT(ISERROR(SEARCH("1,2",Y377)))</formula>
    </cfRule>
  </conditionalFormatting>
  <conditionalFormatting sqref="W378">
    <cfRule type="containsText" dxfId="3417" priority="782" operator="containsText" text="Ala">
      <formula>NOT(ISERROR(SEARCH("Ala",W378)))</formula>
    </cfRule>
    <cfRule type="containsText" dxfId="3416" priority="783" operator="containsText" text="Asn">
      <formula>NOT(ISERROR(SEARCH("Asn",W378)))</formula>
    </cfRule>
    <cfRule type="containsText" dxfId="3415" priority="784" operator="containsText" text="Arg">
      <formula>NOT(ISERROR(SEARCH("Arg",W378)))</formula>
    </cfRule>
  </conditionalFormatting>
  <conditionalFormatting sqref="Y378">
    <cfRule type="containsText" dxfId="3414" priority="779" operator="containsText" text="3,1">
      <formula>NOT(ISERROR(SEARCH("3,1",Y378)))</formula>
    </cfRule>
    <cfRule type="containsText" dxfId="3413" priority="780" operator="containsText" text="2,3">
      <formula>NOT(ISERROR(SEARCH("2,3",Y378)))</formula>
    </cfRule>
    <cfRule type="containsText" dxfId="3412" priority="781" operator="containsText" text="1,2">
      <formula>NOT(ISERROR(SEARCH("1,2",Y378)))</formula>
    </cfRule>
  </conditionalFormatting>
  <conditionalFormatting sqref="W380">
    <cfRule type="containsText" dxfId="3411" priority="776" operator="containsText" text="Ala">
      <formula>NOT(ISERROR(SEARCH("Ala",W380)))</formula>
    </cfRule>
    <cfRule type="containsText" dxfId="3410" priority="777" operator="containsText" text="Asn">
      <formula>NOT(ISERROR(SEARCH("Asn",W380)))</formula>
    </cfRule>
    <cfRule type="containsText" dxfId="3409" priority="778" operator="containsText" text="Arg">
      <formula>NOT(ISERROR(SEARCH("Arg",W380)))</formula>
    </cfRule>
  </conditionalFormatting>
  <conditionalFormatting sqref="Y380">
    <cfRule type="containsText" dxfId="3408" priority="773" operator="containsText" text="3,1">
      <formula>NOT(ISERROR(SEARCH("3,1",Y380)))</formula>
    </cfRule>
    <cfRule type="containsText" dxfId="3407" priority="774" operator="containsText" text="2,3">
      <formula>NOT(ISERROR(SEARCH("2,3",Y380)))</formula>
    </cfRule>
    <cfRule type="containsText" dxfId="3406" priority="775" operator="containsText" text="1,2">
      <formula>NOT(ISERROR(SEARCH("1,2",Y380)))</formula>
    </cfRule>
  </conditionalFormatting>
  <conditionalFormatting sqref="Y381">
    <cfRule type="containsText" dxfId="3405" priority="770" operator="containsText" text="3,1">
      <formula>NOT(ISERROR(SEARCH("3,1",Y381)))</formula>
    </cfRule>
    <cfRule type="containsText" dxfId="3404" priority="771" operator="containsText" text="2,3">
      <formula>NOT(ISERROR(SEARCH("2,3",Y381)))</formula>
    </cfRule>
    <cfRule type="containsText" dxfId="3403" priority="772" operator="containsText" text="1,2">
      <formula>NOT(ISERROR(SEARCH("1,2",Y381)))</formula>
    </cfRule>
  </conditionalFormatting>
  <conditionalFormatting sqref="W382">
    <cfRule type="containsText" dxfId="3402" priority="767" operator="containsText" text="Ala">
      <formula>NOT(ISERROR(SEARCH("Ala",W382)))</formula>
    </cfRule>
    <cfRule type="containsText" dxfId="3401" priority="768" operator="containsText" text="Asn">
      <formula>NOT(ISERROR(SEARCH("Asn",W382)))</formula>
    </cfRule>
    <cfRule type="containsText" dxfId="3400" priority="769" operator="containsText" text="Arg">
      <formula>NOT(ISERROR(SEARCH("Arg",W382)))</formula>
    </cfRule>
  </conditionalFormatting>
  <conditionalFormatting sqref="Y382">
    <cfRule type="containsText" dxfId="3399" priority="764" operator="containsText" text="3,1">
      <formula>NOT(ISERROR(SEARCH("3,1",Y382)))</formula>
    </cfRule>
    <cfRule type="containsText" dxfId="3398" priority="765" operator="containsText" text="2,3">
      <formula>NOT(ISERROR(SEARCH("2,3",Y382)))</formula>
    </cfRule>
    <cfRule type="containsText" dxfId="3397" priority="766" operator="containsText" text="1,2">
      <formula>NOT(ISERROR(SEARCH("1,2",Y382)))</formula>
    </cfRule>
  </conditionalFormatting>
  <conditionalFormatting sqref="W383">
    <cfRule type="containsText" dxfId="3396" priority="761" operator="containsText" text="Ala">
      <formula>NOT(ISERROR(SEARCH("Ala",W383)))</formula>
    </cfRule>
    <cfRule type="containsText" dxfId="3395" priority="762" operator="containsText" text="Asn">
      <formula>NOT(ISERROR(SEARCH("Asn",W383)))</formula>
    </cfRule>
    <cfRule type="containsText" dxfId="3394" priority="763" operator="containsText" text="Arg">
      <formula>NOT(ISERROR(SEARCH("Arg",W383)))</formula>
    </cfRule>
  </conditionalFormatting>
  <conditionalFormatting sqref="Y383">
    <cfRule type="containsText" dxfId="3393" priority="758" operator="containsText" text="3,1">
      <formula>NOT(ISERROR(SEARCH("3,1",Y383)))</formula>
    </cfRule>
    <cfRule type="containsText" dxfId="3392" priority="759" operator="containsText" text="2,3">
      <formula>NOT(ISERROR(SEARCH("2,3",Y383)))</formula>
    </cfRule>
    <cfRule type="containsText" dxfId="3391" priority="760" operator="containsText" text="1,2">
      <formula>NOT(ISERROR(SEARCH("1,2",Y383)))</formula>
    </cfRule>
  </conditionalFormatting>
  <conditionalFormatting sqref="W386">
    <cfRule type="containsText" dxfId="3390" priority="755" operator="containsText" text="Ala">
      <formula>NOT(ISERROR(SEARCH("Ala",W386)))</formula>
    </cfRule>
    <cfRule type="containsText" dxfId="3389" priority="756" operator="containsText" text="Asn">
      <formula>NOT(ISERROR(SEARCH("Asn",W386)))</formula>
    </cfRule>
    <cfRule type="containsText" dxfId="3388" priority="757" operator="containsText" text="Arg">
      <formula>NOT(ISERROR(SEARCH("Arg",W386)))</formula>
    </cfRule>
  </conditionalFormatting>
  <conditionalFormatting sqref="Y386">
    <cfRule type="containsText" dxfId="3387" priority="752" operator="containsText" text="3,1">
      <formula>NOT(ISERROR(SEARCH("3,1",Y386)))</formula>
    </cfRule>
    <cfRule type="containsText" dxfId="3386" priority="753" operator="containsText" text="2,3">
      <formula>NOT(ISERROR(SEARCH("2,3",Y386)))</formula>
    </cfRule>
    <cfRule type="containsText" dxfId="3385" priority="754" operator="containsText" text="1,2">
      <formula>NOT(ISERROR(SEARCH("1,2",Y386)))</formula>
    </cfRule>
  </conditionalFormatting>
  <conditionalFormatting sqref="W389">
    <cfRule type="containsText" dxfId="3384" priority="749" operator="containsText" text="Ala">
      <formula>NOT(ISERROR(SEARCH("Ala",W389)))</formula>
    </cfRule>
    <cfRule type="containsText" dxfId="3383" priority="750" operator="containsText" text="Asn">
      <formula>NOT(ISERROR(SEARCH("Asn",W389)))</formula>
    </cfRule>
    <cfRule type="containsText" dxfId="3382" priority="751" operator="containsText" text="Arg">
      <formula>NOT(ISERROR(SEARCH("Arg",W389)))</formula>
    </cfRule>
  </conditionalFormatting>
  <conditionalFormatting sqref="Y389">
    <cfRule type="containsText" dxfId="3381" priority="746" operator="containsText" text="3,1">
      <formula>NOT(ISERROR(SEARCH("3,1",Y389)))</formula>
    </cfRule>
    <cfRule type="containsText" dxfId="3380" priority="747" operator="containsText" text="2,3">
      <formula>NOT(ISERROR(SEARCH("2,3",Y389)))</formula>
    </cfRule>
    <cfRule type="containsText" dxfId="3379" priority="748" operator="containsText" text="1,2">
      <formula>NOT(ISERROR(SEARCH("1,2",Y389)))</formula>
    </cfRule>
  </conditionalFormatting>
  <conditionalFormatting sqref="W390">
    <cfRule type="containsText" dxfId="3378" priority="743" operator="containsText" text="Ala">
      <formula>NOT(ISERROR(SEARCH("Ala",W390)))</formula>
    </cfRule>
    <cfRule type="containsText" dxfId="3377" priority="744" operator="containsText" text="Asn">
      <formula>NOT(ISERROR(SEARCH("Asn",W390)))</formula>
    </cfRule>
    <cfRule type="containsText" dxfId="3376" priority="745" operator="containsText" text="Arg">
      <formula>NOT(ISERROR(SEARCH("Arg",W390)))</formula>
    </cfRule>
  </conditionalFormatting>
  <conditionalFormatting sqref="Y390">
    <cfRule type="containsText" dxfId="3375" priority="740" operator="containsText" text="3,1">
      <formula>NOT(ISERROR(SEARCH("3,1",Y390)))</formula>
    </cfRule>
    <cfRule type="containsText" dxfId="3374" priority="741" operator="containsText" text="2,3">
      <formula>NOT(ISERROR(SEARCH("2,3",Y390)))</formula>
    </cfRule>
    <cfRule type="containsText" dxfId="3373" priority="742" operator="containsText" text="1,2">
      <formula>NOT(ISERROR(SEARCH("1,2",Y390)))</formula>
    </cfRule>
  </conditionalFormatting>
  <conditionalFormatting sqref="W391">
    <cfRule type="containsText" dxfId="3372" priority="737" operator="containsText" text="Ala">
      <formula>NOT(ISERROR(SEARCH("Ala",W391)))</formula>
    </cfRule>
    <cfRule type="containsText" dxfId="3371" priority="738" operator="containsText" text="Asn">
      <formula>NOT(ISERROR(SEARCH("Asn",W391)))</formula>
    </cfRule>
    <cfRule type="containsText" dxfId="3370" priority="739" operator="containsText" text="Arg">
      <formula>NOT(ISERROR(SEARCH("Arg",W391)))</formula>
    </cfRule>
  </conditionalFormatting>
  <conditionalFormatting sqref="Y391">
    <cfRule type="containsText" dxfId="3369" priority="734" operator="containsText" text="3,1">
      <formula>NOT(ISERROR(SEARCH("3,1",Y391)))</formula>
    </cfRule>
    <cfRule type="containsText" dxfId="3368" priority="735" operator="containsText" text="2,3">
      <formula>NOT(ISERROR(SEARCH("2,3",Y391)))</formula>
    </cfRule>
    <cfRule type="containsText" dxfId="3367" priority="736" operator="containsText" text="1,2">
      <formula>NOT(ISERROR(SEARCH("1,2",Y391)))</formula>
    </cfRule>
  </conditionalFormatting>
  <conditionalFormatting sqref="W392">
    <cfRule type="containsText" dxfId="3366" priority="731" operator="containsText" text="Ala">
      <formula>NOT(ISERROR(SEARCH("Ala",W392)))</formula>
    </cfRule>
    <cfRule type="containsText" dxfId="3365" priority="732" operator="containsText" text="Asn">
      <formula>NOT(ISERROR(SEARCH("Asn",W392)))</formula>
    </cfRule>
    <cfRule type="containsText" dxfId="3364" priority="733" operator="containsText" text="Arg">
      <formula>NOT(ISERROR(SEARCH("Arg",W392)))</formula>
    </cfRule>
  </conditionalFormatting>
  <conditionalFormatting sqref="Y392">
    <cfRule type="containsText" dxfId="3363" priority="728" operator="containsText" text="3,1">
      <formula>NOT(ISERROR(SEARCH("3,1",Y392)))</formula>
    </cfRule>
    <cfRule type="containsText" dxfId="3362" priority="729" operator="containsText" text="2,3">
      <formula>NOT(ISERROR(SEARCH("2,3",Y392)))</formula>
    </cfRule>
    <cfRule type="containsText" dxfId="3361" priority="730" operator="containsText" text="1,2">
      <formula>NOT(ISERROR(SEARCH("1,2",Y392)))</formula>
    </cfRule>
  </conditionalFormatting>
  <conditionalFormatting sqref="W393">
    <cfRule type="containsText" dxfId="3360" priority="725" operator="containsText" text="Ala">
      <formula>NOT(ISERROR(SEARCH("Ala",W393)))</formula>
    </cfRule>
    <cfRule type="containsText" dxfId="3359" priority="726" operator="containsText" text="Asn">
      <formula>NOT(ISERROR(SEARCH("Asn",W393)))</formula>
    </cfRule>
    <cfRule type="containsText" dxfId="3358" priority="727" operator="containsText" text="Arg">
      <formula>NOT(ISERROR(SEARCH("Arg",W393)))</formula>
    </cfRule>
  </conditionalFormatting>
  <conditionalFormatting sqref="Y393">
    <cfRule type="containsText" dxfId="3357" priority="722" operator="containsText" text="3,1">
      <formula>NOT(ISERROR(SEARCH("3,1",Y393)))</formula>
    </cfRule>
    <cfRule type="containsText" dxfId="3356" priority="723" operator="containsText" text="2,3">
      <formula>NOT(ISERROR(SEARCH("2,3",Y393)))</formula>
    </cfRule>
    <cfRule type="containsText" dxfId="3355" priority="724" operator="containsText" text="1,2">
      <formula>NOT(ISERROR(SEARCH("1,2",Y393)))</formula>
    </cfRule>
  </conditionalFormatting>
  <conditionalFormatting sqref="W395">
    <cfRule type="containsText" dxfId="3354" priority="719" operator="containsText" text="Ala">
      <formula>NOT(ISERROR(SEARCH("Ala",W395)))</formula>
    </cfRule>
    <cfRule type="containsText" dxfId="3353" priority="720" operator="containsText" text="Asn">
      <formula>NOT(ISERROR(SEARCH("Asn",W395)))</formula>
    </cfRule>
    <cfRule type="containsText" dxfId="3352" priority="721" operator="containsText" text="Arg">
      <formula>NOT(ISERROR(SEARCH("Arg",W395)))</formula>
    </cfRule>
  </conditionalFormatting>
  <conditionalFormatting sqref="Y395">
    <cfRule type="containsText" dxfId="3351" priority="716" operator="containsText" text="3,1">
      <formula>NOT(ISERROR(SEARCH("3,1",Y395)))</formula>
    </cfRule>
    <cfRule type="containsText" dxfId="3350" priority="717" operator="containsText" text="2,3">
      <formula>NOT(ISERROR(SEARCH("2,3",Y395)))</formula>
    </cfRule>
    <cfRule type="containsText" dxfId="3349" priority="718" operator="containsText" text="1,2">
      <formula>NOT(ISERROR(SEARCH("1,2",Y395)))</formula>
    </cfRule>
  </conditionalFormatting>
  <conditionalFormatting sqref="W396">
    <cfRule type="containsText" dxfId="3348" priority="713" operator="containsText" text="Ala">
      <formula>NOT(ISERROR(SEARCH("Ala",W396)))</formula>
    </cfRule>
    <cfRule type="containsText" dxfId="3347" priority="714" operator="containsText" text="Asn">
      <formula>NOT(ISERROR(SEARCH("Asn",W396)))</formula>
    </cfRule>
    <cfRule type="containsText" dxfId="3346" priority="715" operator="containsText" text="Arg">
      <formula>NOT(ISERROR(SEARCH("Arg",W396)))</formula>
    </cfRule>
  </conditionalFormatting>
  <conditionalFormatting sqref="Y396">
    <cfRule type="containsText" dxfId="3345" priority="710" operator="containsText" text="3,1">
      <formula>NOT(ISERROR(SEARCH("3,1",Y396)))</formula>
    </cfRule>
    <cfRule type="containsText" dxfId="3344" priority="711" operator="containsText" text="2,3">
      <formula>NOT(ISERROR(SEARCH("2,3",Y396)))</formula>
    </cfRule>
    <cfRule type="containsText" dxfId="3343" priority="712" operator="containsText" text="1,2">
      <formula>NOT(ISERROR(SEARCH("1,2",Y396)))</formula>
    </cfRule>
  </conditionalFormatting>
  <conditionalFormatting sqref="W397">
    <cfRule type="containsText" dxfId="3342" priority="707" operator="containsText" text="Ala">
      <formula>NOT(ISERROR(SEARCH("Ala",W397)))</formula>
    </cfRule>
    <cfRule type="containsText" dxfId="3341" priority="708" operator="containsText" text="Asn">
      <formula>NOT(ISERROR(SEARCH("Asn",W397)))</formula>
    </cfRule>
    <cfRule type="containsText" dxfId="3340" priority="709" operator="containsText" text="Arg">
      <formula>NOT(ISERROR(SEARCH("Arg",W397)))</formula>
    </cfRule>
  </conditionalFormatting>
  <conditionalFormatting sqref="Y397">
    <cfRule type="containsText" dxfId="3339" priority="704" operator="containsText" text="3,1">
      <formula>NOT(ISERROR(SEARCH("3,1",Y397)))</formula>
    </cfRule>
    <cfRule type="containsText" dxfId="3338" priority="705" operator="containsText" text="2,3">
      <formula>NOT(ISERROR(SEARCH("2,3",Y397)))</formula>
    </cfRule>
    <cfRule type="containsText" dxfId="3337" priority="706" operator="containsText" text="1,2">
      <formula>NOT(ISERROR(SEARCH("1,2",Y397)))</formula>
    </cfRule>
  </conditionalFormatting>
  <conditionalFormatting sqref="W398">
    <cfRule type="containsText" dxfId="3336" priority="701" operator="containsText" text="Ala">
      <formula>NOT(ISERROR(SEARCH("Ala",W398)))</formula>
    </cfRule>
    <cfRule type="containsText" dxfId="3335" priority="702" operator="containsText" text="Asn">
      <formula>NOT(ISERROR(SEARCH("Asn",W398)))</formula>
    </cfRule>
    <cfRule type="containsText" dxfId="3334" priority="703" operator="containsText" text="Arg">
      <formula>NOT(ISERROR(SEARCH("Arg",W398)))</formula>
    </cfRule>
  </conditionalFormatting>
  <conditionalFormatting sqref="Y398">
    <cfRule type="containsText" dxfId="3333" priority="698" operator="containsText" text="3,1">
      <formula>NOT(ISERROR(SEARCH("3,1",Y398)))</formula>
    </cfRule>
    <cfRule type="containsText" dxfId="3332" priority="699" operator="containsText" text="2,3">
      <formula>NOT(ISERROR(SEARCH("2,3",Y398)))</formula>
    </cfRule>
    <cfRule type="containsText" dxfId="3331" priority="700" operator="containsText" text="1,2">
      <formula>NOT(ISERROR(SEARCH("1,2",Y398)))</formula>
    </cfRule>
  </conditionalFormatting>
  <conditionalFormatting sqref="W399">
    <cfRule type="containsText" dxfId="3330" priority="695" operator="containsText" text="Ala">
      <formula>NOT(ISERROR(SEARCH("Ala",W399)))</formula>
    </cfRule>
    <cfRule type="containsText" dxfId="3329" priority="696" operator="containsText" text="Asn">
      <formula>NOT(ISERROR(SEARCH("Asn",W399)))</formula>
    </cfRule>
    <cfRule type="containsText" dxfId="3328" priority="697" operator="containsText" text="Arg">
      <formula>NOT(ISERROR(SEARCH("Arg",W399)))</formula>
    </cfRule>
  </conditionalFormatting>
  <conditionalFormatting sqref="Y399">
    <cfRule type="containsText" dxfId="3327" priority="692" operator="containsText" text="3,1">
      <formula>NOT(ISERROR(SEARCH("3,1",Y399)))</formula>
    </cfRule>
    <cfRule type="containsText" dxfId="3326" priority="693" operator="containsText" text="2,3">
      <formula>NOT(ISERROR(SEARCH("2,3",Y399)))</formula>
    </cfRule>
    <cfRule type="containsText" dxfId="3325" priority="694" operator="containsText" text="1,2">
      <formula>NOT(ISERROR(SEARCH("1,2",Y399)))</formula>
    </cfRule>
  </conditionalFormatting>
  <conditionalFormatting sqref="W400">
    <cfRule type="containsText" dxfId="3324" priority="689" operator="containsText" text="Ala">
      <formula>NOT(ISERROR(SEARCH("Ala",W400)))</formula>
    </cfRule>
    <cfRule type="containsText" dxfId="3323" priority="690" operator="containsText" text="Asn">
      <formula>NOT(ISERROR(SEARCH("Asn",W400)))</formula>
    </cfRule>
    <cfRule type="containsText" dxfId="3322" priority="691" operator="containsText" text="Arg">
      <formula>NOT(ISERROR(SEARCH("Arg",W400)))</formula>
    </cfRule>
  </conditionalFormatting>
  <conditionalFormatting sqref="Y400">
    <cfRule type="containsText" dxfId="3321" priority="686" operator="containsText" text="3,1">
      <formula>NOT(ISERROR(SEARCH("3,1",Y400)))</formula>
    </cfRule>
    <cfRule type="containsText" dxfId="3320" priority="687" operator="containsText" text="2,3">
      <formula>NOT(ISERROR(SEARCH("2,3",Y400)))</formula>
    </cfRule>
    <cfRule type="containsText" dxfId="3319" priority="688" operator="containsText" text="1,2">
      <formula>NOT(ISERROR(SEARCH("1,2",Y400)))</formula>
    </cfRule>
  </conditionalFormatting>
  <conditionalFormatting sqref="W401">
    <cfRule type="containsText" dxfId="3318" priority="683" operator="containsText" text="Ala">
      <formula>NOT(ISERROR(SEARCH("Ala",W401)))</formula>
    </cfRule>
    <cfRule type="containsText" dxfId="3317" priority="684" operator="containsText" text="Asn">
      <formula>NOT(ISERROR(SEARCH("Asn",W401)))</formula>
    </cfRule>
    <cfRule type="containsText" dxfId="3316" priority="685" operator="containsText" text="Arg">
      <formula>NOT(ISERROR(SEARCH("Arg",W401)))</formula>
    </cfRule>
  </conditionalFormatting>
  <conditionalFormatting sqref="Y401">
    <cfRule type="containsText" dxfId="3315" priority="680" operator="containsText" text="3,1">
      <formula>NOT(ISERROR(SEARCH("3,1",Y401)))</formula>
    </cfRule>
    <cfRule type="containsText" dxfId="3314" priority="681" operator="containsText" text="2,3">
      <formula>NOT(ISERROR(SEARCH("2,3",Y401)))</formula>
    </cfRule>
    <cfRule type="containsText" dxfId="3313" priority="682" operator="containsText" text="1,2">
      <formula>NOT(ISERROR(SEARCH("1,2",Y401)))</formula>
    </cfRule>
  </conditionalFormatting>
  <conditionalFormatting sqref="W402">
    <cfRule type="containsText" dxfId="3312" priority="677" operator="containsText" text="Ala">
      <formula>NOT(ISERROR(SEARCH("Ala",W402)))</formula>
    </cfRule>
    <cfRule type="containsText" dxfId="3311" priority="678" operator="containsText" text="Asn">
      <formula>NOT(ISERROR(SEARCH("Asn",W402)))</formula>
    </cfRule>
    <cfRule type="containsText" dxfId="3310" priority="679" operator="containsText" text="Arg">
      <formula>NOT(ISERROR(SEARCH("Arg",W402)))</formula>
    </cfRule>
  </conditionalFormatting>
  <conditionalFormatting sqref="Y402">
    <cfRule type="containsText" dxfId="3309" priority="674" operator="containsText" text="3,1">
      <formula>NOT(ISERROR(SEARCH("3,1",Y402)))</formula>
    </cfRule>
    <cfRule type="containsText" dxfId="3308" priority="675" operator="containsText" text="2,3">
      <formula>NOT(ISERROR(SEARCH("2,3",Y402)))</formula>
    </cfRule>
    <cfRule type="containsText" dxfId="3307" priority="676" operator="containsText" text="1,2">
      <formula>NOT(ISERROR(SEARCH("1,2",Y402)))</formula>
    </cfRule>
  </conditionalFormatting>
  <conditionalFormatting sqref="W403">
    <cfRule type="containsText" dxfId="3306" priority="671" operator="containsText" text="Ala">
      <formula>NOT(ISERROR(SEARCH("Ala",W403)))</formula>
    </cfRule>
    <cfRule type="containsText" dxfId="3305" priority="672" operator="containsText" text="Asn">
      <formula>NOT(ISERROR(SEARCH("Asn",W403)))</formula>
    </cfRule>
    <cfRule type="containsText" dxfId="3304" priority="673" operator="containsText" text="Arg">
      <formula>NOT(ISERROR(SEARCH("Arg",W403)))</formula>
    </cfRule>
  </conditionalFormatting>
  <conditionalFormatting sqref="Y403">
    <cfRule type="containsText" dxfId="3303" priority="668" operator="containsText" text="3,1">
      <formula>NOT(ISERROR(SEARCH("3,1",Y403)))</formula>
    </cfRule>
    <cfRule type="containsText" dxfId="3302" priority="669" operator="containsText" text="2,3">
      <formula>NOT(ISERROR(SEARCH("2,3",Y403)))</formula>
    </cfRule>
    <cfRule type="containsText" dxfId="3301" priority="670" operator="containsText" text="1,2">
      <formula>NOT(ISERROR(SEARCH("1,2",Y403)))</formula>
    </cfRule>
  </conditionalFormatting>
  <conditionalFormatting sqref="W404">
    <cfRule type="containsText" dxfId="3300" priority="665" operator="containsText" text="Ala">
      <formula>NOT(ISERROR(SEARCH("Ala",W404)))</formula>
    </cfRule>
    <cfRule type="containsText" dxfId="3299" priority="666" operator="containsText" text="Asn">
      <formula>NOT(ISERROR(SEARCH("Asn",W404)))</formula>
    </cfRule>
    <cfRule type="containsText" dxfId="3298" priority="667" operator="containsText" text="Arg">
      <formula>NOT(ISERROR(SEARCH("Arg",W404)))</formula>
    </cfRule>
  </conditionalFormatting>
  <conditionalFormatting sqref="Y404">
    <cfRule type="containsText" dxfId="3297" priority="662" operator="containsText" text="3,1">
      <formula>NOT(ISERROR(SEARCH("3,1",Y404)))</formula>
    </cfRule>
    <cfRule type="containsText" dxfId="3296" priority="663" operator="containsText" text="2,3">
      <formula>NOT(ISERROR(SEARCH("2,3",Y404)))</formula>
    </cfRule>
    <cfRule type="containsText" dxfId="3295" priority="664" operator="containsText" text="1,2">
      <formula>NOT(ISERROR(SEARCH("1,2",Y404)))</formula>
    </cfRule>
  </conditionalFormatting>
  <conditionalFormatting sqref="W405">
    <cfRule type="containsText" dxfId="3294" priority="659" operator="containsText" text="Ala">
      <formula>NOT(ISERROR(SEARCH("Ala",W405)))</formula>
    </cfRule>
    <cfRule type="containsText" dxfId="3293" priority="660" operator="containsText" text="Asn">
      <formula>NOT(ISERROR(SEARCH("Asn",W405)))</formula>
    </cfRule>
    <cfRule type="containsText" dxfId="3292" priority="661" operator="containsText" text="Arg">
      <formula>NOT(ISERROR(SEARCH("Arg",W405)))</formula>
    </cfRule>
  </conditionalFormatting>
  <conditionalFormatting sqref="Y405">
    <cfRule type="containsText" dxfId="3291" priority="656" operator="containsText" text="3,1">
      <formula>NOT(ISERROR(SEARCH("3,1",Y405)))</formula>
    </cfRule>
    <cfRule type="containsText" dxfId="3290" priority="657" operator="containsText" text="2,3">
      <formula>NOT(ISERROR(SEARCH("2,3",Y405)))</formula>
    </cfRule>
    <cfRule type="containsText" dxfId="3289" priority="658" operator="containsText" text="1,2">
      <formula>NOT(ISERROR(SEARCH("1,2",Y405)))</formula>
    </cfRule>
  </conditionalFormatting>
  <conditionalFormatting sqref="W406">
    <cfRule type="containsText" dxfId="3288" priority="653" operator="containsText" text="Ala">
      <formula>NOT(ISERROR(SEARCH("Ala",W406)))</formula>
    </cfRule>
    <cfRule type="containsText" dxfId="3287" priority="654" operator="containsText" text="Asn">
      <formula>NOT(ISERROR(SEARCH("Asn",W406)))</formula>
    </cfRule>
    <cfRule type="containsText" dxfId="3286" priority="655" operator="containsText" text="Arg">
      <formula>NOT(ISERROR(SEARCH("Arg",W406)))</formula>
    </cfRule>
  </conditionalFormatting>
  <conditionalFormatting sqref="Y406">
    <cfRule type="containsText" dxfId="3285" priority="650" operator="containsText" text="3,1">
      <formula>NOT(ISERROR(SEARCH("3,1",Y406)))</formula>
    </cfRule>
    <cfRule type="containsText" dxfId="3284" priority="651" operator="containsText" text="2,3">
      <formula>NOT(ISERROR(SEARCH("2,3",Y406)))</formula>
    </cfRule>
    <cfRule type="containsText" dxfId="3283" priority="652" operator="containsText" text="1,2">
      <formula>NOT(ISERROR(SEARCH("1,2",Y406)))</formula>
    </cfRule>
  </conditionalFormatting>
  <conditionalFormatting sqref="W407">
    <cfRule type="containsText" dxfId="3282" priority="647" operator="containsText" text="Ala">
      <formula>NOT(ISERROR(SEARCH("Ala",W407)))</formula>
    </cfRule>
    <cfRule type="containsText" dxfId="3281" priority="648" operator="containsText" text="Asn">
      <formula>NOT(ISERROR(SEARCH("Asn",W407)))</formula>
    </cfRule>
    <cfRule type="containsText" dxfId="3280" priority="649" operator="containsText" text="Arg">
      <formula>NOT(ISERROR(SEARCH("Arg",W407)))</formula>
    </cfRule>
  </conditionalFormatting>
  <conditionalFormatting sqref="Y407">
    <cfRule type="containsText" dxfId="3279" priority="644" operator="containsText" text="3,1">
      <formula>NOT(ISERROR(SEARCH("3,1",Y407)))</formula>
    </cfRule>
    <cfRule type="containsText" dxfId="3278" priority="645" operator="containsText" text="2,3">
      <formula>NOT(ISERROR(SEARCH("2,3",Y407)))</formula>
    </cfRule>
    <cfRule type="containsText" dxfId="3277" priority="646" operator="containsText" text="1,2">
      <formula>NOT(ISERROR(SEARCH("1,2",Y407)))</formula>
    </cfRule>
  </conditionalFormatting>
  <conditionalFormatting sqref="W408">
    <cfRule type="containsText" dxfId="3276" priority="641" operator="containsText" text="Ala">
      <formula>NOT(ISERROR(SEARCH("Ala",W408)))</formula>
    </cfRule>
    <cfRule type="containsText" dxfId="3275" priority="642" operator="containsText" text="Asn">
      <formula>NOT(ISERROR(SEARCH("Asn",W408)))</formula>
    </cfRule>
    <cfRule type="containsText" dxfId="3274" priority="643" operator="containsText" text="Arg">
      <formula>NOT(ISERROR(SEARCH("Arg",W408)))</formula>
    </cfRule>
  </conditionalFormatting>
  <conditionalFormatting sqref="Y408">
    <cfRule type="containsText" dxfId="3273" priority="638" operator="containsText" text="3,1">
      <formula>NOT(ISERROR(SEARCH("3,1",Y408)))</formula>
    </cfRule>
    <cfRule type="containsText" dxfId="3272" priority="639" operator="containsText" text="2,3">
      <formula>NOT(ISERROR(SEARCH("2,3",Y408)))</formula>
    </cfRule>
    <cfRule type="containsText" dxfId="3271" priority="640" operator="containsText" text="1,2">
      <formula>NOT(ISERROR(SEARCH("1,2",Y408)))</formula>
    </cfRule>
  </conditionalFormatting>
  <conditionalFormatting sqref="W409">
    <cfRule type="containsText" dxfId="3270" priority="635" operator="containsText" text="Ala">
      <formula>NOT(ISERROR(SEARCH("Ala",W409)))</formula>
    </cfRule>
    <cfRule type="containsText" dxfId="3269" priority="636" operator="containsText" text="Asn">
      <formula>NOT(ISERROR(SEARCH("Asn",W409)))</formula>
    </cfRule>
    <cfRule type="containsText" dxfId="3268" priority="637" operator="containsText" text="Arg">
      <formula>NOT(ISERROR(SEARCH("Arg",W409)))</formula>
    </cfRule>
  </conditionalFormatting>
  <conditionalFormatting sqref="Y409">
    <cfRule type="containsText" dxfId="3267" priority="632" operator="containsText" text="3,1">
      <formula>NOT(ISERROR(SEARCH("3,1",Y409)))</formula>
    </cfRule>
    <cfRule type="containsText" dxfId="3266" priority="633" operator="containsText" text="2,3">
      <formula>NOT(ISERROR(SEARCH("2,3",Y409)))</formula>
    </cfRule>
    <cfRule type="containsText" dxfId="3265" priority="634" operator="containsText" text="1,2">
      <formula>NOT(ISERROR(SEARCH("1,2",Y409)))</formula>
    </cfRule>
  </conditionalFormatting>
  <conditionalFormatting sqref="W410">
    <cfRule type="containsText" dxfId="3264" priority="629" operator="containsText" text="Ala">
      <formula>NOT(ISERROR(SEARCH("Ala",W410)))</formula>
    </cfRule>
    <cfRule type="containsText" dxfId="3263" priority="630" operator="containsText" text="Asn">
      <formula>NOT(ISERROR(SEARCH("Asn",W410)))</formula>
    </cfRule>
    <cfRule type="containsText" dxfId="3262" priority="631" operator="containsText" text="Arg">
      <formula>NOT(ISERROR(SEARCH("Arg",W410)))</formula>
    </cfRule>
  </conditionalFormatting>
  <conditionalFormatting sqref="Y410">
    <cfRule type="containsText" dxfId="3261" priority="626" operator="containsText" text="3,1">
      <formula>NOT(ISERROR(SEARCH("3,1",Y410)))</formula>
    </cfRule>
    <cfRule type="containsText" dxfId="3260" priority="627" operator="containsText" text="2,3">
      <formula>NOT(ISERROR(SEARCH("2,3",Y410)))</formula>
    </cfRule>
    <cfRule type="containsText" dxfId="3259" priority="628" operator="containsText" text="1,2">
      <formula>NOT(ISERROR(SEARCH("1,2",Y410)))</formula>
    </cfRule>
  </conditionalFormatting>
  <conditionalFormatting sqref="W411">
    <cfRule type="containsText" dxfId="3258" priority="623" operator="containsText" text="Ala">
      <formula>NOT(ISERROR(SEARCH("Ala",W411)))</formula>
    </cfRule>
    <cfRule type="containsText" dxfId="3257" priority="624" operator="containsText" text="Asn">
      <formula>NOT(ISERROR(SEARCH("Asn",W411)))</formula>
    </cfRule>
    <cfRule type="containsText" dxfId="3256" priority="625" operator="containsText" text="Arg">
      <formula>NOT(ISERROR(SEARCH("Arg",W411)))</formula>
    </cfRule>
  </conditionalFormatting>
  <conditionalFormatting sqref="Y411">
    <cfRule type="containsText" dxfId="3255" priority="620" operator="containsText" text="3,1">
      <formula>NOT(ISERROR(SEARCH("3,1",Y411)))</formula>
    </cfRule>
    <cfRule type="containsText" dxfId="3254" priority="621" operator="containsText" text="2,3">
      <formula>NOT(ISERROR(SEARCH("2,3",Y411)))</formula>
    </cfRule>
    <cfRule type="containsText" dxfId="3253" priority="622" operator="containsText" text="1,2">
      <formula>NOT(ISERROR(SEARCH("1,2",Y411)))</formula>
    </cfRule>
  </conditionalFormatting>
  <conditionalFormatting sqref="W412">
    <cfRule type="containsText" dxfId="3252" priority="617" operator="containsText" text="Ala">
      <formula>NOT(ISERROR(SEARCH("Ala",W412)))</formula>
    </cfRule>
    <cfRule type="containsText" dxfId="3251" priority="618" operator="containsText" text="Asn">
      <formula>NOT(ISERROR(SEARCH("Asn",W412)))</formula>
    </cfRule>
    <cfRule type="containsText" dxfId="3250" priority="619" operator="containsText" text="Arg">
      <formula>NOT(ISERROR(SEARCH("Arg",W412)))</formula>
    </cfRule>
  </conditionalFormatting>
  <conditionalFormatting sqref="Y412">
    <cfRule type="containsText" dxfId="3249" priority="614" operator="containsText" text="3,1">
      <formula>NOT(ISERROR(SEARCH("3,1",Y412)))</formula>
    </cfRule>
    <cfRule type="containsText" dxfId="3248" priority="615" operator="containsText" text="2,3">
      <formula>NOT(ISERROR(SEARCH("2,3",Y412)))</formula>
    </cfRule>
    <cfRule type="containsText" dxfId="3247" priority="616" operator="containsText" text="1,2">
      <formula>NOT(ISERROR(SEARCH("1,2",Y412)))</formula>
    </cfRule>
  </conditionalFormatting>
  <conditionalFormatting sqref="W413">
    <cfRule type="containsText" dxfId="3246" priority="611" operator="containsText" text="Ala">
      <formula>NOT(ISERROR(SEARCH("Ala",W413)))</formula>
    </cfRule>
    <cfRule type="containsText" dxfId="3245" priority="612" operator="containsText" text="Asn">
      <formula>NOT(ISERROR(SEARCH("Asn",W413)))</formula>
    </cfRule>
    <cfRule type="containsText" dxfId="3244" priority="613" operator="containsText" text="Arg">
      <formula>NOT(ISERROR(SEARCH("Arg",W413)))</formula>
    </cfRule>
  </conditionalFormatting>
  <conditionalFormatting sqref="Y413">
    <cfRule type="containsText" dxfId="3243" priority="608" operator="containsText" text="3,1">
      <formula>NOT(ISERROR(SEARCH("3,1",Y413)))</formula>
    </cfRule>
    <cfRule type="containsText" dxfId="3242" priority="609" operator="containsText" text="2,3">
      <formula>NOT(ISERROR(SEARCH("2,3",Y413)))</formula>
    </cfRule>
    <cfRule type="containsText" dxfId="3241" priority="610" operator="containsText" text="1,2">
      <formula>NOT(ISERROR(SEARCH("1,2",Y413)))</formula>
    </cfRule>
  </conditionalFormatting>
  <conditionalFormatting sqref="W414">
    <cfRule type="containsText" dxfId="3240" priority="605" operator="containsText" text="Ala">
      <formula>NOT(ISERROR(SEARCH("Ala",W414)))</formula>
    </cfRule>
    <cfRule type="containsText" dxfId="3239" priority="606" operator="containsText" text="Asn">
      <formula>NOT(ISERROR(SEARCH("Asn",W414)))</formula>
    </cfRule>
    <cfRule type="containsText" dxfId="3238" priority="607" operator="containsText" text="Arg">
      <formula>NOT(ISERROR(SEARCH("Arg",W414)))</formula>
    </cfRule>
  </conditionalFormatting>
  <conditionalFormatting sqref="Y414">
    <cfRule type="containsText" dxfId="3237" priority="602" operator="containsText" text="3,1">
      <formula>NOT(ISERROR(SEARCH("3,1",Y414)))</formula>
    </cfRule>
    <cfRule type="containsText" dxfId="3236" priority="603" operator="containsText" text="2,3">
      <formula>NOT(ISERROR(SEARCH("2,3",Y414)))</formula>
    </cfRule>
    <cfRule type="containsText" dxfId="3235" priority="604" operator="containsText" text="1,2">
      <formula>NOT(ISERROR(SEARCH("1,2",Y414)))</formula>
    </cfRule>
  </conditionalFormatting>
  <conditionalFormatting sqref="W415">
    <cfRule type="containsText" dxfId="3234" priority="599" operator="containsText" text="Ala">
      <formula>NOT(ISERROR(SEARCH("Ala",W415)))</formula>
    </cfRule>
    <cfRule type="containsText" dxfId="3233" priority="600" operator="containsText" text="Asn">
      <formula>NOT(ISERROR(SEARCH("Asn",W415)))</formula>
    </cfRule>
    <cfRule type="containsText" dxfId="3232" priority="601" operator="containsText" text="Arg">
      <formula>NOT(ISERROR(SEARCH("Arg",W415)))</formula>
    </cfRule>
  </conditionalFormatting>
  <conditionalFormatting sqref="Y415">
    <cfRule type="containsText" dxfId="3231" priority="596" operator="containsText" text="3,1">
      <formula>NOT(ISERROR(SEARCH("3,1",Y415)))</formula>
    </cfRule>
    <cfRule type="containsText" dxfId="3230" priority="597" operator="containsText" text="2,3">
      <formula>NOT(ISERROR(SEARCH("2,3",Y415)))</formula>
    </cfRule>
    <cfRule type="containsText" dxfId="3229" priority="598" operator="containsText" text="1,2">
      <formula>NOT(ISERROR(SEARCH("1,2",Y415)))</formula>
    </cfRule>
  </conditionalFormatting>
  <conditionalFormatting sqref="W416">
    <cfRule type="containsText" dxfId="3228" priority="593" operator="containsText" text="Ala">
      <formula>NOT(ISERROR(SEARCH("Ala",W416)))</formula>
    </cfRule>
    <cfRule type="containsText" dxfId="3227" priority="594" operator="containsText" text="Asn">
      <formula>NOT(ISERROR(SEARCH("Asn",W416)))</formula>
    </cfRule>
    <cfRule type="containsText" dxfId="3226" priority="595" operator="containsText" text="Arg">
      <formula>NOT(ISERROR(SEARCH("Arg",W416)))</formula>
    </cfRule>
  </conditionalFormatting>
  <conditionalFormatting sqref="Y416">
    <cfRule type="containsText" dxfId="3225" priority="590" operator="containsText" text="3,1">
      <formula>NOT(ISERROR(SEARCH("3,1",Y416)))</formula>
    </cfRule>
    <cfRule type="containsText" dxfId="3224" priority="591" operator="containsText" text="2,3">
      <formula>NOT(ISERROR(SEARCH("2,3",Y416)))</formula>
    </cfRule>
    <cfRule type="containsText" dxfId="3223" priority="592" operator="containsText" text="1,2">
      <formula>NOT(ISERROR(SEARCH("1,2",Y416)))</formula>
    </cfRule>
  </conditionalFormatting>
  <conditionalFormatting sqref="W417">
    <cfRule type="containsText" dxfId="3222" priority="587" operator="containsText" text="Ala">
      <formula>NOT(ISERROR(SEARCH("Ala",W417)))</formula>
    </cfRule>
    <cfRule type="containsText" dxfId="3221" priority="588" operator="containsText" text="Asn">
      <formula>NOT(ISERROR(SEARCH("Asn",W417)))</formula>
    </cfRule>
    <cfRule type="containsText" dxfId="3220" priority="589" operator="containsText" text="Arg">
      <formula>NOT(ISERROR(SEARCH("Arg",W417)))</formula>
    </cfRule>
  </conditionalFormatting>
  <conditionalFormatting sqref="Y417">
    <cfRule type="containsText" dxfId="3219" priority="584" operator="containsText" text="3,1">
      <formula>NOT(ISERROR(SEARCH("3,1",Y417)))</formula>
    </cfRule>
    <cfRule type="containsText" dxfId="3218" priority="585" operator="containsText" text="2,3">
      <formula>NOT(ISERROR(SEARCH("2,3",Y417)))</formula>
    </cfRule>
    <cfRule type="containsText" dxfId="3217" priority="586" operator="containsText" text="1,2">
      <formula>NOT(ISERROR(SEARCH("1,2",Y417)))</formula>
    </cfRule>
  </conditionalFormatting>
  <conditionalFormatting sqref="W418">
    <cfRule type="containsText" dxfId="3216" priority="581" operator="containsText" text="Ala">
      <formula>NOT(ISERROR(SEARCH("Ala",W418)))</formula>
    </cfRule>
    <cfRule type="containsText" dxfId="3215" priority="582" operator="containsText" text="Asn">
      <formula>NOT(ISERROR(SEARCH("Asn",W418)))</formula>
    </cfRule>
    <cfRule type="containsText" dxfId="3214" priority="583" operator="containsText" text="Arg">
      <formula>NOT(ISERROR(SEARCH("Arg",W418)))</formula>
    </cfRule>
  </conditionalFormatting>
  <conditionalFormatting sqref="Y418">
    <cfRule type="containsText" dxfId="3213" priority="578" operator="containsText" text="3,1">
      <formula>NOT(ISERROR(SEARCH("3,1",Y418)))</formula>
    </cfRule>
    <cfRule type="containsText" dxfId="3212" priority="579" operator="containsText" text="2,3">
      <formula>NOT(ISERROR(SEARCH("2,3",Y418)))</formula>
    </cfRule>
    <cfRule type="containsText" dxfId="3211" priority="580" operator="containsText" text="1,2">
      <formula>NOT(ISERROR(SEARCH("1,2",Y418)))</formula>
    </cfRule>
  </conditionalFormatting>
  <conditionalFormatting sqref="W419">
    <cfRule type="containsText" dxfId="3210" priority="575" operator="containsText" text="Ala">
      <formula>NOT(ISERROR(SEARCH("Ala",W419)))</formula>
    </cfRule>
    <cfRule type="containsText" dxfId="3209" priority="576" operator="containsText" text="Asn">
      <formula>NOT(ISERROR(SEARCH("Asn",W419)))</formula>
    </cfRule>
    <cfRule type="containsText" dxfId="3208" priority="577" operator="containsText" text="Arg">
      <formula>NOT(ISERROR(SEARCH("Arg",W419)))</formula>
    </cfRule>
  </conditionalFormatting>
  <conditionalFormatting sqref="Y419">
    <cfRule type="containsText" dxfId="3207" priority="572" operator="containsText" text="3,1">
      <formula>NOT(ISERROR(SEARCH("3,1",Y419)))</formula>
    </cfRule>
    <cfRule type="containsText" dxfId="3206" priority="573" operator="containsText" text="2,3">
      <formula>NOT(ISERROR(SEARCH("2,3",Y419)))</formula>
    </cfRule>
    <cfRule type="containsText" dxfId="3205" priority="574" operator="containsText" text="1,2">
      <formula>NOT(ISERROR(SEARCH("1,2",Y419)))</formula>
    </cfRule>
  </conditionalFormatting>
  <conditionalFormatting sqref="W420">
    <cfRule type="containsText" dxfId="3204" priority="569" operator="containsText" text="Ala">
      <formula>NOT(ISERROR(SEARCH("Ala",W420)))</formula>
    </cfRule>
    <cfRule type="containsText" dxfId="3203" priority="570" operator="containsText" text="Asn">
      <formula>NOT(ISERROR(SEARCH("Asn",W420)))</formula>
    </cfRule>
    <cfRule type="containsText" dxfId="3202" priority="571" operator="containsText" text="Arg">
      <formula>NOT(ISERROR(SEARCH("Arg",W420)))</formula>
    </cfRule>
  </conditionalFormatting>
  <conditionalFormatting sqref="Y420">
    <cfRule type="containsText" dxfId="3201" priority="566" operator="containsText" text="3,1">
      <formula>NOT(ISERROR(SEARCH("3,1",Y420)))</formula>
    </cfRule>
    <cfRule type="containsText" dxfId="3200" priority="567" operator="containsText" text="2,3">
      <formula>NOT(ISERROR(SEARCH("2,3",Y420)))</formula>
    </cfRule>
    <cfRule type="containsText" dxfId="3199" priority="568" operator="containsText" text="1,2">
      <formula>NOT(ISERROR(SEARCH("1,2",Y420)))</formula>
    </cfRule>
  </conditionalFormatting>
  <conditionalFormatting sqref="W421">
    <cfRule type="containsText" dxfId="3198" priority="563" operator="containsText" text="Ala">
      <formula>NOT(ISERROR(SEARCH("Ala",W421)))</formula>
    </cfRule>
    <cfRule type="containsText" dxfId="3197" priority="564" operator="containsText" text="Asn">
      <formula>NOT(ISERROR(SEARCH("Asn",W421)))</formula>
    </cfRule>
    <cfRule type="containsText" dxfId="3196" priority="565" operator="containsText" text="Arg">
      <formula>NOT(ISERROR(SEARCH("Arg",W421)))</formula>
    </cfRule>
  </conditionalFormatting>
  <conditionalFormatting sqref="Y421">
    <cfRule type="containsText" dxfId="3195" priority="560" operator="containsText" text="3,1">
      <formula>NOT(ISERROR(SEARCH("3,1",Y421)))</formula>
    </cfRule>
    <cfRule type="containsText" dxfId="3194" priority="561" operator="containsText" text="2,3">
      <formula>NOT(ISERROR(SEARCH("2,3",Y421)))</formula>
    </cfRule>
    <cfRule type="containsText" dxfId="3193" priority="562" operator="containsText" text="1,2">
      <formula>NOT(ISERROR(SEARCH("1,2",Y421)))</formula>
    </cfRule>
  </conditionalFormatting>
  <conditionalFormatting sqref="W422">
    <cfRule type="containsText" dxfId="3192" priority="557" operator="containsText" text="Ala">
      <formula>NOT(ISERROR(SEARCH("Ala",W422)))</formula>
    </cfRule>
    <cfRule type="containsText" dxfId="3191" priority="558" operator="containsText" text="Asn">
      <formula>NOT(ISERROR(SEARCH("Asn",W422)))</formula>
    </cfRule>
    <cfRule type="containsText" dxfId="3190" priority="559" operator="containsText" text="Arg">
      <formula>NOT(ISERROR(SEARCH("Arg",W422)))</formula>
    </cfRule>
  </conditionalFormatting>
  <conditionalFormatting sqref="Y422">
    <cfRule type="containsText" dxfId="3189" priority="554" operator="containsText" text="3,1">
      <formula>NOT(ISERROR(SEARCH("3,1",Y422)))</formula>
    </cfRule>
    <cfRule type="containsText" dxfId="3188" priority="555" operator="containsText" text="2,3">
      <formula>NOT(ISERROR(SEARCH("2,3",Y422)))</formula>
    </cfRule>
    <cfRule type="containsText" dxfId="3187" priority="556" operator="containsText" text="1,2">
      <formula>NOT(ISERROR(SEARCH("1,2",Y422)))</formula>
    </cfRule>
  </conditionalFormatting>
  <conditionalFormatting sqref="W423">
    <cfRule type="containsText" dxfId="3186" priority="551" operator="containsText" text="Ala">
      <formula>NOT(ISERROR(SEARCH("Ala",W423)))</formula>
    </cfRule>
    <cfRule type="containsText" dxfId="3185" priority="552" operator="containsText" text="Asn">
      <formula>NOT(ISERROR(SEARCH("Asn",W423)))</formula>
    </cfRule>
    <cfRule type="containsText" dxfId="3184" priority="553" operator="containsText" text="Arg">
      <formula>NOT(ISERROR(SEARCH("Arg",W423)))</formula>
    </cfRule>
  </conditionalFormatting>
  <conditionalFormatting sqref="Y423">
    <cfRule type="containsText" dxfId="3183" priority="548" operator="containsText" text="3,1">
      <formula>NOT(ISERROR(SEARCH("3,1",Y423)))</formula>
    </cfRule>
    <cfRule type="containsText" dxfId="3182" priority="549" operator="containsText" text="2,3">
      <formula>NOT(ISERROR(SEARCH("2,3",Y423)))</formula>
    </cfRule>
    <cfRule type="containsText" dxfId="3181" priority="550" operator="containsText" text="1,2">
      <formula>NOT(ISERROR(SEARCH("1,2",Y423)))</formula>
    </cfRule>
  </conditionalFormatting>
  <conditionalFormatting sqref="W424">
    <cfRule type="containsText" dxfId="3180" priority="545" operator="containsText" text="Ala">
      <formula>NOT(ISERROR(SEARCH("Ala",W424)))</formula>
    </cfRule>
    <cfRule type="containsText" dxfId="3179" priority="546" operator="containsText" text="Asn">
      <formula>NOT(ISERROR(SEARCH("Asn",W424)))</formula>
    </cfRule>
    <cfRule type="containsText" dxfId="3178" priority="547" operator="containsText" text="Arg">
      <formula>NOT(ISERROR(SEARCH("Arg",W424)))</formula>
    </cfRule>
  </conditionalFormatting>
  <conditionalFormatting sqref="Y424">
    <cfRule type="containsText" dxfId="3177" priority="542" operator="containsText" text="3,1">
      <formula>NOT(ISERROR(SEARCH("3,1",Y424)))</formula>
    </cfRule>
    <cfRule type="containsText" dxfId="3176" priority="543" operator="containsText" text="2,3">
      <formula>NOT(ISERROR(SEARCH("2,3",Y424)))</formula>
    </cfRule>
    <cfRule type="containsText" dxfId="3175" priority="544" operator="containsText" text="1,2">
      <formula>NOT(ISERROR(SEARCH("1,2",Y424)))</formula>
    </cfRule>
  </conditionalFormatting>
  <conditionalFormatting sqref="W429">
    <cfRule type="containsText" dxfId="3174" priority="539" operator="containsText" text="Ala">
      <formula>NOT(ISERROR(SEARCH("Ala",W429)))</formula>
    </cfRule>
    <cfRule type="containsText" dxfId="3173" priority="540" operator="containsText" text="Asn">
      <formula>NOT(ISERROR(SEARCH("Asn",W429)))</formula>
    </cfRule>
    <cfRule type="containsText" dxfId="3172" priority="541" operator="containsText" text="Arg">
      <formula>NOT(ISERROR(SEARCH("Arg",W429)))</formula>
    </cfRule>
  </conditionalFormatting>
  <conditionalFormatting sqref="Y429">
    <cfRule type="containsText" dxfId="3171" priority="536" operator="containsText" text="3,1">
      <formula>NOT(ISERROR(SEARCH("3,1",Y429)))</formula>
    </cfRule>
    <cfRule type="containsText" dxfId="3170" priority="537" operator="containsText" text="2,3">
      <formula>NOT(ISERROR(SEARCH("2,3",Y429)))</formula>
    </cfRule>
    <cfRule type="containsText" dxfId="3169" priority="538" operator="containsText" text="1,2">
      <formula>NOT(ISERROR(SEARCH("1,2",Y429)))</formula>
    </cfRule>
  </conditionalFormatting>
  <conditionalFormatting sqref="W430">
    <cfRule type="containsText" dxfId="3168" priority="533" operator="containsText" text="Ala">
      <formula>NOT(ISERROR(SEARCH("Ala",W430)))</formula>
    </cfRule>
    <cfRule type="containsText" dxfId="3167" priority="534" operator="containsText" text="Asn">
      <formula>NOT(ISERROR(SEARCH("Asn",W430)))</formula>
    </cfRule>
    <cfRule type="containsText" dxfId="3166" priority="535" operator="containsText" text="Arg">
      <formula>NOT(ISERROR(SEARCH("Arg",W430)))</formula>
    </cfRule>
  </conditionalFormatting>
  <conditionalFormatting sqref="Y430">
    <cfRule type="containsText" dxfId="3165" priority="530" operator="containsText" text="3,1">
      <formula>NOT(ISERROR(SEARCH("3,1",Y430)))</formula>
    </cfRule>
    <cfRule type="containsText" dxfId="3164" priority="531" operator="containsText" text="2,3">
      <formula>NOT(ISERROR(SEARCH("2,3",Y430)))</formula>
    </cfRule>
    <cfRule type="containsText" dxfId="3163" priority="532" operator="containsText" text="1,2">
      <formula>NOT(ISERROR(SEARCH("1,2",Y430)))</formula>
    </cfRule>
  </conditionalFormatting>
  <conditionalFormatting sqref="W432">
    <cfRule type="containsText" dxfId="3162" priority="527" operator="containsText" text="Ala">
      <formula>NOT(ISERROR(SEARCH("Ala",W432)))</formula>
    </cfRule>
    <cfRule type="containsText" dxfId="3161" priority="528" operator="containsText" text="Asn">
      <formula>NOT(ISERROR(SEARCH("Asn",W432)))</formula>
    </cfRule>
    <cfRule type="containsText" dxfId="3160" priority="529" operator="containsText" text="Arg">
      <formula>NOT(ISERROR(SEARCH("Arg",W432)))</formula>
    </cfRule>
  </conditionalFormatting>
  <conditionalFormatting sqref="Y432">
    <cfRule type="containsText" dxfId="3159" priority="524" operator="containsText" text="3,1">
      <formula>NOT(ISERROR(SEARCH("3,1",Y432)))</formula>
    </cfRule>
    <cfRule type="containsText" dxfId="3158" priority="525" operator="containsText" text="2,3">
      <formula>NOT(ISERROR(SEARCH("2,3",Y432)))</formula>
    </cfRule>
    <cfRule type="containsText" dxfId="3157" priority="526" operator="containsText" text="1,2">
      <formula>NOT(ISERROR(SEARCH("1,2",Y432)))</formula>
    </cfRule>
  </conditionalFormatting>
  <conditionalFormatting sqref="W184 W190 W197:W198 W201 W204:W205 W212:W213 W217 W219 W226 W228 W232 W239 W242 W244 W246:W247 W250 W256:W258 W260:W261 W265 W267:W270 W272 W276:W277 W279 W281 W285 W289 W2:W9 W17:W180 Z10:Z16 W294:W438 Z439:Z443">
    <cfRule type="containsText" dxfId="3156" priority="523" operator="containsText" text="Ser">
      <formula>NOT(ISERROR(SEARCH("Ser",W2)))</formula>
    </cfRule>
  </conditionalFormatting>
  <conditionalFormatting sqref="W181">
    <cfRule type="containsText" dxfId="3155" priority="520" operator="containsText" text="Ala">
      <formula>NOT(ISERROR(SEARCH("Ala",W181)))</formula>
    </cfRule>
    <cfRule type="containsText" dxfId="3154" priority="521" operator="containsText" text="Asn">
      <formula>NOT(ISERROR(SEARCH("Asn",W181)))</formula>
    </cfRule>
    <cfRule type="containsText" dxfId="3153" priority="522" operator="containsText" text="Arg">
      <formula>NOT(ISERROR(SEARCH("Arg",W181)))</formula>
    </cfRule>
  </conditionalFormatting>
  <conditionalFormatting sqref="Y181">
    <cfRule type="containsText" dxfId="3152" priority="517" operator="containsText" text="3,1">
      <formula>NOT(ISERROR(SEARCH("3,1",Y181)))</formula>
    </cfRule>
    <cfRule type="containsText" dxfId="3151" priority="518" operator="containsText" text="2,3">
      <formula>NOT(ISERROR(SEARCH("2,3",Y181)))</formula>
    </cfRule>
    <cfRule type="containsText" dxfId="3150" priority="519" operator="containsText" text="1,2">
      <formula>NOT(ISERROR(SEARCH("1,2",Y181)))</formula>
    </cfRule>
  </conditionalFormatting>
  <conditionalFormatting sqref="W181">
    <cfRule type="containsText" dxfId="3149" priority="516" operator="containsText" text="Ser">
      <formula>NOT(ISERROR(SEARCH("Ser",W181)))</formula>
    </cfRule>
  </conditionalFormatting>
  <conditionalFormatting sqref="W182">
    <cfRule type="containsText" dxfId="3148" priority="513" operator="containsText" text="Ala">
      <formula>NOT(ISERROR(SEARCH("Ala",W182)))</formula>
    </cfRule>
    <cfRule type="containsText" dxfId="3147" priority="514" operator="containsText" text="Asn">
      <formula>NOT(ISERROR(SEARCH("Asn",W182)))</formula>
    </cfRule>
    <cfRule type="containsText" dxfId="3146" priority="515" operator="containsText" text="Arg">
      <formula>NOT(ISERROR(SEARCH("Arg",W182)))</formula>
    </cfRule>
  </conditionalFormatting>
  <conditionalFormatting sqref="Y182">
    <cfRule type="containsText" dxfId="3145" priority="510" operator="containsText" text="3,1">
      <formula>NOT(ISERROR(SEARCH("3,1",Y182)))</formula>
    </cfRule>
    <cfRule type="containsText" dxfId="3144" priority="511" operator="containsText" text="2,3">
      <formula>NOT(ISERROR(SEARCH("2,3",Y182)))</formula>
    </cfRule>
    <cfRule type="containsText" dxfId="3143" priority="512" operator="containsText" text="1,2">
      <formula>NOT(ISERROR(SEARCH("1,2",Y182)))</formula>
    </cfRule>
  </conditionalFormatting>
  <conditionalFormatting sqref="W182">
    <cfRule type="containsText" dxfId="3142" priority="509" operator="containsText" text="Ser">
      <formula>NOT(ISERROR(SEARCH("Ser",W182)))</formula>
    </cfRule>
  </conditionalFormatting>
  <conditionalFormatting sqref="W183">
    <cfRule type="containsText" dxfId="3141" priority="506" operator="containsText" text="Ala">
      <formula>NOT(ISERROR(SEARCH("Ala",W183)))</formula>
    </cfRule>
    <cfRule type="containsText" dxfId="3140" priority="507" operator="containsText" text="Asn">
      <formula>NOT(ISERROR(SEARCH("Asn",W183)))</formula>
    </cfRule>
    <cfRule type="containsText" dxfId="3139" priority="508" operator="containsText" text="Arg">
      <formula>NOT(ISERROR(SEARCH("Arg",W183)))</formula>
    </cfRule>
  </conditionalFormatting>
  <conditionalFormatting sqref="Y183">
    <cfRule type="containsText" dxfId="3138" priority="503" operator="containsText" text="3,1">
      <formula>NOT(ISERROR(SEARCH("3,1",Y183)))</formula>
    </cfRule>
    <cfRule type="containsText" dxfId="3137" priority="504" operator="containsText" text="2,3">
      <formula>NOT(ISERROR(SEARCH("2,3",Y183)))</formula>
    </cfRule>
    <cfRule type="containsText" dxfId="3136" priority="505" operator="containsText" text="1,2">
      <formula>NOT(ISERROR(SEARCH("1,2",Y183)))</formula>
    </cfRule>
  </conditionalFormatting>
  <conditionalFormatting sqref="W183">
    <cfRule type="containsText" dxfId="3135" priority="502" operator="containsText" text="Ser">
      <formula>NOT(ISERROR(SEARCH("Ser",W183)))</formula>
    </cfRule>
  </conditionalFormatting>
  <conditionalFormatting sqref="Y184">
    <cfRule type="containsText" dxfId="3134" priority="499" operator="containsText" text="3,1">
      <formula>NOT(ISERROR(SEARCH("3,1",Y184)))</formula>
    </cfRule>
    <cfRule type="containsText" dxfId="3133" priority="500" operator="containsText" text="2,3">
      <formula>NOT(ISERROR(SEARCH("2,3",Y184)))</formula>
    </cfRule>
    <cfRule type="containsText" dxfId="3132" priority="501" operator="containsText" text="1,2">
      <formula>NOT(ISERROR(SEARCH("1,2",Y184)))</formula>
    </cfRule>
  </conditionalFormatting>
  <conditionalFormatting sqref="W185">
    <cfRule type="containsText" dxfId="3131" priority="496" operator="containsText" text="Ala">
      <formula>NOT(ISERROR(SEARCH("Ala",W185)))</formula>
    </cfRule>
    <cfRule type="containsText" dxfId="3130" priority="497" operator="containsText" text="Asn">
      <formula>NOT(ISERROR(SEARCH("Asn",W185)))</formula>
    </cfRule>
    <cfRule type="containsText" dxfId="3129" priority="498" operator="containsText" text="Arg">
      <formula>NOT(ISERROR(SEARCH("Arg",W185)))</formula>
    </cfRule>
  </conditionalFormatting>
  <conditionalFormatting sqref="Y185">
    <cfRule type="containsText" dxfId="3128" priority="493" operator="containsText" text="3,1">
      <formula>NOT(ISERROR(SEARCH("3,1",Y185)))</formula>
    </cfRule>
    <cfRule type="containsText" dxfId="3127" priority="494" operator="containsText" text="2,3">
      <formula>NOT(ISERROR(SEARCH("2,3",Y185)))</formula>
    </cfRule>
    <cfRule type="containsText" dxfId="3126" priority="495" operator="containsText" text="1,2">
      <formula>NOT(ISERROR(SEARCH("1,2",Y185)))</formula>
    </cfRule>
  </conditionalFormatting>
  <conditionalFormatting sqref="W185">
    <cfRule type="containsText" dxfId="3125" priority="492" operator="containsText" text="Ser">
      <formula>NOT(ISERROR(SEARCH("Ser",W185)))</formula>
    </cfRule>
  </conditionalFormatting>
  <conditionalFormatting sqref="W186">
    <cfRule type="containsText" dxfId="3124" priority="489" operator="containsText" text="Ala">
      <formula>NOT(ISERROR(SEARCH("Ala",W186)))</formula>
    </cfRule>
    <cfRule type="containsText" dxfId="3123" priority="490" operator="containsText" text="Asn">
      <formula>NOT(ISERROR(SEARCH("Asn",W186)))</formula>
    </cfRule>
    <cfRule type="containsText" dxfId="3122" priority="491" operator="containsText" text="Arg">
      <formula>NOT(ISERROR(SEARCH("Arg",W186)))</formula>
    </cfRule>
  </conditionalFormatting>
  <conditionalFormatting sqref="Y186">
    <cfRule type="containsText" dxfId="3121" priority="486" operator="containsText" text="3,1">
      <formula>NOT(ISERROR(SEARCH("3,1",Y186)))</formula>
    </cfRule>
    <cfRule type="containsText" dxfId="3120" priority="487" operator="containsText" text="2,3">
      <formula>NOT(ISERROR(SEARCH("2,3",Y186)))</formula>
    </cfRule>
    <cfRule type="containsText" dxfId="3119" priority="488" operator="containsText" text="1,2">
      <formula>NOT(ISERROR(SEARCH("1,2",Y186)))</formula>
    </cfRule>
  </conditionalFormatting>
  <conditionalFormatting sqref="W186">
    <cfRule type="containsText" dxfId="3118" priority="485" operator="containsText" text="Ser">
      <formula>NOT(ISERROR(SEARCH("Ser",W186)))</formula>
    </cfRule>
  </conditionalFormatting>
  <conditionalFormatting sqref="W187">
    <cfRule type="containsText" dxfId="3117" priority="482" operator="containsText" text="Ala">
      <formula>NOT(ISERROR(SEARCH("Ala",W187)))</formula>
    </cfRule>
    <cfRule type="containsText" dxfId="3116" priority="483" operator="containsText" text="Asn">
      <formula>NOT(ISERROR(SEARCH("Asn",W187)))</formula>
    </cfRule>
    <cfRule type="containsText" dxfId="3115" priority="484" operator="containsText" text="Arg">
      <formula>NOT(ISERROR(SEARCH("Arg",W187)))</formula>
    </cfRule>
  </conditionalFormatting>
  <conditionalFormatting sqref="Y187">
    <cfRule type="containsText" dxfId="3114" priority="479" operator="containsText" text="3,1">
      <formula>NOT(ISERROR(SEARCH("3,1",Y187)))</formula>
    </cfRule>
    <cfRule type="containsText" dxfId="3113" priority="480" operator="containsText" text="2,3">
      <formula>NOT(ISERROR(SEARCH("2,3",Y187)))</formula>
    </cfRule>
    <cfRule type="containsText" dxfId="3112" priority="481" operator="containsText" text="1,2">
      <formula>NOT(ISERROR(SEARCH("1,2",Y187)))</formula>
    </cfRule>
  </conditionalFormatting>
  <conditionalFormatting sqref="W187">
    <cfRule type="containsText" dxfId="3111" priority="478" operator="containsText" text="Ser">
      <formula>NOT(ISERROR(SEARCH("Ser",W187)))</formula>
    </cfRule>
  </conditionalFormatting>
  <conditionalFormatting sqref="W188">
    <cfRule type="containsText" dxfId="3110" priority="475" operator="containsText" text="Ala">
      <formula>NOT(ISERROR(SEARCH("Ala",W188)))</formula>
    </cfRule>
    <cfRule type="containsText" dxfId="3109" priority="476" operator="containsText" text="Asn">
      <formula>NOT(ISERROR(SEARCH("Asn",W188)))</formula>
    </cfRule>
    <cfRule type="containsText" dxfId="3108" priority="477" operator="containsText" text="Arg">
      <formula>NOT(ISERROR(SEARCH("Arg",W188)))</formula>
    </cfRule>
  </conditionalFormatting>
  <conditionalFormatting sqref="Y188">
    <cfRule type="containsText" dxfId="3107" priority="472" operator="containsText" text="3,1">
      <formula>NOT(ISERROR(SEARCH("3,1",Y188)))</formula>
    </cfRule>
    <cfRule type="containsText" dxfId="3106" priority="473" operator="containsText" text="2,3">
      <formula>NOT(ISERROR(SEARCH("2,3",Y188)))</formula>
    </cfRule>
    <cfRule type="containsText" dxfId="3105" priority="474" operator="containsText" text="1,2">
      <formula>NOT(ISERROR(SEARCH("1,2",Y188)))</formula>
    </cfRule>
  </conditionalFormatting>
  <conditionalFormatting sqref="W188">
    <cfRule type="containsText" dxfId="3104" priority="471" operator="containsText" text="Ser">
      <formula>NOT(ISERROR(SEARCH("Ser",W188)))</formula>
    </cfRule>
  </conditionalFormatting>
  <conditionalFormatting sqref="W189">
    <cfRule type="containsText" dxfId="3103" priority="468" operator="containsText" text="Ala">
      <formula>NOT(ISERROR(SEARCH("Ala",W189)))</formula>
    </cfRule>
    <cfRule type="containsText" dxfId="3102" priority="469" operator="containsText" text="Asn">
      <formula>NOT(ISERROR(SEARCH("Asn",W189)))</formula>
    </cfRule>
    <cfRule type="containsText" dxfId="3101" priority="470" operator="containsText" text="Arg">
      <formula>NOT(ISERROR(SEARCH("Arg",W189)))</formula>
    </cfRule>
  </conditionalFormatting>
  <conditionalFormatting sqref="Y189">
    <cfRule type="containsText" dxfId="3100" priority="465" operator="containsText" text="3,1">
      <formula>NOT(ISERROR(SEARCH("3,1",Y189)))</formula>
    </cfRule>
    <cfRule type="containsText" dxfId="3099" priority="466" operator="containsText" text="2,3">
      <formula>NOT(ISERROR(SEARCH("2,3",Y189)))</formula>
    </cfRule>
    <cfRule type="containsText" dxfId="3098" priority="467" operator="containsText" text="1,2">
      <formula>NOT(ISERROR(SEARCH("1,2",Y189)))</formula>
    </cfRule>
  </conditionalFormatting>
  <conditionalFormatting sqref="W189">
    <cfRule type="containsText" dxfId="3097" priority="464" operator="containsText" text="Ser">
      <formula>NOT(ISERROR(SEARCH("Ser",W189)))</formula>
    </cfRule>
  </conditionalFormatting>
  <conditionalFormatting sqref="W191">
    <cfRule type="containsText" dxfId="3096" priority="461" operator="containsText" text="Ala">
      <formula>NOT(ISERROR(SEARCH("Ala",W191)))</formula>
    </cfRule>
    <cfRule type="containsText" dxfId="3095" priority="462" operator="containsText" text="Asn">
      <formula>NOT(ISERROR(SEARCH("Asn",W191)))</formula>
    </cfRule>
    <cfRule type="containsText" dxfId="3094" priority="463" operator="containsText" text="Arg">
      <formula>NOT(ISERROR(SEARCH("Arg",W191)))</formula>
    </cfRule>
  </conditionalFormatting>
  <conditionalFormatting sqref="Y191">
    <cfRule type="containsText" dxfId="3093" priority="458" operator="containsText" text="3,1">
      <formula>NOT(ISERROR(SEARCH("3,1",Y191)))</formula>
    </cfRule>
    <cfRule type="containsText" dxfId="3092" priority="459" operator="containsText" text="2,3">
      <formula>NOT(ISERROR(SEARCH("2,3",Y191)))</formula>
    </cfRule>
    <cfRule type="containsText" dxfId="3091" priority="460" operator="containsText" text="1,2">
      <formula>NOT(ISERROR(SEARCH("1,2",Y191)))</formula>
    </cfRule>
  </conditionalFormatting>
  <conditionalFormatting sqref="W191">
    <cfRule type="containsText" dxfId="3090" priority="457" operator="containsText" text="Ser">
      <formula>NOT(ISERROR(SEARCH("Ser",W191)))</formula>
    </cfRule>
  </conditionalFormatting>
  <conditionalFormatting sqref="W192">
    <cfRule type="containsText" dxfId="3089" priority="454" operator="containsText" text="Ala">
      <formula>NOT(ISERROR(SEARCH("Ala",W192)))</formula>
    </cfRule>
    <cfRule type="containsText" dxfId="3088" priority="455" operator="containsText" text="Asn">
      <formula>NOT(ISERROR(SEARCH("Asn",W192)))</formula>
    </cfRule>
    <cfRule type="containsText" dxfId="3087" priority="456" operator="containsText" text="Arg">
      <formula>NOT(ISERROR(SEARCH("Arg",W192)))</formula>
    </cfRule>
  </conditionalFormatting>
  <conditionalFormatting sqref="Y192">
    <cfRule type="containsText" dxfId="3086" priority="451" operator="containsText" text="3,1">
      <formula>NOT(ISERROR(SEARCH("3,1",Y192)))</formula>
    </cfRule>
    <cfRule type="containsText" dxfId="3085" priority="452" operator="containsText" text="2,3">
      <formula>NOT(ISERROR(SEARCH("2,3",Y192)))</formula>
    </cfRule>
    <cfRule type="containsText" dxfId="3084" priority="453" operator="containsText" text="1,2">
      <formula>NOT(ISERROR(SEARCH("1,2",Y192)))</formula>
    </cfRule>
  </conditionalFormatting>
  <conditionalFormatting sqref="W192">
    <cfRule type="containsText" dxfId="3083" priority="450" operator="containsText" text="Ser">
      <formula>NOT(ISERROR(SEARCH("Ser",W192)))</formula>
    </cfRule>
  </conditionalFormatting>
  <conditionalFormatting sqref="W193">
    <cfRule type="containsText" dxfId="3082" priority="447" operator="containsText" text="Ala">
      <formula>NOT(ISERROR(SEARCH("Ala",W193)))</formula>
    </cfRule>
    <cfRule type="containsText" dxfId="3081" priority="448" operator="containsText" text="Asn">
      <formula>NOT(ISERROR(SEARCH("Asn",W193)))</formula>
    </cfRule>
    <cfRule type="containsText" dxfId="3080" priority="449" operator="containsText" text="Arg">
      <formula>NOT(ISERROR(SEARCH("Arg",W193)))</formula>
    </cfRule>
  </conditionalFormatting>
  <conditionalFormatting sqref="Y193">
    <cfRule type="containsText" dxfId="3079" priority="444" operator="containsText" text="3,1">
      <formula>NOT(ISERROR(SEARCH("3,1",Y193)))</formula>
    </cfRule>
    <cfRule type="containsText" dxfId="3078" priority="445" operator="containsText" text="2,3">
      <formula>NOT(ISERROR(SEARCH("2,3",Y193)))</formula>
    </cfRule>
    <cfRule type="containsText" dxfId="3077" priority="446" operator="containsText" text="1,2">
      <formula>NOT(ISERROR(SEARCH("1,2",Y193)))</formula>
    </cfRule>
  </conditionalFormatting>
  <conditionalFormatting sqref="W193">
    <cfRule type="containsText" dxfId="3076" priority="443" operator="containsText" text="Ser">
      <formula>NOT(ISERROR(SEARCH("Ser",W193)))</formula>
    </cfRule>
  </conditionalFormatting>
  <conditionalFormatting sqref="W194">
    <cfRule type="containsText" dxfId="3075" priority="440" operator="containsText" text="Ala">
      <formula>NOT(ISERROR(SEARCH("Ala",W194)))</formula>
    </cfRule>
    <cfRule type="containsText" dxfId="3074" priority="441" operator="containsText" text="Asn">
      <formula>NOT(ISERROR(SEARCH("Asn",W194)))</formula>
    </cfRule>
    <cfRule type="containsText" dxfId="3073" priority="442" operator="containsText" text="Arg">
      <formula>NOT(ISERROR(SEARCH("Arg",W194)))</formula>
    </cfRule>
  </conditionalFormatting>
  <conditionalFormatting sqref="Y194">
    <cfRule type="containsText" dxfId="3072" priority="437" operator="containsText" text="3,1">
      <formula>NOT(ISERROR(SEARCH("3,1",Y194)))</formula>
    </cfRule>
    <cfRule type="containsText" dxfId="3071" priority="438" operator="containsText" text="2,3">
      <formula>NOT(ISERROR(SEARCH("2,3",Y194)))</formula>
    </cfRule>
    <cfRule type="containsText" dxfId="3070" priority="439" operator="containsText" text="1,2">
      <formula>NOT(ISERROR(SEARCH("1,2",Y194)))</formula>
    </cfRule>
  </conditionalFormatting>
  <conditionalFormatting sqref="W194">
    <cfRule type="containsText" dxfId="3069" priority="436" operator="containsText" text="Ser">
      <formula>NOT(ISERROR(SEARCH("Ser",W194)))</formula>
    </cfRule>
  </conditionalFormatting>
  <conditionalFormatting sqref="W195">
    <cfRule type="containsText" dxfId="3068" priority="433" operator="containsText" text="Ala">
      <formula>NOT(ISERROR(SEARCH("Ala",W195)))</formula>
    </cfRule>
    <cfRule type="containsText" dxfId="3067" priority="434" operator="containsText" text="Asn">
      <formula>NOT(ISERROR(SEARCH("Asn",W195)))</formula>
    </cfRule>
    <cfRule type="containsText" dxfId="3066" priority="435" operator="containsText" text="Arg">
      <formula>NOT(ISERROR(SEARCH("Arg",W195)))</formula>
    </cfRule>
  </conditionalFormatting>
  <conditionalFormatting sqref="Y195">
    <cfRule type="containsText" dxfId="3065" priority="430" operator="containsText" text="3,1">
      <formula>NOT(ISERROR(SEARCH("3,1",Y195)))</formula>
    </cfRule>
    <cfRule type="containsText" dxfId="3064" priority="431" operator="containsText" text="2,3">
      <formula>NOT(ISERROR(SEARCH("2,3",Y195)))</formula>
    </cfRule>
    <cfRule type="containsText" dxfId="3063" priority="432" operator="containsText" text="1,2">
      <formula>NOT(ISERROR(SEARCH("1,2",Y195)))</formula>
    </cfRule>
  </conditionalFormatting>
  <conditionalFormatting sqref="W195">
    <cfRule type="containsText" dxfId="3062" priority="429" operator="containsText" text="Ser">
      <formula>NOT(ISERROR(SEARCH("Ser",W195)))</formula>
    </cfRule>
  </conditionalFormatting>
  <conditionalFormatting sqref="W196">
    <cfRule type="containsText" dxfId="3061" priority="426" operator="containsText" text="Ala">
      <formula>NOT(ISERROR(SEARCH("Ala",W196)))</formula>
    </cfRule>
    <cfRule type="containsText" dxfId="3060" priority="427" operator="containsText" text="Asn">
      <formula>NOT(ISERROR(SEARCH("Asn",W196)))</formula>
    </cfRule>
    <cfRule type="containsText" dxfId="3059" priority="428" operator="containsText" text="Arg">
      <formula>NOT(ISERROR(SEARCH("Arg",W196)))</formula>
    </cfRule>
  </conditionalFormatting>
  <conditionalFormatting sqref="Y196">
    <cfRule type="containsText" dxfId="3058" priority="423" operator="containsText" text="3,1">
      <formula>NOT(ISERROR(SEARCH("3,1",Y196)))</formula>
    </cfRule>
    <cfRule type="containsText" dxfId="3057" priority="424" operator="containsText" text="2,3">
      <formula>NOT(ISERROR(SEARCH("2,3",Y196)))</formula>
    </cfRule>
    <cfRule type="containsText" dxfId="3056" priority="425" operator="containsText" text="1,2">
      <formula>NOT(ISERROR(SEARCH("1,2",Y196)))</formula>
    </cfRule>
  </conditionalFormatting>
  <conditionalFormatting sqref="W196">
    <cfRule type="containsText" dxfId="3055" priority="422" operator="containsText" text="Ser">
      <formula>NOT(ISERROR(SEARCH("Ser",W196)))</formula>
    </cfRule>
  </conditionalFormatting>
  <conditionalFormatting sqref="W199">
    <cfRule type="containsText" dxfId="3054" priority="419" operator="containsText" text="Ala">
      <formula>NOT(ISERROR(SEARCH("Ala",W199)))</formula>
    </cfRule>
    <cfRule type="containsText" dxfId="3053" priority="420" operator="containsText" text="Asn">
      <formula>NOT(ISERROR(SEARCH("Asn",W199)))</formula>
    </cfRule>
    <cfRule type="containsText" dxfId="3052" priority="421" operator="containsText" text="Arg">
      <formula>NOT(ISERROR(SEARCH("Arg",W199)))</formula>
    </cfRule>
  </conditionalFormatting>
  <conditionalFormatting sqref="Y199">
    <cfRule type="containsText" dxfId="3051" priority="416" operator="containsText" text="3,1">
      <formula>NOT(ISERROR(SEARCH("3,1",Y199)))</formula>
    </cfRule>
    <cfRule type="containsText" dxfId="3050" priority="417" operator="containsText" text="2,3">
      <formula>NOT(ISERROR(SEARCH("2,3",Y199)))</formula>
    </cfRule>
    <cfRule type="containsText" dxfId="3049" priority="418" operator="containsText" text="1,2">
      <formula>NOT(ISERROR(SEARCH("1,2",Y199)))</formula>
    </cfRule>
  </conditionalFormatting>
  <conditionalFormatting sqref="W199">
    <cfRule type="containsText" dxfId="3048" priority="415" operator="containsText" text="Ser">
      <formula>NOT(ISERROR(SEARCH("Ser",W199)))</formula>
    </cfRule>
  </conditionalFormatting>
  <conditionalFormatting sqref="W200">
    <cfRule type="containsText" dxfId="3047" priority="412" operator="containsText" text="Ala">
      <formula>NOT(ISERROR(SEARCH("Ala",W200)))</formula>
    </cfRule>
    <cfRule type="containsText" dxfId="3046" priority="413" operator="containsText" text="Asn">
      <formula>NOT(ISERROR(SEARCH("Asn",W200)))</formula>
    </cfRule>
    <cfRule type="containsText" dxfId="3045" priority="414" operator="containsText" text="Arg">
      <formula>NOT(ISERROR(SEARCH("Arg",W200)))</formula>
    </cfRule>
  </conditionalFormatting>
  <conditionalFormatting sqref="Y200">
    <cfRule type="containsText" dxfId="3044" priority="409" operator="containsText" text="3,1">
      <formula>NOT(ISERROR(SEARCH("3,1",Y200)))</formula>
    </cfRule>
    <cfRule type="containsText" dxfId="3043" priority="410" operator="containsText" text="2,3">
      <formula>NOT(ISERROR(SEARCH("2,3",Y200)))</formula>
    </cfRule>
    <cfRule type="containsText" dxfId="3042" priority="411" operator="containsText" text="1,2">
      <formula>NOT(ISERROR(SEARCH("1,2",Y200)))</formula>
    </cfRule>
  </conditionalFormatting>
  <conditionalFormatting sqref="W200">
    <cfRule type="containsText" dxfId="3041" priority="408" operator="containsText" text="Ser">
      <formula>NOT(ISERROR(SEARCH("Ser",W200)))</formula>
    </cfRule>
  </conditionalFormatting>
  <conditionalFormatting sqref="W202">
    <cfRule type="containsText" dxfId="3040" priority="405" operator="containsText" text="Ala">
      <formula>NOT(ISERROR(SEARCH("Ala",W202)))</formula>
    </cfRule>
    <cfRule type="containsText" dxfId="3039" priority="406" operator="containsText" text="Asn">
      <formula>NOT(ISERROR(SEARCH("Asn",W202)))</formula>
    </cfRule>
    <cfRule type="containsText" dxfId="3038" priority="407" operator="containsText" text="Arg">
      <formula>NOT(ISERROR(SEARCH("Arg",W202)))</formula>
    </cfRule>
  </conditionalFormatting>
  <conditionalFormatting sqref="Y202">
    <cfRule type="containsText" dxfId="3037" priority="402" operator="containsText" text="3,1">
      <formula>NOT(ISERROR(SEARCH("3,1",Y202)))</formula>
    </cfRule>
    <cfRule type="containsText" dxfId="3036" priority="403" operator="containsText" text="2,3">
      <formula>NOT(ISERROR(SEARCH("2,3",Y202)))</formula>
    </cfRule>
    <cfRule type="containsText" dxfId="3035" priority="404" operator="containsText" text="1,2">
      <formula>NOT(ISERROR(SEARCH("1,2",Y202)))</formula>
    </cfRule>
  </conditionalFormatting>
  <conditionalFormatting sqref="W202">
    <cfRule type="containsText" dxfId="3034" priority="401" operator="containsText" text="Ser">
      <formula>NOT(ISERROR(SEARCH("Ser",W202)))</formula>
    </cfRule>
  </conditionalFormatting>
  <conditionalFormatting sqref="W203">
    <cfRule type="containsText" dxfId="3033" priority="398" operator="containsText" text="Ala">
      <formula>NOT(ISERROR(SEARCH("Ala",W203)))</formula>
    </cfRule>
    <cfRule type="containsText" dxfId="3032" priority="399" operator="containsText" text="Asn">
      <formula>NOT(ISERROR(SEARCH("Asn",W203)))</formula>
    </cfRule>
    <cfRule type="containsText" dxfId="3031" priority="400" operator="containsText" text="Arg">
      <formula>NOT(ISERROR(SEARCH("Arg",W203)))</formula>
    </cfRule>
  </conditionalFormatting>
  <conditionalFormatting sqref="Y203">
    <cfRule type="containsText" dxfId="3030" priority="395" operator="containsText" text="3,1">
      <formula>NOT(ISERROR(SEARCH("3,1",Y203)))</formula>
    </cfRule>
    <cfRule type="containsText" dxfId="3029" priority="396" operator="containsText" text="2,3">
      <formula>NOT(ISERROR(SEARCH("2,3",Y203)))</formula>
    </cfRule>
    <cfRule type="containsText" dxfId="3028" priority="397" operator="containsText" text="1,2">
      <formula>NOT(ISERROR(SEARCH("1,2",Y203)))</formula>
    </cfRule>
  </conditionalFormatting>
  <conditionalFormatting sqref="W203">
    <cfRule type="containsText" dxfId="3027" priority="394" operator="containsText" text="Ser">
      <formula>NOT(ISERROR(SEARCH("Ser",W203)))</formula>
    </cfRule>
  </conditionalFormatting>
  <conditionalFormatting sqref="W206">
    <cfRule type="containsText" dxfId="3026" priority="391" operator="containsText" text="Ala">
      <formula>NOT(ISERROR(SEARCH("Ala",W206)))</formula>
    </cfRule>
    <cfRule type="containsText" dxfId="3025" priority="392" operator="containsText" text="Asn">
      <formula>NOT(ISERROR(SEARCH("Asn",W206)))</formula>
    </cfRule>
    <cfRule type="containsText" dxfId="3024" priority="393" operator="containsText" text="Arg">
      <formula>NOT(ISERROR(SEARCH("Arg",W206)))</formula>
    </cfRule>
  </conditionalFormatting>
  <conditionalFormatting sqref="Y206">
    <cfRule type="containsText" dxfId="3023" priority="388" operator="containsText" text="3,1">
      <formula>NOT(ISERROR(SEARCH("3,1",Y206)))</formula>
    </cfRule>
    <cfRule type="containsText" dxfId="3022" priority="389" operator="containsText" text="2,3">
      <formula>NOT(ISERROR(SEARCH("2,3",Y206)))</formula>
    </cfRule>
    <cfRule type="containsText" dxfId="3021" priority="390" operator="containsText" text="1,2">
      <formula>NOT(ISERROR(SEARCH("1,2",Y206)))</formula>
    </cfRule>
  </conditionalFormatting>
  <conditionalFormatting sqref="W206">
    <cfRule type="containsText" dxfId="3020" priority="387" operator="containsText" text="Ser">
      <formula>NOT(ISERROR(SEARCH("Ser",W206)))</formula>
    </cfRule>
  </conditionalFormatting>
  <conditionalFormatting sqref="W207">
    <cfRule type="containsText" dxfId="3019" priority="384" operator="containsText" text="Ala">
      <formula>NOT(ISERROR(SEARCH("Ala",W207)))</formula>
    </cfRule>
    <cfRule type="containsText" dxfId="3018" priority="385" operator="containsText" text="Asn">
      <formula>NOT(ISERROR(SEARCH("Asn",W207)))</formula>
    </cfRule>
    <cfRule type="containsText" dxfId="3017" priority="386" operator="containsText" text="Arg">
      <formula>NOT(ISERROR(SEARCH("Arg",W207)))</formula>
    </cfRule>
  </conditionalFormatting>
  <conditionalFormatting sqref="Y207">
    <cfRule type="containsText" dxfId="3016" priority="381" operator="containsText" text="3,1">
      <formula>NOT(ISERROR(SEARCH("3,1",Y207)))</formula>
    </cfRule>
    <cfRule type="containsText" dxfId="3015" priority="382" operator="containsText" text="2,3">
      <formula>NOT(ISERROR(SEARCH("2,3",Y207)))</formula>
    </cfRule>
    <cfRule type="containsText" dxfId="3014" priority="383" operator="containsText" text="1,2">
      <formula>NOT(ISERROR(SEARCH("1,2",Y207)))</formula>
    </cfRule>
  </conditionalFormatting>
  <conditionalFormatting sqref="W207">
    <cfRule type="containsText" dxfId="3013" priority="380" operator="containsText" text="Ser">
      <formula>NOT(ISERROR(SEARCH("Ser",W207)))</formula>
    </cfRule>
  </conditionalFormatting>
  <conditionalFormatting sqref="W208">
    <cfRule type="containsText" dxfId="3012" priority="377" operator="containsText" text="Ala">
      <formula>NOT(ISERROR(SEARCH("Ala",W208)))</formula>
    </cfRule>
    <cfRule type="containsText" dxfId="3011" priority="378" operator="containsText" text="Asn">
      <formula>NOT(ISERROR(SEARCH("Asn",W208)))</formula>
    </cfRule>
    <cfRule type="containsText" dxfId="3010" priority="379" operator="containsText" text="Arg">
      <formula>NOT(ISERROR(SEARCH("Arg",W208)))</formula>
    </cfRule>
  </conditionalFormatting>
  <conditionalFormatting sqref="Y208">
    <cfRule type="containsText" dxfId="3009" priority="374" operator="containsText" text="3,1">
      <formula>NOT(ISERROR(SEARCH("3,1",Y208)))</formula>
    </cfRule>
    <cfRule type="containsText" dxfId="3008" priority="375" operator="containsText" text="2,3">
      <formula>NOT(ISERROR(SEARCH("2,3",Y208)))</formula>
    </cfRule>
    <cfRule type="containsText" dxfId="3007" priority="376" operator="containsText" text="1,2">
      <formula>NOT(ISERROR(SEARCH("1,2",Y208)))</formula>
    </cfRule>
  </conditionalFormatting>
  <conditionalFormatting sqref="W208">
    <cfRule type="containsText" dxfId="3006" priority="373" operator="containsText" text="Ser">
      <formula>NOT(ISERROR(SEARCH("Ser",W208)))</formula>
    </cfRule>
  </conditionalFormatting>
  <conditionalFormatting sqref="W209">
    <cfRule type="containsText" dxfId="3005" priority="370" operator="containsText" text="Ala">
      <formula>NOT(ISERROR(SEARCH("Ala",W209)))</formula>
    </cfRule>
    <cfRule type="containsText" dxfId="3004" priority="371" operator="containsText" text="Asn">
      <formula>NOT(ISERROR(SEARCH("Asn",W209)))</formula>
    </cfRule>
    <cfRule type="containsText" dxfId="3003" priority="372" operator="containsText" text="Arg">
      <formula>NOT(ISERROR(SEARCH("Arg",W209)))</formula>
    </cfRule>
  </conditionalFormatting>
  <conditionalFormatting sqref="Y209">
    <cfRule type="containsText" dxfId="3002" priority="367" operator="containsText" text="3,1">
      <formula>NOT(ISERROR(SEARCH("3,1",Y209)))</formula>
    </cfRule>
    <cfRule type="containsText" dxfId="3001" priority="368" operator="containsText" text="2,3">
      <formula>NOT(ISERROR(SEARCH("2,3",Y209)))</formula>
    </cfRule>
    <cfRule type="containsText" dxfId="3000" priority="369" operator="containsText" text="1,2">
      <formula>NOT(ISERROR(SEARCH("1,2",Y209)))</formula>
    </cfRule>
  </conditionalFormatting>
  <conditionalFormatting sqref="W209">
    <cfRule type="containsText" dxfId="2999" priority="366" operator="containsText" text="Ser">
      <formula>NOT(ISERROR(SEARCH("Ser",W209)))</formula>
    </cfRule>
  </conditionalFormatting>
  <conditionalFormatting sqref="W210">
    <cfRule type="containsText" dxfId="2998" priority="363" operator="containsText" text="Ala">
      <formula>NOT(ISERROR(SEARCH("Ala",W210)))</formula>
    </cfRule>
    <cfRule type="containsText" dxfId="2997" priority="364" operator="containsText" text="Asn">
      <formula>NOT(ISERROR(SEARCH("Asn",W210)))</formula>
    </cfRule>
    <cfRule type="containsText" dxfId="2996" priority="365" operator="containsText" text="Arg">
      <formula>NOT(ISERROR(SEARCH("Arg",W210)))</formula>
    </cfRule>
  </conditionalFormatting>
  <conditionalFormatting sqref="Y210">
    <cfRule type="containsText" dxfId="2995" priority="360" operator="containsText" text="3,1">
      <formula>NOT(ISERROR(SEARCH("3,1",Y210)))</formula>
    </cfRule>
    <cfRule type="containsText" dxfId="2994" priority="361" operator="containsText" text="2,3">
      <formula>NOT(ISERROR(SEARCH("2,3",Y210)))</formula>
    </cfRule>
    <cfRule type="containsText" dxfId="2993" priority="362" operator="containsText" text="1,2">
      <formula>NOT(ISERROR(SEARCH("1,2",Y210)))</formula>
    </cfRule>
  </conditionalFormatting>
  <conditionalFormatting sqref="W210">
    <cfRule type="containsText" dxfId="2992" priority="359" operator="containsText" text="Ser">
      <formula>NOT(ISERROR(SEARCH("Ser",W210)))</formula>
    </cfRule>
  </conditionalFormatting>
  <conditionalFormatting sqref="W211">
    <cfRule type="containsText" dxfId="2991" priority="356" operator="containsText" text="Ala">
      <formula>NOT(ISERROR(SEARCH("Ala",W211)))</formula>
    </cfRule>
    <cfRule type="containsText" dxfId="2990" priority="357" operator="containsText" text="Asn">
      <formula>NOT(ISERROR(SEARCH("Asn",W211)))</formula>
    </cfRule>
    <cfRule type="containsText" dxfId="2989" priority="358" operator="containsText" text="Arg">
      <formula>NOT(ISERROR(SEARCH("Arg",W211)))</formula>
    </cfRule>
  </conditionalFormatting>
  <conditionalFormatting sqref="Y211">
    <cfRule type="containsText" dxfId="2988" priority="353" operator="containsText" text="3,1">
      <formula>NOT(ISERROR(SEARCH("3,1",Y211)))</formula>
    </cfRule>
    <cfRule type="containsText" dxfId="2987" priority="354" operator="containsText" text="2,3">
      <formula>NOT(ISERROR(SEARCH("2,3",Y211)))</formula>
    </cfRule>
    <cfRule type="containsText" dxfId="2986" priority="355" operator="containsText" text="1,2">
      <formula>NOT(ISERROR(SEARCH("1,2",Y211)))</formula>
    </cfRule>
  </conditionalFormatting>
  <conditionalFormatting sqref="W211">
    <cfRule type="containsText" dxfId="2985" priority="352" operator="containsText" text="Ser">
      <formula>NOT(ISERROR(SEARCH("Ser",W211)))</formula>
    </cfRule>
  </conditionalFormatting>
  <conditionalFormatting sqref="W214">
    <cfRule type="containsText" dxfId="2984" priority="349" operator="containsText" text="Ala">
      <formula>NOT(ISERROR(SEARCH("Ala",W214)))</formula>
    </cfRule>
    <cfRule type="containsText" dxfId="2983" priority="350" operator="containsText" text="Asn">
      <formula>NOT(ISERROR(SEARCH("Asn",W214)))</formula>
    </cfRule>
    <cfRule type="containsText" dxfId="2982" priority="351" operator="containsText" text="Arg">
      <formula>NOT(ISERROR(SEARCH("Arg",W214)))</formula>
    </cfRule>
  </conditionalFormatting>
  <conditionalFormatting sqref="Y214">
    <cfRule type="containsText" dxfId="2981" priority="346" operator="containsText" text="3,1">
      <formula>NOT(ISERROR(SEARCH("3,1",Y214)))</formula>
    </cfRule>
    <cfRule type="containsText" dxfId="2980" priority="347" operator="containsText" text="2,3">
      <formula>NOT(ISERROR(SEARCH("2,3",Y214)))</formula>
    </cfRule>
    <cfRule type="containsText" dxfId="2979" priority="348" operator="containsText" text="1,2">
      <formula>NOT(ISERROR(SEARCH("1,2",Y214)))</formula>
    </cfRule>
  </conditionalFormatting>
  <conditionalFormatting sqref="W214">
    <cfRule type="containsText" dxfId="2978" priority="345" operator="containsText" text="Ser">
      <formula>NOT(ISERROR(SEARCH("Ser",W214)))</formula>
    </cfRule>
  </conditionalFormatting>
  <conditionalFormatting sqref="W215">
    <cfRule type="containsText" dxfId="2977" priority="342" operator="containsText" text="Ala">
      <formula>NOT(ISERROR(SEARCH("Ala",W215)))</formula>
    </cfRule>
    <cfRule type="containsText" dxfId="2976" priority="343" operator="containsText" text="Asn">
      <formula>NOT(ISERROR(SEARCH("Asn",W215)))</formula>
    </cfRule>
    <cfRule type="containsText" dxfId="2975" priority="344" operator="containsText" text="Arg">
      <formula>NOT(ISERROR(SEARCH("Arg",W215)))</formula>
    </cfRule>
  </conditionalFormatting>
  <conditionalFormatting sqref="Y215">
    <cfRule type="containsText" dxfId="2974" priority="339" operator="containsText" text="3,1">
      <formula>NOT(ISERROR(SEARCH("3,1",Y215)))</formula>
    </cfRule>
    <cfRule type="containsText" dxfId="2973" priority="340" operator="containsText" text="2,3">
      <formula>NOT(ISERROR(SEARCH("2,3",Y215)))</formula>
    </cfRule>
    <cfRule type="containsText" dxfId="2972" priority="341" operator="containsText" text="1,2">
      <formula>NOT(ISERROR(SEARCH("1,2",Y215)))</formula>
    </cfRule>
  </conditionalFormatting>
  <conditionalFormatting sqref="W215">
    <cfRule type="containsText" dxfId="2971" priority="338" operator="containsText" text="Ser">
      <formula>NOT(ISERROR(SEARCH("Ser",W215)))</formula>
    </cfRule>
  </conditionalFormatting>
  <conditionalFormatting sqref="W216">
    <cfRule type="containsText" dxfId="2970" priority="335" operator="containsText" text="Ala">
      <formula>NOT(ISERROR(SEARCH("Ala",W216)))</formula>
    </cfRule>
    <cfRule type="containsText" dxfId="2969" priority="336" operator="containsText" text="Asn">
      <formula>NOT(ISERROR(SEARCH("Asn",W216)))</formula>
    </cfRule>
    <cfRule type="containsText" dxfId="2968" priority="337" operator="containsText" text="Arg">
      <formula>NOT(ISERROR(SEARCH("Arg",W216)))</formula>
    </cfRule>
  </conditionalFormatting>
  <conditionalFormatting sqref="Y216">
    <cfRule type="containsText" dxfId="2967" priority="332" operator="containsText" text="3,1">
      <formula>NOT(ISERROR(SEARCH("3,1",Y216)))</formula>
    </cfRule>
    <cfRule type="containsText" dxfId="2966" priority="333" operator="containsText" text="2,3">
      <formula>NOT(ISERROR(SEARCH("2,3",Y216)))</formula>
    </cfRule>
    <cfRule type="containsText" dxfId="2965" priority="334" operator="containsText" text="1,2">
      <formula>NOT(ISERROR(SEARCH("1,2",Y216)))</formula>
    </cfRule>
  </conditionalFormatting>
  <conditionalFormatting sqref="W216">
    <cfRule type="containsText" dxfId="2964" priority="331" operator="containsText" text="Ser">
      <formula>NOT(ISERROR(SEARCH("Ser",W216)))</formula>
    </cfRule>
  </conditionalFormatting>
  <conditionalFormatting sqref="W218">
    <cfRule type="containsText" dxfId="2963" priority="328" operator="containsText" text="Ala">
      <formula>NOT(ISERROR(SEARCH("Ala",W218)))</formula>
    </cfRule>
    <cfRule type="containsText" dxfId="2962" priority="329" operator="containsText" text="Asn">
      <formula>NOT(ISERROR(SEARCH("Asn",W218)))</formula>
    </cfRule>
    <cfRule type="containsText" dxfId="2961" priority="330" operator="containsText" text="Arg">
      <formula>NOT(ISERROR(SEARCH("Arg",W218)))</formula>
    </cfRule>
  </conditionalFormatting>
  <conditionalFormatting sqref="Y218">
    <cfRule type="containsText" dxfId="2960" priority="325" operator="containsText" text="3,1">
      <formula>NOT(ISERROR(SEARCH("3,1",Y218)))</formula>
    </cfRule>
    <cfRule type="containsText" dxfId="2959" priority="326" operator="containsText" text="2,3">
      <formula>NOT(ISERROR(SEARCH("2,3",Y218)))</formula>
    </cfRule>
    <cfRule type="containsText" dxfId="2958" priority="327" operator="containsText" text="1,2">
      <formula>NOT(ISERROR(SEARCH("1,2",Y218)))</formula>
    </cfRule>
  </conditionalFormatting>
  <conditionalFormatting sqref="W218">
    <cfRule type="containsText" dxfId="2957" priority="324" operator="containsText" text="Ser">
      <formula>NOT(ISERROR(SEARCH("Ser",W218)))</formula>
    </cfRule>
  </conditionalFormatting>
  <conditionalFormatting sqref="W220">
    <cfRule type="containsText" dxfId="2956" priority="321" operator="containsText" text="Ala">
      <formula>NOT(ISERROR(SEARCH("Ala",W220)))</formula>
    </cfRule>
    <cfRule type="containsText" dxfId="2955" priority="322" operator="containsText" text="Asn">
      <formula>NOT(ISERROR(SEARCH("Asn",W220)))</formula>
    </cfRule>
    <cfRule type="containsText" dxfId="2954" priority="323" operator="containsText" text="Arg">
      <formula>NOT(ISERROR(SEARCH("Arg",W220)))</formula>
    </cfRule>
  </conditionalFormatting>
  <conditionalFormatting sqref="Y220">
    <cfRule type="containsText" dxfId="2953" priority="318" operator="containsText" text="3,1">
      <formula>NOT(ISERROR(SEARCH("3,1",Y220)))</formula>
    </cfRule>
    <cfRule type="containsText" dxfId="2952" priority="319" operator="containsText" text="2,3">
      <formula>NOT(ISERROR(SEARCH("2,3",Y220)))</formula>
    </cfRule>
    <cfRule type="containsText" dxfId="2951" priority="320" operator="containsText" text="1,2">
      <formula>NOT(ISERROR(SEARCH("1,2",Y220)))</formula>
    </cfRule>
  </conditionalFormatting>
  <conditionalFormatting sqref="W220">
    <cfRule type="containsText" dxfId="2950" priority="317" operator="containsText" text="Ser">
      <formula>NOT(ISERROR(SEARCH("Ser",W220)))</formula>
    </cfRule>
  </conditionalFormatting>
  <conditionalFormatting sqref="W221">
    <cfRule type="containsText" dxfId="2949" priority="314" operator="containsText" text="Ala">
      <formula>NOT(ISERROR(SEARCH("Ala",W221)))</formula>
    </cfRule>
    <cfRule type="containsText" dxfId="2948" priority="315" operator="containsText" text="Asn">
      <formula>NOT(ISERROR(SEARCH("Asn",W221)))</formula>
    </cfRule>
    <cfRule type="containsText" dxfId="2947" priority="316" operator="containsText" text="Arg">
      <formula>NOT(ISERROR(SEARCH("Arg",W221)))</formula>
    </cfRule>
  </conditionalFormatting>
  <conditionalFormatting sqref="Y221">
    <cfRule type="containsText" dxfId="2946" priority="311" operator="containsText" text="3,1">
      <formula>NOT(ISERROR(SEARCH("3,1",Y221)))</formula>
    </cfRule>
    <cfRule type="containsText" dxfId="2945" priority="312" operator="containsText" text="2,3">
      <formula>NOT(ISERROR(SEARCH("2,3",Y221)))</formula>
    </cfRule>
    <cfRule type="containsText" dxfId="2944" priority="313" operator="containsText" text="1,2">
      <formula>NOT(ISERROR(SEARCH("1,2",Y221)))</formula>
    </cfRule>
  </conditionalFormatting>
  <conditionalFormatting sqref="W221">
    <cfRule type="containsText" dxfId="2943" priority="310" operator="containsText" text="Ser">
      <formula>NOT(ISERROR(SEARCH("Ser",W221)))</formula>
    </cfRule>
  </conditionalFormatting>
  <conditionalFormatting sqref="W222">
    <cfRule type="containsText" dxfId="2942" priority="307" operator="containsText" text="Ala">
      <formula>NOT(ISERROR(SEARCH("Ala",W222)))</formula>
    </cfRule>
    <cfRule type="containsText" dxfId="2941" priority="308" operator="containsText" text="Asn">
      <formula>NOT(ISERROR(SEARCH("Asn",W222)))</formula>
    </cfRule>
    <cfRule type="containsText" dxfId="2940" priority="309" operator="containsText" text="Arg">
      <formula>NOT(ISERROR(SEARCH("Arg",W222)))</formula>
    </cfRule>
  </conditionalFormatting>
  <conditionalFormatting sqref="Y222">
    <cfRule type="containsText" dxfId="2939" priority="304" operator="containsText" text="3,1">
      <formula>NOT(ISERROR(SEARCH("3,1",Y222)))</formula>
    </cfRule>
    <cfRule type="containsText" dxfId="2938" priority="305" operator="containsText" text="2,3">
      <formula>NOT(ISERROR(SEARCH("2,3",Y222)))</formula>
    </cfRule>
    <cfRule type="containsText" dxfId="2937" priority="306" operator="containsText" text="1,2">
      <formula>NOT(ISERROR(SEARCH("1,2",Y222)))</formula>
    </cfRule>
  </conditionalFormatting>
  <conditionalFormatting sqref="W222">
    <cfRule type="containsText" dxfId="2936" priority="303" operator="containsText" text="Ser">
      <formula>NOT(ISERROR(SEARCH("Ser",W222)))</formula>
    </cfRule>
  </conditionalFormatting>
  <conditionalFormatting sqref="W223">
    <cfRule type="containsText" dxfId="2935" priority="300" operator="containsText" text="Ala">
      <formula>NOT(ISERROR(SEARCH("Ala",W223)))</formula>
    </cfRule>
    <cfRule type="containsText" dxfId="2934" priority="301" operator="containsText" text="Asn">
      <formula>NOT(ISERROR(SEARCH("Asn",W223)))</formula>
    </cfRule>
    <cfRule type="containsText" dxfId="2933" priority="302" operator="containsText" text="Arg">
      <formula>NOT(ISERROR(SEARCH("Arg",W223)))</formula>
    </cfRule>
  </conditionalFormatting>
  <conditionalFormatting sqref="Y223">
    <cfRule type="containsText" dxfId="2932" priority="297" operator="containsText" text="3,1">
      <formula>NOT(ISERROR(SEARCH("3,1",Y223)))</formula>
    </cfRule>
    <cfRule type="containsText" dxfId="2931" priority="298" operator="containsText" text="2,3">
      <formula>NOT(ISERROR(SEARCH("2,3",Y223)))</formula>
    </cfRule>
    <cfRule type="containsText" dxfId="2930" priority="299" operator="containsText" text="1,2">
      <formula>NOT(ISERROR(SEARCH("1,2",Y223)))</formula>
    </cfRule>
  </conditionalFormatting>
  <conditionalFormatting sqref="W223">
    <cfRule type="containsText" dxfId="2929" priority="296" operator="containsText" text="Ser">
      <formula>NOT(ISERROR(SEARCH("Ser",W223)))</formula>
    </cfRule>
  </conditionalFormatting>
  <conditionalFormatting sqref="W224">
    <cfRule type="containsText" dxfId="2928" priority="293" operator="containsText" text="Ala">
      <formula>NOT(ISERROR(SEARCH("Ala",W224)))</formula>
    </cfRule>
    <cfRule type="containsText" dxfId="2927" priority="294" operator="containsText" text="Asn">
      <formula>NOT(ISERROR(SEARCH("Asn",W224)))</formula>
    </cfRule>
    <cfRule type="containsText" dxfId="2926" priority="295" operator="containsText" text="Arg">
      <formula>NOT(ISERROR(SEARCH("Arg",W224)))</formula>
    </cfRule>
  </conditionalFormatting>
  <conditionalFormatting sqref="Y224">
    <cfRule type="containsText" dxfId="2925" priority="290" operator="containsText" text="3,1">
      <formula>NOT(ISERROR(SEARCH("3,1",Y224)))</formula>
    </cfRule>
    <cfRule type="containsText" dxfId="2924" priority="291" operator="containsText" text="2,3">
      <formula>NOT(ISERROR(SEARCH("2,3",Y224)))</formula>
    </cfRule>
    <cfRule type="containsText" dxfId="2923" priority="292" operator="containsText" text="1,2">
      <formula>NOT(ISERROR(SEARCH("1,2",Y224)))</formula>
    </cfRule>
  </conditionalFormatting>
  <conditionalFormatting sqref="W224">
    <cfRule type="containsText" dxfId="2922" priority="289" operator="containsText" text="Ser">
      <formula>NOT(ISERROR(SEARCH("Ser",W224)))</formula>
    </cfRule>
  </conditionalFormatting>
  <conditionalFormatting sqref="W225">
    <cfRule type="containsText" dxfId="2921" priority="286" operator="containsText" text="Ala">
      <formula>NOT(ISERROR(SEARCH("Ala",W225)))</formula>
    </cfRule>
    <cfRule type="containsText" dxfId="2920" priority="287" operator="containsText" text="Asn">
      <formula>NOT(ISERROR(SEARCH("Asn",W225)))</formula>
    </cfRule>
    <cfRule type="containsText" dxfId="2919" priority="288" operator="containsText" text="Arg">
      <formula>NOT(ISERROR(SEARCH("Arg",W225)))</formula>
    </cfRule>
  </conditionalFormatting>
  <conditionalFormatting sqref="Y225">
    <cfRule type="containsText" dxfId="2918" priority="283" operator="containsText" text="3,1">
      <formula>NOT(ISERROR(SEARCH("3,1",Y225)))</formula>
    </cfRule>
    <cfRule type="containsText" dxfId="2917" priority="284" operator="containsText" text="2,3">
      <formula>NOT(ISERROR(SEARCH("2,3",Y225)))</formula>
    </cfRule>
    <cfRule type="containsText" dxfId="2916" priority="285" operator="containsText" text="1,2">
      <formula>NOT(ISERROR(SEARCH("1,2",Y225)))</formula>
    </cfRule>
  </conditionalFormatting>
  <conditionalFormatting sqref="W225">
    <cfRule type="containsText" dxfId="2915" priority="282" operator="containsText" text="Ser">
      <formula>NOT(ISERROR(SEARCH("Ser",W225)))</formula>
    </cfRule>
  </conditionalFormatting>
  <conditionalFormatting sqref="W227">
    <cfRule type="containsText" dxfId="2914" priority="279" operator="containsText" text="Ala">
      <formula>NOT(ISERROR(SEARCH("Ala",W227)))</formula>
    </cfRule>
    <cfRule type="containsText" dxfId="2913" priority="280" operator="containsText" text="Asn">
      <formula>NOT(ISERROR(SEARCH("Asn",W227)))</formula>
    </cfRule>
    <cfRule type="containsText" dxfId="2912" priority="281" operator="containsText" text="Arg">
      <formula>NOT(ISERROR(SEARCH("Arg",W227)))</formula>
    </cfRule>
  </conditionalFormatting>
  <conditionalFormatting sqref="Y227">
    <cfRule type="containsText" dxfId="2911" priority="276" operator="containsText" text="3,1">
      <formula>NOT(ISERROR(SEARCH("3,1",Y227)))</formula>
    </cfRule>
    <cfRule type="containsText" dxfId="2910" priority="277" operator="containsText" text="2,3">
      <formula>NOT(ISERROR(SEARCH("2,3",Y227)))</formula>
    </cfRule>
    <cfRule type="containsText" dxfId="2909" priority="278" operator="containsText" text="1,2">
      <formula>NOT(ISERROR(SEARCH("1,2",Y227)))</formula>
    </cfRule>
  </conditionalFormatting>
  <conditionalFormatting sqref="W227">
    <cfRule type="containsText" dxfId="2908" priority="275" operator="containsText" text="Ser">
      <formula>NOT(ISERROR(SEARCH("Ser",W227)))</formula>
    </cfRule>
  </conditionalFormatting>
  <conditionalFormatting sqref="W229">
    <cfRule type="containsText" dxfId="2907" priority="272" operator="containsText" text="Ala">
      <formula>NOT(ISERROR(SEARCH("Ala",W229)))</formula>
    </cfRule>
    <cfRule type="containsText" dxfId="2906" priority="273" operator="containsText" text="Asn">
      <formula>NOT(ISERROR(SEARCH("Asn",W229)))</formula>
    </cfRule>
    <cfRule type="containsText" dxfId="2905" priority="274" operator="containsText" text="Arg">
      <formula>NOT(ISERROR(SEARCH("Arg",W229)))</formula>
    </cfRule>
  </conditionalFormatting>
  <conditionalFormatting sqref="Y229">
    <cfRule type="containsText" dxfId="2904" priority="269" operator="containsText" text="3,1">
      <formula>NOT(ISERROR(SEARCH("3,1",Y229)))</formula>
    </cfRule>
    <cfRule type="containsText" dxfId="2903" priority="270" operator="containsText" text="2,3">
      <formula>NOT(ISERROR(SEARCH("2,3",Y229)))</formula>
    </cfRule>
    <cfRule type="containsText" dxfId="2902" priority="271" operator="containsText" text="1,2">
      <formula>NOT(ISERROR(SEARCH("1,2",Y229)))</formula>
    </cfRule>
  </conditionalFormatting>
  <conditionalFormatting sqref="W229">
    <cfRule type="containsText" dxfId="2901" priority="268" operator="containsText" text="Ser">
      <formula>NOT(ISERROR(SEARCH("Ser",W229)))</formula>
    </cfRule>
  </conditionalFormatting>
  <conditionalFormatting sqref="W230">
    <cfRule type="containsText" dxfId="2900" priority="265" operator="containsText" text="Ala">
      <formula>NOT(ISERROR(SEARCH("Ala",W230)))</formula>
    </cfRule>
    <cfRule type="containsText" dxfId="2899" priority="266" operator="containsText" text="Asn">
      <formula>NOT(ISERROR(SEARCH("Asn",W230)))</formula>
    </cfRule>
    <cfRule type="containsText" dxfId="2898" priority="267" operator="containsText" text="Arg">
      <formula>NOT(ISERROR(SEARCH("Arg",W230)))</formula>
    </cfRule>
  </conditionalFormatting>
  <conditionalFormatting sqref="Y230">
    <cfRule type="containsText" dxfId="2897" priority="262" operator="containsText" text="3,1">
      <formula>NOT(ISERROR(SEARCH("3,1",Y230)))</formula>
    </cfRule>
    <cfRule type="containsText" dxfId="2896" priority="263" operator="containsText" text="2,3">
      <formula>NOT(ISERROR(SEARCH("2,3",Y230)))</formula>
    </cfRule>
    <cfRule type="containsText" dxfId="2895" priority="264" operator="containsText" text="1,2">
      <formula>NOT(ISERROR(SEARCH("1,2",Y230)))</formula>
    </cfRule>
  </conditionalFormatting>
  <conditionalFormatting sqref="W230">
    <cfRule type="containsText" dxfId="2894" priority="261" operator="containsText" text="Ser">
      <formula>NOT(ISERROR(SEARCH("Ser",W230)))</formula>
    </cfRule>
  </conditionalFormatting>
  <conditionalFormatting sqref="W231">
    <cfRule type="containsText" dxfId="2893" priority="258" operator="containsText" text="Ala">
      <formula>NOT(ISERROR(SEARCH("Ala",W231)))</formula>
    </cfRule>
    <cfRule type="containsText" dxfId="2892" priority="259" operator="containsText" text="Asn">
      <formula>NOT(ISERROR(SEARCH("Asn",W231)))</formula>
    </cfRule>
    <cfRule type="containsText" dxfId="2891" priority="260" operator="containsText" text="Arg">
      <formula>NOT(ISERROR(SEARCH("Arg",W231)))</formula>
    </cfRule>
  </conditionalFormatting>
  <conditionalFormatting sqref="Y231">
    <cfRule type="containsText" dxfId="2890" priority="255" operator="containsText" text="3,1">
      <formula>NOT(ISERROR(SEARCH("3,1",Y231)))</formula>
    </cfRule>
    <cfRule type="containsText" dxfId="2889" priority="256" operator="containsText" text="2,3">
      <formula>NOT(ISERROR(SEARCH("2,3",Y231)))</formula>
    </cfRule>
    <cfRule type="containsText" dxfId="2888" priority="257" operator="containsText" text="1,2">
      <formula>NOT(ISERROR(SEARCH("1,2",Y231)))</formula>
    </cfRule>
  </conditionalFormatting>
  <conditionalFormatting sqref="W231">
    <cfRule type="containsText" dxfId="2887" priority="254" operator="containsText" text="Ser">
      <formula>NOT(ISERROR(SEARCH("Ser",W231)))</formula>
    </cfRule>
  </conditionalFormatting>
  <conditionalFormatting sqref="W233">
    <cfRule type="containsText" dxfId="2886" priority="251" operator="containsText" text="Ala">
      <formula>NOT(ISERROR(SEARCH("Ala",W233)))</formula>
    </cfRule>
    <cfRule type="containsText" dxfId="2885" priority="252" operator="containsText" text="Asn">
      <formula>NOT(ISERROR(SEARCH("Asn",W233)))</formula>
    </cfRule>
    <cfRule type="containsText" dxfId="2884" priority="253" operator="containsText" text="Arg">
      <formula>NOT(ISERROR(SEARCH("Arg",W233)))</formula>
    </cfRule>
  </conditionalFormatting>
  <conditionalFormatting sqref="Y233">
    <cfRule type="containsText" dxfId="2883" priority="248" operator="containsText" text="3,1">
      <formula>NOT(ISERROR(SEARCH("3,1",Y233)))</formula>
    </cfRule>
    <cfRule type="containsText" dxfId="2882" priority="249" operator="containsText" text="2,3">
      <formula>NOT(ISERROR(SEARCH("2,3",Y233)))</formula>
    </cfRule>
    <cfRule type="containsText" dxfId="2881" priority="250" operator="containsText" text="1,2">
      <formula>NOT(ISERROR(SEARCH("1,2",Y233)))</formula>
    </cfRule>
  </conditionalFormatting>
  <conditionalFormatting sqref="W233">
    <cfRule type="containsText" dxfId="2880" priority="247" operator="containsText" text="Ser">
      <formula>NOT(ISERROR(SEARCH("Ser",W233)))</formula>
    </cfRule>
  </conditionalFormatting>
  <conditionalFormatting sqref="W234">
    <cfRule type="containsText" dxfId="2879" priority="244" operator="containsText" text="Ala">
      <formula>NOT(ISERROR(SEARCH("Ala",W234)))</formula>
    </cfRule>
    <cfRule type="containsText" dxfId="2878" priority="245" operator="containsText" text="Asn">
      <formula>NOT(ISERROR(SEARCH("Asn",W234)))</formula>
    </cfRule>
    <cfRule type="containsText" dxfId="2877" priority="246" operator="containsText" text="Arg">
      <formula>NOT(ISERROR(SEARCH("Arg",W234)))</formula>
    </cfRule>
  </conditionalFormatting>
  <conditionalFormatting sqref="Y234">
    <cfRule type="containsText" dxfId="2876" priority="241" operator="containsText" text="3,1">
      <formula>NOT(ISERROR(SEARCH("3,1",Y234)))</formula>
    </cfRule>
    <cfRule type="containsText" dxfId="2875" priority="242" operator="containsText" text="2,3">
      <formula>NOT(ISERROR(SEARCH("2,3",Y234)))</formula>
    </cfRule>
    <cfRule type="containsText" dxfId="2874" priority="243" operator="containsText" text="1,2">
      <formula>NOT(ISERROR(SEARCH("1,2",Y234)))</formula>
    </cfRule>
  </conditionalFormatting>
  <conditionalFormatting sqref="W234">
    <cfRule type="containsText" dxfId="2873" priority="240" operator="containsText" text="Ser">
      <formula>NOT(ISERROR(SEARCH("Ser",W234)))</formula>
    </cfRule>
  </conditionalFormatting>
  <conditionalFormatting sqref="W235">
    <cfRule type="containsText" dxfId="2872" priority="237" operator="containsText" text="Ala">
      <formula>NOT(ISERROR(SEARCH("Ala",W235)))</formula>
    </cfRule>
    <cfRule type="containsText" dxfId="2871" priority="238" operator="containsText" text="Asn">
      <formula>NOT(ISERROR(SEARCH("Asn",W235)))</formula>
    </cfRule>
    <cfRule type="containsText" dxfId="2870" priority="239" operator="containsText" text="Arg">
      <formula>NOT(ISERROR(SEARCH("Arg",W235)))</formula>
    </cfRule>
  </conditionalFormatting>
  <conditionalFormatting sqref="Y235">
    <cfRule type="containsText" dxfId="2869" priority="234" operator="containsText" text="3,1">
      <formula>NOT(ISERROR(SEARCH("3,1",Y235)))</formula>
    </cfRule>
    <cfRule type="containsText" dxfId="2868" priority="235" operator="containsText" text="2,3">
      <formula>NOT(ISERROR(SEARCH("2,3",Y235)))</formula>
    </cfRule>
    <cfRule type="containsText" dxfId="2867" priority="236" operator="containsText" text="1,2">
      <formula>NOT(ISERROR(SEARCH("1,2",Y235)))</formula>
    </cfRule>
  </conditionalFormatting>
  <conditionalFormatting sqref="W235">
    <cfRule type="containsText" dxfId="2866" priority="233" operator="containsText" text="Ser">
      <formula>NOT(ISERROR(SEARCH("Ser",W235)))</formula>
    </cfRule>
  </conditionalFormatting>
  <conditionalFormatting sqref="W236">
    <cfRule type="containsText" dxfId="2865" priority="230" operator="containsText" text="Ala">
      <formula>NOT(ISERROR(SEARCH("Ala",W236)))</formula>
    </cfRule>
    <cfRule type="containsText" dxfId="2864" priority="231" operator="containsText" text="Asn">
      <formula>NOT(ISERROR(SEARCH("Asn",W236)))</formula>
    </cfRule>
    <cfRule type="containsText" dxfId="2863" priority="232" operator="containsText" text="Arg">
      <formula>NOT(ISERROR(SEARCH("Arg",W236)))</formula>
    </cfRule>
  </conditionalFormatting>
  <conditionalFormatting sqref="Y236">
    <cfRule type="containsText" dxfId="2862" priority="227" operator="containsText" text="3,1">
      <formula>NOT(ISERROR(SEARCH("3,1",Y236)))</formula>
    </cfRule>
    <cfRule type="containsText" dxfId="2861" priority="228" operator="containsText" text="2,3">
      <formula>NOT(ISERROR(SEARCH("2,3",Y236)))</formula>
    </cfRule>
    <cfRule type="containsText" dxfId="2860" priority="229" operator="containsText" text="1,2">
      <formula>NOT(ISERROR(SEARCH("1,2",Y236)))</formula>
    </cfRule>
  </conditionalFormatting>
  <conditionalFormatting sqref="W236">
    <cfRule type="containsText" dxfId="2859" priority="226" operator="containsText" text="Ser">
      <formula>NOT(ISERROR(SEARCH("Ser",W236)))</formula>
    </cfRule>
  </conditionalFormatting>
  <conditionalFormatting sqref="W237">
    <cfRule type="containsText" dxfId="2858" priority="223" operator="containsText" text="Ala">
      <formula>NOT(ISERROR(SEARCH("Ala",W237)))</formula>
    </cfRule>
    <cfRule type="containsText" dxfId="2857" priority="224" operator="containsText" text="Asn">
      <formula>NOT(ISERROR(SEARCH("Asn",W237)))</formula>
    </cfRule>
    <cfRule type="containsText" dxfId="2856" priority="225" operator="containsText" text="Arg">
      <formula>NOT(ISERROR(SEARCH("Arg",W237)))</formula>
    </cfRule>
  </conditionalFormatting>
  <conditionalFormatting sqref="Y237:Y238">
    <cfRule type="containsText" dxfId="2855" priority="220" operator="containsText" text="3,1">
      <formula>NOT(ISERROR(SEARCH("3,1",Y237)))</formula>
    </cfRule>
    <cfRule type="containsText" dxfId="2854" priority="221" operator="containsText" text="2,3">
      <formula>NOT(ISERROR(SEARCH("2,3",Y237)))</formula>
    </cfRule>
    <cfRule type="containsText" dxfId="2853" priority="222" operator="containsText" text="1,2">
      <formula>NOT(ISERROR(SEARCH("1,2",Y237)))</formula>
    </cfRule>
  </conditionalFormatting>
  <conditionalFormatting sqref="W237">
    <cfRule type="containsText" dxfId="2852" priority="219" operator="containsText" text="Ser">
      <formula>NOT(ISERROR(SEARCH("Ser",W237)))</formula>
    </cfRule>
  </conditionalFormatting>
  <conditionalFormatting sqref="W238">
    <cfRule type="containsText" dxfId="2851" priority="216" operator="containsText" text="Ala">
      <formula>NOT(ISERROR(SEARCH("Ala",W238)))</formula>
    </cfRule>
    <cfRule type="containsText" dxfId="2850" priority="217" operator="containsText" text="Asn">
      <formula>NOT(ISERROR(SEARCH("Asn",W238)))</formula>
    </cfRule>
    <cfRule type="containsText" dxfId="2849" priority="218" operator="containsText" text="Arg">
      <formula>NOT(ISERROR(SEARCH("Arg",W238)))</formula>
    </cfRule>
  </conditionalFormatting>
  <conditionalFormatting sqref="W238">
    <cfRule type="containsText" dxfId="2848" priority="215" operator="containsText" text="Ser">
      <formula>NOT(ISERROR(SEARCH("Ser",W238)))</formula>
    </cfRule>
  </conditionalFormatting>
  <conditionalFormatting sqref="W240">
    <cfRule type="containsText" dxfId="2847" priority="212" operator="containsText" text="Ala">
      <formula>NOT(ISERROR(SEARCH("Ala",W240)))</formula>
    </cfRule>
    <cfRule type="containsText" dxfId="2846" priority="213" operator="containsText" text="Asn">
      <formula>NOT(ISERROR(SEARCH("Asn",W240)))</formula>
    </cfRule>
    <cfRule type="containsText" dxfId="2845" priority="214" operator="containsText" text="Arg">
      <formula>NOT(ISERROR(SEARCH("Arg",W240)))</formula>
    </cfRule>
  </conditionalFormatting>
  <conditionalFormatting sqref="Y240">
    <cfRule type="containsText" dxfId="2844" priority="209" operator="containsText" text="3,1">
      <formula>NOT(ISERROR(SEARCH("3,1",Y240)))</formula>
    </cfRule>
    <cfRule type="containsText" dxfId="2843" priority="210" operator="containsText" text="2,3">
      <formula>NOT(ISERROR(SEARCH("2,3",Y240)))</formula>
    </cfRule>
    <cfRule type="containsText" dxfId="2842" priority="211" operator="containsText" text="1,2">
      <formula>NOT(ISERROR(SEARCH("1,2",Y240)))</formula>
    </cfRule>
  </conditionalFormatting>
  <conditionalFormatting sqref="W240">
    <cfRule type="containsText" dxfId="2841" priority="208" operator="containsText" text="Ser">
      <formula>NOT(ISERROR(SEARCH("Ser",W240)))</formula>
    </cfRule>
  </conditionalFormatting>
  <conditionalFormatting sqref="W241">
    <cfRule type="containsText" dxfId="2840" priority="205" operator="containsText" text="Ala">
      <formula>NOT(ISERROR(SEARCH("Ala",W241)))</formula>
    </cfRule>
    <cfRule type="containsText" dxfId="2839" priority="206" operator="containsText" text="Asn">
      <formula>NOT(ISERROR(SEARCH("Asn",W241)))</formula>
    </cfRule>
    <cfRule type="containsText" dxfId="2838" priority="207" operator="containsText" text="Arg">
      <formula>NOT(ISERROR(SEARCH("Arg",W241)))</formula>
    </cfRule>
  </conditionalFormatting>
  <conditionalFormatting sqref="Y241">
    <cfRule type="containsText" dxfId="2837" priority="202" operator="containsText" text="3,1">
      <formula>NOT(ISERROR(SEARCH("3,1",Y241)))</formula>
    </cfRule>
    <cfRule type="containsText" dxfId="2836" priority="203" operator="containsText" text="2,3">
      <formula>NOT(ISERROR(SEARCH("2,3",Y241)))</formula>
    </cfRule>
    <cfRule type="containsText" dxfId="2835" priority="204" operator="containsText" text="1,2">
      <formula>NOT(ISERROR(SEARCH("1,2",Y241)))</formula>
    </cfRule>
  </conditionalFormatting>
  <conditionalFormatting sqref="W241">
    <cfRule type="containsText" dxfId="2834" priority="201" operator="containsText" text="Ser">
      <formula>NOT(ISERROR(SEARCH("Ser",W241)))</formula>
    </cfRule>
  </conditionalFormatting>
  <conditionalFormatting sqref="W243">
    <cfRule type="containsText" dxfId="2833" priority="198" operator="containsText" text="Ala">
      <formula>NOT(ISERROR(SEARCH("Ala",W243)))</formula>
    </cfRule>
    <cfRule type="containsText" dxfId="2832" priority="199" operator="containsText" text="Asn">
      <formula>NOT(ISERROR(SEARCH("Asn",W243)))</formula>
    </cfRule>
    <cfRule type="containsText" dxfId="2831" priority="200" operator="containsText" text="Arg">
      <formula>NOT(ISERROR(SEARCH("Arg",W243)))</formula>
    </cfRule>
  </conditionalFormatting>
  <conditionalFormatting sqref="Y243">
    <cfRule type="containsText" dxfId="2830" priority="195" operator="containsText" text="3,1">
      <formula>NOT(ISERROR(SEARCH("3,1",Y243)))</formula>
    </cfRule>
    <cfRule type="containsText" dxfId="2829" priority="196" operator="containsText" text="2,3">
      <formula>NOT(ISERROR(SEARCH("2,3",Y243)))</formula>
    </cfRule>
    <cfRule type="containsText" dxfId="2828" priority="197" operator="containsText" text="1,2">
      <formula>NOT(ISERROR(SEARCH("1,2",Y243)))</formula>
    </cfRule>
  </conditionalFormatting>
  <conditionalFormatting sqref="W243">
    <cfRule type="containsText" dxfId="2827" priority="194" operator="containsText" text="Ser">
      <formula>NOT(ISERROR(SEARCH("Ser",W243)))</formula>
    </cfRule>
  </conditionalFormatting>
  <conditionalFormatting sqref="Y245">
    <cfRule type="containsText" dxfId="2826" priority="191" operator="containsText" text="3,1">
      <formula>NOT(ISERROR(SEARCH("3,1",Y245)))</formula>
    </cfRule>
    <cfRule type="containsText" dxfId="2825" priority="192" operator="containsText" text="2,3">
      <formula>NOT(ISERROR(SEARCH("2,3",Y245)))</formula>
    </cfRule>
    <cfRule type="containsText" dxfId="2824" priority="193" operator="containsText" text="1,2">
      <formula>NOT(ISERROR(SEARCH("1,2",Y245)))</formula>
    </cfRule>
  </conditionalFormatting>
  <conditionalFormatting sqref="W245">
    <cfRule type="containsText" dxfId="2823" priority="188" operator="containsText" text="Ala">
      <formula>NOT(ISERROR(SEARCH("Ala",W245)))</formula>
    </cfRule>
    <cfRule type="containsText" dxfId="2822" priority="189" operator="containsText" text="Asn">
      <formula>NOT(ISERROR(SEARCH("Asn",W245)))</formula>
    </cfRule>
    <cfRule type="containsText" dxfId="2821" priority="190" operator="containsText" text="Arg">
      <formula>NOT(ISERROR(SEARCH("Arg",W245)))</formula>
    </cfRule>
  </conditionalFormatting>
  <conditionalFormatting sqref="W245">
    <cfRule type="containsText" dxfId="2820" priority="187" operator="containsText" text="Ser">
      <formula>NOT(ISERROR(SEARCH("Ser",W245)))</formula>
    </cfRule>
  </conditionalFormatting>
  <conditionalFormatting sqref="W248">
    <cfRule type="containsText" dxfId="2819" priority="184" operator="containsText" text="Ala">
      <formula>NOT(ISERROR(SEARCH("Ala",W248)))</formula>
    </cfRule>
    <cfRule type="containsText" dxfId="2818" priority="185" operator="containsText" text="Asn">
      <formula>NOT(ISERROR(SEARCH("Asn",W248)))</formula>
    </cfRule>
    <cfRule type="containsText" dxfId="2817" priority="186" operator="containsText" text="Arg">
      <formula>NOT(ISERROR(SEARCH("Arg",W248)))</formula>
    </cfRule>
  </conditionalFormatting>
  <conditionalFormatting sqref="Y248">
    <cfRule type="containsText" dxfId="2816" priority="181" operator="containsText" text="3,1">
      <formula>NOT(ISERROR(SEARCH("3,1",Y248)))</formula>
    </cfRule>
    <cfRule type="containsText" dxfId="2815" priority="182" operator="containsText" text="2,3">
      <formula>NOT(ISERROR(SEARCH("2,3",Y248)))</formula>
    </cfRule>
    <cfRule type="containsText" dxfId="2814" priority="183" operator="containsText" text="1,2">
      <formula>NOT(ISERROR(SEARCH("1,2",Y248)))</formula>
    </cfRule>
  </conditionalFormatting>
  <conditionalFormatting sqref="W248">
    <cfRule type="containsText" dxfId="2813" priority="180" operator="containsText" text="Ser">
      <formula>NOT(ISERROR(SEARCH("Ser",W248)))</formula>
    </cfRule>
  </conditionalFormatting>
  <conditionalFormatting sqref="W249">
    <cfRule type="containsText" dxfId="2812" priority="177" operator="containsText" text="Ala">
      <formula>NOT(ISERROR(SEARCH("Ala",W249)))</formula>
    </cfRule>
    <cfRule type="containsText" dxfId="2811" priority="178" operator="containsText" text="Asn">
      <formula>NOT(ISERROR(SEARCH("Asn",W249)))</formula>
    </cfRule>
    <cfRule type="containsText" dxfId="2810" priority="179" operator="containsText" text="Arg">
      <formula>NOT(ISERROR(SEARCH("Arg",W249)))</formula>
    </cfRule>
  </conditionalFormatting>
  <conditionalFormatting sqref="Y249">
    <cfRule type="containsText" dxfId="2809" priority="174" operator="containsText" text="3,1">
      <formula>NOT(ISERROR(SEARCH("3,1",Y249)))</formula>
    </cfRule>
    <cfRule type="containsText" dxfId="2808" priority="175" operator="containsText" text="2,3">
      <formula>NOT(ISERROR(SEARCH("2,3",Y249)))</formula>
    </cfRule>
    <cfRule type="containsText" dxfId="2807" priority="176" operator="containsText" text="1,2">
      <formula>NOT(ISERROR(SEARCH("1,2",Y249)))</formula>
    </cfRule>
  </conditionalFormatting>
  <conditionalFormatting sqref="W249">
    <cfRule type="containsText" dxfId="2806" priority="173" operator="containsText" text="Ser">
      <formula>NOT(ISERROR(SEARCH("Ser",W249)))</formula>
    </cfRule>
  </conditionalFormatting>
  <conditionalFormatting sqref="W251">
    <cfRule type="containsText" dxfId="2805" priority="170" operator="containsText" text="Ala">
      <formula>NOT(ISERROR(SEARCH("Ala",W251)))</formula>
    </cfRule>
    <cfRule type="containsText" dxfId="2804" priority="171" operator="containsText" text="Asn">
      <formula>NOT(ISERROR(SEARCH("Asn",W251)))</formula>
    </cfRule>
    <cfRule type="containsText" dxfId="2803" priority="172" operator="containsText" text="Arg">
      <formula>NOT(ISERROR(SEARCH("Arg",W251)))</formula>
    </cfRule>
  </conditionalFormatting>
  <conditionalFormatting sqref="Y251">
    <cfRule type="containsText" dxfId="2802" priority="167" operator="containsText" text="3,1">
      <formula>NOT(ISERROR(SEARCH("3,1",Y251)))</formula>
    </cfRule>
    <cfRule type="containsText" dxfId="2801" priority="168" operator="containsText" text="2,3">
      <formula>NOT(ISERROR(SEARCH("2,3",Y251)))</formula>
    </cfRule>
    <cfRule type="containsText" dxfId="2800" priority="169" operator="containsText" text="1,2">
      <formula>NOT(ISERROR(SEARCH("1,2",Y251)))</formula>
    </cfRule>
  </conditionalFormatting>
  <conditionalFormatting sqref="W251">
    <cfRule type="containsText" dxfId="2799" priority="166" operator="containsText" text="Ser">
      <formula>NOT(ISERROR(SEARCH("Ser",W251)))</formula>
    </cfRule>
  </conditionalFormatting>
  <conditionalFormatting sqref="W252">
    <cfRule type="containsText" dxfId="2798" priority="163" operator="containsText" text="Ala">
      <formula>NOT(ISERROR(SEARCH("Ala",W252)))</formula>
    </cfRule>
    <cfRule type="containsText" dxfId="2797" priority="164" operator="containsText" text="Asn">
      <formula>NOT(ISERROR(SEARCH("Asn",W252)))</formula>
    </cfRule>
    <cfRule type="containsText" dxfId="2796" priority="165" operator="containsText" text="Arg">
      <formula>NOT(ISERROR(SEARCH("Arg",W252)))</formula>
    </cfRule>
  </conditionalFormatting>
  <conditionalFormatting sqref="Y252">
    <cfRule type="containsText" dxfId="2795" priority="160" operator="containsText" text="3,1">
      <formula>NOT(ISERROR(SEARCH("3,1",Y252)))</formula>
    </cfRule>
    <cfRule type="containsText" dxfId="2794" priority="161" operator="containsText" text="2,3">
      <formula>NOT(ISERROR(SEARCH("2,3",Y252)))</formula>
    </cfRule>
    <cfRule type="containsText" dxfId="2793" priority="162" operator="containsText" text="1,2">
      <formula>NOT(ISERROR(SEARCH("1,2",Y252)))</formula>
    </cfRule>
  </conditionalFormatting>
  <conditionalFormatting sqref="W252">
    <cfRule type="containsText" dxfId="2792" priority="159" operator="containsText" text="Ser">
      <formula>NOT(ISERROR(SEARCH("Ser",W252)))</formula>
    </cfRule>
  </conditionalFormatting>
  <conditionalFormatting sqref="W253:W254">
    <cfRule type="containsText" dxfId="2791" priority="156" operator="containsText" text="Ala">
      <formula>NOT(ISERROR(SEARCH("Ala",W253)))</formula>
    </cfRule>
    <cfRule type="containsText" dxfId="2790" priority="157" operator="containsText" text="Asn">
      <formula>NOT(ISERROR(SEARCH("Asn",W253)))</formula>
    </cfRule>
    <cfRule type="containsText" dxfId="2789" priority="158" operator="containsText" text="Arg">
      <formula>NOT(ISERROR(SEARCH("Arg",W253)))</formula>
    </cfRule>
  </conditionalFormatting>
  <conditionalFormatting sqref="Y253:Y254">
    <cfRule type="containsText" dxfId="2788" priority="153" operator="containsText" text="3,1">
      <formula>NOT(ISERROR(SEARCH("3,1",Y253)))</formula>
    </cfRule>
    <cfRule type="containsText" dxfId="2787" priority="154" operator="containsText" text="2,3">
      <formula>NOT(ISERROR(SEARCH("2,3",Y253)))</formula>
    </cfRule>
    <cfRule type="containsText" dxfId="2786" priority="155" operator="containsText" text="1,2">
      <formula>NOT(ISERROR(SEARCH("1,2",Y253)))</formula>
    </cfRule>
  </conditionalFormatting>
  <conditionalFormatting sqref="W253:W254">
    <cfRule type="containsText" dxfId="2785" priority="152" operator="containsText" text="Ser">
      <formula>NOT(ISERROR(SEARCH("Ser",W253)))</formula>
    </cfRule>
  </conditionalFormatting>
  <conditionalFormatting sqref="W255">
    <cfRule type="containsText" dxfId="2784" priority="149" operator="containsText" text="Ala">
      <formula>NOT(ISERROR(SEARCH("Ala",W255)))</formula>
    </cfRule>
    <cfRule type="containsText" dxfId="2783" priority="150" operator="containsText" text="Asn">
      <formula>NOT(ISERROR(SEARCH("Asn",W255)))</formula>
    </cfRule>
    <cfRule type="containsText" dxfId="2782" priority="151" operator="containsText" text="Arg">
      <formula>NOT(ISERROR(SEARCH("Arg",W255)))</formula>
    </cfRule>
  </conditionalFormatting>
  <conditionalFormatting sqref="Y255">
    <cfRule type="containsText" dxfId="2781" priority="146" operator="containsText" text="3,1">
      <formula>NOT(ISERROR(SEARCH("3,1",Y255)))</formula>
    </cfRule>
    <cfRule type="containsText" dxfId="2780" priority="147" operator="containsText" text="2,3">
      <formula>NOT(ISERROR(SEARCH("2,3",Y255)))</formula>
    </cfRule>
    <cfRule type="containsText" dxfId="2779" priority="148" operator="containsText" text="1,2">
      <formula>NOT(ISERROR(SEARCH("1,2",Y255)))</formula>
    </cfRule>
  </conditionalFormatting>
  <conditionalFormatting sqref="W255">
    <cfRule type="containsText" dxfId="2778" priority="145" operator="containsText" text="Ser">
      <formula>NOT(ISERROR(SEARCH("Ser",W255)))</formula>
    </cfRule>
  </conditionalFormatting>
  <conditionalFormatting sqref="W259">
    <cfRule type="containsText" dxfId="2777" priority="142" operator="containsText" text="Ala">
      <formula>NOT(ISERROR(SEARCH("Ala",W259)))</formula>
    </cfRule>
    <cfRule type="containsText" dxfId="2776" priority="143" operator="containsText" text="Asn">
      <formula>NOT(ISERROR(SEARCH("Asn",W259)))</formula>
    </cfRule>
    <cfRule type="containsText" dxfId="2775" priority="144" operator="containsText" text="Arg">
      <formula>NOT(ISERROR(SEARCH("Arg",W259)))</formula>
    </cfRule>
  </conditionalFormatting>
  <conditionalFormatting sqref="Y259">
    <cfRule type="containsText" dxfId="2774" priority="139" operator="containsText" text="3,1">
      <formula>NOT(ISERROR(SEARCH("3,1",Y259)))</formula>
    </cfRule>
    <cfRule type="containsText" dxfId="2773" priority="140" operator="containsText" text="2,3">
      <formula>NOT(ISERROR(SEARCH("2,3",Y259)))</formula>
    </cfRule>
    <cfRule type="containsText" dxfId="2772" priority="141" operator="containsText" text="1,2">
      <formula>NOT(ISERROR(SEARCH("1,2",Y259)))</formula>
    </cfRule>
  </conditionalFormatting>
  <conditionalFormatting sqref="W259">
    <cfRule type="containsText" dxfId="2771" priority="138" operator="containsText" text="Ser">
      <formula>NOT(ISERROR(SEARCH("Ser",W259)))</formula>
    </cfRule>
  </conditionalFormatting>
  <conditionalFormatting sqref="W262">
    <cfRule type="containsText" dxfId="2770" priority="135" operator="containsText" text="Ala">
      <formula>NOT(ISERROR(SEARCH("Ala",W262)))</formula>
    </cfRule>
    <cfRule type="containsText" dxfId="2769" priority="136" operator="containsText" text="Asn">
      <formula>NOT(ISERROR(SEARCH("Asn",W262)))</formula>
    </cfRule>
    <cfRule type="containsText" dxfId="2768" priority="137" operator="containsText" text="Arg">
      <formula>NOT(ISERROR(SEARCH("Arg",W262)))</formula>
    </cfRule>
  </conditionalFormatting>
  <conditionalFormatting sqref="Y262">
    <cfRule type="containsText" dxfId="2767" priority="132" operator="containsText" text="3,1">
      <formula>NOT(ISERROR(SEARCH("3,1",Y262)))</formula>
    </cfRule>
    <cfRule type="containsText" dxfId="2766" priority="133" operator="containsText" text="2,3">
      <formula>NOT(ISERROR(SEARCH("2,3",Y262)))</formula>
    </cfRule>
    <cfRule type="containsText" dxfId="2765" priority="134" operator="containsText" text="1,2">
      <formula>NOT(ISERROR(SEARCH("1,2",Y262)))</formula>
    </cfRule>
  </conditionalFormatting>
  <conditionalFormatting sqref="W262">
    <cfRule type="containsText" dxfId="2764" priority="131" operator="containsText" text="Ser">
      <formula>NOT(ISERROR(SEARCH("Ser",W262)))</formula>
    </cfRule>
  </conditionalFormatting>
  <conditionalFormatting sqref="W263">
    <cfRule type="containsText" dxfId="2763" priority="128" operator="containsText" text="Ala">
      <formula>NOT(ISERROR(SEARCH("Ala",W263)))</formula>
    </cfRule>
    <cfRule type="containsText" dxfId="2762" priority="129" operator="containsText" text="Asn">
      <formula>NOT(ISERROR(SEARCH("Asn",W263)))</formula>
    </cfRule>
    <cfRule type="containsText" dxfId="2761" priority="130" operator="containsText" text="Arg">
      <formula>NOT(ISERROR(SEARCH("Arg",W263)))</formula>
    </cfRule>
  </conditionalFormatting>
  <conditionalFormatting sqref="Y263">
    <cfRule type="containsText" dxfId="2760" priority="125" operator="containsText" text="3,1">
      <formula>NOT(ISERROR(SEARCH("3,1",Y263)))</formula>
    </cfRule>
    <cfRule type="containsText" dxfId="2759" priority="126" operator="containsText" text="2,3">
      <formula>NOT(ISERROR(SEARCH("2,3",Y263)))</formula>
    </cfRule>
    <cfRule type="containsText" dxfId="2758" priority="127" operator="containsText" text="1,2">
      <formula>NOT(ISERROR(SEARCH("1,2",Y263)))</formula>
    </cfRule>
  </conditionalFormatting>
  <conditionalFormatting sqref="W263">
    <cfRule type="containsText" dxfId="2757" priority="124" operator="containsText" text="Ser">
      <formula>NOT(ISERROR(SEARCH("Ser",W263)))</formula>
    </cfRule>
  </conditionalFormatting>
  <conditionalFormatting sqref="W264">
    <cfRule type="containsText" dxfId="2756" priority="121" operator="containsText" text="Ala">
      <formula>NOT(ISERROR(SEARCH("Ala",W264)))</formula>
    </cfRule>
    <cfRule type="containsText" dxfId="2755" priority="122" operator="containsText" text="Asn">
      <formula>NOT(ISERROR(SEARCH("Asn",W264)))</formula>
    </cfRule>
    <cfRule type="containsText" dxfId="2754" priority="123" operator="containsText" text="Arg">
      <formula>NOT(ISERROR(SEARCH("Arg",W264)))</formula>
    </cfRule>
  </conditionalFormatting>
  <conditionalFormatting sqref="Y264">
    <cfRule type="containsText" dxfId="2753" priority="118" operator="containsText" text="3,1">
      <formula>NOT(ISERROR(SEARCH("3,1",Y264)))</formula>
    </cfRule>
    <cfRule type="containsText" dxfId="2752" priority="119" operator="containsText" text="2,3">
      <formula>NOT(ISERROR(SEARCH("2,3",Y264)))</formula>
    </cfRule>
    <cfRule type="containsText" dxfId="2751" priority="120" operator="containsText" text="1,2">
      <formula>NOT(ISERROR(SEARCH("1,2",Y264)))</formula>
    </cfRule>
  </conditionalFormatting>
  <conditionalFormatting sqref="W264">
    <cfRule type="containsText" dxfId="2750" priority="117" operator="containsText" text="Ser">
      <formula>NOT(ISERROR(SEARCH("Ser",W264)))</formula>
    </cfRule>
  </conditionalFormatting>
  <conditionalFormatting sqref="W266">
    <cfRule type="containsText" dxfId="2749" priority="114" operator="containsText" text="Ala">
      <formula>NOT(ISERROR(SEARCH("Ala",W266)))</formula>
    </cfRule>
    <cfRule type="containsText" dxfId="2748" priority="115" operator="containsText" text="Asn">
      <formula>NOT(ISERROR(SEARCH("Asn",W266)))</formula>
    </cfRule>
    <cfRule type="containsText" dxfId="2747" priority="116" operator="containsText" text="Arg">
      <formula>NOT(ISERROR(SEARCH("Arg",W266)))</formula>
    </cfRule>
  </conditionalFormatting>
  <conditionalFormatting sqref="Y266">
    <cfRule type="containsText" dxfId="2746" priority="111" operator="containsText" text="3,1">
      <formula>NOT(ISERROR(SEARCH("3,1",Y266)))</formula>
    </cfRule>
    <cfRule type="containsText" dxfId="2745" priority="112" operator="containsText" text="2,3">
      <formula>NOT(ISERROR(SEARCH("2,3",Y266)))</formula>
    </cfRule>
    <cfRule type="containsText" dxfId="2744" priority="113" operator="containsText" text="1,2">
      <formula>NOT(ISERROR(SEARCH("1,2",Y266)))</formula>
    </cfRule>
  </conditionalFormatting>
  <conditionalFormatting sqref="W266">
    <cfRule type="containsText" dxfId="2743" priority="110" operator="containsText" text="Ser">
      <formula>NOT(ISERROR(SEARCH("Ser",W266)))</formula>
    </cfRule>
  </conditionalFormatting>
  <conditionalFormatting sqref="W271">
    <cfRule type="containsText" dxfId="2742" priority="107" operator="containsText" text="Ala">
      <formula>NOT(ISERROR(SEARCH("Ala",W271)))</formula>
    </cfRule>
    <cfRule type="containsText" dxfId="2741" priority="108" operator="containsText" text="Asn">
      <formula>NOT(ISERROR(SEARCH("Asn",W271)))</formula>
    </cfRule>
    <cfRule type="containsText" dxfId="2740" priority="109" operator="containsText" text="Arg">
      <formula>NOT(ISERROR(SEARCH("Arg",W271)))</formula>
    </cfRule>
  </conditionalFormatting>
  <conditionalFormatting sqref="Y271">
    <cfRule type="containsText" dxfId="2739" priority="104" operator="containsText" text="3,1">
      <formula>NOT(ISERROR(SEARCH("3,1",Y271)))</formula>
    </cfRule>
    <cfRule type="containsText" dxfId="2738" priority="105" operator="containsText" text="2,3">
      <formula>NOT(ISERROR(SEARCH("2,3",Y271)))</formula>
    </cfRule>
    <cfRule type="containsText" dxfId="2737" priority="106" operator="containsText" text="1,2">
      <formula>NOT(ISERROR(SEARCH("1,2",Y271)))</formula>
    </cfRule>
  </conditionalFormatting>
  <conditionalFormatting sqref="W271">
    <cfRule type="containsText" dxfId="2736" priority="103" operator="containsText" text="Ser">
      <formula>NOT(ISERROR(SEARCH("Ser",W271)))</formula>
    </cfRule>
  </conditionalFormatting>
  <conditionalFormatting sqref="W273">
    <cfRule type="containsText" dxfId="2735" priority="100" operator="containsText" text="Ala">
      <formula>NOT(ISERROR(SEARCH("Ala",W273)))</formula>
    </cfRule>
    <cfRule type="containsText" dxfId="2734" priority="101" operator="containsText" text="Asn">
      <formula>NOT(ISERROR(SEARCH("Asn",W273)))</formula>
    </cfRule>
    <cfRule type="containsText" dxfId="2733" priority="102" operator="containsText" text="Arg">
      <formula>NOT(ISERROR(SEARCH("Arg",W273)))</formula>
    </cfRule>
  </conditionalFormatting>
  <conditionalFormatting sqref="Y273">
    <cfRule type="containsText" dxfId="2732" priority="97" operator="containsText" text="3,1">
      <formula>NOT(ISERROR(SEARCH("3,1",Y273)))</formula>
    </cfRule>
    <cfRule type="containsText" dxfId="2731" priority="98" operator="containsText" text="2,3">
      <formula>NOT(ISERROR(SEARCH("2,3",Y273)))</formula>
    </cfRule>
    <cfRule type="containsText" dxfId="2730" priority="99" operator="containsText" text="1,2">
      <formula>NOT(ISERROR(SEARCH("1,2",Y273)))</formula>
    </cfRule>
  </conditionalFormatting>
  <conditionalFormatting sqref="W273">
    <cfRule type="containsText" dxfId="2729" priority="96" operator="containsText" text="Ser">
      <formula>NOT(ISERROR(SEARCH("Ser",W273)))</formula>
    </cfRule>
  </conditionalFormatting>
  <conditionalFormatting sqref="W274">
    <cfRule type="containsText" dxfId="2728" priority="93" operator="containsText" text="Ala">
      <formula>NOT(ISERROR(SEARCH("Ala",W274)))</formula>
    </cfRule>
    <cfRule type="containsText" dxfId="2727" priority="94" operator="containsText" text="Asn">
      <formula>NOT(ISERROR(SEARCH("Asn",W274)))</formula>
    </cfRule>
    <cfRule type="containsText" dxfId="2726" priority="95" operator="containsText" text="Arg">
      <formula>NOT(ISERROR(SEARCH("Arg",W274)))</formula>
    </cfRule>
  </conditionalFormatting>
  <conditionalFormatting sqref="Y274">
    <cfRule type="containsText" dxfId="2725" priority="90" operator="containsText" text="3,1">
      <formula>NOT(ISERROR(SEARCH("3,1",Y274)))</formula>
    </cfRule>
    <cfRule type="containsText" dxfId="2724" priority="91" operator="containsText" text="2,3">
      <formula>NOT(ISERROR(SEARCH("2,3",Y274)))</formula>
    </cfRule>
    <cfRule type="containsText" dxfId="2723" priority="92" operator="containsText" text="1,2">
      <formula>NOT(ISERROR(SEARCH("1,2",Y274)))</formula>
    </cfRule>
  </conditionalFormatting>
  <conditionalFormatting sqref="W274">
    <cfRule type="containsText" dxfId="2722" priority="89" operator="containsText" text="Ser">
      <formula>NOT(ISERROR(SEARCH("Ser",W274)))</formula>
    </cfRule>
  </conditionalFormatting>
  <conditionalFormatting sqref="W275">
    <cfRule type="containsText" dxfId="2721" priority="86" operator="containsText" text="Ala">
      <formula>NOT(ISERROR(SEARCH("Ala",W275)))</formula>
    </cfRule>
    <cfRule type="containsText" dxfId="2720" priority="87" operator="containsText" text="Asn">
      <formula>NOT(ISERROR(SEARCH("Asn",W275)))</formula>
    </cfRule>
    <cfRule type="containsText" dxfId="2719" priority="88" operator="containsText" text="Arg">
      <formula>NOT(ISERROR(SEARCH("Arg",W275)))</formula>
    </cfRule>
  </conditionalFormatting>
  <conditionalFormatting sqref="Y275">
    <cfRule type="containsText" dxfId="2718" priority="83" operator="containsText" text="3,1">
      <formula>NOT(ISERROR(SEARCH("3,1",Y275)))</formula>
    </cfRule>
    <cfRule type="containsText" dxfId="2717" priority="84" operator="containsText" text="2,3">
      <formula>NOT(ISERROR(SEARCH("2,3",Y275)))</formula>
    </cfRule>
    <cfRule type="containsText" dxfId="2716" priority="85" operator="containsText" text="1,2">
      <formula>NOT(ISERROR(SEARCH("1,2",Y275)))</formula>
    </cfRule>
  </conditionalFormatting>
  <conditionalFormatting sqref="W275">
    <cfRule type="containsText" dxfId="2715" priority="82" operator="containsText" text="Ser">
      <formula>NOT(ISERROR(SEARCH("Ser",W275)))</formula>
    </cfRule>
  </conditionalFormatting>
  <conditionalFormatting sqref="W278">
    <cfRule type="containsText" dxfId="2714" priority="79" operator="containsText" text="Ala">
      <formula>NOT(ISERROR(SEARCH("Ala",W278)))</formula>
    </cfRule>
    <cfRule type="containsText" dxfId="2713" priority="80" operator="containsText" text="Asn">
      <formula>NOT(ISERROR(SEARCH("Asn",W278)))</formula>
    </cfRule>
    <cfRule type="containsText" dxfId="2712" priority="81" operator="containsText" text="Arg">
      <formula>NOT(ISERROR(SEARCH("Arg",W278)))</formula>
    </cfRule>
  </conditionalFormatting>
  <conditionalFormatting sqref="Y278">
    <cfRule type="containsText" dxfId="2711" priority="76" operator="containsText" text="3,1">
      <formula>NOT(ISERROR(SEARCH("3,1",Y278)))</formula>
    </cfRule>
    <cfRule type="containsText" dxfId="2710" priority="77" operator="containsText" text="2,3">
      <formula>NOT(ISERROR(SEARCH("2,3",Y278)))</formula>
    </cfRule>
    <cfRule type="containsText" dxfId="2709" priority="78" operator="containsText" text="1,2">
      <formula>NOT(ISERROR(SEARCH("1,2",Y278)))</formula>
    </cfRule>
  </conditionalFormatting>
  <conditionalFormatting sqref="W278">
    <cfRule type="containsText" dxfId="2708" priority="75" operator="containsText" text="Ser">
      <formula>NOT(ISERROR(SEARCH("Ser",W278)))</formula>
    </cfRule>
  </conditionalFormatting>
  <conditionalFormatting sqref="W280">
    <cfRule type="containsText" dxfId="2707" priority="72" operator="containsText" text="Ala">
      <formula>NOT(ISERROR(SEARCH("Ala",W280)))</formula>
    </cfRule>
    <cfRule type="containsText" dxfId="2706" priority="73" operator="containsText" text="Asn">
      <formula>NOT(ISERROR(SEARCH("Asn",W280)))</formula>
    </cfRule>
    <cfRule type="containsText" dxfId="2705" priority="74" operator="containsText" text="Arg">
      <formula>NOT(ISERROR(SEARCH("Arg",W280)))</formula>
    </cfRule>
  </conditionalFormatting>
  <conditionalFormatting sqref="Y280">
    <cfRule type="containsText" dxfId="2704" priority="69" operator="containsText" text="3,1">
      <formula>NOT(ISERROR(SEARCH("3,1",Y280)))</formula>
    </cfRule>
    <cfRule type="containsText" dxfId="2703" priority="70" operator="containsText" text="2,3">
      <formula>NOT(ISERROR(SEARCH("2,3",Y280)))</formula>
    </cfRule>
    <cfRule type="containsText" dxfId="2702" priority="71" operator="containsText" text="1,2">
      <formula>NOT(ISERROR(SEARCH("1,2",Y280)))</formula>
    </cfRule>
  </conditionalFormatting>
  <conditionalFormatting sqref="W280">
    <cfRule type="containsText" dxfId="2701" priority="68" operator="containsText" text="Ser">
      <formula>NOT(ISERROR(SEARCH("Ser",W280)))</formula>
    </cfRule>
  </conditionalFormatting>
  <conditionalFormatting sqref="W282">
    <cfRule type="containsText" dxfId="2700" priority="65" operator="containsText" text="Ala">
      <formula>NOT(ISERROR(SEARCH("Ala",W282)))</formula>
    </cfRule>
    <cfRule type="containsText" dxfId="2699" priority="66" operator="containsText" text="Asn">
      <formula>NOT(ISERROR(SEARCH("Asn",W282)))</formula>
    </cfRule>
    <cfRule type="containsText" dxfId="2698" priority="67" operator="containsText" text="Arg">
      <formula>NOT(ISERROR(SEARCH("Arg",W282)))</formula>
    </cfRule>
  </conditionalFormatting>
  <conditionalFormatting sqref="Y282">
    <cfRule type="containsText" dxfId="2697" priority="62" operator="containsText" text="3,1">
      <formula>NOT(ISERROR(SEARCH("3,1",Y282)))</formula>
    </cfRule>
    <cfRule type="containsText" dxfId="2696" priority="63" operator="containsText" text="2,3">
      <formula>NOT(ISERROR(SEARCH("2,3",Y282)))</formula>
    </cfRule>
    <cfRule type="containsText" dxfId="2695" priority="64" operator="containsText" text="1,2">
      <formula>NOT(ISERROR(SEARCH("1,2",Y282)))</formula>
    </cfRule>
  </conditionalFormatting>
  <conditionalFormatting sqref="W282">
    <cfRule type="containsText" dxfId="2694" priority="61" operator="containsText" text="Ser">
      <formula>NOT(ISERROR(SEARCH("Ser",W282)))</formula>
    </cfRule>
  </conditionalFormatting>
  <conditionalFormatting sqref="W283">
    <cfRule type="containsText" dxfId="2693" priority="58" operator="containsText" text="Ala">
      <formula>NOT(ISERROR(SEARCH("Ala",W283)))</formula>
    </cfRule>
    <cfRule type="containsText" dxfId="2692" priority="59" operator="containsText" text="Asn">
      <formula>NOT(ISERROR(SEARCH("Asn",W283)))</formula>
    </cfRule>
    <cfRule type="containsText" dxfId="2691" priority="60" operator="containsText" text="Arg">
      <formula>NOT(ISERROR(SEARCH("Arg",W283)))</formula>
    </cfRule>
  </conditionalFormatting>
  <conditionalFormatting sqref="Y283">
    <cfRule type="containsText" dxfId="2690" priority="55" operator="containsText" text="3,1">
      <formula>NOT(ISERROR(SEARCH("3,1",Y283)))</formula>
    </cfRule>
    <cfRule type="containsText" dxfId="2689" priority="56" operator="containsText" text="2,3">
      <formula>NOT(ISERROR(SEARCH("2,3",Y283)))</formula>
    </cfRule>
    <cfRule type="containsText" dxfId="2688" priority="57" operator="containsText" text="1,2">
      <formula>NOT(ISERROR(SEARCH("1,2",Y283)))</formula>
    </cfRule>
  </conditionalFormatting>
  <conditionalFormatting sqref="W283">
    <cfRule type="containsText" dxfId="2687" priority="54" operator="containsText" text="Ser">
      <formula>NOT(ISERROR(SEARCH("Ser",W283)))</formula>
    </cfRule>
  </conditionalFormatting>
  <conditionalFormatting sqref="W284">
    <cfRule type="containsText" dxfId="2686" priority="51" operator="containsText" text="Ala">
      <formula>NOT(ISERROR(SEARCH("Ala",W284)))</formula>
    </cfRule>
    <cfRule type="containsText" dxfId="2685" priority="52" operator="containsText" text="Asn">
      <formula>NOT(ISERROR(SEARCH("Asn",W284)))</formula>
    </cfRule>
    <cfRule type="containsText" dxfId="2684" priority="53" operator="containsText" text="Arg">
      <formula>NOT(ISERROR(SEARCH("Arg",W284)))</formula>
    </cfRule>
  </conditionalFormatting>
  <conditionalFormatting sqref="Y284">
    <cfRule type="containsText" dxfId="2683" priority="48" operator="containsText" text="3,1">
      <formula>NOT(ISERROR(SEARCH("3,1",Y284)))</formula>
    </cfRule>
    <cfRule type="containsText" dxfId="2682" priority="49" operator="containsText" text="2,3">
      <formula>NOT(ISERROR(SEARCH("2,3",Y284)))</formula>
    </cfRule>
    <cfRule type="containsText" dxfId="2681" priority="50" operator="containsText" text="1,2">
      <formula>NOT(ISERROR(SEARCH("1,2",Y284)))</formula>
    </cfRule>
  </conditionalFormatting>
  <conditionalFormatting sqref="W284">
    <cfRule type="containsText" dxfId="2680" priority="47" operator="containsText" text="Ser">
      <formula>NOT(ISERROR(SEARCH("Ser",W284)))</formula>
    </cfRule>
  </conditionalFormatting>
  <conditionalFormatting sqref="W286">
    <cfRule type="containsText" dxfId="2679" priority="44" operator="containsText" text="Ala">
      <formula>NOT(ISERROR(SEARCH("Ala",W286)))</formula>
    </cfRule>
    <cfRule type="containsText" dxfId="2678" priority="45" operator="containsText" text="Asn">
      <formula>NOT(ISERROR(SEARCH("Asn",W286)))</formula>
    </cfRule>
    <cfRule type="containsText" dxfId="2677" priority="46" operator="containsText" text="Arg">
      <formula>NOT(ISERROR(SEARCH("Arg",W286)))</formula>
    </cfRule>
  </conditionalFormatting>
  <conditionalFormatting sqref="Y286">
    <cfRule type="containsText" dxfId="2676" priority="41" operator="containsText" text="3,1">
      <formula>NOT(ISERROR(SEARCH("3,1",Y286)))</formula>
    </cfRule>
    <cfRule type="containsText" dxfId="2675" priority="42" operator="containsText" text="2,3">
      <formula>NOT(ISERROR(SEARCH("2,3",Y286)))</formula>
    </cfRule>
    <cfRule type="containsText" dxfId="2674" priority="43" operator="containsText" text="1,2">
      <formula>NOT(ISERROR(SEARCH("1,2",Y286)))</formula>
    </cfRule>
  </conditionalFormatting>
  <conditionalFormatting sqref="W286">
    <cfRule type="containsText" dxfId="2673" priority="40" operator="containsText" text="Ser">
      <formula>NOT(ISERROR(SEARCH("Ser",W286)))</formula>
    </cfRule>
  </conditionalFormatting>
  <conditionalFormatting sqref="W287">
    <cfRule type="containsText" dxfId="2672" priority="37" operator="containsText" text="Ala">
      <formula>NOT(ISERROR(SEARCH("Ala",W287)))</formula>
    </cfRule>
    <cfRule type="containsText" dxfId="2671" priority="38" operator="containsText" text="Asn">
      <formula>NOT(ISERROR(SEARCH("Asn",W287)))</formula>
    </cfRule>
    <cfRule type="containsText" dxfId="2670" priority="39" operator="containsText" text="Arg">
      <formula>NOT(ISERROR(SEARCH("Arg",W287)))</formula>
    </cfRule>
  </conditionalFormatting>
  <conditionalFormatting sqref="Y287">
    <cfRule type="containsText" dxfId="2669" priority="34" operator="containsText" text="3,1">
      <formula>NOT(ISERROR(SEARCH("3,1",Y287)))</formula>
    </cfRule>
    <cfRule type="containsText" dxfId="2668" priority="35" operator="containsText" text="2,3">
      <formula>NOT(ISERROR(SEARCH("2,3",Y287)))</formula>
    </cfRule>
    <cfRule type="containsText" dxfId="2667" priority="36" operator="containsText" text="1,2">
      <formula>NOT(ISERROR(SEARCH("1,2",Y287)))</formula>
    </cfRule>
  </conditionalFormatting>
  <conditionalFormatting sqref="W287">
    <cfRule type="containsText" dxfId="2666" priority="33" operator="containsText" text="Ser">
      <formula>NOT(ISERROR(SEARCH("Ser",W287)))</formula>
    </cfRule>
  </conditionalFormatting>
  <conditionalFormatting sqref="W288">
    <cfRule type="containsText" dxfId="2665" priority="30" operator="containsText" text="Ala">
      <formula>NOT(ISERROR(SEARCH("Ala",W288)))</formula>
    </cfRule>
    <cfRule type="containsText" dxfId="2664" priority="31" operator="containsText" text="Asn">
      <formula>NOT(ISERROR(SEARCH("Asn",W288)))</formula>
    </cfRule>
    <cfRule type="containsText" dxfId="2663" priority="32" operator="containsText" text="Arg">
      <formula>NOT(ISERROR(SEARCH("Arg",W288)))</formula>
    </cfRule>
  </conditionalFormatting>
  <conditionalFormatting sqref="Y288">
    <cfRule type="containsText" dxfId="2662" priority="27" operator="containsText" text="3,1">
      <formula>NOT(ISERROR(SEARCH("3,1",Y288)))</formula>
    </cfRule>
    <cfRule type="containsText" dxfId="2661" priority="28" operator="containsText" text="2,3">
      <formula>NOT(ISERROR(SEARCH("2,3",Y288)))</formula>
    </cfRule>
    <cfRule type="containsText" dxfId="2660" priority="29" operator="containsText" text="1,2">
      <formula>NOT(ISERROR(SEARCH("1,2",Y288)))</formula>
    </cfRule>
  </conditionalFormatting>
  <conditionalFormatting sqref="W288">
    <cfRule type="containsText" dxfId="2659" priority="26" operator="containsText" text="Ser">
      <formula>NOT(ISERROR(SEARCH("Ser",W288)))</formula>
    </cfRule>
  </conditionalFormatting>
  <conditionalFormatting sqref="W290">
    <cfRule type="containsText" dxfId="2658" priority="23" operator="containsText" text="Ala">
      <formula>NOT(ISERROR(SEARCH("Ala",W290)))</formula>
    </cfRule>
    <cfRule type="containsText" dxfId="2657" priority="24" operator="containsText" text="Asn">
      <formula>NOT(ISERROR(SEARCH("Asn",W290)))</formula>
    </cfRule>
    <cfRule type="containsText" dxfId="2656" priority="25" operator="containsText" text="Arg">
      <formula>NOT(ISERROR(SEARCH("Arg",W290)))</formula>
    </cfRule>
  </conditionalFormatting>
  <conditionalFormatting sqref="Y290">
    <cfRule type="containsText" dxfId="2655" priority="20" operator="containsText" text="3,1">
      <formula>NOT(ISERROR(SEARCH("3,1",Y290)))</formula>
    </cfRule>
    <cfRule type="containsText" dxfId="2654" priority="21" operator="containsText" text="2,3">
      <formula>NOT(ISERROR(SEARCH("2,3",Y290)))</formula>
    </cfRule>
    <cfRule type="containsText" dxfId="2653" priority="22" operator="containsText" text="1,2">
      <formula>NOT(ISERROR(SEARCH("1,2",Y290)))</formula>
    </cfRule>
  </conditionalFormatting>
  <conditionalFormatting sqref="W290">
    <cfRule type="containsText" dxfId="2652" priority="19" operator="containsText" text="Ser">
      <formula>NOT(ISERROR(SEARCH("Ser",W290)))</formula>
    </cfRule>
  </conditionalFormatting>
  <conditionalFormatting sqref="W291">
    <cfRule type="containsText" dxfId="2651" priority="16" operator="containsText" text="Ala">
      <formula>NOT(ISERROR(SEARCH("Ala",W291)))</formula>
    </cfRule>
    <cfRule type="containsText" dxfId="2650" priority="17" operator="containsText" text="Asn">
      <formula>NOT(ISERROR(SEARCH("Asn",W291)))</formula>
    </cfRule>
    <cfRule type="containsText" dxfId="2649" priority="18" operator="containsText" text="Arg">
      <formula>NOT(ISERROR(SEARCH("Arg",W291)))</formula>
    </cfRule>
  </conditionalFormatting>
  <conditionalFormatting sqref="Y291">
    <cfRule type="containsText" dxfId="2648" priority="13" operator="containsText" text="3,1">
      <formula>NOT(ISERROR(SEARCH("3,1",Y291)))</formula>
    </cfRule>
    <cfRule type="containsText" dxfId="2647" priority="14" operator="containsText" text="2,3">
      <formula>NOT(ISERROR(SEARCH("2,3",Y291)))</formula>
    </cfRule>
    <cfRule type="containsText" dxfId="2646" priority="15" operator="containsText" text="1,2">
      <formula>NOT(ISERROR(SEARCH("1,2",Y291)))</formula>
    </cfRule>
  </conditionalFormatting>
  <conditionalFormatting sqref="W291">
    <cfRule type="containsText" dxfId="2645" priority="12" operator="containsText" text="Ser">
      <formula>NOT(ISERROR(SEARCH("Ser",W291)))</formula>
    </cfRule>
  </conditionalFormatting>
  <conditionalFormatting sqref="W292">
    <cfRule type="containsText" dxfId="2644" priority="9" operator="containsText" text="Ala">
      <formula>NOT(ISERROR(SEARCH("Ala",W292)))</formula>
    </cfRule>
    <cfRule type="containsText" dxfId="2643" priority="10" operator="containsText" text="Asn">
      <formula>NOT(ISERROR(SEARCH("Asn",W292)))</formula>
    </cfRule>
    <cfRule type="containsText" dxfId="2642" priority="11" operator="containsText" text="Arg">
      <formula>NOT(ISERROR(SEARCH("Arg",W292)))</formula>
    </cfRule>
  </conditionalFormatting>
  <conditionalFormatting sqref="Y292">
    <cfRule type="containsText" dxfId="2641" priority="6" operator="containsText" text="3,1">
      <formula>NOT(ISERROR(SEARCH("3,1",Y292)))</formula>
    </cfRule>
    <cfRule type="containsText" dxfId="2640" priority="7" operator="containsText" text="2,3">
      <formula>NOT(ISERROR(SEARCH("2,3",Y292)))</formula>
    </cfRule>
    <cfRule type="containsText" dxfId="2639" priority="8" operator="containsText" text="1,2">
      <formula>NOT(ISERROR(SEARCH("1,2",Y292)))</formula>
    </cfRule>
  </conditionalFormatting>
  <conditionalFormatting sqref="W292">
    <cfRule type="containsText" dxfId="2638" priority="5" operator="containsText" text="Ser">
      <formula>NOT(ISERROR(SEARCH("Ser",W292)))</formula>
    </cfRule>
  </conditionalFormatting>
  <conditionalFormatting sqref="W293">
    <cfRule type="containsText" dxfId="2637" priority="2" operator="containsText" text="Ala">
      <formula>NOT(ISERROR(SEARCH("Ala",W293)))</formula>
    </cfRule>
    <cfRule type="containsText" dxfId="2636" priority="3" operator="containsText" text="Asn">
      <formula>NOT(ISERROR(SEARCH("Asn",W293)))</formula>
    </cfRule>
    <cfRule type="containsText" dxfId="2635" priority="4" operator="containsText" text="Arg">
      <formula>NOT(ISERROR(SEARCH("Arg",W293)))</formula>
    </cfRule>
  </conditionalFormatting>
  <conditionalFormatting sqref="W293">
    <cfRule type="containsText" dxfId="2634" priority="1" operator="containsText" text="Ser">
      <formula>NOT(ISERROR(SEARCH("Ser",W293)))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2FD5-6149-6F40-A4E5-0CC5A23DCEA0}">
  <dimension ref="A1:Z467"/>
  <sheetViews>
    <sheetView showGridLines="0" workbookViewId="0">
      <selection activeCell="F3" sqref="F3:G466"/>
    </sheetView>
  </sheetViews>
  <sheetFormatPr baseColWidth="10" defaultRowHeight="16" x14ac:dyDescent="0.2"/>
  <cols>
    <col min="2" max="2" width="70.6640625" bestFit="1" customWidth="1"/>
    <col min="3" max="3" width="18.83203125" bestFit="1" customWidth="1"/>
    <col min="4" max="4" width="28.33203125" bestFit="1" customWidth="1"/>
    <col min="5" max="5" width="17.5" bestFit="1" customWidth="1"/>
    <col min="6" max="6" width="44.5" bestFit="1" customWidth="1"/>
    <col min="7" max="7" width="11" customWidth="1"/>
    <col min="8" max="8" width="32.6640625" bestFit="1" customWidth="1"/>
    <col min="9" max="9" width="9.33203125" bestFit="1" customWidth="1"/>
    <col min="10" max="10" width="12.33203125" bestFit="1" customWidth="1"/>
    <col min="11" max="11" width="6.83203125" bestFit="1" customWidth="1"/>
    <col min="12" max="12" width="14.6640625" bestFit="1" customWidth="1"/>
    <col min="21" max="21" width="34.5" bestFit="1" customWidth="1"/>
    <col min="22" max="22" width="9.6640625" bestFit="1" customWidth="1"/>
    <col min="23" max="23" width="12.33203125" bestFit="1" customWidth="1"/>
    <col min="24" max="24" width="11.5" bestFit="1" customWidth="1"/>
    <col min="25" max="25" width="6.83203125" bestFit="1" customWidth="1"/>
    <col min="26" max="26" width="14.6640625" bestFit="1" customWidth="1"/>
  </cols>
  <sheetData>
    <row r="1" spans="1:26" ht="17" thickBot="1" x14ac:dyDescent="0.25"/>
    <row r="2" spans="1:26" x14ac:dyDescent="0.2">
      <c r="A2" s="5" t="s">
        <v>8</v>
      </c>
      <c r="B2" s="60" t="s">
        <v>11</v>
      </c>
      <c r="C2" s="61" t="s">
        <v>12</v>
      </c>
      <c r="D2" s="61" t="s">
        <v>13</v>
      </c>
      <c r="E2" s="62" t="s">
        <v>14</v>
      </c>
      <c r="F2" s="62" t="s">
        <v>15</v>
      </c>
      <c r="G2" s="62" t="s">
        <v>16</v>
      </c>
      <c r="H2" s="61" t="s">
        <v>10</v>
      </c>
      <c r="I2" s="61" t="s">
        <v>0</v>
      </c>
      <c r="J2" s="61" t="s">
        <v>1</v>
      </c>
      <c r="K2" s="61" t="s">
        <v>2</v>
      </c>
      <c r="L2" s="63" t="s">
        <v>3</v>
      </c>
      <c r="T2" t="s">
        <v>8</v>
      </c>
      <c r="U2" s="64" t="s">
        <v>10</v>
      </c>
      <c r="V2" s="65" t="s">
        <v>0</v>
      </c>
      <c r="W2" s="65" t="s">
        <v>1</v>
      </c>
      <c r="X2" s="65" t="s">
        <v>9</v>
      </c>
      <c r="Y2" s="65" t="s">
        <v>2</v>
      </c>
      <c r="Z2" s="66" t="s">
        <v>3</v>
      </c>
    </row>
    <row r="3" spans="1:26" x14ac:dyDescent="0.2">
      <c r="A3" s="5"/>
      <c r="B3" s="4">
        <v>44</v>
      </c>
      <c r="C3" s="49" t="s">
        <v>17</v>
      </c>
      <c r="D3" s="5"/>
      <c r="E3" s="49"/>
      <c r="F3" s="48"/>
      <c r="G3" s="49"/>
      <c r="H3" s="5">
        <f>_xlfn.XLOOKUP($B3,$X$3:$X$441,$U$3:$U$441,,0)</f>
        <v>731697</v>
      </c>
      <c r="I3" s="5">
        <f>_xlfn.XLOOKUP($B3,$X$3:$X$441,$V$3:$V$441,,0)</f>
        <v>678726</v>
      </c>
      <c r="J3" s="5">
        <f>_xlfn.XLOOKUP($B3,$X$3:$X$441,$W$3:$W$441,,0)</f>
        <v>48.122159096951698</v>
      </c>
      <c r="K3" s="5" t="str">
        <f>_xlfn.XLOOKUP($B3,$X$3:$X$441,$Y$3:$Y$441,,0)</f>
        <v>orange</v>
      </c>
      <c r="L3" s="6" t="str">
        <f>_xlfn.XLOOKUP($B3,$X$3:$X$441,$Z$3:$Z$441,,0)</f>
        <v>frequently lost</v>
      </c>
      <c r="U3" s="4">
        <v>689722</v>
      </c>
      <c r="V3" s="5">
        <v>720701</v>
      </c>
      <c r="W3" s="5">
        <v>51.0982166343004</v>
      </c>
      <c r="X3" s="5">
        <v>913</v>
      </c>
      <c r="Y3" s="5" t="s">
        <v>5</v>
      </c>
      <c r="Z3" s="6" t="s">
        <v>4</v>
      </c>
    </row>
    <row r="4" spans="1:26" x14ac:dyDescent="0.2">
      <c r="A4" s="5"/>
      <c r="B4" s="4">
        <v>71</v>
      </c>
      <c r="C4" s="49" t="s">
        <v>17</v>
      </c>
      <c r="D4" s="5"/>
      <c r="E4" s="49"/>
      <c r="F4" s="48"/>
      <c r="G4" s="49"/>
      <c r="H4" s="5">
        <f t="shared" ref="H4:H67" si="0">_xlfn.XLOOKUP($B4,$X$3:$X$441,$U$3:$U$441,,0)</f>
        <v>16535</v>
      </c>
      <c r="I4" s="5">
        <f t="shared" ref="I4:I67" si="1">_xlfn.XLOOKUP($B4,$X$3:$X$441,$V$3:$V$441,,0)</f>
        <v>1393888</v>
      </c>
      <c r="J4" s="5">
        <f t="shared" ref="J4:J67" si="2">_xlfn.XLOOKUP($B4,$X$3:$X$441,$W$3:$W$441,,0)</f>
        <v>98.827656667538704</v>
      </c>
      <c r="K4" s="5" t="str">
        <f t="shared" ref="K4:K67" si="3">_xlfn.XLOOKUP($B4,$X$3:$X$441,$Y$3:$Y$441,,0)</f>
        <v>blue</v>
      </c>
      <c r="L4" s="6" t="str">
        <f t="shared" ref="L4:L67" si="4">_xlfn.XLOOKUP($B4,$X$3:$X$441,$Z$3:$Z$441,,0)</f>
        <v>highly conserved</v>
      </c>
      <c r="U4" s="4">
        <v>690178</v>
      </c>
      <c r="V4" s="5">
        <v>720245</v>
      </c>
      <c r="W4" s="5">
        <v>51.065885907986399</v>
      </c>
      <c r="X4" s="5">
        <v>14676</v>
      </c>
      <c r="Y4" s="5" t="s">
        <v>5</v>
      </c>
      <c r="Z4" s="6" t="s">
        <v>4</v>
      </c>
    </row>
    <row r="5" spans="1:26" x14ac:dyDescent="0.2">
      <c r="A5" s="5"/>
      <c r="B5" s="4">
        <v>100</v>
      </c>
      <c r="C5" s="49" t="s">
        <v>17</v>
      </c>
      <c r="D5" s="5"/>
      <c r="E5" s="49"/>
      <c r="F5" s="48"/>
      <c r="G5" s="49"/>
      <c r="H5" s="5">
        <f t="shared" si="0"/>
        <v>10295</v>
      </c>
      <c r="I5" s="5">
        <f t="shared" si="1"/>
        <v>1400128</v>
      </c>
      <c r="J5" s="5">
        <f t="shared" si="2"/>
        <v>99.270077132888503</v>
      </c>
      <c r="K5" s="5" t="str">
        <f t="shared" si="3"/>
        <v>blue</v>
      </c>
      <c r="L5" s="6" t="str">
        <f t="shared" si="4"/>
        <v>highly conserved</v>
      </c>
      <c r="U5" s="4">
        <v>731697</v>
      </c>
      <c r="V5" s="5">
        <v>678726</v>
      </c>
      <c r="W5" s="5">
        <v>48.122159096951698</v>
      </c>
      <c r="X5" s="5">
        <v>44</v>
      </c>
      <c r="Y5" s="5" t="s">
        <v>5</v>
      </c>
      <c r="Z5" s="6" t="s">
        <v>4</v>
      </c>
    </row>
    <row r="6" spans="1:26" x14ac:dyDescent="0.2">
      <c r="A6" s="5"/>
      <c r="B6" s="4">
        <v>123</v>
      </c>
      <c r="C6" s="49" t="s">
        <v>17</v>
      </c>
      <c r="D6" s="5"/>
      <c r="E6" s="49"/>
      <c r="F6" s="48"/>
      <c r="G6" s="49"/>
      <c r="H6" s="5">
        <f t="shared" si="0"/>
        <v>1487</v>
      </c>
      <c r="I6" s="5">
        <f t="shared" si="1"/>
        <v>1408936</v>
      </c>
      <c r="J6" s="5">
        <f t="shared" si="2"/>
        <v>99.894570635901403</v>
      </c>
      <c r="K6" s="5" t="str">
        <f t="shared" si="3"/>
        <v>blue</v>
      </c>
      <c r="L6" s="6" t="str">
        <f t="shared" si="4"/>
        <v>highly conserved</v>
      </c>
      <c r="U6" s="4">
        <v>1392031</v>
      </c>
      <c r="V6" s="5">
        <v>18392</v>
      </c>
      <c r="W6" s="5">
        <v>1.30400596133216</v>
      </c>
      <c r="X6" s="5">
        <v>241</v>
      </c>
      <c r="Y6" s="5" t="s">
        <v>5</v>
      </c>
      <c r="Z6" s="6" t="s">
        <v>4</v>
      </c>
    </row>
    <row r="7" spans="1:26" x14ac:dyDescent="0.2">
      <c r="A7" s="5"/>
      <c r="B7" s="4">
        <v>151</v>
      </c>
      <c r="C7" s="49" t="s">
        <v>17</v>
      </c>
      <c r="D7" s="5"/>
      <c r="E7" s="49"/>
      <c r="F7" s="48"/>
      <c r="G7" s="49"/>
      <c r="H7" s="5">
        <f t="shared" si="0"/>
        <v>1150</v>
      </c>
      <c r="I7" s="5">
        <f t="shared" si="1"/>
        <v>1409273</v>
      </c>
      <c r="J7" s="5">
        <f t="shared" si="2"/>
        <v>99.918464177058894</v>
      </c>
      <c r="K7" s="5" t="str">
        <f t="shared" si="3"/>
        <v>blue</v>
      </c>
      <c r="L7" s="6" t="str">
        <f t="shared" si="4"/>
        <v>highly conserved</v>
      </c>
      <c r="U7" s="4">
        <v>2</v>
      </c>
      <c r="V7" s="5">
        <v>1410421</v>
      </c>
      <c r="W7" s="5">
        <v>99.999858198568802</v>
      </c>
      <c r="X7" s="5">
        <v>28718</v>
      </c>
      <c r="Y7" s="5" t="s">
        <v>6</v>
      </c>
      <c r="Z7" s="6" t="s">
        <v>7</v>
      </c>
    </row>
    <row r="8" spans="1:26" x14ac:dyDescent="0.2">
      <c r="A8" s="5"/>
      <c r="B8" s="4">
        <v>164</v>
      </c>
      <c r="C8" s="49" t="s">
        <v>17</v>
      </c>
      <c r="D8" s="5"/>
      <c r="E8" s="49"/>
      <c r="F8" s="48"/>
      <c r="G8" s="49"/>
      <c r="H8" s="5">
        <f t="shared" si="0"/>
        <v>1148</v>
      </c>
      <c r="I8" s="5">
        <f t="shared" si="1"/>
        <v>1409275</v>
      </c>
      <c r="J8" s="5">
        <f t="shared" si="2"/>
        <v>99.918605978490106</v>
      </c>
      <c r="K8" s="5" t="str">
        <f t="shared" si="3"/>
        <v>blue</v>
      </c>
      <c r="L8" s="6" t="str">
        <f t="shared" si="4"/>
        <v>highly conserved</v>
      </c>
      <c r="U8" s="4">
        <v>7</v>
      </c>
      <c r="V8" s="5">
        <v>1410416</v>
      </c>
      <c r="W8" s="5">
        <v>99.999503694990807</v>
      </c>
      <c r="X8" s="5">
        <v>26238</v>
      </c>
      <c r="Y8" s="5" t="s">
        <v>6</v>
      </c>
      <c r="Z8" s="6" t="s">
        <v>7</v>
      </c>
    </row>
    <row r="9" spans="1:26" x14ac:dyDescent="0.2">
      <c r="A9" s="5"/>
      <c r="B9" s="4">
        <v>173</v>
      </c>
      <c r="C9" s="49" t="s">
        <v>17</v>
      </c>
      <c r="D9" s="5"/>
      <c r="E9" s="49"/>
      <c r="F9" s="48"/>
      <c r="G9" s="49"/>
      <c r="H9" s="5">
        <f t="shared" si="0"/>
        <v>24485</v>
      </c>
      <c r="I9" s="5">
        <f t="shared" si="1"/>
        <v>1385938</v>
      </c>
      <c r="J9" s="5">
        <f t="shared" si="2"/>
        <v>98.263995978511403</v>
      </c>
      <c r="K9" s="5" t="str">
        <f t="shared" si="3"/>
        <v>blue</v>
      </c>
      <c r="L9" s="6" t="str">
        <f t="shared" si="4"/>
        <v>highly conserved</v>
      </c>
      <c r="U9" s="4">
        <v>12</v>
      </c>
      <c r="V9" s="5">
        <v>1410411</v>
      </c>
      <c r="W9" s="5">
        <v>99.999149191412698</v>
      </c>
      <c r="X9" s="5">
        <v>13476</v>
      </c>
      <c r="Y9" s="5" t="s">
        <v>6</v>
      </c>
      <c r="Z9" s="6" t="s">
        <v>7</v>
      </c>
    </row>
    <row r="10" spans="1:26" x14ac:dyDescent="0.2">
      <c r="A10" s="5"/>
      <c r="B10" s="4">
        <v>197</v>
      </c>
      <c r="C10" s="49" t="s">
        <v>17</v>
      </c>
      <c r="D10" s="5"/>
      <c r="E10" s="49"/>
      <c r="F10" s="48"/>
      <c r="G10" s="5" t="s">
        <v>18</v>
      </c>
      <c r="H10" s="5">
        <f t="shared" si="0"/>
        <v>621</v>
      </c>
      <c r="I10" s="5">
        <f t="shared" si="1"/>
        <v>1409802</v>
      </c>
      <c r="J10" s="5">
        <f t="shared" si="2"/>
        <v>99.955970655611793</v>
      </c>
      <c r="K10" s="5" t="str">
        <f t="shared" si="3"/>
        <v>blue</v>
      </c>
      <c r="L10" s="6" t="str">
        <f t="shared" si="4"/>
        <v>highly conserved</v>
      </c>
      <c r="U10" s="4">
        <v>15</v>
      </c>
      <c r="V10" s="5">
        <v>1410408</v>
      </c>
      <c r="W10" s="5">
        <v>99.998936489266001</v>
      </c>
      <c r="X10" s="5">
        <v>13468</v>
      </c>
      <c r="Y10" s="5" t="s">
        <v>6</v>
      </c>
      <c r="Z10" s="6" t="s">
        <v>7</v>
      </c>
    </row>
    <row r="11" spans="1:26" x14ac:dyDescent="0.2">
      <c r="A11" s="5"/>
      <c r="B11" s="4">
        <v>203</v>
      </c>
      <c r="C11" s="49" t="s">
        <v>17</v>
      </c>
      <c r="D11" s="5"/>
      <c r="E11" s="49"/>
      <c r="F11" s="48"/>
      <c r="G11" s="5" t="s">
        <v>18</v>
      </c>
      <c r="H11" s="5">
        <f t="shared" si="0"/>
        <v>85497</v>
      </c>
      <c r="I11" s="5">
        <f t="shared" si="1"/>
        <v>1324926</v>
      </c>
      <c r="J11" s="5">
        <f t="shared" si="2"/>
        <v>93.938201518267903</v>
      </c>
      <c r="K11" s="5" t="str">
        <f t="shared" si="3"/>
        <v>blue</v>
      </c>
      <c r="L11" s="6" t="str">
        <f t="shared" si="4"/>
        <v>highly conserved</v>
      </c>
      <c r="U11" s="4">
        <v>17</v>
      </c>
      <c r="V11" s="5">
        <v>1410406</v>
      </c>
      <c r="W11" s="5">
        <v>99.998794687834803</v>
      </c>
      <c r="X11" s="5">
        <v>13256</v>
      </c>
      <c r="Y11" s="5" t="s">
        <v>6</v>
      </c>
      <c r="Z11" s="6" t="s">
        <v>7</v>
      </c>
    </row>
    <row r="12" spans="1:26" x14ac:dyDescent="0.2">
      <c r="A12" s="5"/>
      <c r="B12" s="4">
        <v>207</v>
      </c>
      <c r="C12" s="49" t="s">
        <v>17</v>
      </c>
      <c r="D12" s="5"/>
      <c r="E12" s="49"/>
      <c r="F12" s="48"/>
      <c r="G12" s="5" t="s">
        <v>18</v>
      </c>
      <c r="H12" s="5">
        <f t="shared" si="0"/>
        <v>1520</v>
      </c>
      <c r="I12" s="5">
        <f t="shared" si="1"/>
        <v>1408903</v>
      </c>
      <c r="J12" s="5">
        <f t="shared" si="2"/>
        <v>99.892230912286607</v>
      </c>
      <c r="K12" s="5" t="str">
        <f t="shared" si="3"/>
        <v>blue</v>
      </c>
      <c r="L12" s="6" t="str">
        <f t="shared" si="4"/>
        <v>highly conserved</v>
      </c>
      <c r="U12" s="4">
        <v>20</v>
      </c>
      <c r="V12" s="5">
        <v>1410403</v>
      </c>
      <c r="W12" s="5">
        <v>99.998581985687906</v>
      </c>
      <c r="X12" s="5">
        <v>18289</v>
      </c>
      <c r="Y12" s="5" t="s">
        <v>6</v>
      </c>
      <c r="Z12" s="6" t="s">
        <v>7</v>
      </c>
    </row>
    <row r="13" spans="1:26" x14ac:dyDescent="0.2">
      <c r="A13" s="5"/>
      <c r="B13" s="4">
        <v>218</v>
      </c>
      <c r="C13" s="49" t="s">
        <v>17</v>
      </c>
      <c r="D13" s="5"/>
      <c r="E13" s="49"/>
      <c r="F13" s="48"/>
      <c r="G13" s="5" t="s">
        <v>18</v>
      </c>
      <c r="H13" s="5">
        <f t="shared" si="0"/>
        <v>2889</v>
      </c>
      <c r="I13" s="5">
        <f t="shared" si="1"/>
        <v>1407534</v>
      </c>
      <c r="J13" s="5">
        <f t="shared" si="2"/>
        <v>99.795167832628906</v>
      </c>
      <c r="K13" s="5" t="str">
        <f t="shared" si="3"/>
        <v>blue</v>
      </c>
      <c r="L13" s="6" t="str">
        <f t="shared" si="4"/>
        <v>highly conserved</v>
      </c>
      <c r="U13" s="4">
        <v>21</v>
      </c>
      <c r="V13" s="5">
        <v>1410402</v>
      </c>
      <c r="W13" s="5">
        <v>99.998511084972293</v>
      </c>
      <c r="X13" s="5">
        <v>27114</v>
      </c>
      <c r="Y13" s="5" t="s">
        <v>6</v>
      </c>
      <c r="Z13" s="6" t="s">
        <v>7</v>
      </c>
    </row>
    <row r="14" spans="1:26" x14ac:dyDescent="0.2">
      <c r="A14" s="5"/>
      <c r="B14" s="4">
        <v>241</v>
      </c>
      <c r="C14" s="49" t="s">
        <v>17</v>
      </c>
      <c r="D14" s="5"/>
      <c r="E14" s="49"/>
      <c r="F14" s="48"/>
      <c r="G14" s="5" t="s">
        <v>18</v>
      </c>
      <c r="H14" s="5">
        <f t="shared" si="0"/>
        <v>1392031</v>
      </c>
      <c r="I14" s="5">
        <f t="shared" si="1"/>
        <v>18392</v>
      </c>
      <c r="J14" s="5">
        <f t="shared" si="2"/>
        <v>1.30400596133216</v>
      </c>
      <c r="K14" s="5" t="str">
        <f t="shared" si="3"/>
        <v>orange</v>
      </c>
      <c r="L14" s="6" t="str">
        <f t="shared" si="4"/>
        <v>frequently lost</v>
      </c>
      <c r="U14" s="4">
        <v>31</v>
      </c>
      <c r="V14" s="5">
        <v>1410392</v>
      </c>
      <c r="W14" s="5">
        <v>99.997802077816303</v>
      </c>
      <c r="X14" s="5">
        <v>29102</v>
      </c>
      <c r="Y14" s="5" t="s">
        <v>6</v>
      </c>
      <c r="Z14" s="6" t="s">
        <v>7</v>
      </c>
    </row>
    <row r="15" spans="1:26" x14ac:dyDescent="0.2">
      <c r="A15" s="5"/>
      <c r="B15" s="4">
        <v>245</v>
      </c>
      <c r="C15" s="49" t="s">
        <v>17</v>
      </c>
      <c r="D15" s="5"/>
      <c r="E15" s="49"/>
      <c r="F15" s="48"/>
      <c r="G15" s="5" t="s">
        <v>18</v>
      </c>
      <c r="H15" s="5">
        <f t="shared" si="0"/>
        <v>2037</v>
      </c>
      <c r="I15" s="5">
        <f t="shared" si="1"/>
        <v>1408386</v>
      </c>
      <c r="J15" s="5">
        <f t="shared" si="2"/>
        <v>99.855575242320896</v>
      </c>
      <c r="K15" s="5" t="str">
        <f t="shared" si="3"/>
        <v>blue</v>
      </c>
      <c r="L15" s="6" t="str">
        <f t="shared" si="4"/>
        <v>highly conserved</v>
      </c>
      <c r="U15" s="4">
        <v>34</v>
      </c>
      <c r="V15" s="5">
        <v>1410389</v>
      </c>
      <c r="W15" s="5">
        <v>99.997589375669506</v>
      </c>
      <c r="X15" s="5">
        <v>18016</v>
      </c>
      <c r="Y15" s="5" t="s">
        <v>6</v>
      </c>
      <c r="Z15" s="6" t="s">
        <v>7</v>
      </c>
    </row>
    <row r="16" spans="1:26" x14ac:dyDescent="0.2">
      <c r="A16" s="5"/>
      <c r="B16" s="4">
        <v>255</v>
      </c>
      <c r="C16" s="49" t="s">
        <v>17</v>
      </c>
      <c r="D16" s="5"/>
      <c r="E16" s="49"/>
      <c r="F16" s="48"/>
      <c r="G16" s="5" t="s">
        <v>18</v>
      </c>
      <c r="H16" s="5">
        <f t="shared" si="0"/>
        <v>734</v>
      </c>
      <c r="I16" s="5">
        <f t="shared" si="1"/>
        <v>1409689</v>
      </c>
      <c r="J16" s="5">
        <f t="shared" si="2"/>
        <v>99.947958874748906</v>
      </c>
      <c r="K16" s="5" t="str">
        <f t="shared" si="3"/>
        <v>blue</v>
      </c>
      <c r="L16" s="6" t="str">
        <f t="shared" si="4"/>
        <v>highly conserved</v>
      </c>
      <c r="U16" s="4">
        <v>40</v>
      </c>
      <c r="V16" s="5">
        <v>1410383</v>
      </c>
      <c r="W16" s="5">
        <v>99.997163971375898</v>
      </c>
      <c r="X16" s="5">
        <v>995</v>
      </c>
      <c r="Y16" s="5" t="s">
        <v>6</v>
      </c>
      <c r="Z16" s="6" t="s">
        <v>7</v>
      </c>
    </row>
    <row r="17" spans="1:26" x14ac:dyDescent="0.2">
      <c r="A17" s="5"/>
      <c r="B17" s="4">
        <v>292</v>
      </c>
      <c r="C17" s="49" t="s">
        <v>19</v>
      </c>
      <c r="D17" s="5" t="s">
        <v>20</v>
      </c>
      <c r="E17" s="49" t="s">
        <v>21</v>
      </c>
      <c r="F17" s="48" t="s">
        <v>22</v>
      </c>
      <c r="G17" s="49" t="s">
        <v>94</v>
      </c>
      <c r="H17" s="5">
        <f t="shared" si="0"/>
        <v>4332</v>
      </c>
      <c r="I17" s="5">
        <f t="shared" si="1"/>
        <v>1406091</v>
      </c>
      <c r="J17" s="5">
        <f t="shared" si="2"/>
        <v>99.692858100016807</v>
      </c>
      <c r="K17" s="5" t="str">
        <f t="shared" si="3"/>
        <v>blue</v>
      </c>
      <c r="L17" s="6" t="str">
        <f t="shared" si="4"/>
        <v>highly conserved</v>
      </c>
      <c r="U17" s="4">
        <v>45</v>
      </c>
      <c r="V17" s="5">
        <v>1410378</v>
      </c>
      <c r="W17" s="5">
        <v>99.996809467797902</v>
      </c>
      <c r="X17" s="5">
        <v>23291</v>
      </c>
      <c r="Y17" s="5" t="s">
        <v>6</v>
      </c>
      <c r="Z17" s="6" t="s">
        <v>7</v>
      </c>
    </row>
    <row r="18" spans="1:26" x14ac:dyDescent="0.2">
      <c r="A18" s="5"/>
      <c r="B18" s="4">
        <v>304</v>
      </c>
      <c r="C18" s="49" t="s">
        <v>19</v>
      </c>
      <c r="D18" s="5" t="s">
        <v>24</v>
      </c>
      <c r="E18" s="49" t="s">
        <v>25</v>
      </c>
      <c r="F18" s="48" t="s">
        <v>22</v>
      </c>
      <c r="G18" s="49" t="s">
        <v>94</v>
      </c>
      <c r="H18" s="5">
        <f t="shared" si="0"/>
        <v>1011</v>
      </c>
      <c r="I18" s="5">
        <f t="shared" si="1"/>
        <v>1409412</v>
      </c>
      <c r="J18" s="5">
        <f t="shared" si="2"/>
        <v>99.928319376527398</v>
      </c>
      <c r="K18" s="5" t="str">
        <f t="shared" si="3"/>
        <v>blue</v>
      </c>
      <c r="L18" s="6" t="str">
        <f t="shared" si="4"/>
        <v>highly conserved</v>
      </c>
      <c r="U18" s="4">
        <v>55</v>
      </c>
      <c r="V18" s="5">
        <v>1410368</v>
      </c>
      <c r="W18" s="5">
        <v>99.996100460641898</v>
      </c>
      <c r="X18" s="5">
        <v>26970</v>
      </c>
      <c r="Y18" s="5" t="s">
        <v>6</v>
      </c>
      <c r="Z18" s="6" t="s">
        <v>7</v>
      </c>
    </row>
    <row r="19" spans="1:26" x14ac:dyDescent="0.2">
      <c r="A19" s="5"/>
      <c r="B19" s="56">
        <v>335</v>
      </c>
      <c r="C19" s="51" t="s">
        <v>19</v>
      </c>
      <c r="D19" s="50" t="s">
        <v>26</v>
      </c>
      <c r="E19" s="51" t="s">
        <v>27</v>
      </c>
      <c r="F19" s="52" t="s">
        <v>28</v>
      </c>
      <c r="G19" s="49" t="s">
        <v>94</v>
      </c>
      <c r="H19" s="5">
        <f t="shared" si="0"/>
        <v>6044</v>
      </c>
      <c r="I19" s="5">
        <f t="shared" si="1"/>
        <v>1404379</v>
      </c>
      <c r="J19" s="5">
        <f t="shared" si="2"/>
        <v>99.571476074908006</v>
      </c>
      <c r="K19" s="5" t="str">
        <f t="shared" si="3"/>
        <v>blue</v>
      </c>
      <c r="L19" s="6" t="str">
        <f t="shared" si="4"/>
        <v>highly conserved</v>
      </c>
      <c r="U19" s="4">
        <v>55</v>
      </c>
      <c r="V19" s="5">
        <v>1410368</v>
      </c>
      <c r="W19" s="5">
        <v>99.996100460641898</v>
      </c>
      <c r="X19" s="5">
        <v>28535</v>
      </c>
      <c r="Y19" s="5" t="s">
        <v>6</v>
      </c>
      <c r="Z19" s="6" t="s">
        <v>7</v>
      </c>
    </row>
    <row r="20" spans="1:26" x14ac:dyDescent="0.2">
      <c r="A20" s="5"/>
      <c r="B20" s="56">
        <v>337</v>
      </c>
      <c r="C20" s="51" t="s">
        <v>19</v>
      </c>
      <c r="D20" s="50" t="s">
        <v>26</v>
      </c>
      <c r="E20" s="51" t="s">
        <v>27</v>
      </c>
      <c r="F20" s="52" t="s">
        <v>22</v>
      </c>
      <c r="G20" s="49" t="s">
        <v>94</v>
      </c>
      <c r="H20" s="5">
        <f t="shared" si="0"/>
        <v>3771</v>
      </c>
      <c r="I20" s="5">
        <f t="shared" si="1"/>
        <v>1406652</v>
      </c>
      <c r="J20" s="5">
        <f t="shared" si="2"/>
        <v>99.732633401468902</v>
      </c>
      <c r="K20" s="5" t="str">
        <f t="shared" si="3"/>
        <v>blue</v>
      </c>
      <c r="L20" s="6" t="str">
        <f t="shared" si="4"/>
        <v>highly conserved</v>
      </c>
      <c r="U20" s="4">
        <v>56</v>
      </c>
      <c r="V20" s="5">
        <v>1410367</v>
      </c>
      <c r="W20" s="5">
        <v>99.996029559926299</v>
      </c>
      <c r="X20" s="5">
        <v>13016</v>
      </c>
      <c r="Y20" s="5" t="s">
        <v>6</v>
      </c>
      <c r="Z20" s="6" t="s">
        <v>7</v>
      </c>
    </row>
    <row r="21" spans="1:26" x14ac:dyDescent="0.2">
      <c r="A21" s="5"/>
      <c r="B21" s="4">
        <v>340</v>
      </c>
      <c r="C21" s="49" t="s">
        <v>19</v>
      </c>
      <c r="D21" s="5" t="s">
        <v>29</v>
      </c>
      <c r="E21" s="49" t="s">
        <v>30</v>
      </c>
      <c r="F21" s="48" t="s">
        <v>22</v>
      </c>
      <c r="G21" s="49" t="s">
        <v>94</v>
      </c>
      <c r="H21" s="5">
        <f t="shared" si="0"/>
        <v>1018</v>
      </c>
      <c r="I21" s="5">
        <f t="shared" si="1"/>
        <v>1409405</v>
      </c>
      <c r="J21" s="5">
        <f t="shared" si="2"/>
        <v>99.927823071518205</v>
      </c>
      <c r="K21" s="5" t="str">
        <f t="shared" si="3"/>
        <v>blue</v>
      </c>
      <c r="L21" s="6" t="str">
        <f t="shared" si="4"/>
        <v>highly conserved</v>
      </c>
      <c r="U21" s="4">
        <v>57</v>
      </c>
      <c r="V21" s="5">
        <v>1410366</v>
      </c>
      <c r="W21" s="5">
        <v>99.9959586592107</v>
      </c>
      <c r="X21" s="5">
        <v>26292</v>
      </c>
      <c r="Y21" s="5" t="s">
        <v>6</v>
      </c>
      <c r="Z21" s="6" t="s">
        <v>7</v>
      </c>
    </row>
    <row r="22" spans="1:26" x14ac:dyDescent="0.2">
      <c r="A22" s="5"/>
      <c r="B22" s="4">
        <v>346</v>
      </c>
      <c r="C22" s="49" t="s">
        <v>19</v>
      </c>
      <c r="D22" s="5" t="s">
        <v>31</v>
      </c>
      <c r="E22" s="49" t="s">
        <v>32</v>
      </c>
      <c r="F22" s="48" t="s">
        <v>22</v>
      </c>
      <c r="G22" s="49" t="s">
        <v>94</v>
      </c>
      <c r="H22" s="5">
        <f t="shared" si="0"/>
        <v>5338</v>
      </c>
      <c r="I22" s="5">
        <f t="shared" si="1"/>
        <v>1405085</v>
      </c>
      <c r="J22" s="5">
        <f t="shared" si="2"/>
        <v>99.621531980122199</v>
      </c>
      <c r="K22" s="5" t="str">
        <f t="shared" si="3"/>
        <v>blue</v>
      </c>
      <c r="L22" s="6" t="str">
        <f t="shared" si="4"/>
        <v>highly conserved</v>
      </c>
      <c r="U22" s="4">
        <v>59</v>
      </c>
      <c r="V22" s="5">
        <v>1410364</v>
      </c>
      <c r="W22" s="5">
        <v>99.995816857779502</v>
      </c>
      <c r="X22" s="5">
        <v>23462</v>
      </c>
      <c r="Y22" s="5" t="s">
        <v>6</v>
      </c>
      <c r="Z22" s="6" t="s">
        <v>7</v>
      </c>
    </row>
    <row r="23" spans="1:26" x14ac:dyDescent="0.2">
      <c r="A23" s="5"/>
      <c r="B23" s="4">
        <v>350</v>
      </c>
      <c r="C23" s="49" t="s">
        <v>19</v>
      </c>
      <c r="D23" s="5" t="s">
        <v>26</v>
      </c>
      <c r="E23" s="49" t="s">
        <v>33</v>
      </c>
      <c r="F23" s="48" t="s">
        <v>28</v>
      </c>
      <c r="G23" s="49" t="s">
        <v>94</v>
      </c>
      <c r="H23" s="5">
        <f t="shared" si="0"/>
        <v>240</v>
      </c>
      <c r="I23" s="5">
        <f t="shared" si="1"/>
        <v>1410183</v>
      </c>
      <c r="J23" s="5">
        <f t="shared" si="2"/>
        <v>99.982983828255698</v>
      </c>
      <c r="K23" s="5" t="str">
        <f t="shared" si="3"/>
        <v>blue</v>
      </c>
      <c r="L23" s="6" t="str">
        <f t="shared" si="4"/>
        <v>highly conserved</v>
      </c>
      <c r="U23" s="4">
        <v>68</v>
      </c>
      <c r="V23" s="5">
        <v>1410355</v>
      </c>
      <c r="W23" s="5">
        <v>99.995178751339097</v>
      </c>
      <c r="X23" s="5">
        <v>27042</v>
      </c>
      <c r="Y23" s="5" t="s">
        <v>6</v>
      </c>
      <c r="Z23" s="6" t="s">
        <v>7</v>
      </c>
    </row>
    <row r="24" spans="1:26" x14ac:dyDescent="0.2">
      <c r="A24" s="5"/>
      <c r="B24" s="4">
        <v>367</v>
      </c>
      <c r="C24" s="49" t="s">
        <v>19</v>
      </c>
      <c r="D24" s="5" t="s">
        <v>34</v>
      </c>
      <c r="E24" s="49" t="s">
        <v>35</v>
      </c>
      <c r="F24" s="48" t="s">
        <v>22</v>
      </c>
      <c r="G24" s="49" t="s">
        <v>94</v>
      </c>
      <c r="H24" s="5">
        <f t="shared" si="0"/>
        <v>509</v>
      </c>
      <c r="I24" s="5">
        <f t="shared" si="1"/>
        <v>1409914</v>
      </c>
      <c r="J24" s="5">
        <f t="shared" si="2"/>
        <v>99.963911535759095</v>
      </c>
      <c r="K24" s="5" t="str">
        <f t="shared" si="3"/>
        <v>blue</v>
      </c>
      <c r="L24" s="6" t="str">
        <f t="shared" si="4"/>
        <v>highly conserved</v>
      </c>
      <c r="U24" s="4">
        <v>73</v>
      </c>
      <c r="V24" s="5">
        <v>1410350</v>
      </c>
      <c r="W24" s="5">
        <v>99.994824247761102</v>
      </c>
      <c r="X24" s="5">
        <v>776</v>
      </c>
      <c r="Y24" s="5" t="s">
        <v>6</v>
      </c>
      <c r="Z24" s="6" t="s">
        <v>7</v>
      </c>
    </row>
    <row r="25" spans="1:26" x14ac:dyDescent="0.2">
      <c r="A25" s="5"/>
      <c r="B25" s="4">
        <v>392</v>
      </c>
      <c r="C25" s="49" t="s">
        <v>19</v>
      </c>
      <c r="D25" s="5" t="s">
        <v>26</v>
      </c>
      <c r="E25" s="49" t="s">
        <v>33</v>
      </c>
      <c r="F25" s="48" t="s">
        <v>28</v>
      </c>
      <c r="G25" s="49" t="s">
        <v>94</v>
      </c>
      <c r="H25" s="5">
        <f t="shared" si="0"/>
        <v>412</v>
      </c>
      <c r="I25" s="5">
        <f t="shared" si="1"/>
        <v>1410011</v>
      </c>
      <c r="J25" s="5">
        <f t="shared" si="2"/>
        <v>99.970788905172398</v>
      </c>
      <c r="K25" s="5" t="str">
        <f t="shared" si="3"/>
        <v>blue</v>
      </c>
      <c r="L25" s="6" t="str">
        <f t="shared" si="4"/>
        <v>highly conserved</v>
      </c>
      <c r="U25" s="4">
        <v>79</v>
      </c>
      <c r="V25" s="5">
        <v>1410344</v>
      </c>
      <c r="W25" s="5">
        <v>99.994398843467494</v>
      </c>
      <c r="X25" s="5">
        <v>9122</v>
      </c>
      <c r="Y25" s="5" t="s">
        <v>6</v>
      </c>
      <c r="Z25" s="6" t="s">
        <v>7</v>
      </c>
    </row>
    <row r="26" spans="1:26" x14ac:dyDescent="0.2">
      <c r="A26" s="5"/>
      <c r="B26" s="4">
        <v>442</v>
      </c>
      <c r="C26" s="49" t="s">
        <v>19</v>
      </c>
      <c r="D26" s="5" t="s">
        <v>36</v>
      </c>
      <c r="E26" s="49" t="s">
        <v>37</v>
      </c>
      <c r="F26" s="48" t="s">
        <v>22</v>
      </c>
      <c r="G26" s="49" t="s">
        <v>94</v>
      </c>
      <c r="H26" s="5">
        <f t="shared" si="0"/>
        <v>965</v>
      </c>
      <c r="I26" s="5">
        <f t="shared" si="1"/>
        <v>1409458</v>
      </c>
      <c r="J26" s="5">
        <f t="shared" si="2"/>
        <v>99.931580809445094</v>
      </c>
      <c r="K26" s="5" t="str">
        <f t="shared" si="3"/>
        <v>blue</v>
      </c>
      <c r="L26" s="6" t="str">
        <f t="shared" si="4"/>
        <v>highly conserved</v>
      </c>
      <c r="U26" s="4">
        <v>85</v>
      </c>
      <c r="V26" s="5">
        <v>1410338</v>
      </c>
      <c r="W26" s="5">
        <v>99.993973439173899</v>
      </c>
      <c r="X26" s="5">
        <v>29057</v>
      </c>
      <c r="Y26" s="5" t="s">
        <v>6</v>
      </c>
      <c r="Z26" s="6" t="s">
        <v>7</v>
      </c>
    </row>
    <row r="27" spans="1:26" x14ac:dyDescent="0.2">
      <c r="A27" s="5"/>
      <c r="B27" s="4">
        <v>482</v>
      </c>
      <c r="C27" s="49" t="s">
        <v>19</v>
      </c>
      <c r="D27" s="5" t="s">
        <v>26</v>
      </c>
      <c r="E27" s="49" t="s">
        <v>33</v>
      </c>
      <c r="F27" s="48" t="s">
        <v>28</v>
      </c>
      <c r="G27" s="49" t="s">
        <v>94</v>
      </c>
      <c r="H27" s="5">
        <f t="shared" si="0"/>
        <v>317</v>
      </c>
      <c r="I27" s="5">
        <f t="shared" si="1"/>
        <v>1410106</v>
      </c>
      <c r="J27" s="5">
        <f t="shared" si="2"/>
        <v>99.977524473154503</v>
      </c>
      <c r="K27" s="5" t="str">
        <f t="shared" si="3"/>
        <v>blue</v>
      </c>
      <c r="L27" s="6" t="str">
        <f t="shared" si="4"/>
        <v>highly conserved</v>
      </c>
      <c r="U27" s="4">
        <v>93</v>
      </c>
      <c r="V27" s="5">
        <v>1410330</v>
      </c>
      <c r="W27" s="5">
        <v>99.993406233449093</v>
      </c>
      <c r="X27" s="5">
        <v>17245</v>
      </c>
      <c r="Y27" s="5" t="s">
        <v>6</v>
      </c>
      <c r="Z27" s="6" t="s">
        <v>7</v>
      </c>
    </row>
    <row r="28" spans="1:26" x14ac:dyDescent="0.2">
      <c r="A28" s="5"/>
      <c r="B28" s="4">
        <v>486</v>
      </c>
      <c r="C28" s="49" t="s">
        <v>19</v>
      </c>
      <c r="D28" s="5" t="s">
        <v>34</v>
      </c>
      <c r="E28" s="49" t="s">
        <v>38</v>
      </c>
      <c r="F28" s="48" t="s">
        <v>39</v>
      </c>
      <c r="G28" s="49" t="s">
        <v>94</v>
      </c>
      <c r="H28" s="5">
        <f t="shared" si="0"/>
        <v>1028</v>
      </c>
      <c r="I28" s="5">
        <f t="shared" si="1"/>
        <v>1409395</v>
      </c>
      <c r="J28" s="5">
        <f t="shared" si="2"/>
        <v>99.9271140643622</v>
      </c>
      <c r="K28" s="5" t="str">
        <f t="shared" si="3"/>
        <v>blue</v>
      </c>
      <c r="L28" s="6" t="str">
        <f t="shared" si="4"/>
        <v>highly conserved</v>
      </c>
      <c r="U28" s="4">
        <v>94</v>
      </c>
      <c r="V28" s="5">
        <v>1410329</v>
      </c>
      <c r="W28" s="5">
        <v>99.993335332733494</v>
      </c>
      <c r="X28" s="5">
        <v>15358</v>
      </c>
      <c r="Y28" s="5" t="s">
        <v>6</v>
      </c>
      <c r="Z28" s="6" t="s">
        <v>7</v>
      </c>
    </row>
    <row r="29" spans="1:26" x14ac:dyDescent="0.2">
      <c r="A29" s="5"/>
      <c r="B29" s="4">
        <v>494</v>
      </c>
      <c r="C29" s="49" t="s">
        <v>19</v>
      </c>
      <c r="D29" s="5" t="s">
        <v>26</v>
      </c>
      <c r="E29" s="49" t="s">
        <v>40</v>
      </c>
      <c r="F29" s="48" t="s">
        <v>28</v>
      </c>
      <c r="G29" s="49" t="s">
        <v>94</v>
      </c>
      <c r="H29" s="5">
        <f t="shared" si="0"/>
        <v>279</v>
      </c>
      <c r="I29" s="5">
        <f t="shared" si="1"/>
        <v>1410144</v>
      </c>
      <c r="J29" s="5">
        <f t="shared" si="2"/>
        <v>99.980218700347294</v>
      </c>
      <c r="K29" s="5" t="str">
        <f t="shared" si="3"/>
        <v>blue</v>
      </c>
      <c r="L29" s="6" t="str">
        <f t="shared" si="4"/>
        <v>highly conserved</v>
      </c>
      <c r="U29" s="4">
        <v>98</v>
      </c>
      <c r="V29" s="5">
        <v>1410325</v>
      </c>
      <c r="W29" s="5">
        <v>99.993051729871098</v>
      </c>
      <c r="X29" s="5">
        <v>16012</v>
      </c>
      <c r="Y29" s="5" t="s">
        <v>6</v>
      </c>
      <c r="Z29" s="6" t="s">
        <v>7</v>
      </c>
    </row>
    <row r="30" spans="1:26" x14ac:dyDescent="0.2">
      <c r="A30" s="5"/>
      <c r="B30" s="4">
        <v>541</v>
      </c>
      <c r="C30" s="49" t="s">
        <v>19</v>
      </c>
      <c r="D30" s="5" t="s">
        <v>31</v>
      </c>
      <c r="E30" s="49" t="s">
        <v>32</v>
      </c>
      <c r="F30" s="48" t="s">
        <v>22</v>
      </c>
      <c r="G30" s="49" t="s">
        <v>94</v>
      </c>
      <c r="H30" s="5">
        <f t="shared" si="0"/>
        <v>801</v>
      </c>
      <c r="I30" s="5">
        <f t="shared" si="1"/>
        <v>1409622</v>
      </c>
      <c r="J30" s="5">
        <f t="shared" si="2"/>
        <v>99.943208526803602</v>
      </c>
      <c r="K30" s="5" t="str">
        <f t="shared" si="3"/>
        <v>blue</v>
      </c>
      <c r="L30" s="6" t="str">
        <f t="shared" si="4"/>
        <v>highly conserved</v>
      </c>
      <c r="U30" s="4">
        <v>102</v>
      </c>
      <c r="V30" s="5">
        <v>1410321</v>
      </c>
      <c r="W30" s="5">
        <v>99.992768127008702</v>
      </c>
      <c r="X30" s="5">
        <v>15103</v>
      </c>
      <c r="Y30" s="5" t="s">
        <v>6</v>
      </c>
      <c r="Z30" s="6" t="s">
        <v>7</v>
      </c>
    </row>
    <row r="31" spans="1:26" x14ac:dyDescent="0.2">
      <c r="A31" s="5"/>
      <c r="B31" s="4">
        <v>556</v>
      </c>
      <c r="C31" s="49" t="s">
        <v>19</v>
      </c>
      <c r="D31" s="5" t="s">
        <v>41</v>
      </c>
      <c r="E31" s="49" t="s">
        <v>42</v>
      </c>
      <c r="F31" s="48" t="s">
        <v>22</v>
      </c>
      <c r="G31" s="49" t="s">
        <v>94</v>
      </c>
      <c r="H31" s="5">
        <f t="shared" si="0"/>
        <v>1280</v>
      </c>
      <c r="I31" s="5">
        <f t="shared" si="1"/>
        <v>1409143</v>
      </c>
      <c r="J31" s="5">
        <f t="shared" si="2"/>
        <v>99.909247084030795</v>
      </c>
      <c r="K31" s="5" t="str">
        <f t="shared" si="3"/>
        <v>blue</v>
      </c>
      <c r="L31" s="6" t="str">
        <f t="shared" si="4"/>
        <v>highly conserved</v>
      </c>
      <c r="U31" s="4">
        <v>108</v>
      </c>
      <c r="V31" s="5">
        <v>1410315</v>
      </c>
      <c r="W31" s="5">
        <v>99.992342722715094</v>
      </c>
      <c r="X31" s="5">
        <v>26276</v>
      </c>
      <c r="Y31" s="5" t="s">
        <v>6</v>
      </c>
      <c r="Z31" s="6" t="s">
        <v>7</v>
      </c>
    </row>
    <row r="32" spans="1:26" x14ac:dyDescent="0.2">
      <c r="A32" s="5"/>
      <c r="B32" s="4">
        <v>560</v>
      </c>
      <c r="C32" s="49" t="s">
        <v>19</v>
      </c>
      <c r="D32" s="5" t="s">
        <v>26</v>
      </c>
      <c r="E32" s="49" t="s">
        <v>33</v>
      </c>
      <c r="F32" s="48" t="s">
        <v>28</v>
      </c>
      <c r="G32" s="49" t="s">
        <v>94</v>
      </c>
      <c r="H32" s="5">
        <f t="shared" si="0"/>
        <v>217</v>
      </c>
      <c r="I32" s="5">
        <f t="shared" si="1"/>
        <v>1410206</v>
      </c>
      <c r="J32" s="5">
        <f t="shared" si="2"/>
        <v>99.984614544714603</v>
      </c>
      <c r="K32" s="5" t="str">
        <f t="shared" si="3"/>
        <v>blue</v>
      </c>
      <c r="L32" s="6" t="str">
        <f t="shared" si="4"/>
        <v>highly conserved</v>
      </c>
      <c r="U32" s="4">
        <v>109</v>
      </c>
      <c r="V32" s="5">
        <v>1410314</v>
      </c>
      <c r="W32" s="5">
        <v>99.992271821999495</v>
      </c>
      <c r="X32" s="5">
        <v>23615</v>
      </c>
      <c r="Y32" s="5" t="s">
        <v>6</v>
      </c>
      <c r="Z32" s="6" t="s">
        <v>7</v>
      </c>
    </row>
    <row r="33" spans="1:26" x14ac:dyDescent="0.2">
      <c r="A33" s="5"/>
      <c r="B33" s="4">
        <v>601</v>
      </c>
      <c r="C33" s="49" t="s">
        <v>19</v>
      </c>
      <c r="D33" s="5" t="s">
        <v>36</v>
      </c>
      <c r="E33" s="49" t="s">
        <v>37</v>
      </c>
      <c r="F33" s="48" t="s">
        <v>22</v>
      </c>
      <c r="G33" s="49" t="s">
        <v>94</v>
      </c>
      <c r="H33" s="5">
        <f t="shared" si="0"/>
        <v>1246</v>
      </c>
      <c r="I33" s="5">
        <f t="shared" si="1"/>
        <v>1409177</v>
      </c>
      <c r="J33" s="5">
        <f t="shared" si="2"/>
        <v>99.911657708361204</v>
      </c>
      <c r="K33" s="5" t="str">
        <f t="shared" si="3"/>
        <v>blue</v>
      </c>
      <c r="L33" s="6" t="str">
        <f t="shared" si="4"/>
        <v>highly conserved</v>
      </c>
      <c r="U33" s="4">
        <v>112</v>
      </c>
      <c r="V33" s="5">
        <v>1410311</v>
      </c>
      <c r="W33" s="5">
        <v>99.992059119852698</v>
      </c>
      <c r="X33" s="5">
        <v>23498</v>
      </c>
      <c r="Y33" s="5" t="s">
        <v>6</v>
      </c>
      <c r="Z33" s="6" t="s">
        <v>7</v>
      </c>
    </row>
    <row r="34" spans="1:26" x14ac:dyDescent="0.2">
      <c r="A34" s="5"/>
      <c r="B34" s="4">
        <v>620</v>
      </c>
      <c r="C34" s="49" t="s">
        <v>19</v>
      </c>
      <c r="D34" s="5" t="s">
        <v>26</v>
      </c>
      <c r="E34" s="49" t="s">
        <v>27</v>
      </c>
      <c r="F34" s="48" t="s">
        <v>28</v>
      </c>
      <c r="G34" s="49" t="s">
        <v>94</v>
      </c>
      <c r="H34" s="5">
        <f t="shared" si="0"/>
        <v>445</v>
      </c>
      <c r="I34" s="5">
        <f t="shared" si="1"/>
        <v>1409978</v>
      </c>
      <c r="J34" s="5">
        <f t="shared" si="2"/>
        <v>99.968449181557602</v>
      </c>
      <c r="K34" s="5" t="str">
        <f t="shared" si="3"/>
        <v>blue</v>
      </c>
      <c r="L34" s="6" t="str">
        <f t="shared" si="4"/>
        <v>highly conserved</v>
      </c>
      <c r="U34" s="4">
        <v>117</v>
      </c>
      <c r="V34" s="5">
        <v>1410306</v>
      </c>
      <c r="W34" s="5">
        <v>99.991704616274603</v>
      </c>
      <c r="X34" s="5">
        <v>13987</v>
      </c>
      <c r="Y34" s="5" t="s">
        <v>6</v>
      </c>
      <c r="Z34" s="6" t="s">
        <v>7</v>
      </c>
    </row>
    <row r="35" spans="1:26" x14ac:dyDescent="0.2">
      <c r="A35" s="5"/>
      <c r="B35" s="4">
        <v>635</v>
      </c>
      <c r="C35" s="49" t="s">
        <v>19</v>
      </c>
      <c r="D35" s="5" t="s">
        <v>26</v>
      </c>
      <c r="E35" s="49" t="s">
        <v>33</v>
      </c>
      <c r="F35" s="48" t="s">
        <v>28</v>
      </c>
      <c r="G35" s="49" t="s">
        <v>94</v>
      </c>
      <c r="H35" s="5">
        <f t="shared" si="0"/>
        <v>987</v>
      </c>
      <c r="I35" s="5">
        <f t="shared" si="1"/>
        <v>1409436</v>
      </c>
      <c r="J35" s="5">
        <f t="shared" si="2"/>
        <v>99.930020993701802</v>
      </c>
      <c r="K35" s="5" t="str">
        <f t="shared" si="3"/>
        <v>blue</v>
      </c>
      <c r="L35" s="6" t="str">
        <f t="shared" si="4"/>
        <v>highly conserved</v>
      </c>
      <c r="U35" s="4">
        <v>122</v>
      </c>
      <c r="V35" s="5">
        <v>1410301</v>
      </c>
      <c r="W35" s="5">
        <v>99.991350112696693</v>
      </c>
      <c r="X35" s="5">
        <v>10718</v>
      </c>
      <c r="Y35" s="5" t="s">
        <v>6</v>
      </c>
      <c r="Z35" s="6" t="s">
        <v>7</v>
      </c>
    </row>
    <row r="36" spans="1:26" x14ac:dyDescent="0.2">
      <c r="A36" s="5"/>
      <c r="B36" s="4">
        <v>643</v>
      </c>
      <c r="C36" s="49" t="s">
        <v>19</v>
      </c>
      <c r="D36" s="5" t="s">
        <v>20</v>
      </c>
      <c r="E36" s="49" t="s">
        <v>21</v>
      </c>
      <c r="F36" s="48" t="s">
        <v>22</v>
      </c>
      <c r="G36" s="49" t="s">
        <v>94</v>
      </c>
      <c r="H36" s="5">
        <f t="shared" si="0"/>
        <v>1328</v>
      </c>
      <c r="I36" s="5">
        <f t="shared" si="1"/>
        <v>1409095</v>
      </c>
      <c r="J36" s="5">
        <f t="shared" si="2"/>
        <v>99.905843849681901</v>
      </c>
      <c r="K36" s="5" t="str">
        <f t="shared" si="3"/>
        <v>blue</v>
      </c>
      <c r="L36" s="6" t="str">
        <f t="shared" si="4"/>
        <v>highly conserved</v>
      </c>
      <c r="U36" s="4">
        <v>124</v>
      </c>
      <c r="V36" s="5">
        <v>1410299</v>
      </c>
      <c r="W36" s="5">
        <v>99.991208311265396</v>
      </c>
      <c r="X36" s="5">
        <v>14614</v>
      </c>
      <c r="Y36" s="5" t="s">
        <v>6</v>
      </c>
      <c r="Z36" s="6" t="s">
        <v>7</v>
      </c>
    </row>
    <row r="37" spans="1:26" x14ac:dyDescent="0.2">
      <c r="A37" s="5"/>
      <c r="B37" s="4">
        <v>673</v>
      </c>
      <c r="C37" s="49" t="s">
        <v>19</v>
      </c>
      <c r="D37" s="5" t="s">
        <v>41</v>
      </c>
      <c r="E37" s="49" t="s">
        <v>42</v>
      </c>
      <c r="F37" s="48" t="s">
        <v>22</v>
      </c>
      <c r="G37" s="49" t="s">
        <v>94</v>
      </c>
      <c r="H37" s="5">
        <f t="shared" si="0"/>
        <v>1249</v>
      </c>
      <c r="I37" s="5">
        <f t="shared" si="1"/>
        <v>1409174</v>
      </c>
      <c r="J37" s="5">
        <f t="shared" si="2"/>
        <v>99.911445006214393</v>
      </c>
      <c r="K37" s="5" t="str">
        <f t="shared" si="3"/>
        <v>blue</v>
      </c>
      <c r="L37" s="6" t="str">
        <f t="shared" si="4"/>
        <v>highly conserved</v>
      </c>
      <c r="U37" s="4">
        <v>132</v>
      </c>
      <c r="V37" s="5">
        <v>1410291</v>
      </c>
      <c r="W37" s="5">
        <v>99.990641105540604</v>
      </c>
      <c r="X37" s="5">
        <v>15391</v>
      </c>
      <c r="Y37" s="5" t="s">
        <v>6</v>
      </c>
      <c r="Z37" s="6" t="s">
        <v>7</v>
      </c>
    </row>
    <row r="38" spans="1:26" x14ac:dyDescent="0.2">
      <c r="A38" s="5"/>
      <c r="B38" s="4">
        <v>676</v>
      </c>
      <c r="C38" s="49" t="s">
        <v>19</v>
      </c>
      <c r="D38" s="5" t="s">
        <v>36</v>
      </c>
      <c r="E38" s="49" t="s">
        <v>37</v>
      </c>
      <c r="F38" s="48" t="s">
        <v>22</v>
      </c>
      <c r="G38" s="49" t="s">
        <v>94</v>
      </c>
      <c r="H38" s="5">
        <f t="shared" si="0"/>
        <v>1206</v>
      </c>
      <c r="I38" s="5">
        <f t="shared" si="1"/>
        <v>1409217</v>
      </c>
      <c r="J38" s="5">
        <f t="shared" si="2"/>
        <v>99.914493736985193</v>
      </c>
      <c r="K38" s="5" t="str">
        <f t="shared" si="3"/>
        <v>blue</v>
      </c>
      <c r="L38" s="6" t="str">
        <f t="shared" si="4"/>
        <v>highly conserved</v>
      </c>
      <c r="U38" s="4">
        <v>132</v>
      </c>
      <c r="V38" s="5">
        <v>1410291</v>
      </c>
      <c r="W38" s="5">
        <v>99.990641105540604</v>
      </c>
      <c r="X38" s="5">
        <v>16792</v>
      </c>
      <c r="Y38" s="5" t="s">
        <v>6</v>
      </c>
      <c r="Z38" s="6" t="s">
        <v>7</v>
      </c>
    </row>
    <row r="39" spans="1:26" x14ac:dyDescent="0.2">
      <c r="A39" s="5"/>
      <c r="B39" s="4">
        <v>679</v>
      </c>
      <c r="C39" s="49" t="s">
        <v>19</v>
      </c>
      <c r="D39" s="5" t="s">
        <v>43</v>
      </c>
      <c r="E39" s="49" t="s">
        <v>44</v>
      </c>
      <c r="F39" s="48" t="s">
        <v>22</v>
      </c>
      <c r="G39" s="49" t="s">
        <v>94</v>
      </c>
      <c r="H39" s="5">
        <f t="shared" si="0"/>
        <v>1156</v>
      </c>
      <c r="I39" s="5">
        <f t="shared" si="1"/>
        <v>1409267</v>
      </c>
      <c r="J39" s="5">
        <f t="shared" si="2"/>
        <v>99.9180387727653</v>
      </c>
      <c r="K39" s="5" t="str">
        <f t="shared" si="3"/>
        <v>blue</v>
      </c>
      <c r="L39" s="6" t="str">
        <f t="shared" si="4"/>
        <v>highly conserved</v>
      </c>
      <c r="U39" s="4">
        <v>135</v>
      </c>
      <c r="V39" s="5">
        <v>1410288</v>
      </c>
      <c r="W39" s="5">
        <v>99.990428403393807</v>
      </c>
      <c r="X39" s="5">
        <v>17461</v>
      </c>
      <c r="Y39" s="5" t="s">
        <v>6</v>
      </c>
      <c r="Z39" s="6" t="s">
        <v>7</v>
      </c>
    </row>
    <row r="40" spans="1:26" x14ac:dyDescent="0.2">
      <c r="A40" s="5"/>
      <c r="B40" s="4">
        <v>703</v>
      </c>
      <c r="C40" s="49" t="s">
        <v>19</v>
      </c>
      <c r="D40" s="5" t="s">
        <v>36</v>
      </c>
      <c r="E40" s="49" t="s">
        <v>37</v>
      </c>
      <c r="F40" s="48" t="s">
        <v>22</v>
      </c>
      <c r="G40" s="49" t="s">
        <v>94</v>
      </c>
      <c r="H40" s="5">
        <f t="shared" si="0"/>
        <v>1149</v>
      </c>
      <c r="I40" s="5">
        <f t="shared" si="1"/>
        <v>1409274</v>
      </c>
      <c r="J40" s="5">
        <f t="shared" si="2"/>
        <v>99.918535077774493</v>
      </c>
      <c r="K40" s="5" t="str">
        <f t="shared" si="3"/>
        <v>blue</v>
      </c>
      <c r="L40" s="6" t="str">
        <f t="shared" si="4"/>
        <v>highly conserved</v>
      </c>
      <c r="U40" s="4">
        <v>137</v>
      </c>
      <c r="V40" s="5">
        <v>1410286</v>
      </c>
      <c r="W40" s="5">
        <v>99.990286601962595</v>
      </c>
      <c r="X40" s="5">
        <v>23606</v>
      </c>
      <c r="Y40" s="5" t="s">
        <v>6</v>
      </c>
      <c r="Z40" s="6" t="s">
        <v>7</v>
      </c>
    </row>
    <row r="41" spans="1:26" x14ac:dyDescent="0.2">
      <c r="A41" s="5"/>
      <c r="B41" s="4">
        <v>706</v>
      </c>
      <c r="C41" s="49" t="s">
        <v>19</v>
      </c>
      <c r="D41" s="5" t="s">
        <v>29</v>
      </c>
      <c r="E41" s="49" t="s">
        <v>30</v>
      </c>
      <c r="F41" s="48" t="s">
        <v>22</v>
      </c>
      <c r="G41" s="49" t="s">
        <v>94</v>
      </c>
      <c r="H41" s="5">
        <f t="shared" si="0"/>
        <v>1043</v>
      </c>
      <c r="I41" s="5">
        <f t="shared" si="1"/>
        <v>1409380</v>
      </c>
      <c r="J41" s="5">
        <f t="shared" si="2"/>
        <v>99.926050553628201</v>
      </c>
      <c r="K41" s="5" t="str">
        <f t="shared" si="3"/>
        <v>blue</v>
      </c>
      <c r="L41" s="6" t="str">
        <f t="shared" si="4"/>
        <v>highly conserved</v>
      </c>
      <c r="U41" s="4">
        <v>141</v>
      </c>
      <c r="V41" s="5">
        <v>1410282</v>
      </c>
      <c r="W41" s="5">
        <v>99.990002999100199</v>
      </c>
      <c r="X41" s="5">
        <v>8354</v>
      </c>
      <c r="Y41" s="5" t="s">
        <v>6</v>
      </c>
      <c r="Z41" s="6" t="s">
        <v>7</v>
      </c>
    </row>
    <row r="42" spans="1:26" x14ac:dyDescent="0.2">
      <c r="A42" s="5"/>
      <c r="B42" s="4">
        <v>776</v>
      </c>
      <c r="C42" s="49" t="s">
        <v>19</v>
      </c>
      <c r="D42" s="5" t="s">
        <v>26</v>
      </c>
      <c r="E42" s="49" t="s">
        <v>33</v>
      </c>
      <c r="F42" s="48" t="s">
        <v>28</v>
      </c>
      <c r="G42" s="49" t="s">
        <v>94</v>
      </c>
      <c r="H42" s="5">
        <f t="shared" si="0"/>
        <v>73</v>
      </c>
      <c r="I42" s="5">
        <f t="shared" si="1"/>
        <v>1410350</v>
      </c>
      <c r="J42" s="5">
        <f t="shared" si="2"/>
        <v>99.994824247761102</v>
      </c>
      <c r="K42" s="5" t="str">
        <f t="shared" si="3"/>
        <v>blue</v>
      </c>
      <c r="L42" s="6" t="str">
        <f t="shared" si="4"/>
        <v>highly conserved</v>
      </c>
      <c r="U42" s="4">
        <v>146</v>
      </c>
      <c r="V42" s="5">
        <v>1410277</v>
      </c>
      <c r="W42" s="5">
        <v>99.989648495522204</v>
      </c>
      <c r="X42" s="5">
        <v>13786</v>
      </c>
      <c r="Y42" s="5" t="s">
        <v>6</v>
      </c>
      <c r="Z42" s="6" t="s">
        <v>7</v>
      </c>
    </row>
    <row r="43" spans="1:26" x14ac:dyDescent="0.2">
      <c r="A43" s="5"/>
      <c r="B43" s="4">
        <v>788</v>
      </c>
      <c r="C43" s="49" t="s">
        <v>19</v>
      </c>
      <c r="D43" s="5" t="s">
        <v>26</v>
      </c>
      <c r="E43" s="49" t="s">
        <v>33</v>
      </c>
      <c r="F43" s="48" t="s">
        <v>28</v>
      </c>
      <c r="G43" s="49" t="s">
        <v>94</v>
      </c>
      <c r="H43" s="5">
        <f t="shared" si="0"/>
        <v>160</v>
      </c>
      <c r="I43" s="5">
        <f t="shared" si="1"/>
        <v>1410263</v>
      </c>
      <c r="J43" s="5">
        <f t="shared" si="2"/>
        <v>99.988655885503803</v>
      </c>
      <c r="K43" s="5" t="str">
        <f t="shared" si="3"/>
        <v>blue</v>
      </c>
      <c r="L43" s="6" t="str">
        <f t="shared" si="4"/>
        <v>highly conserved</v>
      </c>
      <c r="U43" s="4">
        <v>152</v>
      </c>
      <c r="V43" s="5">
        <v>1410271</v>
      </c>
      <c r="W43" s="5">
        <v>99.989223091228595</v>
      </c>
      <c r="X43" s="5">
        <v>27078</v>
      </c>
      <c r="Y43" s="5" t="s">
        <v>6</v>
      </c>
      <c r="Z43" s="6" t="s">
        <v>7</v>
      </c>
    </row>
    <row r="44" spans="1:26" x14ac:dyDescent="0.2">
      <c r="A44" s="5"/>
      <c r="B44" s="4">
        <v>799</v>
      </c>
      <c r="C44" s="49" t="s">
        <v>19</v>
      </c>
      <c r="D44" s="5" t="s">
        <v>20</v>
      </c>
      <c r="E44" s="49" t="s">
        <v>21</v>
      </c>
      <c r="F44" s="48" t="s">
        <v>22</v>
      </c>
      <c r="G44" s="49" t="s">
        <v>94</v>
      </c>
      <c r="H44" s="5">
        <f t="shared" si="0"/>
        <v>972</v>
      </c>
      <c r="I44" s="5">
        <f t="shared" si="1"/>
        <v>1409451</v>
      </c>
      <c r="J44" s="5">
        <f t="shared" si="2"/>
        <v>99.931084504435901</v>
      </c>
      <c r="K44" s="5" t="str">
        <f t="shared" si="3"/>
        <v>blue</v>
      </c>
      <c r="L44" s="6" t="str">
        <f t="shared" si="4"/>
        <v>highly conserved</v>
      </c>
      <c r="U44" s="4">
        <v>158</v>
      </c>
      <c r="V44" s="5">
        <v>1410265</v>
      </c>
      <c r="W44" s="5">
        <v>99.988797686935001</v>
      </c>
      <c r="X44" s="5">
        <v>15678</v>
      </c>
      <c r="Y44" s="5" t="s">
        <v>6</v>
      </c>
      <c r="Z44" s="6" t="s">
        <v>7</v>
      </c>
    </row>
    <row r="45" spans="1:26" x14ac:dyDescent="0.2">
      <c r="A45" s="5"/>
      <c r="B45" s="4">
        <v>815</v>
      </c>
      <c r="C45" s="49" t="s">
        <v>19</v>
      </c>
      <c r="D45" s="5" t="s">
        <v>26</v>
      </c>
      <c r="E45" s="49" t="s">
        <v>27</v>
      </c>
      <c r="F45" s="48" t="s">
        <v>28</v>
      </c>
      <c r="G45" s="49" t="s">
        <v>94</v>
      </c>
      <c r="H45" s="5">
        <f t="shared" si="0"/>
        <v>1969</v>
      </c>
      <c r="I45" s="5">
        <f t="shared" si="1"/>
        <v>1408454</v>
      </c>
      <c r="J45" s="5">
        <f t="shared" si="2"/>
        <v>99.860396490981699</v>
      </c>
      <c r="K45" s="5" t="str">
        <f t="shared" si="3"/>
        <v>blue</v>
      </c>
      <c r="L45" s="6" t="str">
        <f t="shared" si="4"/>
        <v>highly conserved</v>
      </c>
      <c r="U45" s="4">
        <v>160</v>
      </c>
      <c r="V45" s="5">
        <v>1410263</v>
      </c>
      <c r="W45" s="5">
        <v>99.988655885503803</v>
      </c>
      <c r="X45" s="5">
        <v>788</v>
      </c>
      <c r="Y45" s="5" t="s">
        <v>6</v>
      </c>
      <c r="Z45" s="6" t="s">
        <v>7</v>
      </c>
    </row>
    <row r="46" spans="1:26" x14ac:dyDescent="0.2">
      <c r="A46" s="5"/>
      <c r="B46" s="4">
        <v>823</v>
      </c>
      <c r="C46" s="49" t="s">
        <v>19</v>
      </c>
      <c r="D46" s="5" t="s">
        <v>45</v>
      </c>
      <c r="E46" s="49" t="s">
        <v>46</v>
      </c>
      <c r="F46" s="48" t="s">
        <v>22</v>
      </c>
      <c r="G46" s="49" t="s">
        <v>94</v>
      </c>
      <c r="H46" s="5">
        <f t="shared" si="0"/>
        <v>10488</v>
      </c>
      <c r="I46" s="5">
        <f t="shared" si="1"/>
        <v>1399935</v>
      </c>
      <c r="J46" s="5">
        <f t="shared" si="2"/>
        <v>99.256393294777496</v>
      </c>
      <c r="K46" s="5" t="str">
        <f t="shared" si="3"/>
        <v>blue</v>
      </c>
      <c r="L46" s="6" t="str">
        <f t="shared" si="4"/>
        <v>highly conserved</v>
      </c>
      <c r="U46" s="4">
        <v>170</v>
      </c>
      <c r="V46" s="5">
        <v>1410253</v>
      </c>
      <c r="W46" s="5">
        <v>99.987946878347799</v>
      </c>
      <c r="X46" s="5">
        <v>28556</v>
      </c>
      <c r="Y46" s="5" t="s">
        <v>6</v>
      </c>
      <c r="Z46" s="6" t="s">
        <v>7</v>
      </c>
    </row>
    <row r="47" spans="1:26" x14ac:dyDescent="0.2">
      <c r="A47" s="5"/>
      <c r="B47" s="4">
        <v>884</v>
      </c>
      <c r="C47" s="49" t="s">
        <v>19</v>
      </c>
      <c r="D47" s="5" t="s">
        <v>26</v>
      </c>
      <c r="E47" s="49" t="s">
        <v>33</v>
      </c>
      <c r="F47" s="48" t="s">
        <v>28</v>
      </c>
      <c r="G47" s="49" t="s">
        <v>94</v>
      </c>
      <c r="H47" s="5">
        <f t="shared" si="0"/>
        <v>5422</v>
      </c>
      <c r="I47" s="5">
        <f t="shared" si="1"/>
        <v>1405001</v>
      </c>
      <c r="J47" s="5">
        <f t="shared" si="2"/>
        <v>99.615576320011797</v>
      </c>
      <c r="K47" s="5" t="str">
        <f t="shared" si="3"/>
        <v>blue</v>
      </c>
      <c r="L47" s="6" t="str">
        <f t="shared" si="4"/>
        <v>highly conserved</v>
      </c>
      <c r="U47" s="4">
        <v>170</v>
      </c>
      <c r="V47" s="5">
        <v>1410253</v>
      </c>
      <c r="W47" s="5">
        <v>99.987946878347799</v>
      </c>
      <c r="X47" s="5">
        <v>8177</v>
      </c>
      <c r="Y47" s="5" t="s">
        <v>6</v>
      </c>
      <c r="Z47" s="6" t="s">
        <v>7</v>
      </c>
    </row>
    <row r="48" spans="1:26" x14ac:dyDescent="0.2">
      <c r="A48" s="5"/>
      <c r="B48" s="4">
        <v>913</v>
      </c>
      <c r="C48" s="49" t="s">
        <v>19</v>
      </c>
      <c r="D48" s="5" t="s">
        <v>34</v>
      </c>
      <c r="E48" s="49" t="s">
        <v>35</v>
      </c>
      <c r="F48" s="48" t="s">
        <v>22</v>
      </c>
      <c r="G48" s="49" t="s">
        <v>94</v>
      </c>
      <c r="H48" s="5">
        <f t="shared" si="0"/>
        <v>689722</v>
      </c>
      <c r="I48" s="5">
        <f t="shared" si="1"/>
        <v>720701</v>
      </c>
      <c r="J48" s="5">
        <f t="shared" si="2"/>
        <v>51.0982166343004</v>
      </c>
      <c r="K48" s="5" t="str">
        <f t="shared" si="3"/>
        <v>orange</v>
      </c>
      <c r="L48" s="6" t="str">
        <f t="shared" si="4"/>
        <v>frequently lost</v>
      </c>
      <c r="U48" s="4">
        <v>171</v>
      </c>
      <c r="V48" s="5">
        <v>1410252</v>
      </c>
      <c r="W48" s="5">
        <v>99.9878759776322</v>
      </c>
      <c r="X48" s="5">
        <v>8321</v>
      </c>
      <c r="Y48" s="5" t="s">
        <v>6</v>
      </c>
      <c r="Z48" s="6" t="s">
        <v>7</v>
      </c>
    </row>
    <row r="49" spans="1:26" x14ac:dyDescent="0.2">
      <c r="A49" s="5"/>
      <c r="B49" s="4">
        <v>959</v>
      </c>
      <c r="C49" s="49" t="s">
        <v>19</v>
      </c>
      <c r="D49" s="5" t="s">
        <v>26</v>
      </c>
      <c r="E49" s="49" t="s">
        <v>33</v>
      </c>
      <c r="F49" s="48" t="s">
        <v>28</v>
      </c>
      <c r="G49" s="49" t="s">
        <v>94</v>
      </c>
      <c r="H49" s="5">
        <f t="shared" si="0"/>
        <v>1044</v>
      </c>
      <c r="I49" s="5">
        <f t="shared" si="1"/>
        <v>1409379</v>
      </c>
      <c r="J49" s="5">
        <f t="shared" si="2"/>
        <v>99.925979652912602</v>
      </c>
      <c r="K49" s="5" t="str">
        <f t="shared" si="3"/>
        <v>blue</v>
      </c>
      <c r="L49" s="6" t="str">
        <f t="shared" si="4"/>
        <v>highly conserved</v>
      </c>
      <c r="U49" s="4">
        <v>176</v>
      </c>
      <c r="V49" s="5">
        <v>1410247</v>
      </c>
      <c r="W49" s="5">
        <v>99.987521474054205</v>
      </c>
      <c r="X49" s="5">
        <v>26474</v>
      </c>
      <c r="Y49" s="5" t="s">
        <v>6</v>
      </c>
      <c r="Z49" s="6" t="s">
        <v>7</v>
      </c>
    </row>
    <row r="50" spans="1:26" x14ac:dyDescent="0.2">
      <c r="A50" s="5"/>
      <c r="B50" s="4">
        <v>990</v>
      </c>
      <c r="C50" s="49" t="s">
        <v>19</v>
      </c>
      <c r="D50" s="5" t="s">
        <v>47</v>
      </c>
      <c r="E50" s="49" t="s">
        <v>48</v>
      </c>
      <c r="F50" s="48" t="s">
        <v>39</v>
      </c>
      <c r="G50" s="49" t="s">
        <v>94</v>
      </c>
      <c r="H50" s="5">
        <f t="shared" si="0"/>
        <v>341</v>
      </c>
      <c r="I50" s="5">
        <f t="shared" si="1"/>
        <v>1410082</v>
      </c>
      <c r="J50" s="5">
        <f t="shared" si="2"/>
        <v>99.975822855979999</v>
      </c>
      <c r="K50" s="5" t="str">
        <f t="shared" si="3"/>
        <v>blue</v>
      </c>
      <c r="L50" s="6" t="str">
        <f t="shared" si="4"/>
        <v>highly conserved</v>
      </c>
      <c r="U50" s="4">
        <v>177</v>
      </c>
      <c r="V50" s="5">
        <v>1410246</v>
      </c>
      <c r="W50" s="5">
        <v>99.987450573338606</v>
      </c>
      <c r="X50" s="5">
        <v>28379</v>
      </c>
      <c r="Y50" s="5" t="s">
        <v>6</v>
      </c>
      <c r="Z50" s="6" t="s">
        <v>7</v>
      </c>
    </row>
    <row r="51" spans="1:26" x14ac:dyDescent="0.2">
      <c r="A51" s="5"/>
      <c r="B51" s="4">
        <v>995</v>
      </c>
      <c r="C51" s="49" t="s">
        <v>19</v>
      </c>
      <c r="D51" s="5" t="s">
        <v>26</v>
      </c>
      <c r="E51" s="49" t="s">
        <v>33</v>
      </c>
      <c r="F51" s="48" t="s">
        <v>28</v>
      </c>
      <c r="G51" s="49" t="s">
        <v>94</v>
      </c>
      <c r="H51" s="5">
        <f t="shared" si="0"/>
        <v>40</v>
      </c>
      <c r="I51" s="5">
        <f t="shared" si="1"/>
        <v>1410383</v>
      </c>
      <c r="J51" s="5">
        <f t="shared" si="2"/>
        <v>99.997163971375898</v>
      </c>
      <c r="K51" s="5" t="str">
        <f t="shared" si="3"/>
        <v>blue</v>
      </c>
      <c r="L51" s="6" t="str">
        <f t="shared" si="4"/>
        <v>highly conserved</v>
      </c>
      <c r="U51" s="4">
        <v>182</v>
      </c>
      <c r="V51" s="5">
        <v>1410241</v>
      </c>
      <c r="W51" s="5">
        <v>99.987096069760597</v>
      </c>
      <c r="X51" s="5">
        <v>12713</v>
      </c>
      <c r="Y51" s="5" t="s">
        <v>6</v>
      </c>
      <c r="Z51" s="6" t="s">
        <v>7</v>
      </c>
    </row>
    <row r="52" spans="1:26" x14ac:dyDescent="0.2">
      <c r="A52" s="5"/>
      <c r="B52" s="4">
        <v>1166</v>
      </c>
      <c r="C52" s="49" t="s">
        <v>19</v>
      </c>
      <c r="D52" s="5" t="s">
        <v>26</v>
      </c>
      <c r="E52" s="49" t="s">
        <v>40</v>
      </c>
      <c r="F52" s="48" t="s">
        <v>28</v>
      </c>
      <c r="G52" s="49" t="s">
        <v>94</v>
      </c>
      <c r="H52" s="5">
        <f t="shared" si="0"/>
        <v>184</v>
      </c>
      <c r="I52" s="5">
        <f t="shared" si="1"/>
        <v>1410239</v>
      </c>
      <c r="J52" s="5">
        <f t="shared" si="2"/>
        <v>99.986954268329399</v>
      </c>
      <c r="K52" s="5" t="str">
        <f t="shared" si="3"/>
        <v>blue</v>
      </c>
      <c r="L52" s="6" t="str">
        <f t="shared" si="4"/>
        <v>highly conserved</v>
      </c>
      <c r="U52" s="4">
        <v>182</v>
      </c>
      <c r="V52" s="5">
        <v>1410241</v>
      </c>
      <c r="W52" s="5">
        <v>99.987096069760597</v>
      </c>
      <c r="X52" s="5">
        <v>17143</v>
      </c>
      <c r="Y52" s="5" t="s">
        <v>6</v>
      </c>
      <c r="Z52" s="6" t="s">
        <v>7</v>
      </c>
    </row>
    <row r="53" spans="1:26" x14ac:dyDescent="0.2">
      <c r="A53" s="5"/>
      <c r="B53" s="4">
        <v>1185</v>
      </c>
      <c r="C53" s="49" t="s">
        <v>19</v>
      </c>
      <c r="D53" s="5" t="s">
        <v>43</v>
      </c>
      <c r="E53" s="49" t="s">
        <v>49</v>
      </c>
      <c r="F53" s="48" t="s">
        <v>39</v>
      </c>
      <c r="G53" s="49" t="s">
        <v>94</v>
      </c>
      <c r="H53" s="5">
        <f t="shared" si="0"/>
        <v>1136</v>
      </c>
      <c r="I53" s="5">
        <f t="shared" si="1"/>
        <v>1409287</v>
      </c>
      <c r="J53" s="5">
        <f t="shared" si="2"/>
        <v>99.919456787077294</v>
      </c>
      <c r="K53" s="5" t="str">
        <f t="shared" si="3"/>
        <v>blue</v>
      </c>
      <c r="L53" s="6" t="str">
        <f t="shared" si="4"/>
        <v>highly conserved</v>
      </c>
      <c r="U53" s="4">
        <v>184</v>
      </c>
      <c r="V53" s="5">
        <v>1410239</v>
      </c>
      <c r="W53" s="5">
        <v>99.986954268329399</v>
      </c>
      <c r="X53" s="5">
        <v>1166</v>
      </c>
      <c r="Y53" s="5" t="s">
        <v>6</v>
      </c>
      <c r="Z53" s="6" t="s">
        <v>7</v>
      </c>
    </row>
    <row r="54" spans="1:26" x14ac:dyDescent="0.2">
      <c r="A54" s="5"/>
      <c r="B54" s="4">
        <v>1263</v>
      </c>
      <c r="C54" s="49" t="s">
        <v>19</v>
      </c>
      <c r="D54" s="5" t="s">
        <v>47</v>
      </c>
      <c r="E54" s="49" t="s">
        <v>48</v>
      </c>
      <c r="F54" s="48" t="s">
        <v>39</v>
      </c>
      <c r="G54" s="49" t="s">
        <v>94</v>
      </c>
      <c r="H54" s="5">
        <f t="shared" si="0"/>
        <v>2158</v>
      </c>
      <c r="I54" s="5">
        <f t="shared" si="1"/>
        <v>1408265</v>
      </c>
      <c r="J54" s="5">
        <f t="shared" si="2"/>
        <v>99.846996255733202</v>
      </c>
      <c r="K54" s="5" t="str">
        <f t="shared" si="3"/>
        <v>blue</v>
      </c>
      <c r="L54" s="6" t="str">
        <f t="shared" si="4"/>
        <v>highly conserved</v>
      </c>
      <c r="U54" s="4">
        <v>191</v>
      </c>
      <c r="V54" s="5">
        <v>1410232</v>
      </c>
      <c r="W54" s="5">
        <v>99.986457963320206</v>
      </c>
      <c r="X54" s="5">
        <v>12260</v>
      </c>
      <c r="Y54" s="5" t="s">
        <v>6</v>
      </c>
      <c r="Z54" s="6" t="s">
        <v>7</v>
      </c>
    </row>
    <row r="55" spans="1:26" x14ac:dyDescent="0.2">
      <c r="A55" s="5"/>
      <c r="B55" s="4">
        <v>1267</v>
      </c>
      <c r="C55" s="49" t="s">
        <v>19</v>
      </c>
      <c r="D55" s="5" t="s">
        <v>36</v>
      </c>
      <c r="E55" s="49" t="s">
        <v>37</v>
      </c>
      <c r="F55" s="48" t="s">
        <v>22</v>
      </c>
      <c r="G55" s="49" t="s">
        <v>94</v>
      </c>
      <c r="H55" s="5">
        <f t="shared" si="0"/>
        <v>7164</v>
      </c>
      <c r="I55" s="5">
        <f t="shared" si="1"/>
        <v>1403259</v>
      </c>
      <c r="J55" s="5">
        <f t="shared" si="2"/>
        <v>99.492067273434998</v>
      </c>
      <c r="K55" s="5" t="str">
        <f t="shared" si="3"/>
        <v>blue</v>
      </c>
      <c r="L55" s="6" t="str">
        <f t="shared" si="4"/>
        <v>highly conserved</v>
      </c>
      <c r="U55" s="4">
        <v>191</v>
      </c>
      <c r="V55" s="5">
        <v>1410232</v>
      </c>
      <c r="W55" s="5">
        <v>99.986457963320206</v>
      </c>
      <c r="X55" s="5">
        <v>28550</v>
      </c>
      <c r="Y55" s="5" t="s">
        <v>6</v>
      </c>
      <c r="Z55" s="6" t="s">
        <v>7</v>
      </c>
    </row>
    <row r="56" spans="1:26" x14ac:dyDescent="0.2">
      <c r="A56" s="5"/>
      <c r="B56" s="4">
        <v>1288</v>
      </c>
      <c r="C56" s="49" t="s">
        <v>19</v>
      </c>
      <c r="D56" s="5" t="s">
        <v>50</v>
      </c>
      <c r="E56" s="49" t="s">
        <v>51</v>
      </c>
      <c r="F56" s="48" t="s">
        <v>22</v>
      </c>
      <c r="G56" s="49" t="s">
        <v>94</v>
      </c>
      <c r="H56" s="5">
        <f t="shared" si="0"/>
        <v>3913</v>
      </c>
      <c r="I56" s="5">
        <f t="shared" si="1"/>
        <v>1406510</v>
      </c>
      <c r="J56" s="5">
        <f t="shared" si="2"/>
        <v>99.722565499853602</v>
      </c>
      <c r="K56" s="5" t="str">
        <f t="shared" si="3"/>
        <v>blue</v>
      </c>
      <c r="L56" s="6" t="str">
        <f t="shared" si="4"/>
        <v>highly conserved</v>
      </c>
      <c r="U56" s="4">
        <v>198</v>
      </c>
      <c r="V56" s="5">
        <v>1410225</v>
      </c>
      <c r="W56" s="5">
        <v>99.985961658310998</v>
      </c>
      <c r="X56" s="5">
        <v>13492</v>
      </c>
      <c r="Y56" s="5" t="s">
        <v>6</v>
      </c>
      <c r="Z56" s="6" t="s">
        <v>7</v>
      </c>
    </row>
    <row r="57" spans="1:26" x14ac:dyDescent="0.2">
      <c r="A57" s="5"/>
      <c r="B57" s="4">
        <v>1420</v>
      </c>
      <c r="C57" s="49" t="s">
        <v>19</v>
      </c>
      <c r="D57" s="5" t="s">
        <v>43</v>
      </c>
      <c r="E57" s="49" t="s">
        <v>44</v>
      </c>
      <c r="F57" s="48" t="s">
        <v>22</v>
      </c>
      <c r="G57" s="49" t="s">
        <v>94</v>
      </c>
      <c r="H57" s="5">
        <f t="shared" si="0"/>
        <v>2287</v>
      </c>
      <c r="I57" s="5">
        <f t="shared" si="1"/>
        <v>1408136</v>
      </c>
      <c r="J57" s="5">
        <f t="shared" si="2"/>
        <v>99.837850063420603</v>
      </c>
      <c r="K57" s="5" t="str">
        <f t="shared" si="3"/>
        <v>blue</v>
      </c>
      <c r="L57" s="6" t="str">
        <f t="shared" si="4"/>
        <v>highly conserved</v>
      </c>
      <c r="U57" s="4">
        <v>198</v>
      </c>
      <c r="V57" s="5">
        <v>1410225</v>
      </c>
      <c r="W57" s="5">
        <v>99.985961658310998</v>
      </c>
      <c r="X57" s="5">
        <v>17563</v>
      </c>
      <c r="Y57" s="5" t="s">
        <v>6</v>
      </c>
      <c r="Z57" s="6" t="s">
        <v>7</v>
      </c>
    </row>
    <row r="58" spans="1:26" x14ac:dyDescent="0.2">
      <c r="A58" s="5"/>
      <c r="B58" s="4">
        <v>1457</v>
      </c>
      <c r="C58" s="49" t="s">
        <v>19</v>
      </c>
      <c r="D58" s="5" t="s">
        <v>26</v>
      </c>
      <c r="E58" s="49" t="s">
        <v>33</v>
      </c>
      <c r="F58" s="48" t="s">
        <v>28</v>
      </c>
      <c r="G58" s="49" t="s">
        <v>94</v>
      </c>
      <c r="H58" s="5">
        <f t="shared" si="0"/>
        <v>2550</v>
      </c>
      <c r="I58" s="5">
        <f t="shared" si="1"/>
        <v>1407873</v>
      </c>
      <c r="J58" s="5">
        <f t="shared" si="2"/>
        <v>99.819203175217595</v>
      </c>
      <c r="K58" s="5" t="str">
        <f t="shared" si="3"/>
        <v>blue</v>
      </c>
      <c r="L58" s="6" t="str">
        <f t="shared" si="4"/>
        <v>highly conserved</v>
      </c>
      <c r="U58" s="4">
        <v>204</v>
      </c>
      <c r="V58" s="5">
        <v>1410219</v>
      </c>
      <c r="W58" s="5">
        <v>99.985536254017404</v>
      </c>
      <c r="X58" s="5">
        <v>13981</v>
      </c>
      <c r="Y58" s="5" t="s">
        <v>6</v>
      </c>
      <c r="Z58" s="6" t="s">
        <v>7</v>
      </c>
    </row>
    <row r="59" spans="1:26" x14ac:dyDescent="0.2">
      <c r="A59" s="5"/>
      <c r="B59" s="4">
        <v>1469</v>
      </c>
      <c r="C59" s="49" t="s">
        <v>19</v>
      </c>
      <c r="D59" s="5" t="s">
        <v>26</v>
      </c>
      <c r="E59" s="49" t="s">
        <v>27</v>
      </c>
      <c r="F59" s="48" t="s">
        <v>28</v>
      </c>
      <c r="G59" s="49" t="s">
        <v>94</v>
      </c>
      <c r="H59" s="5">
        <f t="shared" si="0"/>
        <v>683</v>
      </c>
      <c r="I59" s="5">
        <f t="shared" si="1"/>
        <v>1409740</v>
      </c>
      <c r="J59" s="5">
        <f t="shared" si="2"/>
        <v>99.951574811244498</v>
      </c>
      <c r="K59" s="5" t="str">
        <f t="shared" si="3"/>
        <v>blue</v>
      </c>
      <c r="L59" s="6" t="str">
        <f t="shared" si="4"/>
        <v>highly conserved</v>
      </c>
      <c r="U59" s="4">
        <v>216</v>
      </c>
      <c r="V59" s="5">
        <v>1410207</v>
      </c>
      <c r="W59" s="5">
        <v>99.984685445430202</v>
      </c>
      <c r="X59" s="5">
        <v>1898</v>
      </c>
      <c r="Y59" s="5" t="s">
        <v>6</v>
      </c>
      <c r="Z59" s="6" t="s">
        <v>7</v>
      </c>
    </row>
    <row r="60" spans="1:26" x14ac:dyDescent="0.2">
      <c r="A60" s="5"/>
      <c r="B60" s="4">
        <v>1541</v>
      </c>
      <c r="C60" s="49" t="s">
        <v>19</v>
      </c>
      <c r="D60" s="5" t="s">
        <v>26</v>
      </c>
      <c r="E60" s="49" t="s">
        <v>33</v>
      </c>
      <c r="F60" s="48" t="s">
        <v>28</v>
      </c>
      <c r="G60" s="49" t="s">
        <v>94</v>
      </c>
      <c r="H60" s="5">
        <f t="shared" si="0"/>
        <v>475</v>
      </c>
      <c r="I60" s="5">
        <f t="shared" si="1"/>
        <v>1409948</v>
      </c>
      <c r="J60" s="5">
        <f t="shared" si="2"/>
        <v>99.966322160089504</v>
      </c>
      <c r="K60" s="5" t="str">
        <f t="shared" si="3"/>
        <v>blue</v>
      </c>
      <c r="L60" s="6" t="str">
        <f t="shared" si="4"/>
        <v>highly conserved</v>
      </c>
      <c r="U60" s="4">
        <v>217</v>
      </c>
      <c r="V60" s="5">
        <v>1410206</v>
      </c>
      <c r="W60" s="5">
        <v>99.984614544714603</v>
      </c>
      <c r="X60" s="5">
        <v>560</v>
      </c>
      <c r="Y60" s="5" t="s">
        <v>6</v>
      </c>
      <c r="Z60" s="6" t="s">
        <v>7</v>
      </c>
    </row>
    <row r="61" spans="1:26" x14ac:dyDescent="0.2">
      <c r="A61" s="5"/>
      <c r="B61" s="4">
        <v>1549</v>
      </c>
      <c r="C61" s="49" t="s">
        <v>19</v>
      </c>
      <c r="D61" s="5" t="s">
        <v>34</v>
      </c>
      <c r="E61" s="49" t="s">
        <v>52</v>
      </c>
      <c r="F61" s="48" t="s">
        <v>22</v>
      </c>
      <c r="G61" s="49" t="s">
        <v>94</v>
      </c>
      <c r="H61" s="5">
        <f t="shared" si="0"/>
        <v>791</v>
      </c>
      <c r="I61" s="5">
        <f t="shared" si="1"/>
        <v>1409632</v>
      </c>
      <c r="J61" s="5">
        <f t="shared" si="2"/>
        <v>99.943917533959606</v>
      </c>
      <c r="K61" s="5" t="str">
        <f t="shared" si="3"/>
        <v>blue</v>
      </c>
      <c r="L61" s="6" t="str">
        <f t="shared" si="4"/>
        <v>highly conserved</v>
      </c>
      <c r="U61" s="4">
        <v>221</v>
      </c>
      <c r="V61" s="5">
        <v>1410202</v>
      </c>
      <c r="W61" s="5">
        <v>99.984330941852207</v>
      </c>
      <c r="X61" s="5">
        <v>26425</v>
      </c>
      <c r="Y61" s="5" t="s">
        <v>6</v>
      </c>
      <c r="Z61" s="6" t="s">
        <v>7</v>
      </c>
    </row>
    <row r="62" spans="1:26" x14ac:dyDescent="0.2">
      <c r="A62" s="5"/>
      <c r="B62" s="4">
        <v>1594</v>
      </c>
      <c r="C62" s="49" t="s">
        <v>19</v>
      </c>
      <c r="D62" s="5" t="s">
        <v>34</v>
      </c>
      <c r="E62" s="49" t="s">
        <v>35</v>
      </c>
      <c r="F62" s="48" t="s">
        <v>22</v>
      </c>
      <c r="G62" s="49" t="s">
        <v>94</v>
      </c>
      <c r="H62" s="5">
        <f t="shared" si="0"/>
        <v>4552</v>
      </c>
      <c r="I62" s="5">
        <f t="shared" si="1"/>
        <v>1405871</v>
      </c>
      <c r="J62" s="5">
        <f t="shared" si="2"/>
        <v>99.677259942584598</v>
      </c>
      <c r="K62" s="5" t="str">
        <f t="shared" si="3"/>
        <v>blue</v>
      </c>
      <c r="L62" s="6" t="str">
        <f t="shared" si="4"/>
        <v>highly conserved</v>
      </c>
      <c r="U62" s="4">
        <v>224</v>
      </c>
      <c r="V62" s="5">
        <v>1410199</v>
      </c>
      <c r="W62" s="5">
        <v>99.984118239705396</v>
      </c>
      <c r="X62" s="5">
        <v>9110</v>
      </c>
      <c r="Y62" s="5" t="s">
        <v>6</v>
      </c>
      <c r="Z62" s="6" t="s">
        <v>7</v>
      </c>
    </row>
    <row r="63" spans="1:26" x14ac:dyDescent="0.2">
      <c r="A63" s="5"/>
      <c r="B63" s="4">
        <v>1684</v>
      </c>
      <c r="C63" s="49" t="s">
        <v>19</v>
      </c>
      <c r="D63" s="5" t="s">
        <v>53</v>
      </c>
      <c r="E63" s="49" t="s">
        <v>54</v>
      </c>
      <c r="F63" s="48" t="s">
        <v>22</v>
      </c>
      <c r="G63" s="49" t="s">
        <v>94</v>
      </c>
      <c r="H63" s="5">
        <f t="shared" si="0"/>
        <v>6968</v>
      </c>
      <c r="I63" s="5">
        <f t="shared" si="1"/>
        <v>1403455</v>
      </c>
      <c r="J63" s="5">
        <f t="shared" si="2"/>
        <v>99.505963813692702</v>
      </c>
      <c r="K63" s="5" t="str">
        <f t="shared" si="3"/>
        <v>blue</v>
      </c>
      <c r="L63" s="6" t="str">
        <f t="shared" si="4"/>
        <v>highly conserved</v>
      </c>
      <c r="U63" s="4">
        <v>225</v>
      </c>
      <c r="V63" s="5">
        <v>1410198</v>
      </c>
      <c r="W63" s="5">
        <v>99.984047338989797</v>
      </c>
      <c r="X63" s="5">
        <v>28838</v>
      </c>
      <c r="Y63" s="5" t="s">
        <v>6</v>
      </c>
      <c r="Z63" s="6" t="s">
        <v>7</v>
      </c>
    </row>
    <row r="64" spans="1:26" x14ac:dyDescent="0.2">
      <c r="A64" s="5"/>
      <c r="B64" s="4">
        <v>1889</v>
      </c>
      <c r="C64" s="49" t="s">
        <v>19</v>
      </c>
      <c r="D64" s="5" t="s">
        <v>26</v>
      </c>
      <c r="E64" s="49" t="s">
        <v>33</v>
      </c>
      <c r="F64" s="48" t="s">
        <v>28</v>
      </c>
      <c r="G64" s="49" t="s">
        <v>94</v>
      </c>
      <c r="H64" s="5">
        <f t="shared" si="0"/>
        <v>1368</v>
      </c>
      <c r="I64" s="5">
        <f t="shared" si="1"/>
        <v>1409055</v>
      </c>
      <c r="J64" s="5">
        <f t="shared" si="2"/>
        <v>99.903007821057898</v>
      </c>
      <c r="K64" s="5" t="str">
        <f t="shared" si="3"/>
        <v>blue</v>
      </c>
      <c r="L64" s="6" t="str">
        <f t="shared" si="4"/>
        <v>highly conserved</v>
      </c>
      <c r="U64" s="4">
        <v>230</v>
      </c>
      <c r="V64" s="5">
        <v>1410193</v>
      </c>
      <c r="W64" s="5">
        <v>99.983692835411802</v>
      </c>
      <c r="X64" s="5">
        <v>26356</v>
      </c>
      <c r="Y64" s="5" t="s">
        <v>6</v>
      </c>
      <c r="Z64" s="6" t="s">
        <v>7</v>
      </c>
    </row>
    <row r="65" spans="1:26" x14ac:dyDescent="0.2">
      <c r="A65" s="5"/>
      <c r="B65" s="4">
        <v>1898</v>
      </c>
      <c r="C65" s="49" t="s">
        <v>19</v>
      </c>
      <c r="D65" s="5" t="s">
        <v>26</v>
      </c>
      <c r="E65" s="49" t="s">
        <v>40</v>
      </c>
      <c r="F65" s="48" t="s">
        <v>28</v>
      </c>
      <c r="G65" s="49" t="s">
        <v>94</v>
      </c>
      <c r="H65" s="5">
        <f t="shared" si="0"/>
        <v>216</v>
      </c>
      <c r="I65" s="5">
        <f t="shared" si="1"/>
        <v>1410207</v>
      </c>
      <c r="J65" s="5">
        <f t="shared" si="2"/>
        <v>99.984685445430202</v>
      </c>
      <c r="K65" s="5" t="str">
        <f t="shared" si="3"/>
        <v>blue</v>
      </c>
      <c r="L65" s="6" t="str">
        <f t="shared" si="4"/>
        <v>highly conserved</v>
      </c>
      <c r="U65" s="4">
        <v>240</v>
      </c>
      <c r="V65" s="5">
        <v>1410183</v>
      </c>
      <c r="W65" s="5">
        <v>99.982983828255698</v>
      </c>
      <c r="X65" s="5">
        <v>350</v>
      </c>
      <c r="Y65" s="5" t="s">
        <v>6</v>
      </c>
      <c r="Z65" s="6" t="s">
        <v>7</v>
      </c>
    </row>
    <row r="66" spans="1:26" x14ac:dyDescent="0.2">
      <c r="A66" s="5"/>
      <c r="B66" s="4">
        <v>1913</v>
      </c>
      <c r="C66" s="49" t="s">
        <v>19</v>
      </c>
      <c r="D66" s="5" t="s">
        <v>26</v>
      </c>
      <c r="E66" s="49" t="s">
        <v>27</v>
      </c>
      <c r="F66" s="48" t="s">
        <v>28</v>
      </c>
      <c r="G66" s="49" t="s">
        <v>94</v>
      </c>
      <c r="H66" s="5">
        <f t="shared" si="0"/>
        <v>2785</v>
      </c>
      <c r="I66" s="5">
        <f t="shared" si="1"/>
        <v>1407638</v>
      </c>
      <c r="J66" s="5">
        <f t="shared" si="2"/>
        <v>99.802541507051401</v>
      </c>
      <c r="K66" s="5" t="str">
        <f t="shared" si="3"/>
        <v>blue</v>
      </c>
      <c r="L66" s="6" t="str">
        <f t="shared" si="4"/>
        <v>highly conserved</v>
      </c>
      <c r="U66" s="4">
        <v>240</v>
      </c>
      <c r="V66" s="5">
        <v>1410183</v>
      </c>
      <c r="W66" s="5">
        <v>99.982983828255698</v>
      </c>
      <c r="X66" s="5">
        <v>14029</v>
      </c>
      <c r="Y66" s="5" t="s">
        <v>6</v>
      </c>
      <c r="Z66" s="6" t="s">
        <v>7</v>
      </c>
    </row>
    <row r="67" spans="1:26" x14ac:dyDescent="0.2">
      <c r="A67" s="5"/>
      <c r="B67" s="4">
        <v>1943</v>
      </c>
      <c r="C67" s="49" t="s">
        <v>19</v>
      </c>
      <c r="D67" s="5" t="s">
        <v>26</v>
      </c>
      <c r="E67" s="49" t="s">
        <v>33</v>
      </c>
      <c r="F67" s="48" t="s">
        <v>28</v>
      </c>
      <c r="G67" s="49" t="s">
        <v>94</v>
      </c>
      <c r="H67" s="5">
        <f t="shared" si="0"/>
        <v>2090</v>
      </c>
      <c r="I67" s="5">
        <f t="shared" si="1"/>
        <v>1408333</v>
      </c>
      <c r="J67" s="5">
        <f t="shared" si="2"/>
        <v>99.851817504394006</v>
      </c>
      <c r="K67" s="5" t="str">
        <f t="shared" si="3"/>
        <v>blue</v>
      </c>
      <c r="L67" s="6" t="str">
        <f t="shared" si="4"/>
        <v>highly conserved</v>
      </c>
      <c r="U67" s="4">
        <v>241</v>
      </c>
      <c r="V67" s="5">
        <v>1410182</v>
      </c>
      <c r="W67" s="5">
        <v>99.982912927540099</v>
      </c>
      <c r="X67" s="5">
        <v>25386</v>
      </c>
      <c r="Y67" s="5" t="s">
        <v>6</v>
      </c>
      <c r="Z67" s="6" t="s">
        <v>7</v>
      </c>
    </row>
    <row r="68" spans="1:26" x14ac:dyDescent="0.2">
      <c r="A68" s="5"/>
      <c r="B68" s="4">
        <v>1960</v>
      </c>
      <c r="C68" s="49" t="s">
        <v>19</v>
      </c>
      <c r="D68" s="5" t="s">
        <v>43</v>
      </c>
      <c r="E68" s="49" t="s">
        <v>44</v>
      </c>
      <c r="F68" s="48" t="s">
        <v>22</v>
      </c>
      <c r="G68" s="49" t="s">
        <v>94</v>
      </c>
      <c r="H68" s="5">
        <f t="shared" ref="H68:H131" si="5">_xlfn.XLOOKUP($B68,$X$3:$X$441,$U$3:$U$441,,0)</f>
        <v>1093</v>
      </c>
      <c r="I68" s="5">
        <f t="shared" ref="I68:I131" si="6">_xlfn.XLOOKUP($B68,$X$3:$X$441,$V$3:$V$441,,0)</f>
        <v>1409330</v>
      </c>
      <c r="J68" s="5">
        <f t="shared" ref="J68:J131" si="7">_xlfn.XLOOKUP($B68,$X$3:$X$441,$W$3:$W$441,,0)</f>
        <v>99.922505517848194</v>
      </c>
      <c r="K68" s="5" t="str">
        <f t="shared" ref="K68:K131" si="8">_xlfn.XLOOKUP($B68,$X$3:$X$441,$Y$3:$Y$441,,0)</f>
        <v>blue</v>
      </c>
      <c r="L68" s="6" t="str">
        <f t="shared" ref="L68:L131" si="9">_xlfn.XLOOKUP($B68,$X$3:$X$441,$Z$3:$Z$441,,0)</f>
        <v>highly conserved</v>
      </c>
      <c r="U68" s="4">
        <v>253</v>
      </c>
      <c r="V68" s="5">
        <v>1410170</v>
      </c>
      <c r="W68" s="5">
        <v>99.982062118952896</v>
      </c>
      <c r="X68" s="5">
        <v>29048</v>
      </c>
      <c r="Y68" s="5" t="s">
        <v>6</v>
      </c>
      <c r="Z68" s="6" t="s">
        <v>7</v>
      </c>
    </row>
    <row r="69" spans="1:26" x14ac:dyDescent="0.2">
      <c r="A69" s="5"/>
      <c r="B69" s="4">
        <v>2094</v>
      </c>
      <c r="C69" s="49" t="s">
        <v>19</v>
      </c>
      <c r="D69" s="5" t="s">
        <v>34</v>
      </c>
      <c r="E69" s="49" t="s">
        <v>38</v>
      </c>
      <c r="F69" s="48" t="s">
        <v>39</v>
      </c>
      <c r="G69" s="49" t="s">
        <v>94</v>
      </c>
      <c r="H69" s="5">
        <f t="shared" si="5"/>
        <v>2883</v>
      </c>
      <c r="I69" s="5">
        <f t="shared" si="6"/>
        <v>1407540</v>
      </c>
      <c r="J69" s="5">
        <f t="shared" si="7"/>
        <v>99.7955932369225</v>
      </c>
      <c r="K69" s="5" t="str">
        <f t="shared" si="8"/>
        <v>blue</v>
      </c>
      <c r="L69" s="6" t="str">
        <f t="shared" si="9"/>
        <v>highly conserved</v>
      </c>
      <c r="U69" s="4">
        <v>265</v>
      </c>
      <c r="V69" s="5">
        <v>1410158</v>
      </c>
      <c r="W69" s="5">
        <v>99.981211310365694</v>
      </c>
      <c r="X69" s="5">
        <v>18265</v>
      </c>
      <c r="Y69" s="5" t="s">
        <v>6</v>
      </c>
      <c r="Z69" s="6" t="s">
        <v>7</v>
      </c>
    </row>
    <row r="70" spans="1:26" x14ac:dyDescent="0.2">
      <c r="A70" s="5"/>
      <c r="B70" s="4">
        <v>2143</v>
      </c>
      <c r="C70" s="49" t="s">
        <v>19</v>
      </c>
      <c r="D70" s="5" t="s">
        <v>55</v>
      </c>
      <c r="E70" s="49" t="s">
        <v>56</v>
      </c>
      <c r="F70" s="48" t="s">
        <v>22</v>
      </c>
      <c r="G70" s="49" t="s">
        <v>94</v>
      </c>
      <c r="H70" s="5">
        <f t="shared" si="5"/>
        <v>3570</v>
      </c>
      <c r="I70" s="5">
        <f t="shared" si="6"/>
        <v>1406853</v>
      </c>
      <c r="J70" s="5">
        <f t="shared" si="7"/>
        <v>99.746884445304701</v>
      </c>
      <c r="K70" s="5" t="str">
        <f t="shared" si="8"/>
        <v>blue</v>
      </c>
      <c r="L70" s="6" t="str">
        <f t="shared" si="9"/>
        <v>highly conserved</v>
      </c>
      <c r="U70" s="4">
        <v>265</v>
      </c>
      <c r="V70" s="5">
        <v>1410158</v>
      </c>
      <c r="W70" s="5">
        <v>99.981211310365694</v>
      </c>
      <c r="X70" s="5">
        <v>26835</v>
      </c>
      <c r="Y70" s="5" t="s">
        <v>6</v>
      </c>
      <c r="Z70" s="6" t="s">
        <v>7</v>
      </c>
    </row>
    <row r="71" spans="1:26" x14ac:dyDescent="0.2">
      <c r="A71" s="5"/>
      <c r="B71" s="4">
        <v>2197</v>
      </c>
      <c r="C71" s="49" t="s">
        <v>19</v>
      </c>
      <c r="D71" s="5" t="s">
        <v>29</v>
      </c>
      <c r="E71" s="49" t="s">
        <v>30</v>
      </c>
      <c r="F71" s="48" t="s">
        <v>22</v>
      </c>
      <c r="G71" s="49" t="s">
        <v>94</v>
      </c>
      <c r="H71" s="5">
        <f t="shared" si="5"/>
        <v>2334</v>
      </c>
      <c r="I71" s="5">
        <f t="shared" si="6"/>
        <v>1408089</v>
      </c>
      <c r="J71" s="5">
        <f t="shared" si="7"/>
        <v>99.834517729787393</v>
      </c>
      <c r="K71" s="5" t="str">
        <f t="shared" si="8"/>
        <v>blue</v>
      </c>
      <c r="L71" s="6" t="str">
        <f t="shared" si="9"/>
        <v>highly conserved</v>
      </c>
      <c r="U71" s="4">
        <v>266</v>
      </c>
      <c r="V71" s="5">
        <v>1410157</v>
      </c>
      <c r="W71" s="5">
        <v>99.981140409650095</v>
      </c>
      <c r="X71" s="5">
        <v>13239</v>
      </c>
      <c r="Y71" s="5" t="s">
        <v>6</v>
      </c>
      <c r="Z71" s="6" t="s">
        <v>7</v>
      </c>
    </row>
    <row r="72" spans="1:26" x14ac:dyDescent="0.2">
      <c r="A72" s="5"/>
      <c r="B72" s="4">
        <v>2245</v>
      </c>
      <c r="C72" s="49" t="s">
        <v>19</v>
      </c>
      <c r="D72" s="5" t="s">
        <v>45</v>
      </c>
      <c r="E72" s="49" t="s">
        <v>46</v>
      </c>
      <c r="F72" s="48" t="s">
        <v>22</v>
      </c>
      <c r="G72" s="49" t="s">
        <v>94</v>
      </c>
      <c r="H72" s="5">
        <f t="shared" si="5"/>
        <v>1436</v>
      </c>
      <c r="I72" s="5">
        <f t="shared" si="6"/>
        <v>1408987</v>
      </c>
      <c r="J72" s="5">
        <f t="shared" si="7"/>
        <v>99.898186572396995</v>
      </c>
      <c r="K72" s="5" t="str">
        <f t="shared" si="8"/>
        <v>blue</v>
      </c>
      <c r="L72" s="6" t="str">
        <f t="shared" si="9"/>
        <v>highly conserved</v>
      </c>
      <c r="U72" s="4">
        <v>270</v>
      </c>
      <c r="V72" s="5">
        <v>1410153</v>
      </c>
      <c r="W72" s="5">
        <v>99.980856806787699</v>
      </c>
      <c r="X72" s="5">
        <v>15037</v>
      </c>
      <c r="Y72" s="5" t="s">
        <v>6</v>
      </c>
      <c r="Z72" s="6" t="s">
        <v>7</v>
      </c>
    </row>
    <row r="73" spans="1:26" x14ac:dyDescent="0.2">
      <c r="A73" s="5"/>
      <c r="B73" s="4">
        <v>2397</v>
      </c>
      <c r="C73" s="49" t="s">
        <v>19</v>
      </c>
      <c r="D73" s="5" t="s">
        <v>47</v>
      </c>
      <c r="E73" s="49" t="s">
        <v>48</v>
      </c>
      <c r="F73" s="48" t="s">
        <v>39</v>
      </c>
      <c r="G73" s="49" t="s">
        <v>94</v>
      </c>
      <c r="H73" s="5">
        <f t="shared" si="5"/>
        <v>1202</v>
      </c>
      <c r="I73" s="5">
        <f t="shared" si="6"/>
        <v>1409221</v>
      </c>
      <c r="J73" s="5">
        <f t="shared" si="7"/>
        <v>99.914777339847603</v>
      </c>
      <c r="K73" s="5" t="str">
        <f t="shared" si="8"/>
        <v>blue</v>
      </c>
      <c r="L73" s="6" t="str">
        <f t="shared" si="9"/>
        <v>highly conserved</v>
      </c>
      <c r="U73" s="4">
        <v>274</v>
      </c>
      <c r="V73" s="5">
        <v>1410149</v>
      </c>
      <c r="W73" s="5">
        <v>99.980573203925303</v>
      </c>
      <c r="X73" s="5">
        <v>26958</v>
      </c>
      <c r="Y73" s="5" t="s">
        <v>6</v>
      </c>
      <c r="Z73" s="6" t="s">
        <v>7</v>
      </c>
    </row>
    <row r="74" spans="1:26" x14ac:dyDescent="0.2">
      <c r="A74" s="5"/>
      <c r="B74" s="4">
        <v>2623</v>
      </c>
      <c r="C74" s="49" t="s">
        <v>19</v>
      </c>
      <c r="D74" s="5" t="s">
        <v>20</v>
      </c>
      <c r="E74" s="49" t="s">
        <v>21</v>
      </c>
      <c r="F74" s="48" t="s">
        <v>22</v>
      </c>
      <c r="G74" s="49" t="s">
        <v>94</v>
      </c>
      <c r="H74" s="5">
        <f t="shared" si="5"/>
        <v>4482</v>
      </c>
      <c r="I74" s="5">
        <f t="shared" si="6"/>
        <v>1405941</v>
      </c>
      <c r="J74" s="5">
        <f t="shared" si="7"/>
        <v>99.6822229926766</v>
      </c>
      <c r="K74" s="5" t="str">
        <f t="shared" si="8"/>
        <v>blue</v>
      </c>
      <c r="L74" s="6" t="str">
        <f t="shared" si="9"/>
        <v>highly conserved</v>
      </c>
      <c r="U74" s="4">
        <v>275</v>
      </c>
      <c r="V74" s="5">
        <v>1410148</v>
      </c>
      <c r="W74" s="5">
        <v>99.980502303209704</v>
      </c>
      <c r="X74" s="5">
        <v>18306</v>
      </c>
      <c r="Y74" s="5" t="s">
        <v>6</v>
      </c>
      <c r="Z74" s="6" t="s">
        <v>7</v>
      </c>
    </row>
    <row r="75" spans="1:26" x14ac:dyDescent="0.2">
      <c r="A75" s="5"/>
      <c r="B75" s="4">
        <v>2638</v>
      </c>
      <c r="C75" s="49" t="s">
        <v>19</v>
      </c>
      <c r="D75" s="5" t="s">
        <v>31</v>
      </c>
      <c r="E75" s="49" t="s">
        <v>32</v>
      </c>
      <c r="F75" s="48" t="s">
        <v>22</v>
      </c>
      <c r="G75" s="49" t="s">
        <v>94</v>
      </c>
      <c r="H75" s="5">
        <f t="shared" si="5"/>
        <v>1595</v>
      </c>
      <c r="I75" s="5">
        <f t="shared" si="6"/>
        <v>1408828</v>
      </c>
      <c r="J75" s="5">
        <f t="shared" si="7"/>
        <v>99.886913358616496</v>
      </c>
      <c r="K75" s="5" t="str">
        <f t="shared" si="8"/>
        <v>blue</v>
      </c>
      <c r="L75" s="6" t="str">
        <f t="shared" si="9"/>
        <v>highly conserved</v>
      </c>
      <c r="U75" s="4">
        <v>279</v>
      </c>
      <c r="V75" s="5">
        <v>1410144</v>
      </c>
      <c r="W75" s="5">
        <v>99.980218700347294</v>
      </c>
      <c r="X75" s="5">
        <v>494</v>
      </c>
      <c r="Y75" s="5" t="s">
        <v>6</v>
      </c>
      <c r="Z75" s="6" t="s">
        <v>7</v>
      </c>
    </row>
    <row r="76" spans="1:26" x14ac:dyDescent="0.2">
      <c r="A76" s="5"/>
      <c r="B76" s="4">
        <v>2716</v>
      </c>
      <c r="C76" s="49" t="s">
        <v>19</v>
      </c>
      <c r="D76" s="5" t="s">
        <v>36</v>
      </c>
      <c r="E76" s="49" t="s">
        <v>37</v>
      </c>
      <c r="F76" s="48" t="s">
        <v>22</v>
      </c>
      <c r="G76" s="49" t="s">
        <v>94</v>
      </c>
      <c r="H76" s="5">
        <f t="shared" si="5"/>
        <v>1235</v>
      </c>
      <c r="I76" s="5">
        <f t="shared" si="6"/>
        <v>1409188</v>
      </c>
      <c r="J76" s="5">
        <f t="shared" si="7"/>
        <v>99.912437616232793</v>
      </c>
      <c r="K76" s="5" t="str">
        <f t="shared" si="8"/>
        <v>blue</v>
      </c>
      <c r="L76" s="6" t="str">
        <f t="shared" si="9"/>
        <v>highly conserved</v>
      </c>
      <c r="U76" s="4">
        <v>280</v>
      </c>
      <c r="V76" s="5">
        <v>1410143</v>
      </c>
      <c r="W76" s="5">
        <v>99.980147799631695</v>
      </c>
      <c r="X76" s="5">
        <v>15688</v>
      </c>
      <c r="Y76" s="5" t="s">
        <v>6</v>
      </c>
      <c r="Z76" s="6" t="s">
        <v>7</v>
      </c>
    </row>
    <row r="77" spans="1:26" x14ac:dyDescent="0.2">
      <c r="A77" s="5"/>
      <c r="B77" s="4">
        <v>2857</v>
      </c>
      <c r="C77" s="49" t="s">
        <v>19</v>
      </c>
      <c r="D77" s="5" t="s">
        <v>31</v>
      </c>
      <c r="E77" s="49" t="s">
        <v>32</v>
      </c>
      <c r="F77" s="48" t="s">
        <v>22</v>
      </c>
      <c r="G77" s="49" t="s">
        <v>94</v>
      </c>
      <c r="H77" s="5">
        <f t="shared" si="5"/>
        <v>544</v>
      </c>
      <c r="I77" s="5">
        <f t="shared" si="6"/>
        <v>1409879</v>
      </c>
      <c r="J77" s="5">
        <f t="shared" si="7"/>
        <v>99.961430010713102</v>
      </c>
      <c r="K77" s="5" t="str">
        <f t="shared" si="8"/>
        <v>blue</v>
      </c>
      <c r="L77" s="6" t="str">
        <f t="shared" si="9"/>
        <v>highly conserved</v>
      </c>
      <c r="U77" s="4">
        <v>294</v>
      </c>
      <c r="V77" s="5">
        <v>1410129</v>
      </c>
      <c r="W77" s="5">
        <v>99.979155189613294</v>
      </c>
      <c r="X77" s="5">
        <v>16870</v>
      </c>
      <c r="Y77" s="5" t="s">
        <v>6</v>
      </c>
      <c r="Z77" s="6" t="s">
        <v>7</v>
      </c>
    </row>
    <row r="78" spans="1:26" x14ac:dyDescent="0.2">
      <c r="A78" s="5"/>
      <c r="B78" s="4">
        <v>2878</v>
      </c>
      <c r="C78" s="49" t="s">
        <v>19</v>
      </c>
      <c r="D78" s="5" t="s">
        <v>57</v>
      </c>
      <c r="E78" s="49" t="s">
        <v>58</v>
      </c>
      <c r="F78" s="48" t="s">
        <v>22</v>
      </c>
      <c r="G78" s="49" t="s">
        <v>94</v>
      </c>
      <c r="H78" s="5">
        <f t="shared" si="5"/>
        <v>2008</v>
      </c>
      <c r="I78" s="5">
        <f t="shared" si="6"/>
        <v>1408415</v>
      </c>
      <c r="J78" s="5">
        <f t="shared" si="7"/>
        <v>99.857631363073295</v>
      </c>
      <c r="K78" s="5" t="str">
        <f t="shared" si="8"/>
        <v>blue</v>
      </c>
      <c r="L78" s="6" t="str">
        <f t="shared" si="9"/>
        <v>highly conserved</v>
      </c>
      <c r="U78" s="4">
        <v>300</v>
      </c>
      <c r="V78" s="5">
        <v>1410123</v>
      </c>
      <c r="W78" s="5">
        <v>99.9787297853197</v>
      </c>
      <c r="X78" s="5">
        <v>26351</v>
      </c>
      <c r="Y78" s="5" t="s">
        <v>6</v>
      </c>
      <c r="Z78" s="6" t="s">
        <v>7</v>
      </c>
    </row>
    <row r="79" spans="1:26" x14ac:dyDescent="0.2">
      <c r="A79" s="5"/>
      <c r="B79" s="4">
        <v>3241</v>
      </c>
      <c r="C79" s="49" t="s">
        <v>19</v>
      </c>
      <c r="D79" s="5" t="s">
        <v>29</v>
      </c>
      <c r="E79" s="49" t="s">
        <v>30</v>
      </c>
      <c r="F79" s="48" t="s">
        <v>22</v>
      </c>
      <c r="G79" s="49" t="s">
        <v>94</v>
      </c>
      <c r="H79" s="5">
        <f t="shared" si="5"/>
        <v>1925</v>
      </c>
      <c r="I79" s="5">
        <f t="shared" si="6"/>
        <v>1408498</v>
      </c>
      <c r="J79" s="5">
        <f t="shared" si="7"/>
        <v>99.863516122468198</v>
      </c>
      <c r="K79" s="5" t="str">
        <f t="shared" si="8"/>
        <v>blue</v>
      </c>
      <c r="L79" s="6" t="str">
        <f t="shared" si="9"/>
        <v>highly conserved</v>
      </c>
      <c r="U79" s="4">
        <v>305</v>
      </c>
      <c r="V79" s="5">
        <v>1410118</v>
      </c>
      <c r="W79" s="5">
        <v>99.978375281741705</v>
      </c>
      <c r="X79" s="5">
        <v>28422</v>
      </c>
      <c r="Y79" s="5" t="s">
        <v>6</v>
      </c>
      <c r="Z79" s="6" t="s">
        <v>7</v>
      </c>
    </row>
    <row r="80" spans="1:26" x14ac:dyDescent="0.2">
      <c r="A80" s="5"/>
      <c r="B80" s="4">
        <v>3583</v>
      </c>
      <c r="C80" s="49" t="s">
        <v>19</v>
      </c>
      <c r="D80" s="5" t="s">
        <v>34</v>
      </c>
      <c r="E80" s="49" t="s">
        <v>52</v>
      </c>
      <c r="F80" s="48" t="s">
        <v>22</v>
      </c>
      <c r="G80" s="49" t="s">
        <v>94</v>
      </c>
      <c r="H80" s="5">
        <f t="shared" si="5"/>
        <v>2491</v>
      </c>
      <c r="I80" s="5">
        <f t="shared" si="6"/>
        <v>1407932</v>
      </c>
      <c r="J80" s="5">
        <f t="shared" si="7"/>
        <v>99.823386317438107</v>
      </c>
      <c r="K80" s="5" t="str">
        <f t="shared" si="8"/>
        <v>blue</v>
      </c>
      <c r="L80" s="6" t="str">
        <f t="shared" si="9"/>
        <v>highly conserved</v>
      </c>
      <c r="U80" s="4">
        <v>305</v>
      </c>
      <c r="V80" s="5">
        <v>1410118</v>
      </c>
      <c r="W80" s="5">
        <v>99.978375281741705</v>
      </c>
      <c r="X80" s="5">
        <v>17251</v>
      </c>
      <c r="Y80" s="5" t="s">
        <v>6</v>
      </c>
      <c r="Z80" s="6" t="s">
        <v>7</v>
      </c>
    </row>
    <row r="81" spans="1:26" x14ac:dyDescent="0.2">
      <c r="A81" s="5"/>
      <c r="B81" s="4">
        <v>3619</v>
      </c>
      <c r="C81" s="49" t="s">
        <v>19</v>
      </c>
      <c r="D81" s="5" t="s">
        <v>45</v>
      </c>
      <c r="E81" s="49" t="s">
        <v>46</v>
      </c>
      <c r="F81" s="48" t="s">
        <v>22</v>
      </c>
      <c r="G81" s="49" t="s">
        <v>94</v>
      </c>
      <c r="H81" s="5">
        <f t="shared" si="5"/>
        <v>6268</v>
      </c>
      <c r="I81" s="5">
        <f t="shared" si="6"/>
        <v>1404155</v>
      </c>
      <c r="J81" s="5">
        <f t="shared" si="7"/>
        <v>99.555594314613401</v>
      </c>
      <c r="K81" s="5" t="str">
        <f t="shared" si="8"/>
        <v>blue</v>
      </c>
      <c r="L81" s="6" t="str">
        <f t="shared" si="9"/>
        <v>highly conserved</v>
      </c>
      <c r="U81" s="4">
        <v>315</v>
      </c>
      <c r="V81" s="5">
        <v>1410108</v>
      </c>
      <c r="W81" s="5">
        <v>99.977666274585701</v>
      </c>
      <c r="X81" s="5">
        <v>18904</v>
      </c>
      <c r="Y81" s="5" t="s">
        <v>6</v>
      </c>
      <c r="Z81" s="6" t="s">
        <v>7</v>
      </c>
    </row>
    <row r="82" spans="1:26" x14ac:dyDescent="0.2">
      <c r="A82" s="5"/>
      <c r="B82" s="4">
        <v>3688</v>
      </c>
      <c r="C82" s="49" t="s">
        <v>19</v>
      </c>
      <c r="D82" s="5" t="s">
        <v>24</v>
      </c>
      <c r="E82" s="49" t="s">
        <v>25</v>
      </c>
      <c r="F82" s="48" t="s">
        <v>22</v>
      </c>
      <c r="G82" s="49" t="s">
        <v>94</v>
      </c>
      <c r="H82" s="5">
        <f t="shared" si="5"/>
        <v>3029</v>
      </c>
      <c r="I82" s="5">
        <f t="shared" si="6"/>
        <v>1407394</v>
      </c>
      <c r="J82" s="5">
        <f t="shared" si="7"/>
        <v>99.785241732444803</v>
      </c>
      <c r="K82" s="5" t="str">
        <f t="shared" si="8"/>
        <v>blue</v>
      </c>
      <c r="L82" s="6" t="str">
        <f t="shared" si="9"/>
        <v>highly conserved</v>
      </c>
      <c r="U82" s="4">
        <v>317</v>
      </c>
      <c r="V82" s="5">
        <v>1410106</v>
      </c>
      <c r="W82" s="5">
        <v>99.977524473154503</v>
      </c>
      <c r="X82" s="5">
        <v>482</v>
      </c>
      <c r="Y82" s="5" t="s">
        <v>6</v>
      </c>
      <c r="Z82" s="6" t="s">
        <v>7</v>
      </c>
    </row>
    <row r="83" spans="1:26" x14ac:dyDescent="0.2">
      <c r="A83" s="5"/>
      <c r="B83" s="4">
        <v>3773</v>
      </c>
      <c r="C83" s="49" t="s">
        <v>19</v>
      </c>
      <c r="D83" s="5" t="s">
        <v>26</v>
      </c>
      <c r="E83" s="49" t="s">
        <v>27</v>
      </c>
      <c r="F83" s="48" t="s">
        <v>28</v>
      </c>
      <c r="G83" s="49" t="s">
        <v>94</v>
      </c>
      <c r="H83" s="5">
        <f t="shared" si="5"/>
        <v>4643</v>
      </c>
      <c r="I83" s="5">
        <f t="shared" si="6"/>
        <v>1405780</v>
      </c>
      <c r="J83" s="5">
        <f t="shared" si="7"/>
        <v>99.670807977464904</v>
      </c>
      <c r="K83" s="5" t="str">
        <f t="shared" si="8"/>
        <v>blue</v>
      </c>
      <c r="L83" s="6" t="str">
        <f t="shared" si="9"/>
        <v>highly conserved</v>
      </c>
      <c r="U83" s="4">
        <v>317</v>
      </c>
      <c r="V83" s="5">
        <v>1410106</v>
      </c>
      <c r="W83" s="5">
        <v>99.977524473154503</v>
      </c>
      <c r="X83" s="5">
        <v>17718</v>
      </c>
      <c r="Y83" s="5" t="s">
        <v>6</v>
      </c>
      <c r="Z83" s="6" t="s">
        <v>7</v>
      </c>
    </row>
    <row r="84" spans="1:26" x14ac:dyDescent="0.2">
      <c r="A84" s="5"/>
      <c r="B84" s="4">
        <v>3874</v>
      </c>
      <c r="C84" s="49" t="s">
        <v>19</v>
      </c>
      <c r="D84" s="5" t="s">
        <v>53</v>
      </c>
      <c r="E84" s="49" t="s">
        <v>54</v>
      </c>
      <c r="F84" s="48" t="s">
        <v>22</v>
      </c>
      <c r="G84" s="49" t="s">
        <v>94</v>
      </c>
      <c r="H84" s="5">
        <f t="shared" si="5"/>
        <v>3395</v>
      </c>
      <c r="I84" s="5">
        <f t="shared" si="6"/>
        <v>1407028</v>
      </c>
      <c r="J84" s="5">
        <f t="shared" si="7"/>
        <v>99.759292070534798</v>
      </c>
      <c r="K84" s="5" t="str">
        <f t="shared" si="8"/>
        <v>blue</v>
      </c>
      <c r="L84" s="6" t="str">
        <f t="shared" si="9"/>
        <v>highly conserved</v>
      </c>
      <c r="U84" s="4">
        <v>319</v>
      </c>
      <c r="V84" s="5">
        <v>1410104</v>
      </c>
      <c r="W84" s="5">
        <v>99.977382671723305</v>
      </c>
      <c r="X84" s="5">
        <v>28475</v>
      </c>
      <c r="Y84" s="5" t="s">
        <v>6</v>
      </c>
      <c r="Z84" s="6" t="s">
        <v>7</v>
      </c>
    </row>
    <row r="85" spans="1:26" x14ac:dyDescent="0.2">
      <c r="A85" s="5"/>
      <c r="B85" s="4">
        <v>4206</v>
      </c>
      <c r="C85" s="49" t="s">
        <v>19</v>
      </c>
      <c r="D85" s="5" t="s">
        <v>43</v>
      </c>
      <c r="E85" s="49" t="s">
        <v>49</v>
      </c>
      <c r="F85" s="48" t="s">
        <v>39</v>
      </c>
      <c r="G85" s="49" t="s">
        <v>94</v>
      </c>
      <c r="H85" s="5">
        <f t="shared" si="5"/>
        <v>6631</v>
      </c>
      <c r="I85" s="5">
        <f t="shared" si="6"/>
        <v>1403792</v>
      </c>
      <c r="J85" s="5">
        <f t="shared" si="7"/>
        <v>99.529857354850193</v>
      </c>
      <c r="K85" s="5" t="str">
        <f t="shared" si="8"/>
        <v>blue</v>
      </c>
      <c r="L85" s="6" t="str">
        <f t="shared" si="9"/>
        <v>highly conserved</v>
      </c>
      <c r="U85" s="4">
        <v>325</v>
      </c>
      <c r="V85" s="5">
        <v>1410098</v>
      </c>
      <c r="W85" s="5">
        <v>99.976957267429697</v>
      </c>
      <c r="X85" s="5">
        <v>8441</v>
      </c>
      <c r="Y85" s="5" t="s">
        <v>6</v>
      </c>
      <c r="Z85" s="6" t="s">
        <v>7</v>
      </c>
    </row>
    <row r="86" spans="1:26" x14ac:dyDescent="0.2">
      <c r="A86" s="5"/>
      <c r="B86" s="4">
        <v>4254</v>
      </c>
      <c r="C86" s="49" t="s">
        <v>19</v>
      </c>
      <c r="D86" s="5" t="s">
        <v>55</v>
      </c>
      <c r="E86" s="49" t="s">
        <v>59</v>
      </c>
      <c r="F86" s="48" t="s">
        <v>39</v>
      </c>
      <c r="G86" s="49" t="s">
        <v>94</v>
      </c>
      <c r="H86" s="5">
        <f t="shared" si="5"/>
        <v>14449</v>
      </c>
      <c r="I86" s="5">
        <f t="shared" si="6"/>
        <v>1395974</v>
      </c>
      <c r="J86" s="5">
        <f t="shared" si="7"/>
        <v>98.975555560282203</v>
      </c>
      <c r="K86" s="5" t="str">
        <f t="shared" si="8"/>
        <v>blue</v>
      </c>
      <c r="L86" s="6" t="str">
        <f t="shared" si="9"/>
        <v>highly conserved</v>
      </c>
      <c r="U86" s="4">
        <v>327</v>
      </c>
      <c r="V86" s="5">
        <v>1410096</v>
      </c>
      <c r="W86" s="5">
        <v>99.976815465998499</v>
      </c>
      <c r="X86" s="5">
        <v>4391</v>
      </c>
      <c r="Y86" s="5" t="s">
        <v>6</v>
      </c>
      <c r="Z86" s="6" t="s">
        <v>7</v>
      </c>
    </row>
    <row r="87" spans="1:26" x14ac:dyDescent="0.2">
      <c r="A87" s="5"/>
      <c r="B87" s="4">
        <v>4391</v>
      </c>
      <c r="C87" s="49" t="s">
        <v>19</v>
      </c>
      <c r="D87" s="5" t="s">
        <v>26</v>
      </c>
      <c r="E87" s="49" t="s">
        <v>40</v>
      </c>
      <c r="F87" s="48" t="s">
        <v>28</v>
      </c>
      <c r="G87" s="49" t="s">
        <v>94</v>
      </c>
      <c r="H87" s="5">
        <f t="shared" si="5"/>
        <v>327</v>
      </c>
      <c r="I87" s="5">
        <f t="shared" si="6"/>
        <v>1410096</v>
      </c>
      <c r="J87" s="5">
        <f t="shared" si="7"/>
        <v>99.976815465998499</v>
      </c>
      <c r="K87" s="5" t="str">
        <f t="shared" si="8"/>
        <v>blue</v>
      </c>
      <c r="L87" s="6" t="str">
        <f t="shared" si="9"/>
        <v>highly conserved</v>
      </c>
      <c r="U87" s="4">
        <v>328</v>
      </c>
      <c r="V87" s="5">
        <v>1410095</v>
      </c>
      <c r="W87" s="5">
        <v>99.9767445652829</v>
      </c>
      <c r="X87" s="5">
        <v>18652</v>
      </c>
      <c r="Y87" s="5" t="s">
        <v>6</v>
      </c>
      <c r="Z87" s="6" t="s">
        <v>7</v>
      </c>
    </row>
    <row r="88" spans="1:26" x14ac:dyDescent="0.2">
      <c r="A88" s="5"/>
      <c r="B88" s="4">
        <v>4421</v>
      </c>
      <c r="C88" s="49" t="s">
        <v>19</v>
      </c>
      <c r="D88" s="5" t="s">
        <v>26</v>
      </c>
      <c r="E88" s="49" t="s">
        <v>27</v>
      </c>
      <c r="F88" s="48" t="s">
        <v>28</v>
      </c>
      <c r="G88" s="49" t="s">
        <v>94</v>
      </c>
      <c r="H88" s="5">
        <f t="shared" si="5"/>
        <v>796</v>
      </c>
      <c r="I88" s="5">
        <f t="shared" si="6"/>
        <v>1409627</v>
      </c>
      <c r="J88" s="5">
        <f t="shared" si="7"/>
        <v>99.943563030381597</v>
      </c>
      <c r="K88" s="5" t="str">
        <f t="shared" si="8"/>
        <v>blue</v>
      </c>
      <c r="L88" s="6" t="str">
        <f t="shared" si="9"/>
        <v>highly conserved</v>
      </c>
      <c r="U88" s="4">
        <v>331</v>
      </c>
      <c r="V88" s="5">
        <v>1410092</v>
      </c>
      <c r="W88" s="5">
        <v>99.976531863136003</v>
      </c>
      <c r="X88" s="5">
        <v>13530</v>
      </c>
      <c r="Y88" s="5" t="s">
        <v>6</v>
      </c>
      <c r="Z88" s="6" t="s">
        <v>7</v>
      </c>
    </row>
    <row r="89" spans="1:26" x14ac:dyDescent="0.2">
      <c r="A89" s="5"/>
      <c r="B89" s="4">
        <v>4475</v>
      </c>
      <c r="C89" s="49" t="s">
        <v>19</v>
      </c>
      <c r="D89" s="5" t="s">
        <v>26</v>
      </c>
      <c r="E89" s="49" t="s">
        <v>33</v>
      </c>
      <c r="F89" s="48" t="s">
        <v>28</v>
      </c>
      <c r="G89" s="49" t="s">
        <v>94</v>
      </c>
      <c r="H89" s="5">
        <f t="shared" si="5"/>
        <v>1324</v>
      </c>
      <c r="I89" s="5">
        <f t="shared" si="6"/>
        <v>1409099</v>
      </c>
      <c r="J89" s="5">
        <f t="shared" si="7"/>
        <v>99.906127452544297</v>
      </c>
      <c r="K89" s="5" t="str">
        <f t="shared" si="8"/>
        <v>blue</v>
      </c>
      <c r="L89" s="6" t="str">
        <f t="shared" si="9"/>
        <v>highly conserved</v>
      </c>
      <c r="U89" s="4">
        <v>340</v>
      </c>
      <c r="V89" s="5">
        <v>1410083</v>
      </c>
      <c r="W89" s="5">
        <v>99.975893756695598</v>
      </c>
      <c r="X89" s="5">
        <v>19801</v>
      </c>
      <c r="Y89" s="5" t="s">
        <v>6</v>
      </c>
      <c r="Z89" s="6" t="s">
        <v>7</v>
      </c>
    </row>
    <row r="90" spans="1:26" x14ac:dyDescent="0.2">
      <c r="A90" s="5"/>
      <c r="B90" s="4">
        <v>4560</v>
      </c>
      <c r="C90" s="49" t="s">
        <v>19</v>
      </c>
      <c r="D90" s="5" t="s">
        <v>43</v>
      </c>
      <c r="E90" s="49" t="s">
        <v>49</v>
      </c>
      <c r="F90" s="48" t="s">
        <v>39</v>
      </c>
      <c r="G90" s="49" t="s">
        <v>94</v>
      </c>
      <c r="H90" s="5">
        <f t="shared" si="5"/>
        <v>1408</v>
      </c>
      <c r="I90" s="5">
        <f t="shared" si="6"/>
        <v>1409015</v>
      </c>
      <c r="J90" s="5">
        <f t="shared" si="7"/>
        <v>99.900171792433895</v>
      </c>
      <c r="K90" s="5" t="str">
        <f t="shared" si="8"/>
        <v>blue</v>
      </c>
      <c r="L90" s="6" t="str">
        <f t="shared" si="9"/>
        <v>highly conserved</v>
      </c>
      <c r="U90" s="4">
        <v>341</v>
      </c>
      <c r="V90" s="5">
        <v>1410082</v>
      </c>
      <c r="W90" s="5">
        <v>99.975822855979999</v>
      </c>
      <c r="X90" s="5">
        <v>990</v>
      </c>
      <c r="Y90" s="5" t="s">
        <v>6</v>
      </c>
      <c r="Z90" s="6" t="s">
        <v>7</v>
      </c>
    </row>
    <row r="91" spans="1:26" x14ac:dyDescent="0.2">
      <c r="A91" s="5"/>
      <c r="B91" s="4">
        <v>4582</v>
      </c>
      <c r="C91" s="49" t="s">
        <v>19</v>
      </c>
      <c r="D91" s="5" t="s">
        <v>20</v>
      </c>
      <c r="E91" s="49" t="s">
        <v>21</v>
      </c>
      <c r="F91" s="48" t="s">
        <v>22</v>
      </c>
      <c r="G91" s="49" t="s">
        <v>94</v>
      </c>
      <c r="H91" s="5">
        <f t="shared" si="5"/>
        <v>6158</v>
      </c>
      <c r="I91" s="5">
        <f t="shared" si="6"/>
        <v>1404265</v>
      </c>
      <c r="J91" s="5">
        <f t="shared" si="7"/>
        <v>99.563393393329505</v>
      </c>
      <c r="K91" s="5" t="str">
        <f t="shared" si="8"/>
        <v>blue</v>
      </c>
      <c r="L91" s="6" t="str">
        <f t="shared" si="9"/>
        <v>highly conserved</v>
      </c>
      <c r="U91" s="4">
        <v>358</v>
      </c>
      <c r="V91" s="5">
        <v>1410065</v>
      </c>
      <c r="W91" s="5">
        <v>99.974617543814801</v>
      </c>
      <c r="X91" s="5">
        <v>6296</v>
      </c>
      <c r="Y91" s="5" t="s">
        <v>6</v>
      </c>
      <c r="Z91" s="6" t="s">
        <v>7</v>
      </c>
    </row>
    <row r="92" spans="1:26" x14ac:dyDescent="0.2">
      <c r="A92" s="5"/>
      <c r="B92" s="4">
        <v>4655</v>
      </c>
      <c r="C92" s="49" t="s">
        <v>19</v>
      </c>
      <c r="D92" s="5" t="s">
        <v>26</v>
      </c>
      <c r="E92" s="49" t="s">
        <v>60</v>
      </c>
      <c r="F92" s="48" t="s">
        <v>28</v>
      </c>
      <c r="G92" s="49" t="s">
        <v>94</v>
      </c>
      <c r="H92" s="5">
        <f t="shared" si="5"/>
        <v>2396</v>
      </c>
      <c r="I92" s="5">
        <f t="shared" si="6"/>
        <v>1408027</v>
      </c>
      <c r="J92" s="5">
        <f t="shared" si="7"/>
        <v>99.830121885420098</v>
      </c>
      <c r="K92" s="5" t="str">
        <f t="shared" si="8"/>
        <v>blue</v>
      </c>
      <c r="L92" s="6" t="str">
        <f t="shared" si="9"/>
        <v>highly conserved</v>
      </c>
      <c r="U92" s="4">
        <v>359</v>
      </c>
      <c r="V92" s="5">
        <v>1410064</v>
      </c>
      <c r="W92" s="5">
        <v>99.974546643099202</v>
      </c>
      <c r="X92" s="5">
        <v>15601</v>
      </c>
      <c r="Y92" s="5" t="s">
        <v>6</v>
      </c>
      <c r="Z92" s="6" t="s">
        <v>7</v>
      </c>
    </row>
    <row r="93" spans="1:26" x14ac:dyDescent="0.2">
      <c r="A93" s="5"/>
      <c r="B93" s="4">
        <v>4719</v>
      </c>
      <c r="C93" s="49" t="s">
        <v>19</v>
      </c>
      <c r="D93" s="5" t="s">
        <v>43</v>
      </c>
      <c r="E93" s="49" t="s">
        <v>49</v>
      </c>
      <c r="F93" s="48" t="s">
        <v>39</v>
      </c>
      <c r="G93" s="49" t="s">
        <v>94</v>
      </c>
      <c r="H93" s="5">
        <f t="shared" si="5"/>
        <v>1805</v>
      </c>
      <c r="I93" s="5">
        <f t="shared" si="6"/>
        <v>1408618</v>
      </c>
      <c r="J93" s="5">
        <f t="shared" si="7"/>
        <v>99.872024208340306</v>
      </c>
      <c r="K93" s="5" t="str">
        <f t="shared" si="8"/>
        <v>blue</v>
      </c>
      <c r="L93" s="6" t="str">
        <f t="shared" si="9"/>
        <v>highly conserved</v>
      </c>
      <c r="U93" s="4">
        <v>372</v>
      </c>
      <c r="V93" s="5">
        <v>1410051</v>
      </c>
      <c r="W93" s="5">
        <v>99.973624933796401</v>
      </c>
      <c r="X93" s="5">
        <v>18676</v>
      </c>
      <c r="Y93" s="5" t="s">
        <v>6</v>
      </c>
      <c r="Z93" s="6" t="s">
        <v>7</v>
      </c>
    </row>
    <row r="94" spans="1:26" x14ac:dyDescent="0.2">
      <c r="A94" s="5"/>
      <c r="B94" s="4">
        <v>5007</v>
      </c>
      <c r="C94" s="49" t="s">
        <v>19</v>
      </c>
      <c r="D94" s="5" t="s">
        <v>47</v>
      </c>
      <c r="E94" s="49" t="s">
        <v>48</v>
      </c>
      <c r="F94" s="48" t="s">
        <v>39</v>
      </c>
      <c r="G94" s="49" t="s">
        <v>94</v>
      </c>
      <c r="H94" s="5">
        <f t="shared" si="5"/>
        <v>3434</v>
      </c>
      <c r="I94" s="5">
        <f t="shared" si="6"/>
        <v>1406989</v>
      </c>
      <c r="J94" s="5">
        <f t="shared" si="7"/>
        <v>99.756526942626394</v>
      </c>
      <c r="K94" s="5" t="str">
        <f t="shared" si="8"/>
        <v>blue</v>
      </c>
      <c r="L94" s="6" t="str">
        <f t="shared" si="9"/>
        <v>highly conserved</v>
      </c>
      <c r="U94" s="4">
        <v>374</v>
      </c>
      <c r="V94" s="5">
        <v>1410049</v>
      </c>
      <c r="W94" s="5">
        <v>99.973483132365203</v>
      </c>
      <c r="X94" s="5">
        <v>19206</v>
      </c>
      <c r="Y94" s="5" t="s">
        <v>6</v>
      </c>
      <c r="Z94" s="6" t="s">
        <v>7</v>
      </c>
    </row>
    <row r="95" spans="1:26" x14ac:dyDescent="0.2">
      <c r="A95" s="5"/>
      <c r="B95" s="4">
        <v>5147</v>
      </c>
      <c r="C95" s="49" t="s">
        <v>19</v>
      </c>
      <c r="D95" s="5" t="s">
        <v>26</v>
      </c>
      <c r="E95" s="49" t="s">
        <v>33</v>
      </c>
      <c r="F95" s="48" t="s">
        <v>28</v>
      </c>
      <c r="G95" s="49" t="s">
        <v>94</v>
      </c>
      <c r="H95" s="5">
        <f t="shared" si="5"/>
        <v>1002</v>
      </c>
      <c r="I95" s="5">
        <f t="shared" si="6"/>
        <v>1409421</v>
      </c>
      <c r="J95" s="5">
        <f t="shared" si="7"/>
        <v>99.928957482967803</v>
      </c>
      <c r="K95" s="5" t="str">
        <f t="shared" si="8"/>
        <v>blue</v>
      </c>
      <c r="L95" s="6" t="str">
        <f t="shared" si="9"/>
        <v>highly conserved</v>
      </c>
      <c r="U95" s="4">
        <v>377</v>
      </c>
      <c r="V95" s="5">
        <v>1410046</v>
      </c>
      <c r="W95" s="5">
        <v>99.973270430218406</v>
      </c>
      <c r="X95" s="5">
        <v>9845</v>
      </c>
      <c r="Y95" s="5" t="s">
        <v>6</v>
      </c>
      <c r="Z95" s="6" t="s">
        <v>7</v>
      </c>
    </row>
    <row r="96" spans="1:26" x14ac:dyDescent="0.2">
      <c r="A96" s="5"/>
      <c r="B96" s="4">
        <v>5512</v>
      </c>
      <c r="C96" s="49" t="s">
        <v>19</v>
      </c>
      <c r="D96" s="5" t="s">
        <v>20</v>
      </c>
      <c r="E96" s="49" t="s">
        <v>21</v>
      </c>
      <c r="F96" s="48" t="s">
        <v>22</v>
      </c>
      <c r="G96" s="49" t="s">
        <v>94</v>
      </c>
      <c r="H96" s="5">
        <f t="shared" si="5"/>
        <v>7118</v>
      </c>
      <c r="I96" s="5">
        <f t="shared" si="6"/>
        <v>1403305</v>
      </c>
      <c r="J96" s="5">
        <f t="shared" si="7"/>
        <v>99.495328706352595</v>
      </c>
      <c r="K96" s="5" t="str">
        <f t="shared" si="8"/>
        <v>blue</v>
      </c>
      <c r="L96" s="6" t="str">
        <f t="shared" si="9"/>
        <v>highly conserved</v>
      </c>
      <c r="U96" s="4">
        <v>378</v>
      </c>
      <c r="V96" s="5">
        <v>1410045</v>
      </c>
      <c r="W96" s="5">
        <v>99.973199529502807</v>
      </c>
      <c r="X96" s="5">
        <v>28567</v>
      </c>
      <c r="Y96" s="5" t="s">
        <v>6</v>
      </c>
      <c r="Z96" s="6" t="s">
        <v>7</v>
      </c>
    </row>
    <row r="97" spans="1:26" x14ac:dyDescent="0.2">
      <c r="A97" s="5"/>
      <c r="B97" s="4">
        <v>5628</v>
      </c>
      <c r="C97" s="49" t="s">
        <v>19</v>
      </c>
      <c r="D97" s="5" t="s">
        <v>47</v>
      </c>
      <c r="E97" s="49" t="s">
        <v>48</v>
      </c>
      <c r="F97" s="48" t="s">
        <v>39</v>
      </c>
      <c r="G97" s="49" t="s">
        <v>94</v>
      </c>
      <c r="H97" s="5">
        <f t="shared" si="5"/>
        <v>24039</v>
      </c>
      <c r="I97" s="5">
        <f t="shared" si="6"/>
        <v>1386384</v>
      </c>
      <c r="J97" s="5">
        <f t="shared" si="7"/>
        <v>98.2956176976694</v>
      </c>
      <c r="K97" s="5" t="str">
        <f t="shared" si="8"/>
        <v>blue</v>
      </c>
      <c r="L97" s="6" t="str">
        <f t="shared" si="9"/>
        <v>highly conserved</v>
      </c>
      <c r="U97" s="4">
        <v>381</v>
      </c>
      <c r="V97" s="5">
        <v>1410042</v>
      </c>
      <c r="W97" s="5">
        <v>99.972986827355996</v>
      </c>
      <c r="X97" s="5">
        <v>13502</v>
      </c>
      <c r="Y97" s="5" t="s">
        <v>6</v>
      </c>
      <c r="Z97" s="6" t="s">
        <v>7</v>
      </c>
    </row>
    <row r="98" spans="1:26" x14ac:dyDescent="0.2">
      <c r="A98" s="5"/>
      <c r="B98" s="4">
        <v>5812</v>
      </c>
      <c r="C98" s="49" t="s">
        <v>19</v>
      </c>
      <c r="D98" s="5" t="s">
        <v>29</v>
      </c>
      <c r="E98" s="49" t="s">
        <v>30</v>
      </c>
      <c r="F98" s="48" t="s">
        <v>22</v>
      </c>
      <c r="G98" s="49" t="s">
        <v>94</v>
      </c>
      <c r="H98" s="5">
        <f t="shared" si="5"/>
        <v>4325</v>
      </c>
      <c r="I98" s="5">
        <f t="shared" si="6"/>
        <v>1406098</v>
      </c>
      <c r="J98" s="5">
        <f t="shared" si="7"/>
        <v>99.693354405026</v>
      </c>
      <c r="K98" s="5" t="str">
        <f t="shared" si="8"/>
        <v>blue</v>
      </c>
      <c r="L98" s="6" t="str">
        <f t="shared" si="9"/>
        <v>highly conserved</v>
      </c>
      <c r="U98" s="4">
        <v>383</v>
      </c>
      <c r="V98" s="5">
        <v>1410040</v>
      </c>
      <c r="W98" s="5">
        <v>99.972845025924798</v>
      </c>
      <c r="X98" s="5">
        <v>10367</v>
      </c>
      <c r="Y98" s="5" t="s">
        <v>6</v>
      </c>
      <c r="Z98" s="6" t="s">
        <v>7</v>
      </c>
    </row>
    <row r="99" spans="1:26" x14ac:dyDescent="0.2">
      <c r="A99" s="5"/>
      <c r="B99" s="4">
        <v>5856</v>
      </c>
      <c r="C99" s="49" t="s">
        <v>19</v>
      </c>
      <c r="D99" s="5" t="s">
        <v>47</v>
      </c>
      <c r="E99" s="49" t="s">
        <v>48</v>
      </c>
      <c r="F99" s="48" t="s">
        <v>39</v>
      </c>
      <c r="G99" s="49" t="s">
        <v>94</v>
      </c>
      <c r="H99" s="5">
        <f t="shared" si="5"/>
        <v>660</v>
      </c>
      <c r="I99" s="5">
        <f t="shared" si="6"/>
        <v>1409763</v>
      </c>
      <c r="J99" s="5">
        <f t="shared" si="7"/>
        <v>99.953205527703403</v>
      </c>
      <c r="K99" s="5" t="str">
        <f t="shared" si="8"/>
        <v>blue</v>
      </c>
      <c r="L99" s="6" t="str">
        <f t="shared" si="9"/>
        <v>highly conserved</v>
      </c>
      <c r="U99" s="4">
        <v>384</v>
      </c>
      <c r="V99" s="5">
        <v>1410039</v>
      </c>
      <c r="W99" s="5">
        <v>99.972774125209199</v>
      </c>
      <c r="X99" s="5">
        <v>26994</v>
      </c>
      <c r="Y99" s="5" t="s">
        <v>6</v>
      </c>
      <c r="Z99" s="6" t="s">
        <v>7</v>
      </c>
    </row>
    <row r="100" spans="1:26" x14ac:dyDescent="0.2">
      <c r="A100" s="5"/>
      <c r="B100" s="4">
        <v>6031</v>
      </c>
      <c r="C100" s="49" t="s">
        <v>19</v>
      </c>
      <c r="D100" s="5" t="s">
        <v>20</v>
      </c>
      <c r="E100" s="49" t="s">
        <v>21</v>
      </c>
      <c r="F100" s="48" t="s">
        <v>22</v>
      </c>
      <c r="G100" s="49" t="s">
        <v>94</v>
      </c>
      <c r="H100" s="5">
        <f t="shared" si="5"/>
        <v>4967</v>
      </c>
      <c r="I100" s="5">
        <f t="shared" si="6"/>
        <v>1405456</v>
      </c>
      <c r="J100" s="5">
        <f t="shared" si="7"/>
        <v>99.647836145610199</v>
      </c>
      <c r="K100" s="5" t="str">
        <f t="shared" si="8"/>
        <v>blue</v>
      </c>
      <c r="L100" s="6" t="str">
        <f t="shared" si="9"/>
        <v>highly conserved</v>
      </c>
      <c r="U100" s="4">
        <v>394</v>
      </c>
      <c r="V100" s="5">
        <v>1410029</v>
      </c>
      <c r="W100" s="5">
        <v>99.972065118053195</v>
      </c>
      <c r="X100" s="5">
        <v>26942</v>
      </c>
      <c r="Y100" s="5" t="s">
        <v>6</v>
      </c>
      <c r="Z100" s="6" t="s">
        <v>7</v>
      </c>
    </row>
    <row r="101" spans="1:26" x14ac:dyDescent="0.2">
      <c r="A101" s="5"/>
      <c r="B101" s="4">
        <v>6040</v>
      </c>
      <c r="C101" s="49" t="s">
        <v>19</v>
      </c>
      <c r="D101" s="5" t="s">
        <v>57</v>
      </c>
      <c r="E101" s="49" t="s">
        <v>58</v>
      </c>
      <c r="F101" s="48" t="s">
        <v>22</v>
      </c>
      <c r="G101" s="49" t="s">
        <v>94</v>
      </c>
      <c r="H101" s="5">
        <f t="shared" si="5"/>
        <v>10712</v>
      </c>
      <c r="I101" s="5">
        <f t="shared" si="6"/>
        <v>1399711</v>
      </c>
      <c r="J101" s="5">
        <f t="shared" si="7"/>
        <v>99.240511534482906</v>
      </c>
      <c r="K101" s="5" t="str">
        <f t="shared" si="8"/>
        <v>blue</v>
      </c>
      <c r="L101" s="6" t="str">
        <f t="shared" si="9"/>
        <v>highly conserved</v>
      </c>
      <c r="U101" s="4">
        <v>412</v>
      </c>
      <c r="V101" s="5">
        <v>1410011</v>
      </c>
      <c r="W101" s="5">
        <v>99.970788905172398</v>
      </c>
      <c r="X101" s="5">
        <v>392</v>
      </c>
      <c r="Y101" s="5" t="s">
        <v>6</v>
      </c>
      <c r="Z101" s="6" t="s">
        <v>7</v>
      </c>
    </row>
    <row r="102" spans="1:26" x14ac:dyDescent="0.2">
      <c r="A102" s="5"/>
      <c r="B102" s="4">
        <v>6270</v>
      </c>
      <c r="C102" s="49" t="s">
        <v>19</v>
      </c>
      <c r="D102" s="5" t="s">
        <v>47</v>
      </c>
      <c r="E102" s="49" t="s">
        <v>48</v>
      </c>
      <c r="F102" s="48" t="s">
        <v>39</v>
      </c>
      <c r="G102" s="49" t="s">
        <v>94</v>
      </c>
      <c r="H102" s="5">
        <f t="shared" si="5"/>
        <v>1025</v>
      </c>
      <c r="I102" s="5">
        <f t="shared" si="6"/>
        <v>1409398</v>
      </c>
      <c r="J102" s="5">
        <f t="shared" si="7"/>
        <v>99.927326766508997</v>
      </c>
      <c r="K102" s="5" t="str">
        <f t="shared" si="8"/>
        <v>blue</v>
      </c>
      <c r="L102" s="6" t="str">
        <f t="shared" si="9"/>
        <v>highly conserved</v>
      </c>
      <c r="U102" s="4">
        <v>414</v>
      </c>
      <c r="V102" s="5">
        <v>1410009</v>
      </c>
      <c r="W102" s="5">
        <v>99.9706471037412</v>
      </c>
      <c r="X102" s="5">
        <v>16297</v>
      </c>
      <c r="Y102" s="5" t="s">
        <v>6</v>
      </c>
      <c r="Z102" s="6" t="s">
        <v>7</v>
      </c>
    </row>
    <row r="103" spans="1:26" x14ac:dyDescent="0.2">
      <c r="A103" s="5"/>
      <c r="B103" s="4">
        <v>6296</v>
      </c>
      <c r="C103" s="49" t="s">
        <v>19</v>
      </c>
      <c r="D103" s="5" t="s">
        <v>26</v>
      </c>
      <c r="E103" s="49" t="s">
        <v>33</v>
      </c>
      <c r="F103" s="48" t="s">
        <v>28</v>
      </c>
      <c r="G103" s="49" t="s">
        <v>94</v>
      </c>
      <c r="H103" s="5">
        <f t="shared" si="5"/>
        <v>358</v>
      </c>
      <c r="I103" s="5">
        <f t="shared" si="6"/>
        <v>1410065</v>
      </c>
      <c r="J103" s="5">
        <f t="shared" si="7"/>
        <v>99.974617543814801</v>
      </c>
      <c r="K103" s="5" t="str">
        <f t="shared" si="8"/>
        <v>blue</v>
      </c>
      <c r="L103" s="6" t="str">
        <f t="shared" si="9"/>
        <v>highly conserved</v>
      </c>
      <c r="U103" s="4">
        <v>419</v>
      </c>
      <c r="V103" s="5">
        <v>1410004</v>
      </c>
      <c r="W103" s="5">
        <v>99.970292600163205</v>
      </c>
      <c r="X103" s="5">
        <v>29228</v>
      </c>
      <c r="Y103" s="5" t="s">
        <v>6</v>
      </c>
      <c r="Z103" s="6" t="s">
        <v>7</v>
      </c>
    </row>
    <row r="104" spans="1:26" x14ac:dyDescent="0.2">
      <c r="A104" s="5"/>
      <c r="B104" s="4">
        <v>6336</v>
      </c>
      <c r="C104" s="49" t="s">
        <v>19</v>
      </c>
      <c r="D104" s="5" t="s">
        <v>34</v>
      </c>
      <c r="E104" s="49" t="s">
        <v>38</v>
      </c>
      <c r="F104" s="48" t="s">
        <v>39</v>
      </c>
      <c r="G104" s="49" t="s">
        <v>94</v>
      </c>
      <c r="H104" s="5">
        <f t="shared" si="5"/>
        <v>3420</v>
      </c>
      <c r="I104" s="5">
        <f t="shared" si="6"/>
        <v>1407003</v>
      </c>
      <c r="J104" s="5">
        <f t="shared" si="7"/>
        <v>99.757519552644794</v>
      </c>
      <c r="K104" s="5" t="str">
        <f t="shared" si="8"/>
        <v>blue</v>
      </c>
      <c r="L104" s="6" t="str">
        <f t="shared" si="9"/>
        <v>highly conserved</v>
      </c>
      <c r="U104" s="4">
        <v>445</v>
      </c>
      <c r="V104" s="5">
        <v>1409978</v>
      </c>
      <c r="W104" s="5">
        <v>99.968449181557602</v>
      </c>
      <c r="X104" s="5">
        <v>620</v>
      </c>
      <c r="Y104" s="5" t="s">
        <v>6</v>
      </c>
      <c r="Z104" s="6" t="s">
        <v>7</v>
      </c>
    </row>
    <row r="105" spans="1:26" x14ac:dyDescent="0.2">
      <c r="A105" s="5"/>
      <c r="B105" s="4">
        <v>6361</v>
      </c>
      <c r="C105" s="49" t="s">
        <v>19</v>
      </c>
      <c r="D105" s="5" t="s">
        <v>29</v>
      </c>
      <c r="E105" s="49" t="s">
        <v>30</v>
      </c>
      <c r="F105" s="48" t="s">
        <v>22</v>
      </c>
      <c r="G105" s="49" t="s">
        <v>94</v>
      </c>
      <c r="H105" s="5">
        <f t="shared" si="5"/>
        <v>2263</v>
      </c>
      <c r="I105" s="5">
        <f t="shared" si="6"/>
        <v>1408160</v>
      </c>
      <c r="J105" s="5">
        <f t="shared" si="7"/>
        <v>99.839551680595093</v>
      </c>
      <c r="K105" s="5" t="str">
        <f t="shared" si="8"/>
        <v>blue</v>
      </c>
      <c r="L105" s="6" t="str">
        <f t="shared" si="9"/>
        <v>highly conserved</v>
      </c>
      <c r="U105" s="4">
        <v>447</v>
      </c>
      <c r="V105" s="5">
        <v>1409976</v>
      </c>
      <c r="W105" s="5">
        <v>99.968307380126404</v>
      </c>
      <c r="X105" s="5">
        <v>14293</v>
      </c>
      <c r="Y105" s="5" t="s">
        <v>6</v>
      </c>
      <c r="Z105" s="6" t="s">
        <v>7</v>
      </c>
    </row>
    <row r="106" spans="1:26" x14ac:dyDescent="0.2">
      <c r="A106" s="5"/>
      <c r="B106" s="4">
        <v>6363</v>
      </c>
      <c r="C106" s="49" t="s">
        <v>19</v>
      </c>
      <c r="D106" s="5" t="s">
        <v>43</v>
      </c>
      <c r="E106" s="49" t="s">
        <v>49</v>
      </c>
      <c r="F106" s="48" t="s">
        <v>39</v>
      </c>
      <c r="G106" s="49" t="s">
        <v>94</v>
      </c>
      <c r="H106" s="5">
        <f t="shared" si="5"/>
        <v>1391</v>
      </c>
      <c r="I106" s="5">
        <f t="shared" si="6"/>
        <v>1409032</v>
      </c>
      <c r="J106" s="5">
        <f t="shared" si="7"/>
        <v>99.901377104599106</v>
      </c>
      <c r="K106" s="5" t="str">
        <f t="shared" si="8"/>
        <v>blue</v>
      </c>
      <c r="L106" s="6" t="str">
        <f t="shared" si="9"/>
        <v>highly conserved</v>
      </c>
      <c r="U106" s="4">
        <v>457</v>
      </c>
      <c r="V106" s="5">
        <v>1409966</v>
      </c>
      <c r="W106" s="5">
        <v>99.967598372970301</v>
      </c>
      <c r="X106" s="5">
        <v>14889</v>
      </c>
      <c r="Y106" s="5" t="s">
        <v>6</v>
      </c>
      <c r="Z106" s="6" t="s">
        <v>7</v>
      </c>
    </row>
    <row r="107" spans="1:26" x14ac:dyDescent="0.2">
      <c r="A107" s="5"/>
      <c r="B107" s="4">
        <v>6388</v>
      </c>
      <c r="C107" s="49" t="s">
        <v>19</v>
      </c>
      <c r="D107" s="5" t="s">
        <v>50</v>
      </c>
      <c r="E107" s="49" t="s">
        <v>51</v>
      </c>
      <c r="F107" s="48" t="s">
        <v>22</v>
      </c>
      <c r="G107" s="49" t="s">
        <v>94</v>
      </c>
      <c r="H107" s="5">
        <f t="shared" si="5"/>
        <v>620</v>
      </c>
      <c r="I107" s="5">
        <f t="shared" si="6"/>
        <v>1409803</v>
      </c>
      <c r="J107" s="5">
        <f t="shared" si="7"/>
        <v>99.956041556327406</v>
      </c>
      <c r="K107" s="5" t="str">
        <f t="shared" si="8"/>
        <v>blue</v>
      </c>
      <c r="L107" s="6" t="str">
        <f t="shared" si="9"/>
        <v>highly conserved</v>
      </c>
      <c r="U107" s="4">
        <v>467</v>
      </c>
      <c r="V107" s="5">
        <v>1409956</v>
      </c>
      <c r="W107" s="5">
        <v>99.966889365814296</v>
      </c>
      <c r="X107" s="5">
        <v>18888</v>
      </c>
      <c r="Y107" s="5" t="s">
        <v>6</v>
      </c>
      <c r="Z107" s="6" t="s">
        <v>7</v>
      </c>
    </row>
    <row r="108" spans="1:26" x14ac:dyDescent="0.2">
      <c r="A108" s="5"/>
      <c r="B108" s="4">
        <v>6445</v>
      </c>
      <c r="C108" s="49" t="s">
        <v>19</v>
      </c>
      <c r="D108" s="5" t="s">
        <v>29</v>
      </c>
      <c r="E108" s="49" t="s">
        <v>30</v>
      </c>
      <c r="F108" s="48" t="s">
        <v>22</v>
      </c>
      <c r="G108" s="49" t="s">
        <v>94</v>
      </c>
      <c r="H108" s="5">
        <f t="shared" si="5"/>
        <v>3478</v>
      </c>
      <c r="I108" s="5">
        <f t="shared" si="6"/>
        <v>1406945</v>
      </c>
      <c r="J108" s="5">
        <f t="shared" si="7"/>
        <v>99.753407311139995</v>
      </c>
      <c r="K108" s="5" t="str">
        <f t="shared" si="8"/>
        <v>blue</v>
      </c>
      <c r="L108" s="6" t="str">
        <f t="shared" si="9"/>
        <v>highly conserved</v>
      </c>
      <c r="U108" s="4">
        <v>475</v>
      </c>
      <c r="V108" s="5">
        <v>1409948</v>
      </c>
      <c r="W108" s="5">
        <v>99.966322160089504</v>
      </c>
      <c r="X108" s="5">
        <v>1541</v>
      </c>
      <c r="Y108" s="5" t="s">
        <v>6</v>
      </c>
      <c r="Z108" s="6" t="s">
        <v>7</v>
      </c>
    </row>
    <row r="109" spans="1:26" x14ac:dyDescent="0.2">
      <c r="A109" s="5"/>
      <c r="B109" s="4">
        <v>6472</v>
      </c>
      <c r="C109" s="49" t="s">
        <v>19</v>
      </c>
      <c r="D109" s="5" t="s">
        <v>47</v>
      </c>
      <c r="E109" s="49" t="s">
        <v>61</v>
      </c>
      <c r="F109" s="48" t="s">
        <v>22</v>
      </c>
      <c r="G109" s="49" t="s">
        <v>94</v>
      </c>
      <c r="H109" s="5">
        <f t="shared" si="5"/>
        <v>1042</v>
      </c>
      <c r="I109" s="5">
        <f t="shared" si="6"/>
        <v>1409381</v>
      </c>
      <c r="J109" s="5">
        <f t="shared" si="7"/>
        <v>99.9261214543438</v>
      </c>
      <c r="K109" s="5" t="str">
        <f t="shared" si="8"/>
        <v>blue</v>
      </c>
      <c r="L109" s="6" t="str">
        <f t="shared" si="9"/>
        <v>highly conserved</v>
      </c>
      <c r="U109" s="4">
        <v>490</v>
      </c>
      <c r="V109" s="5">
        <v>1409933</v>
      </c>
      <c r="W109" s="5">
        <v>99.965258649355505</v>
      </c>
      <c r="X109" s="5">
        <v>26366</v>
      </c>
      <c r="Y109" s="5" t="s">
        <v>6</v>
      </c>
      <c r="Z109" s="6" t="s">
        <v>7</v>
      </c>
    </row>
    <row r="110" spans="1:26" x14ac:dyDescent="0.2">
      <c r="A110" s="5"/>
      <c r="B110" s="4">
        <v>6740</v>
      </c>
      <c r="C110" s="49" t="s">
        <v>19</v>
      </c>
      <c r="D110" s="5" t="s">
        <v>26</v>
      </c>
      <c r="E110" s="49" t="s">
        <v>60</v>
      </c>
      <c r="F110" s="48" t="s">
        <v>28</v>
      </c>
      <c r="G110" s="49" t="s">
        <v>94</v>
      </c>
      <c r="H110" s="5">
        <f t="shared" si="5"/>
        <v>1016</v>
      </c>
      <c r="I110" s="5">
        <f t="shared" si="6"/>
        <v>1409407</v>
      </c>
      <c r="J110" s="5">
        <f t="shared" si="7"/>
        <v>99.927964872949403</v>
      </c>
      <c r="K110" s="5" t="str">
        <f t="shared" si="8"/>
        <v>blue</v>
      </c>
      <c r="L110" s="6" t="str">
        <f t="shared" si="9"/>
        <v>highly conserved</v>
      </c>
      <c r="U110" s="4">
        <v>495</v>
      </c>
      <c r="V110" s="5">
        <v>1409928</v>
      </c>
      <c r="W110" s="5">
        <v>99.964904145777496</v>
      </c>
      <c r="X110" s="5">
        <v>17740</v>
      </c>
      <c r="Y110" s="5" t="s">
        <v>6</v>
      </c>
      <c r="Z110" s="6" t="s">
        <v>7</v>
      </c>
    </row>
    <row r="111" spans="1:26" x14ac:dyDescent="0.2">
      <c r="A111" s="5"/>
      <c r="B111" s="4">
        <v>6752</v>
      </c>
      <c r="C111" s="49" t="s">
        <v>19</v>
      </c>
      <c r="D111" s="5" t="s">
        <v>26</v>
      </c>
      <c r="E111" s="49" t="s">
        <v>33</v>
      </c>
      <c r="F111" s="48" t="s">
        <v>28</v>
      </c>
      <c r="G111" s="49" t="s">
        <v>94</v>
      </c>
      <c r="H111" s="5">
        <f t="shared" si="5"/>
        <v>648</v>
      </c>
      <c r="I111" s="5">
        <f t="shared" si="6"/>
        <v>1409775</v>
      </c>
      <c r="J111" s="5">
        <f t="shared" si="7"/>
        <v>99.954056336290606</v>
      </c>
      <c r="K111" s="5" t="str">
        <f t="shared" si="8"/>
        <v>blue</v>
      </c>
      <c r="L111" s="6" t="str">
        <f t="shared" si="9"/>
        <v>highly conserved</v>
      </c>
      <c r="U111" s="4">
        <v>501</v>
      </c>
      <c r="V111" s="5">
        <v>1409922</v>
      </c>
      <c r="W111" s="5">
        <v>99.964478741483902</v>
      </c>
      <c r="X111" s="5">
        <v>29572</v>
      </c>
      <c r="Y111" s="5" t="s">
        <v>6</v>
      </c>
      <c r="Z111" s="6" t="s">
        <v>7</v>
      </c>
    </row>
    <row r="112" spans="1:26" x14ac:dyDescent="0.2">
      <c r="A112" s="5"/>
      <c r="B112" s="4">
        <v>6849</v>
      </c>
      <c r="C112" s="49" t="s">
        <v>19</v>
      </c>
      <c r="D112" s="5" t="s">
        <v>55</v>
      </c>
      <c r="E112" s="49" t="s">
        <v>59</v>
      </c>
      <c r="F112" s="48" t="s">
        <v>39</v>
      </c>
      <c r="G112" s="49" t="s">
        <v>94</v>
      </c>
      <c r="H112" s="5">
        <f t="shared" si="5"/>
        <v>2445</v>
      </c>
      <c r="I112" s="5">
        <f t="shared" si="6"/>
        <v>1407978</v>
      </c>
      <c r="J112" s="5">
        <f t="shared" si="7"/>
        <v>99.826647750355704</v>
      </c>
      <c r="K112" s="5" t="str">
        <f t="shared" si="8"/>
        <v>blue</v>
      </c>
      <c r="L112" s="6" t="str">
        <f t="shared" si="9"/>
        <v>highly conserved</v>
      </c>
      <c r="U112" s="4">
        <v>501</v>
      </c>
      <c r="V112" s="5">
        <v>1409922</v>
      </c>
      <c r="W112" s="5">
        <v>99.964478741483902</v>
      </c>
      <c r="X112" s="5">
        <v>14922</v>
      </c>
      <c r="Y112" s="5" t="s">
        <v>6</v>
      </c>
      <c r="Z112" s="6" t="s">
        <v>7</v>
      </c>
    </row>
    <row r="113" spans="1:26" x14ac:dyDescent="0.2">
      <c r="A113" s="5"/>
      <c r="B113" s="4">
        <v>6883</v>
      </c>
      <c r="C113" s="49" t="s">
        <v>19</v>
      </c>
      <c r="D113" s="5" t="s">
        <v>45</v>
      </c>
      <c r="E113" s="49" t="s">
        <v>46</v>
      </c>
      <c r="F113" s="48" t="s">
        <v>22</v>
      </c>
      <c r="G113" s="49" t="s">
        <v>94</v>
      </c>
      <c r="H113" s="5">
        <f t="shared" si="5"/>
        <v>4196</v>
      </c>
      <c r="I113" s="5">
        <f t="shared" si="6"/>
        <v>1406227</v>
      </c>
      <c r="J113" s="5">
        <f t="shared" si="7"/>
        <v>99.702500597338499</v>
      </c>
      <c r="K113" s="5" t="str">
        <f t="shared" si="8"/>
        <v>blue</v>
      </c>
      <c r="L113" s="6" t="str">
        <f t="shared" si="9"/>
        <v>highly conserved</v>
      </c>
      <c r="U113" s="4">
        <v>509</v>
      </c>
      <c r="V113" s="5">
        <v>1409914</v>
      </c>
      <c r="W113" s="5">
        <v>99.963911535759095</v>
      </c>
      <c r="X113" s="5">
        <v>367</v>
      </c>
      <c r="Y113" s="5" t="s">
        <v>6</v>
      </c>
      <c r="Z113" s="6" t="s">
        <v>7</v>
      </c>
    </row>
    <row r="114" spans="1:26" x14ac:dyDescent="0.2">
      <c r="A114" s="5"/>
      <c r="B114" s="4">
        <v>7006</v>
      </c>
      <c r="C114" s="49" t="s">
        <v>19</v>
      </c>
      <c r="D114" s="5" t="s">
        <v>47</v>
      </c>
      <c r="E114" s="49" t="s">
        <v>61</v>
      </c>
      <c r="F114" s="48" t="s">
        <v>22</v>
      </c>
      <c r="G114" s="49" t="s">
        <v>94</v>
      </c>
      <c r="H114" s="5">
        <f t="shared" si="5"/>
        <v>2685</v>
      </c>
      <c r="I114" s="5">
        <f t="shared" si="6"/>
        <v>1407738</v>
      </c>
      <c r="J114" s="5">
        <f t="shared" si="7"/>
        <v>99.809631578611501</v>
      </c>
      <c r="K114" s="5" t="str">
        <f t="shared" si="8"/>
        <v>blue</v>
      </c>
      <c r="L114" s="6" t="str">
        <f t="shared" si="9"/>
        <v>highly conserved</v>
      </c>
      <c r="U114" s="4">
        <v>510</v>
      </c>
      <c r="V114" s="5">
        <v>1409913</v>
      </c>
      <c r="W114" s="5">
        <v>99.963840635043496</v>
      </c>
      <c r="X114" s="5">
        <v>24509</v>
      </c>
      <c r="Y114" s="5" t="s">
        <v>6</v>
      </c>
      <c r="Z114" s="6" t="s">
        <v>7</v>
      </c>
    </row>
    <row r="115" spans="1:26" x14ac:dyDescent="0.2">
      <c r="A115" s="5"/>
      <c r="B115" s="4">
        <v>7392</v>
      </c>
      <c r="C115" s="49" t="s">
        <v>19</v>
      </c>
      <c r="D115" s="5" t="s">
        <v>55</v>
      </c>
      <c r="E115" s="49" t="s">
        <v>59</v>
      </c>
      <c r="F115" s="48" t="s">
        <v>39</v>
      </c>
      <c r="G115" s="49" t="s">
        <v>94</v>
      </c>
      <c r="H115" s="5">
        <f t="shared" si="5"/>
        <v>3283</v>
      </c>
      <c r="I115" s="5">
        <f t="shared" si="6"/>
        <v>1407140</v>
      </c>
      <c r="J115" s="5">
        <f t="shared" si="7"/>
        <v>99.7672329506821</v>
      </c>
      <c r="K115" s="5" t="str">
        <f t="shared" si="8"/>
        <v>blue</v>
      </c>
      <c r="L115" s="6" t="str">
        <f t="shared" si="9"/>
        <v>highly conserved</v>
      </c>
      <c r="U115" s="4">
        <v>520</v>
      </c>
      <c r="V115" s="5">
        <v>1409903</v>
      </c>
      <c r="W115" s="5">
        <v>99.963131627887506</v>
      </c>
      <c r="X115" s="5">
        <v>18461</v>
      </c>
      <c r="Y115" s="5" t="s">
        <v>6</v>
      </c>
      <c r="Z115" s="6" t="s">
        <v>7</v>
      </c>
    </row>
    <row r="116" spans="1:26" x14ac:dyDescent="0.2">
      <c r="A116" s="5"/>
      <c r="B116" s="4">
        <v>7471</v>
      </c>
      <c r="C116" s="49" t="s">
        <v>19</v>
      </c>
      <c r="D116" s="5" t="s">
        <v>29</v>
      </c>
      <c r="E116" s="49" t="s">
        <v>30</v>
      </c>
      <c r="F116" s="48" t="s">
        <v>22</v>
      </c>
      <c r="G116" s="49" t="s">
        <v>94</v>
      </c>
      <c r="H116" s="5">
        <f t="shared" si="5"/>
        <v>747</v>
      </c>
      <c r="I116" s="5">
        <f t="shared" si="6"/>
        <v>1409676</v>
      </c>
      <c r="J116" s="5">
        <f t="shared" si="7"/>
        <v>99.947037165446105</v>
      </c>
      <c r="K116" s="5" t="str">
        <f t="shared" si="8"/>
        <v>blue</v>
      </c>
      <c r="L116" s="6" t="str">
        <f t="shared" si="9"/>
        <v>highly conserved</v>
      </c>
      <c r="U116" s="4">
        <v>528</v>
      </c>
      <c r="V116" s="5">
        <v>1409895</v>
      </c>
      <c r="W116" s="5">
        <v>99.9625644221627</v>
      </c>
      <c r="X116" s="5">
        <v>8055</v>
      </c>
      <c r="Y116" s="5" t="s">
        <v>6</v>
      </c>
      <c r="Z116" s="6" t="s">
        <v>7</v>
      </c>
    </row>
    <row r="117" spans="1:26" x14ac:dyDescent="0.2">
      <c r="A117" s="5"/>
      <c r="B117" s="4">
        <v>7508</v>
      </c>
      <c r="C117" s="49" t="s">
        <v>19</v>
      </c>
      <c r="D117" s="5" t="s">
        <v>26</v>
      </c>
      <c r="E117" s="49" t="s">
        <v>33</v>
      </c>
      <c r="F117" s="48" t="s">
        <v>28</v>
      </c>
      <c r="G117" s="49" t="s">
        <v>94</v>
      </c>
      <c r="H117" s="5">
        <f t="shared" si="5"/>
        <v>2372</v>
      </c>
      <c r="I117" s="5">
        <f t="shared" si="6"/>
        <v>1408051</v>
      </c>
      <c r="J117" s="5">
        <f t="shared" si="7"/>
        <v>99.831823502594602</v>
      </c>
      <c r="K117" s="5" t="str">
        <f t="shared" si="8"/>
        <v>blue</v>
      </c>
      <c r="L117" s="6" t="str">
        <f t="shared" si="9"/>
        <v>highly conserved</v>
      </c>
      <c r="U117" s="4">
        <v>533</v>
      </c>
      <c r="V117" s="5">
        <v>1409890</v>
      </c>
      <c r="W117" s="5">
        <v>99.962209918584705</v>
      </c>
      <c r="X117" s="5">
        <v>16768</v>
      </c>
      <c r="Y117" s="5" t="s">
        <v>6</v>
      </c>
      <c r="Z117" s="6" t="s">
        <v>7</v>
      </c>
    </row>
    <row r="118" spans="1:26" x14ac:dyDescent="0.2">
      <c r="A118" s="5"/>
      <c r="B118" s="4">
        <v>7528</v>
      </c>
      <c r="C118" s="49" t="s">
        <v>19</v>
      </c>
      <c r="D118" s="5" t="s">
        <v>45</v>
      </c>
      <c r="E118" s="49" t="s">
        <v>46</v>
      </c>
      <c r="F118" s="48" t="s">
        <v>22</v>
      </c>
      <c r="G118" s="49" t="s">
        <v>94</v>
      </c>
      <c r="H118" s="5">
        <f t="shared" si="5"/>
        <v>6499</v>
      </c>
      <c r="I118" s="5">
        <f t="shared" si="6"/>
        <v>1403924</v>
      </c>
      <c r="J118" s="5">
        <f t="shared" si="7"/>
        <v>99.539216249309604</v>
      </c>
      <c r="K118" s="5" t="str">
        <f t="shared" si="8"/>
        <v>blue</v>
      </c>
      <c r="L118" s="6" t="str">
        <f t="shared" si="9"/>
        <v>highly conserved</v>
      </c>
      <c r="U118" s="4">
        <v>537</v>
      </c>
      <c r="V118" s="5">
        <v>1409886</v>
      </c>
      <c r="W118" s="5">
        <v>99.961926315722295</v>
      </c>
      <c r="X118" s="5">
        <v>13506</v>
      </c>
      <c r="Y118" s="5" t="s">
        <v>6</v>
      </c>
      <c r="Z118" s="6" t="s">
        <v>7</v>
      </c>
    </row>
    <row r="119" spans="1:26" x14ac:dyDescent="0.2">
      <c r="A119" s="5"/>
      <c r="B119" s="4">
        <v>7674</v>
      </c>
      <c r="C119" s="49" t="s">
        <v>19</v>
      </c>
      <c r="D119" s="5" t="s">
        <v>43</v>
      </c>
      <c r="E119" s="49" t="s">
        <v>49</v>
      </c>
      <c r="F119" s="48" t="s">
        <v>39</v>
      </c>
      <c r="G119" s="49" t="s">
        <v>94</v>
      </c>
      <c r="H119" s="5">
        <f t="shared" si="5"/>
        <v>2657</v>
      </c>
      <c r="I119" s="5">
        <f t="shared" si="6"/>
        <v>1407766</v>
      </c>
      <c r="J119" s="5">
        <f t="shared" si="7"/>
        <v>99.811616798648302</v>
      </c>
      <c r="K119" s="5" t="str">
        <f t="shared" si="8"/>
        <v>blue</v>
      </c>
      <c r="L119" s="6" t="str">
        <f t="shared" si="9"/>
        <v>highly conserved</v>
      </c>
      <c r="U119" s="4">
        <v>543</v>
      </c>
      <c r="V119" s="5">
        <v>1409880</v>
      </c>
      <c r="W119" s="5">
        <v>99.961500911428701</v>
      </c>
      <c r="X119" s="5">
        <v>26537</v>
      </c>
      <c r="Y119" s="5" t="s">
        <v>6</v>
      </c>
      <c r="Z119" s="6" t="s">
        <v>7</v>
      </c>
    </row>
    <row r="120" spans="1:26" x14ac:dyDescent="0.2">
      <c r="A120" s="5"/>
      <c r="B120" s="4">
        <v>7735</v>
      </c>
      <c r="C120" s="49" t="s">
        <v>19</v>
      </c>
      <c r="D120" s="5" t="s">
        <v>53</v>
      </c>
      <c r="E120" s="49" t="s">
        <v>54</v>
      </c>
      <c r="F120" s="48" t="s">
        <v>22</v>
      </c>
      <c r="G120" s="49" t="s">
        <v>94</v>
      </c>
      <c r="H120" s="5">
        <f t="shared" si="5"/>
        <v>4447</v>
      </c>
      <c r="I120" s="5">
        <f t="shared" si="6"/>
        <v>1405976</v>
      </c>
      <c r="J120" s="5">
        <f t="shared" si="7"/>
        <v>99.684704517722693</v>
      </c>
      <c r="K120" s="5" t="str">
        <f t="shared" si="8"/>
        <v>blue</v>
      </c>
      <c r="L120" s="6" t="str">
        <f t="shared" si="9"/>
        <v>highly conserved</v>
      </c>
      <c r="U120" s="4">
        <v>544</v>
      </c>
      <c r="V120" s="5">
        <v>1409879</v>
      </c>
      <c r="W120" s="5">
        <v>99.961430010713102</v>
      </c>
      <c r="X120" s="5">
        <v>2857</v>
      </c>
      <c r="Y120" s="5" t="s">
        <v>6</v>
      </c>
      <c r="Z120" s="6" t="s">
        <v>7</v>
      </c>
    </row>
    <row r="121" spans="1:26" x14ac:dyDescent="0.2">
      <c r="A121" s="5"/>
      <c r="B121" s="4">
        <v>7935</v>
      </c>
      <c r="C121" s="49" t="s">
        <v>19</v>
      </c>
      <c r="D121" s="5" t="s">
        <v>43</v>
      </c>
      <c r="E121" s="49" t="s">
        <v>49</v>
      </c>
      <c r="F121" s="48" t="s">
        <v>39</v>
      </c>
      <c r="G121" s="49" t="s">
        <v>94</v>
      </c>
      <c r="H121" s="5">
        <f t="shared" si="5"/>
        <v>2425</v>
      </c>
      <c r="I121" s="5">
        <f t="shared" si="6"/>
        <v>1407998</v>
      </c>
      <c r="J121" s="5">
        <f t="shared" si="7"/>
        <v>99.828065764667699</v>
      </c>
      <c r="K121" s="5" t="str">
        <f t="shared" si="8"/>
        <v>blue</v>
      </c>
      <c r="L121" s="6" t="str">
        <f t="shared" si="9"/>
        <v>highly conserved</v>
      </c>
      <c r="U121" s="4">
        <v>555</v>
      </c>
      <c r="V121" s="5">
        <v>1409868</v>
      </c>
      <c r="W121" s="5">
        <v>99.960650102841399</v>
      </c>
      <c r="X121" s="5">
        <v>15108</v>
      </c>
      <c r="Y121" s="5" t="s">
        <v>6</v>
      </c>
      <c r="Z121" s="6" t="s">
        <v>7</v>
      </c>
    </row>
    <row r="122" spans="1:26" x14ac:dyDescent="0.2">
      <c r="A122" s="5"/>
      <c r="B122" s="4">
        <v>8016</v>
      </c>
      <c r="C122" s="49" t="s">
        <v>19</v>
      </c>
      <c r="D122" s="5" t="s">
        <v>43</v>
      </c>
      <c r="E122" s="49" t="s">
        <v>49</v>
      </c>
      <c r="F122" s="48" t="s">
        <v>39</v>
      </c>
      <c r="G122" s="49" t="s">
        <v>94</v>
      </c>
      <c r="H122" s="5">
        <f t="shared" si="5"/>
        <v>4343</v>
      </c>
      <c r="I122" s="5">
        <f t="shared" si="6"/>
        <v>1406080</v>
      </c>
      <c r="J122" s="5">
        <f t="shared" si="7"/>
        <v>99.692078192145203</v>
      </c>
      <c r="K122" s="5" t="str">
        <f t="shared" si="8"/>
        <v>blue</v>
      </c>
      <c r="L122" s="6" t="str">
        <f t="shared" si="9"/>
        <v>highly conserved</v>
      </c>
      <c r="U122" s="4">
        <v>557</v>
      </c>
      <c r="V122" s="5">
        <v>1409866</v>
      </c>
      <c r="W122" s="5">
        <v>99.960508301410201</v>
      </c>
      <c r="X122" s="5">
        <v>8453</v>
      </c>
      <c r="Y122" s="5" t="s">
        <v>6</v>
      </c>
      <c r="Z122" s="6" t="s">
        <v>7</v>
      </c>
    </row>
    <row r="123" spans="1:26" x14ac:dyDescent="0.2">
      <c r="A123" s="5"/>
      <c r="B123" s="4">
        <v>8047</v>
      </c>
      <c r="C123" s="49" t="s">
        <v>19</v>
      </c>
      <c r="D123" s="5" t="s">
        <v>41</v>
      </c>
      <c r="E123" s="49" t="s">
        <v>42</v>
      </c>
      <c r="F123" s="48" t="s">
        <v>22</v>
      </c>
      <c r="G123" s="49" t="s">
        <v>94</v>
      </c>
      <c r="H123" s="5">
        <f t="shared" si="5"/>
        <v>18700</v>
      </c>
      <c r="I123" s="5">
        <f t="shared" si="6"/>
        <v>1391723</v>
      </c>
      <c r="J123" s="5">
        <f t="shared" si="7"/>
        <v>98.6741566182627</v>
      </c>
      <c r="K123" s="5" t="str">
        <f t="shared" si="8"/>
        <v>blue</v>
      </c>
      <c r="L123" s="6" t="str">
        <f t="shared" si="9"/>
        <v>highly conserved</v>
      </c>
      <c r="U123" s="4">
        <v>563</v>
      </c>
      <c r="V123" s="5">
        <v>1409860</v>
      </c>
      <c r="W123" s="5">
        <v>99.960082897116607</v>
      </c>
      <c r="X123" s="5">
        <v>18959</v>
      </c>
      <c r="Y123" s="5" t="s">
        <v>6</v>
      </c>
      <c r="Z123" s="6" t="s">
        <v>7</v>
      </c>
    </row>
    <row r="124" spans="1:26" x14ac:dyDescent="0.2">
      <c r="A124" s="5"/>
      <c r="B124" s="4">
        <v>8055</v>
      </c>
      <c r="C124" s="49" t="s">
        <v>19</v>
      </c>
      <c r="D124" s="5" t="s">
        <v>47</v>
      </c>
      <c r="E124" s="49" t="s">
        <v>48</v>
      </c>
      <c r="F124" s="48" t="s">
        <v>39</v>
      </c>
      <c r="G124" s="49" t="s">
        <v>94</v>
      </c>
      <c r="H124" s="5">
        <f t="shared" si="5"/>
        <v>528</v>
      </c>
      <c r="I124" s="5">
        <f t="shared" si="6"/>
        <v>1409895</v>
      </c>
      <c r="J124" s="5">
        <f t="shared" si="7"/>
        <v>99.9625644221627</v>
      </c>
      <c r="K124" s="5" t="str">
        <f t="shared" si="8"/>
        <v>blue</v>
      </c>
      <c r="L124" s="6" t="str">
        <f t="shared" si="9"/>
        <v>highly conserved</v>
      </c>
      <c r="U124" s="4">
        <v>565</v>
      </c>
      <c r="V124" s="5">
        <v>1409858</v>
      </c>
      <c r="W124" s="5">
        <v>99.959941095685394</v>
      </c>
      <c r="X124" s="5">
        <v>25115</v>
      </c>
      <c r="Y124" s="5" t="s">
        <v>6</v>
      </c>
      <c r="Z124" s="6" t="s">
        <v>7</v>
      </c>
    </row>
    <row r="125" spans="1:26" x14ac:dyDescent="0.2">
      <c r="A125" s="5"/>
      <c r="B125" s="4">
        <v>8074</v>
      </c>
      <c r="C125" s="49" t="s">
        <v>19</v>
      </c>
      <c r="D125" s="5" t="s">
        <v>20</v>
      </c>
      <c r="E125" s="49" t="s">
        <v>21</v>
      </c>
      <c r="F125" s="48" t="s">
        <v>22</v>
      </c>
      <c r="G125" s="49" t="s">
        <v>94</v>
      </c>
      <c r="H125" s="5">
        <f t="shared" si="5"/>
        <v>683</v>
      </c>
      <c r="I125" s="5">
        <f t="shared" si="6"/>
        <v>1409740</v>
      </c>
      <c r="J125" s="5">
        <f t="shared" si="7"/>
        <v>99.951574811244498</v>
      </c>
      <c r="K125" s="5" t="str">
        <f t="shared" si="8"/>
        <v>blue</v>
      </c>
      <c r="L125" s="6" t="str">
        <f t="shared" si="9"/>
        <v>highly conserved</v>
      </c>
      <c r="U125" s="4">
        <v>584</v>
      </c>
      <c r="V125" s="5">
        <v>1409839</v>
      </c>
      <c r="W125" s="5">
        <v>99.958593982088999</v>
      </c>
      <c r="X125" s="5">
        <v>26841</v>
      </c>
      <c r="Y125" s="5" t="s">
        <v>6</v>
      </c>
      <c r="Z125" s="6" t="s">
        <v>7</v>
      </c>
    </row>
    <row r="126" spans="1:26" x14ac:dyDescent="0.2">
      <c r="A126" s="5"/>
      <c r="B126" s="4">
        <v>8177</v>
      </c>
      <c r="C126" s="49" t="s">
        <v>19</v>
      </c>
      <c r="D126" s="5" t="s">
        <v>26</v>
      </c>
      <c r="E126" s="49" t="s">
        <v>60</v>
      </c>
      <c r="F126" s="48" t="s">
        <v>28</v>
      </c>
      <c r="G126" s="49" t="s">
        <v>94</v>
      </c>
      <c r="H126" s="5">
        <f t="shared" si="5"/>
        <v>170</v>
      </c>
      <c r="I126" s="5">
        <f t="shared" si="6"/>
        <v>1410253</v>
      </c>
      <c r="J126" s="5">
        <f t="shared" si="7"/>
        <v>99.987946878347799</v>
      </c>
      <c r="K126" s="5" t="str">
        <f t="shared" si="8"/>
        <v>blue</v>
      </c>
      <c r="L126" s="6" t="str">
        <f t="shared" si="9"/>
        <v>highly conserved</v>
      </c>
      <c r="U126" s="4">
        <v>610</v>
      </c>
      <c r="V126" s="5">
        <v>1409813</v>
      </c>
      <c r="W126" s="5">
        <v>99.956750563483396</v>
      </c>
      <c r="X126" s="5">
        <v>29203</v>
      </c>
      <c r="Y126" s="5" t="s">
        <v>6</v>
      </c>
      <c r="Z126" s="6" t="s">
        <v>7</v>
      </c>
    </row>
    <row r="127" spans="1:26" x14ac:dyDescent="0.2">
      <c r="A127" s="5"/>
      <c r="B127" s="4">
        <v>8266</v>
      </c>
      <c r="C127" s="49" t="s">
        <v>19</v>
      </c>
      <c r="D127" s="5" t="s">
        <v>36</v>
      </c>
      <c r="E127" s="49" t="s">
        <v>37</v>
      </c>
      <c r="F127" s="48" t="s">
        <v>22</v>
      </c>
      <c r="G127" s="49" t="s">
        <v>94</v>
      </c>
      <c r="H127" s="5">
        <f t="shared" si="5"/>
        <v>671</v>
      </c>
      <c r="I127" s="5">
        <f t="shared" si="6"/>
        <v>1409752</v>
      </c>
      <c r="J127" s="5">
        <f t="shared" si="7"/>
        <v>99.9524256198318</v>
      </c>
      <c r="K127" s="5" t="str">
        <f t="shared" si="8"/>
        <v>blue</v>
      </c>
      <c r="L127" s="6" t="str">
        <f t="shared" si="9"/>
        <v>highly conserved</v>
      </c>
      <c r="U127" s="4">
        <v>611</v>
      </c>
      <c r="V127" s="5">
        <v>1409812</v>
      </c>
      <c r="W127" s="5">
        <v>99.956679662767797</v>
      </c>
      <c r="X127" s="5">
        <v>20790</v>
      </c>
      <c r="Y127" s="5" t="s">
        <v>6</v>
      </c>
      <c r="Z127" s="6" t="s">
        <v>7</v>
      </c>
    </row>
    <row r="128" spans="1:26" x14ac:dyDescent="0.2">
      <c r="A128" s="5"/>
      <c r="B128" s="4">
        <v>8321</v>
      </c>
      <c r="C128" s="49" t="s">
        <v>19</v>
      </c>
      <c r="D128" s="5" t="s">
        <v>26</v>
      </c>
      <c r="E128" s="49" t="s">
        <v>33</v>
      </c>
      <c r="F128" s="48" t="s">
        <v>28</v>
      </c>
      <c r="G128" s="49" t="s">
        <v>94</v>
      </c>
      <c r="H128" s="5">
        <f t="shared" si="5"/>
        <v>171</v>
      </c>
      <c r="I128" s="5">
        <f t="shared" si="6"/>
        <v>1410252</v>
      </c>
      <c r="J128" s="5">
        <f t="shared" si="7"/>
        <v>99.9878759776322</v>
      </c>
      <c r="K128" s="5" t="str">
        <f t="shared" si="8"/>
        <v>blue</v>
      </c>
      <c r="L128" s="6" t="str">
        <f t="shared" si="9"/>
        <v>highly conserved</v>
      </c>
      <c r="U128" s="4">
        <v>620</v>
      </c>
      <c r="V128" s="5">
        <v>1409803</v>
      </c>
      <c r="W128" s="5">
        <v>99.956041556327406</v>
      </c>
      <c r="X128" s="5">
        <v>6388</v>
      </c>
      <c r="Y128" s="5" t="s">
        <v>6</v>
      </c>
      <c r="Z128" s="6" t="s">
        <v>7</v>
      </c>
    </row>
    <row r="129" spans="1:26" x14ac:dyDescent="0.2">
      <c r="A129" s="5"/>
      <c r="B129" s="4">
        <v>8352</v>
      </c>
      <c r="C129" s="49" t="s">
        <v>19</v>
      </c>
      <c r="D129" s="5" t="s">
        <v>43</v>
      </c>
      <c r="E129" s="49" t="s">
        <v>49</v>
      </c>
      <c r="F129" s="48" t="s">
        <v>39</v>
      </c>
      <c r="G129" s="49" t="s">
        <v>94</v>
      </c>
      <c r="H129" s="5">
        <f t="shared" si="5"/>
        <v>1595</v>
      </c>
      <c r="I129" s="5">
        <f t="shared" si="6"/>
        <v>1408828</v>
      </c>
      <c r="J129" s="5">
        <f t="shared" si="7"/>
        <v>99.886913358616496</v>
      </c>
      <c r="K129" s="5" t="str">
        <f t="shared" si="8"/>
        <v>blue</v>
      </c>
      <c r="L129" s="6" t="str">
        <f t="shared" si="9"/>
        <v>highly conserved</v>
      </c>
      <c r="U129" s="4">
        <v>621</v>
      </c>
      <c r="V129" s="5">
        <v>1409802</v>
      </c>
      <c r="W129" s="5">
        <v>99.955970655611793</v>
      </c>
      <c r="X129" s="5">
        <v>197</v>
      </c>
      <c r="Y129" s="5" t="s">
        <v>6</v>
      </c>
      <c r="Z129" s="6" t="s">
        <v>7</v>
      </c>
    </row>
    <row r="130" spans="1:26" x14ac:dyDescent="0.2">
      <c r="A130" s="5"/>
      <c r="B130" s="4">
        <v>8354</v>
      </c>
      <c r="C130" s="49" t="s">
        <v>19</v>
      </c>
      <c r="D130" s="5" t="s">
        <v>26</v>
      </c>
      <c r="E130" s="49" t="s">
        <v>33</v>
      </c>
      <c r="F130" s="48" t="s">
        <v>28</v>
      </c>
      <c r="G130" s="49" t="s">
        <v>94</v>
      </c>
      <c r="H130" s="5">
        <f t="shared" si="5"/>
        <v>141</v>
      </c>
      <c r="I130" s="5">
        <f t="shared" si="6"/>
        <v>1410282</v>
      </c>
      <c r="J130" s="5">
        <f t="shared" si="7"/>
        <v>99.990002999100199</v>
      </c>
      <c r="K130" s="5" t="str">
        <f t="shared" si="8"/>
        <v>blue</v>
      </c>
      <c r="L130" s="6" t="str">
        <f t="shared" si="9"/>
        <v>highly conserved</v>
      </c>
      <c r="U130" s="4">
        <v>622</v>
      </c>
      <c r="V130" s="5">
        <v>1409801</v>
      </c>
      <c r="W130" s="5">
        <v>99.955899754896194</v>
      </c>
      <c r="X130" s="5">
        <v>13959</v>
      </c>
      <c r="Y130" s="5" t="s">
        <v>6</v>
      </c>
      <c r="Z130" s="6" t="s">
        <v>7</v>
      </c>
    </row>
    <row r="131" spans="1:26" x14ac:dyDescent="0.2">
      <c r="A131" s="5"/>
      <c r="B131" s="4">
        <v>8367</v>
      </c>
      <c r="C131" s="49" t="s">
        <v>19</v>
      </c>
      <c r="D131" s="5" t="s">
        <v>43</v>
      </c>
      <c r="E131" s="49" t="s">
        <v>49</v>
      </c>
      <c r="F131" s="48" t="s">
        <v>39</v>
      </c>
      <c r="G131" s="49" t="s">
        <v>94</v>
      </c>
      <c r="H131" s="5">
        <f t="shared" si="5"/>
        <v>702</v>
      </c>
      <c r="I131" s="5">
        <f t="shared" si="6"/>
        <v>1409721</v>
      </c>
      <c r="J131" s="5">
        <f t="shared" si="7"/>
        <v>99.950227697648103</v>
      </c>
      <c r="K131" s="5" t="str">
        <f t="shared" si="8"/>
        <v>blue</v>
      </c>
      <c r="L131" s="6" t="str">
        <f t="shared" si="9"/>
        <v>highly conserved</v>
      </c>
      <c r="U131" s="4">
        <v>625</v>
      </c>
      <c r="V131" s="5">
        <v>1409798</v>
      </c>
      <c r="W131" s="5">
        <v>99.955687052749397</v>
      </c>
      <c r="X131" s="5">
        <v>15588</v>
      </c>
      <c r="Y131" s="5" t="s">
        <v>6</v>
      </c>
      <c r="Z131" s="6" t="s">
        <v>7</v>
      </c>
    </row>
    <row r="132" spans="1:26" x14ac:dyDescent="0.2">
      <c r="A132" s="5"/>
      <c r="B132" s="4">
        <v>8407</v>
      </c>
      <c r="C132" s="49" t="s">
        <v>19</v>
      </c>
      <c r="D132" s="5" t="s">
        <v>20</v>
      </c>
      <c r="E132" s="49" t="s">
        <v>21</v>
      </c>
      <c r="F132" s="48" t="s">
        <v>22</v>
      </c>
      <c r="G132" s="49" t="s">
        <v>94</v>
      </c>
      <c r="H132" s="5">
        <f t="shared" ref="H132:H195" si="10">_xlfn.XLOOKUP($B132,$X$3:$X$441,$U$3:$U$441,,0)</f>
        <v>813</v>
      </c>
      <c r="I132" s="5">
        <f t="shared" ref="I132:I195" si="11">_xlfn.XLOOKUP($B132,$X$3:$X$441,$V$3:$V$441,,0)</f>
        <v>1409610</v>
      </c>
      <c r="J132" s="5">
        <f t="shared" ref="J132:J195" si="12">_xlfn.XLOOKUP($B132,$X$3:$X$441,$W$3:$W$441,,0)</f>
        <v>99.9423577182164</v>
      </c>
      <c r="K132" s="5" t="str">
        <f t="shared" ref="K132:K195" si="13">_xlfn.XLOOKUP($B132,$X$3:$X$441,$Y$3:$Y$441,,0)</f>
        <v>blue</v>
      </c>
      <c r="L132" s="6" t="str">
        <f t="shared" ref="L132:L195" si="14">_xlfn.XLOOKUP($B132,$X$3:$X$441,$Z$3:$Z$441,,0)</f>
        <v>highly conserved</v>
      </c>
      <c r="U132" s="4">
        <v>633</v>
      </c>
      <c r="V132" s="5">
        <v>1409790</v>
      </c>
      <c r="W132" s="5">
        <v>99.955119847024605</v>
      </c>
      <c r="X132" s="5">
        <v>17436</v>
      </c>
      <c r="Y132" s="5" t="s">
        <v>6</v>
      </c>
      <c r="Z132" s="6" t="s">
        <v>7</v>
      </c>
    </row>
    <row r="133" spans="1:26" x14ac:dyDescent="0.2">
      <c r="A133" s="5"/>
      <c r="B133" s="4">
        <v>8441</v>
      </c>
      <c r="C133" s="49" t="s">
        <v>19</v>
      </c>
      <c r="D133" s="5" t="s">
        <v>26</v>
      </c>
      <c r="E133" s="49" t="s">
        <v>40</v>
      </c>
      <c r="F133" s="48" t="s">
        <v>28</v>
      </c>
      <c r="G133" s="49" t="s">
        <v>94</v>
      </c>
      <c r="H133" s="5">
        <f t="shared" si="10"/>
        <v>325</v>
      </c>
      <c r="I133" s="5">
        <f t="shared" si="11"/>
        <v>1410098</v>
      </c>
      <c r="J133" s="5">
        <f t="shared" si="12"/>
        <v>99.976957267429697</v>
      </c>
      <c r="K133" s="5" t="str">
        <f t="shared" si="13"/>
        <v>blue</v>
      </c>
      <c r="L133" s="6" t="str">
        <f t="shared" si="14"/>
        <v>highly conserved</v>
      </c>
      <c r="U133" s="4">
        <v>639</v>
      </c>
      <c r="V133" s="5">
        <v>1409784</v>
      </c>
      <c r="W133" s="5">
        <v>99.954694442730997</v>
      </c>
      <c r="X133" s="5">
        <v>13821</v>
      </c>
      <c r="Y133" s="5" t="s">
        <v>6</v>
      </c>
      <c r="Z133" s="6" t="s">
        <v>7</v>
      </c>
    </row>
    <row r="134" spans="1:26" x14ac:dyDescent="0.2">
      <c r="A134" s="5"/>
      <c r="B134" s="4">
        <v>8453</v>
      </c>
      <c r="C134" s="49" t="s">
        <v>19</v>
      </c>
      <c r="D134" s="5" t="s">
        <v>26</v>
      </c>
      <c r="E134" s="49" t="s">
        <v>33</v>
      </c>
      <c r="F134" s="48" t="s">
        <v>28</v>
      </c>
      <c r="G134" s="49" t="s">
        <v>94</v>
      </c>
      <c r="H134" s="5">
        <f t="shared" si="10"/>
        <v>557</v>
      </c>
      <c r="I134" s="5">
        <f t="shared" si="11"/>
        <v>1409866</v>
      </c>
      <c r="J134" s="5">
        <f t="shared" si="12"/>
        <v>99.960508301410201</v>
      </c>
      <c r="K134" s="5" t="str">
        <f t="shared" si="13"/>
        <v>blue</v>
      </c>
      <c r="L134" s="6" t="str">
        <f t="shared" si="14"/>
        <v>highly conserved</v>
      </c>
      <c r="U134" s="4">
        <v>648</v>
      </c>
      <c r="V134" s="5">
        <v>1409775</v>
      </c>
      <c r="W134" s="5">
        <v>99.954056336290606</v>
      </c>
      <c r="X134" s="5">
        <v>6752</v>
      </c>
      <c r="Y134" s="5" t="s">
        <v>6</v>
      </c>
      <c r="Z134" s="6" t="s">
        <v>7</v>
      </c>
    </row>
    <row r="135" spans="1:26" x14ac:dyDescent="0.2">
      <c r="A135" s="5"/>
      <c r="B135" s="4">
        <v>8717</v>
      </c>
      <c r="C135" s="49" t="s">
        <v>19</v>
      </c>
      <c r="D135" s="5" t="s">
        <v>26</v>
      </c>
      <c r="E135" s="49" t="s">
        <v>33</v>
      </c>
      <c r="F135" s="48" t="s">
        <v>28</v>
      </c>
      <c r="G135" s="49" t="s">
        <v>94</v>
      </c>
      <c r="H135" s="5">
        <f t="shared" si="10"/>
        <v>1149</v>
      </c>
      <c r="I135" s="5">
        <f t="shared" si="11"/>
        <v>1409274</v>
      </c>
      <c r="J135" s="5">
        <f t="shared" si="12"/>
        <v>99.918535077774493</v>
      </c>
      <c r="K135" s="5" t="str">
        <f t="shared" si="13"/>
        <v>blue</v>
      </c>
      <c r="L135" s="6" t="str">
        <f t="shared" si="14"/>
        <v>highly conserved</v>
      </c>
      <c r="U135" s="4">
        <v>652</v>
      </c>
      <c r="V135" s="5">
        <v>1409771</v>
      </c>
      <c r="W135" s="5">
        <v>99.953772733428195</v>
      </c>
      <c r="X135" s="5">
        <v>23609</v>
      </c>
      <c r="Y135" s="5" t="s">
        <v>6</v>
      </c>
      <c r="Z135" s="6" t="s">
        <v>7</v>
      </c>
    </row>
    <row r="136" spans="1:26" x14ac:dyDescent="0.2">
      <c r="A136" s="5"/>
      <c r="B136" s="4">
        <v>8786</v>
      </c>
      <c r="C136" s="49" t="s">
        <v>19</v>
      </c>
      <c r="D136" s="5" t="s">
        <v>26</v>
      </c>
      <c r="E136" s="49" t="s">
        <v>33</v>
      </c>
      <c r="F136" s="48" t="s">
        <v>28</v>
      </c>
      <c r="G136" s="49" t="s">
        <v>94</v>
      </c>
      <c r="H136" s="5">
        <f t="shared" si="10"/>
        <v>3307</v>
      </c>
      <c r="I136" s="5">
        <f t="shared" si="11"/>
        <v>1407116</v>
      </c>
      <c r="J136" s="5">
        <f t="shared" si="12"/>
        <v>99.765531333507695</v>
      </c>
      <c r="K136" s="5" t="str">
        <f t="shared" si="13"/>
        <v>blue</v>
      </c>
      <c r="L136" s="6" t="str">
        <f t="shared" si="14"/>
        <v>highly conserved</v>
      </c>
      <c r="U136" s="4">
        <v>657</v>
      </c>
      <c r="V136" s="5">
        <v>1409766</v>
      </c>
      <c r="W136" s="5">
        <v>99.9534182298502</v>
      </c>
      <c r="X136" s="5">
        <v>13792</v>
      </c>
      <c r="Y136" s="5" t="s">
        <v>6</v>
      </c>
      <c r="Z136" s="6" t="s">
        <v>7</v>
      </c>
    </row>
    <row r="137" spans="1:26" x14ac:dyDescent="0.2">
      <c r="A137" s="5"/>
      <c r="B137" s="4">
        <v>8860</v>
      </c>
      <c r="C137" s="49" t="s">
        <v>19</v>
      </c>
      <c r="D137" s="5" t="s">
        <v>45</v>
      </c>
      <c r="E137" s="49" t="s">
        <v>46</v>
      </c>
      <c r="F137" s="48" t="s">
        <v>22</v>
      </c>
      <c r="G137" s="49" t="s">
        <v>94</v>
      </c>
      <c r="H137" s="5">
        <f t="shared" si="10"/>
        <v>1710</v>
      </c>
      <c r="I137" s="5">
        <f t="shared" si="11"/>
        <v>1408713</v>
      </c>
      <c r="J137" s="5">
        <f t="shared" si="12"/>
        <v>99.878759776322397</v>
      </c>
      <c r="K137" s="5" t="str">
        <f t="shared" si="13"/>
        <v>blue</v>
      </c>
      <c r="L137" s="6" t="str">
        <f t="shared" si="14"/>
        <v>highly conserved</v>
      </c>
      <c r="U137" s="4">
        <v>660</v>
      </c>
      <c r="V137" s="5">
        <v>1409763</v>
      </c>
      <c r="W137" s="5">
        <v>99.953205527703403</v>
      </c>
      <c r="X137" s="5">
        <v>5856</v>
      </c>
      <c r="Y137" s="5" t="s">
        <v>6</v>
      </c>
      <c r="Z137" s="6" t="s">
        <v>7</v>
      </c>
    </row>
    <row r="138" spans="1:26" x14ac:dyDescent="0.2">
      <c r="A138" s="5"/>
      <c r="B138" s="4">
        <v>8880</v>
      </c>
      <c r="C138" s="49" t="s">
        <v>19</v>
      </c>
      <c r="D138" s="5" t="s">
        <v>47</v>
      </c>
      <c r="E138" s="49" t="s">
        <v>48</v>
      </c>
      <c r="F138" s="48" t="s">
        <v>39</v>
      </c>
      <c r="G138" s="49" t="s">
        <v>94</v>
      </c>
      <c r="H138" s="5">
        <f t="shared" si="10"/>
        <v>1947</v>
      </c>
      <c r="I138" s="5">
        <f t="shared" si="11"/>
        <v>1408476</v>
      </c>
      <c r="J138" s="5">
        <f t="shared" si="12"/>
        <v>99.861956306725006</v>
      </c>
      <c r="K138" s="5" t="str">
        <f t="shared" si="13"/>
        <v>blue</v>
      </c>
      <c r="L138" s="6" t="str">
        <f t="shared" si="14"/>
        <v>highly conserved</v>
      </c>
      <c r="U138" s="4">
        <v>671</v>
      </c>
      <c r="V138" s="5">
        <v>1409752</v>
      </c>
      <c r="W138" s="5">
        <v>99.9524256198318</v>
      </c>
      <c r="X138" s="5">
        <v>8266</v>
      </c>
      <c r="Y138" s="5" t="s">
        <v>6</v>
      </c>
      <c r="Z138" s="6" t="s">
        <v>7</v>
      </c>
    </row>
    <row r="139" spans="1:26" x14ac:dyDescent="0.2">
      <c r="A139" s="5"/>
      <c r="B139" s="4">
        <v>8888</v>
      </c>
      <c r="C139" s="49" t="s">
        <v>19</v>
      </c>
      <c r="D139" s="5" t="s">
        <v>26</v>
      </c>
      <c r="E139" s="49" t="s">
        <v>27</v>
      </c>
      <c r="F139" s="48" t="s">
        <v>28</v>
      </c>
      <c r="G139" s="49" t="s">
        <v>94</v>
      </c>
      <c r="H139" s="5">
        <f t="shared" si="10"/>
        <v>1419</v>
      </c>
      <c r="I139" s="5">
        <f t="shared" si="11"/>
        <v>1409004</v>
      </c>
      <c r="J139" s="5">
        <f t="shared" si="12"/>
        <v>99.899391884562206</v>
      </c>
      <c r="K139" s="5" t="str">
        <f t="shared" si="13"/>
        <v>blue</v>
      </c>
      <c r="L139" s="6" t="str">
        <f t="shared" si="14"/>
        <v>highly conserved</v>
      </c>
      <c r="U139" s="4">
        <v>671</v>
      </c>
      <c r="V139" s="5">
        <v>1409752</v>
      </c>
      <c r="W139" s="5">
        <v>99.9524256198318</v>
      </c>
      <c r="X139" s="5">
        <v>28301</v>
      </c>
      <c r="Y139" s="5" t="s">
        <v>6</v>
      </c>
      <c r="Z139" s="6" t="s">
        <v>7</v>
      </c>
    </row>
    <row r="140" spans="1:26" x14ac:dyDescent="0.2">
      <c r="A140" s="5"/>
      <c r="B140" s="4">
        <v>9110</v>
      </c>
      <c r="C140" s="49" t="s">
        <v>19</v>
      </c>
      <c r="D140" s="5" t="s">
        <v>26</v>
      </c>
      <c r="E140" s="49" t="s">
        <v>27</v>
      </c>
      <c r="F140" s="48" t="s">
        <v>28</v>
      </c>
      <c r="G140" s="49" t="s">
        <v>94</v>
      </c>
      <c r="H140" s="5">
        <f t="shared" si="10"/>
        <v>224</v>
      </c>
      <c r="I140" s="5">
        <f t="shared" si="11"/>
        <v>1410199</v>
      </c>
      <c r="J140" s="5">
        <f t="shared" si="12"/>
        <v>99.984118239705396</v>
      </c>
      <c r="K140" s="5" t="str">
        <f t="shared" si="13"/>
        <v>blue</v>
      </c>
      <c r="L140" s="6" t="str">
        <f t="shared" si="14"/>
        <v>highly conserved</v>
      </c>
      <c r="U140" s="4">
        <v>678</v>
      </c>
      <c r="V140" s="5">
        <v>1409745</v>
      </c>
      <c r="W140" s="5">
        <v>99.951929314822493</v>
      </c>
      <c r="X140" s="5">
        <v>29592</v>
      </c>
      <c r="Y140" s="5" t="s">
        <v>6</v>
      </c>
      <c r="Z140" s="6" t="s">
        <v>7</v>
      </c>
    </row>
    <row r="141" spans="1:26" x14ac:dyDescent="0.2">
      <c r="A141" s="5"/>
      <c r="B141" s="4">
        <v>9122</v>
      </c>
      <c r="C141" s="49" t="s">
        <v>19</v>
      </c>
      <c r="D141" s="5" t="s">
        <v>26</v>
      </c>
      <c r="E141" s="49" t="s">
        <v>33</v>
      </c>
      <c r="F141" s="48" t="s">
        <v>28</v>
      </c>
      <c r="G141" s="49" t="s">
        <v>94</v>
      </c>
      <c r="H141" s="5">
        <f t="shared" si="10"/>
        <v>79</v>
      </c>
      <c r="I141" s="5">
        <f t="shared" si="11"/>
        <v>1410344</v>
      </c>
      <c r="J141" s="5">
        <f t="shared" si="12"/>
        <v>99.994398843467494</v>
      </c>
      <c r="K141" s="5" t="str">
        <f t="shared" si="13"/>
        <v>blue</v>
      </c>
      <c r="L141" s="6" t="str">
        <f t="shared" si="14"/>
        <v>highly conserved</v>
      </c>
      <c r="U141" s="4">
        <v>683</v>
      </c>
      <c r="V141" s="5">
        <v>1409740</v>
      </c>
      <c r="W141" s="5">
        <v>99.951574811244498</v>
      </c>
      <c r="X141" s="5">
        <v>8074</v>
      </c>
      <c r="Y141" s="5" t="s">
        <v>6</v>
      </c>
      <c r="Z141" s="6" t="s">
        <v>7</v>
      </c>
    </row>
    <row r="142" spans="1:26" x14ac:dyDescent="0.2">
      <c r="A142" s="5"/>
      <c r="B142" s="4">
        <v>9223</v>
      </c>
      <c r="C142" s="49" t="s">
        <v>19</v>
      </c>
      <c r="D142" s="5" t="s">
        <v>24</v>
      </c>
      <c r="E142" s="49" t="s">
        <v>25</v>
      </c>
      <c r="F142" s="48" t="s">
        <v>22</v>
      </c>
      <c r="G142" s="49" t="s">
        <v>94</v>
      </c>
      <c r="H142" s="5">
        <f t="shared" si="10"/>
        <v>2426</v>
      </c>
      <c r="I142" s="5">
        <f t="shared" si="11"/>
        <v>1407997</v>
      </c>
      <c r="J142" s="5">
        <f t="shared" si="12"/>
        <v>99.8279948639521</v>
      </c>
      <c r="K142" s="5" t="str">
        <f t="shared" si="13"/>
        <v>blue</v>
      </c>
      <c r="L142" s="6" t="str">
        <f t="shared" si="14"/>
        <v>highly conserved</v>
      </c>
      <c r="U142" s="4">
        <v>683</v>
      </c>
      <c r="V142" s="5">
        <v>1409740</v>
      </c>
      <c r="W142" s="5">
        <v>99.951574811244498</v>
      </c>
      <c r="X142" s="5">
        <v>1469</v>
      </c>
      <c r="Y142" s="5" t="s">
        <v>6</v>
      </c>
      <c r="Z142" s="6" t="s">
        <v>7</v>
      </c>
    </row>
    <row r="143" spans="1:26" x14ac:dyDescent="0.2">
      <c r="A143" s="5"/>
      <c r="B143" s="4">
        <v>9430</v>
      </c>
      <c r="C143" s="49" t="s">
        <v>19</v>
      </c>
      <c r="D143" s="5" t="s">
        <v>53</v>
      </c>
      <c r="E143" s="49" t="s">
        <v>54</v>
      </c>
      <c r="F143" s="48" t="s">
        <v>22</v>
      </c>
      <c r="G143" s="49" t="s">
        <v>94</v>
      </c>
      <c r="H143" s="5">
        <f t="shared" si="10"/>
        <v>13430</v>
      </c>
      <c r="I143" s="5">
        <f t="shared" si="11"/>
        <v>1396993</v>
      </c>
      <c r="J143" s="5">
        <f t="shared" si="12"/>
        <v>99.047803389479597</v>
      </c>
      <c r="K143" s="5" t="str">
        <f t="shared" si="13"/>
        <v>blue</v>
      </c>
      <c r="L143" s="6" t="str">
        <f t="shared" si="14"/>
        <v>highly conserved</v>
      </c>
      <c r="U143" s="4">
        <v>696</v>
      </c>
      <c r="V143" s="5">
        <v>1409727</v>
      </c>
      <c r="W143" s="5">
        <v>99.950653101941697</v>
      </c>
      <c r="X143" s="5">
        <v>24833</v>
      </c>
      <c r="Y143" s="5" t="s">
        <v>6</v>
      </c>
      <c r="Z143" s="6" t="s">
        <v>7</v>
      </c>
    </row>
    <row r="144" spans="1:26" x14ac:dyDescent="0.2">
      <c r="A144" s="5"/>
      <c r="B144" s="4">
        <v>9755</v>
      </c>
      <c r="C144" s="49" t="s">
        <v>19</v>
      </c>
      <c r="D144" s="5" t="s">
        <v>26</v>
      </c>
      <c r="E144" s="49" t="s">
        <v>33</v>
      </c>
      <c r="F144" s="48" t="s">
        <v>28</v>
      </c>
      <c r="G144" s="49" t="s">
        <v>94</v>
      </c>
      <c r="H144" s="5">
        <f t="shared" si="10"/>
        <v>1027</v>
      </c>
      <c r="I144" s="5">
        <f t="shared" si="11"/>
        <v>1409396</v>
      </c>
      <c r="J144" s="5">
        <f t="shared" si="12"/>
        <v>99.927184965077799</v>
      </c>
      <c r="K144" s="5" t="str">
        <f t="shared" si="13"/>
        <v>blue</v>
      </c>
      <c r="L144" s="6" t="str">
        <f t="shared" si="14"/>
        <v>highly conserved</v>
      </c>
      <c r="U144" s="4">
        <v>702</v>
      </c>
      <c r="V144" s="5">
        <v>1409721</v>
      </c>
      <c r="W144" s="5">
        <v>99.950227697648103</v>
      </c>
      <c r="X144" s="5">
        <v>8367</v>
      </c>
      <c r="Y144" s="5" t="s">
        <v>6</v>
      </c>
      <c r="Z144" s="6" t="s">
        <v>7</v>
      </c>
    </row>
    <row r="145" spans="1:26" x14ac:dyDescent="0.2">
      <c r="A145" s="5"/>
      <c r="B145" s="4">
        <v>9801</v>
      </c>
      <c r="C145" s="49" t="s">
        <v>19</v>
      </c>
      <c r="D145" s="5" t="s">
        <v>43</v>
      </c>
      <c r="E145" s="49" t="s">
        <v>49</v>
      </c>
      <c r="F145" s="48" t="s">
        <v>39</v>
      </c>
      <c r="G145" s="49" t="s">
        <v>94</v>
      </c>
      <c r="H145" s="5">
        <f t="shared" si="10"/>
        <v>3493</v>
      </c>
      <c r="I145" s="5">
        <f t="shared" si="11"/>
        <v>1406930</v>
      </c>
      <c r="J145" s="5">
        <f t="shared" si="12"/>
        <v>99.752343800405896</v>
      </c>
      <c r="K145" s="5" t="str">
        <f t="shared" si="13"/>
        <v>blue</v>
      </c>
      <c r="L145" s="6" t="str">
        <f t="shared" si="14"/>
        <v>highly conserved</v>
      </c>
      <c r="U145" s="4">
        <v>703</v>
      </c>
      <c r="V145" s="5">
        <v>1409720</v>
      </c>
      <c r="W145" s="5">
        <v>99.950156796932504</v>
      </c>
      <c r="X145" s="5">
        <v>28844</v>
      </c>
      <c r="Y145" s="5" t="s">
        <v>6</v>
      </c>
      <c r="Z145" s="6" t="s">
        <v>7</v>
      </c>
    </row>
    <row r="146" spans="1:26" x14ac:dyDescent="0.2">
      <c r="A146" s="5"/>
      <c r="B146" s="4">
        <v>9845</v>
      </c>
      <c r="C146" s="49" t="s">
        <v>19</v>
      </c>
      <c r="D146" s="5" t="s">
        <v>26</v>
      </c>
      <c r="E146" s="49" t="s">
        <v>33</v>
      </c>
      <c r="F146" s="48" t="s">
        <v>28</v>
      </c>
      <c r="G146" s="49" t="s">
        <v>94</v>
      </c>
      <c r="H146" s="5">
        <f t="shared" si="10"/>
        <v>377</v>
      </c>
      <c r="I146" s="5">
        <f t="shared" si="11"/>
        <v>1410046</v>
      </c>
      <c r="J146" s="5">
        <f t="shared" si="12"/>
        <v>99.973270430218406</v>
      </c>
      <c r="K146" s="5" t="str">
        <f t="shared" si="13"/>
        <v>blue</v>
      </c>
      <c r="L146" s="6" t="str">
        <f t="shared" si="14"/>
        <v>highly conserved</v>
      </c>
      <c r="U146" s="4">
        <v>734</v>
      </c>
      <c r="V146" s="5">
        <v>1409689</v>
      </c>
      <c r="W146" s="5">
        <v>99.947958874748906</v>
      </c>
      <c r="X146" s="5">
        <v>255</v>
      </c>
      <c r="Y146" s="5" t="s">
        <v>6</v>
      </c>
      <c r="Z146" s="6" t="s">
        <v>7</v>
      </c>
    </row>
    <row r="147" spans="1:26" x14ac:dyDescent="0.2">
      <c r="A147" s="5"/>
      <c r="B147" s="4">
        <v>9870</v>
      </c>
      <c r="C147" s="49" t="s">
        <v>19</v>
      </c>
      <c r="D147" s="5" t="s">
        <v>47</v>
      </c>
      <c r="E147" s="49" t="s">
        <v>48</v>
      </c>
      <c r="F147" s="48" t="s">
        <v>39</v>
      </c>
      <c r="G147" s="49" t="s">
        <v>94</v>
      </c>
      <c r="H147" s="5">
        <f t="shared" si="10"/>
        <v>1554</v>
      </c>
      <c r="I147" s="5">
        <f t="shared" si="11"/>
        <v>1408869</v>
      </c>
      <c r="J147" s="5">
        <f t="shared" si="12"/>
        <v>99.889820287956098</v>
      </c>
      <c r="K147" s="5" t="str">
        <f t="shared" si="13"/>
        <v>blue</v>
      </c>
      <c r="L147" s="6" t="str">
        <f t="shared" si="14"/>
        <v>highly conserved</v>
      </c>
      <c r="U147" s="4">
        <v>737</v>
      </c>
      <c r="V147" s="5">
        <v>1409686</v>
      </c>
      <c r="W147" s="5">
        <v>99.947746172602095</v>
      </c>
      <c r="X147" s="5">
        <v>24444</v>
      </c>
      <c r="Y147" s="5" t="s">
        <v>6</v>
      </c>
      <c r="Z147" s="6" t="s">
        <v>7</v>
      </c>
    </row>
    <row r="148" spans="1:26" x14ac:dyDescent="0.2">
      <c r="A148" s="5"/>
      <c r="B148" s="4">
        <v>9967</v>
      </c>
      <c r="C148" s="49" t="s">
        <v>19</v>
      </c>
      <c r="D148" s="5" t="s">
        <v>31</v>
      </c>
      <c r="E148" s="49" t="s">
        <v>32</v>
      </c>
      <c r="F148" s="48" t="s">
        <v>22</v>
      </c>
      <c r="G148" s="49" t="s">
        <v>94</v>
      </c>
      <c r="H148" s="5">
        <f t="shared" si="10"/>
        <v>3705</v>
      </c>
      <c r="I148" s="5">
        <f t="shared" si="11"/>
        <v>1406718</v>
      </c>
      <c r="J148" s="5">
        <f t="shared" si="12"/>
        <v>99.737312848698494</v>
      </c>
      <c r="K148" s="5" t="str">
        <f t="shared" si="13"/>
        <v>blue</v>
      </c>
      <c r="L148" s="6" t="str">
        <f t="shared" si="14"/>
        <v>highly conserved</v>
      </c>
      <c r="U148" s="4">
        <v>747</v>
      </c>
      <c r="V148" s="5">
        <v>1409676</v>
      </c>
      <c r="W148" s="5">
        <v>99.947037165446105</v>
      </c>
      <c r="X148" s="5">
        <v>7471</v>
      </c>
      <c r="Y148" s="5" t="s">
        <v>6</v>
      </c>
      <c r="Z148" s="6" t="s">
        <v>7</v>
      </c>
    </row>
    <row r="149" spans="1:26" x14ac:dyDescent="0.2">
      <c r="A149" s="5"/>
      <c r="B149" s="4">
        <v>10138</v>
      </c>
      <c r="C149" s="49" t="s">
        <v>19</v>
      </c>
      <c r="D149" s="5" t="s">
        <v>20</v>
      </c>
      <c r="E149" s="49" t="s">
        <v>21</v>
      </c>
      <c r="F149" s="48" t="s">
        <v>22</v>
      </c>
      <c r="G149" s="49" t="s">
        <v>94</v>
      </c>
      <c r="H149" s="5">
        <f t="shared" si="10"/>
        <v>4235</v>
      </c>
      <c r="I149" s="5">
        <f t="shared" si="11"/>
        <v>1406188</v>
      </c>
      <c r="J149" s="5">
        <f t="shared" si="12"/>
        <v>99.699735469430095</v>
      </c>
      <c r="K149" s="5" t="str">
        <f t="shared" si="13"/>
        <v>blue</v>
      </c>
      <c r="L149" s="6" t="str">
        <f t="shared" si="14"/>
        <v>highly conserved</v>
      </c>
      <c r="U149" s="4">
        <v>754</v>
      </c>
      <c r="V149" s="5">
        <v>1409669</v>
      </c>
      <c r="W149" s="5">
        <v>99.946540860436897</v>
      </c>
      <c r="X149" s="5">
        <v>28394</v>
      </c>
      <c r="Y149" s="5" t="s">
        <v>6</v>
      </c>
      <c r="Z149" s="6" t="s">
        <v>7</v>
      </c>
    </row>
    <row r="150" spans="1:26" x14ac:dyDescent="0.2">
      <c r="A150" s="5"/>
      <c r="B150" s="4">
        <v>10156</v>
      </c>
      <c r="C150" s="49" t="s">
        <v>19</v>
      </c>
      <c r="D150" s="5" t="s">
        <v>29</v>
      </c>
      <c r="E150" s="49" t="s">
        <v>30</v>
      </c>
      <c r="F150" s="48" t="s">
        <v>22</v>
      </c>
      <c r="G150" s="49" t="s">
        <v>94</v>
      </c>
      <c r="H150" s="5">
        <f t="shared" si="10"/>
        <v>6538</v>
      </c>
      <c r="I150" s="5">
        <f t="shared" si="11"/>
        <v>1403885</v>
      </c>
      <c r="J150" s="5">
        <f t="shared" si="12"/>
        <v>99.5364511214011</v>
      </c>
      <c r="K150" s="5" t="str">
        <f t="shared" si="13"/>
        <v>blue</v>
      </c>
      <c r="L150" s="6" t="str">
        <f t="shared" si="14"/>
        <v>highly conserved</v>
      </c>
      <c r="U150" s="4">
        <v>762</v>
      </c>
      <c r="V150" s="5">
        <v>1409661</v>
      </c>
      <c r="W150" s="5">
        <v>99.945973654712006</v>
      </c>
      <c r="X150" s="5">
        <v>14267</v>
      </c>
      <c r="Y150" s="5" t="s">
        <v>6</v>
      </c>
      <c r="Z150" s="6" t="s">
        <v>7</v>
      </c>
    </row>
    <row r="151" spans="1:26" x14ac:dyDescent="0.2">
      <c r="A151" s="5"/>
      <c r="B151" s="4">
        <v>10232</v>
      </c>
      <c r="C151" s="49" t="s">
        <v>19</v>
      </c>
      <c r="D151" s="5" t="s">
        <v>26</v>
      </c>
      <c r="E151" s="49" t="s">
        <v>33</v>
      </c>
      <c r="F151" s="48" t="s">
        <v>28</v>
      </c>
      <c r="G151" s="49" t="s">
        <v>94</v>
      </c>
      <c r="H151" s="5">
        <f t="shared" si="10"/>
        <v>1469</v>
      </c>
      <c r="I151" s="5">
        <f t="shared" si="11"/>
        <v>1408954</v>
      </c>
      <c r="J151" s="5">
        <f t="shared" si="12"/>
        <v>99.895846848782199</v>
      </c>
      <c r="K151" s="5" t="str">
        <f t="shared" si="13"/>
        <v>blue</v>
      </c>
      <c r="L151" s="6" t="str">
        <f t="shared" si="14"/>
        <v>highly conserved</v>
      </c>
      <c r="U151" s="4">
        <v>791</v>
      </c>
      <c r="V151" s="5">
        <v>1409632</v>
      </c>
      <c r="W151" s="5">
        <v>99.943917533959606</v>
      </c>
      <c r="X151" s="5">
        <v>1549</v>
      </c>
      <c r="Y151" s="5" t="s">
        <v>6</v>
      </c>
      <c r="Z151" s="6" t="s">
        <v>7</v>
      </c>
    </row>
    <row r="152" spans="1:26" x14ac:dyDescent="0.2">
      <c r="A152" s="5"/>
      <c r="B152" s="4">
        <v>10367</v>
      </c>
      <c r="C152" s="49" t="s">
        <v>19</v>
      </c>
      <c r="D152" s="5" t="s">
        <v>26</v>
      </c>
      <c r="E152" s="49" t="s">
        <v>27</v>
      </c>
      <c r="F152" s="48" t="s">
        <v>28</v>
      </c>
      <c r="G152" s="49" t="s">
        <v>94</v>
      </c>
      <c r="H152" s="5">
        <f t="shared" si="10"/>
        <v>383</v>
      </c>
      <c r="I152" s="5">
        <f t="shared" si="11"/>
        <v>1410040</v>
      </c>
      <c r="J152" s="5">
        <f t="shared" si="12"/>
        <v>99.972845025924798</v>
      </c>
      <c r="K152" s="5" t="str">
        <f t="shared" si="13"/>
        <v>blue</v>
      </c>
      <c r="L152" s="6" t="str">
        <f t="shared" si="14"/>
        <v>highly conserved</v>
      </c>
      <c r="U152" s="4">
        <v>792</v>
      </c>
      <c r="V152" s="5">
        <v>1409631</v>
      </c>
      <c r="W152" s="5">
        <v>99.943846633243993</v>
      </c>
      <c r="X152" s="5">
        <v>18267</v>
      </c>
      <c r="Y152" s="5" t="s">
        <v>6</v>
      </c>
      <c r="Z152" s="6" t="s">
        <v>7</v>
      </c>
    </row>
    <row r="153" spans="1:26" x14ac:dyDescent="0.2">
      <c r="A153" s="5"/>
      <c r="B153" s="4">
        <v>10641</v>
      </c>
      <c r="C153" s="49" t="s">
        <v>19</v>
      </c>
      <c r="D153" s="5" t="s">
        <v>47</v>
      </c>
      <c r="E153" s="49" t="s">
        <v>48</v>
      </c>
      <c r="F153" s="48" t="s">
        <v>39</v>
      </c>
      <c r="G153" s="49" t="s">
        <v>94</v>
      </c>
      <c r="H153" s="5">
        <f t="shared" si="10"/>
        <v>4096</v>
      </c>
      <c r="I153" s="5">
        <f t="shared" si="11"/>
        <v>1406327</v>
      </c>
      <c r="J153" s="5">
        <f t="shared" si="12"/>
        <v>99.709590668898599</v>
      </c>
      <c r="K153" s="5" t="str">
        <f t="shared" si="13"/>
        <v>blue</v>
      </c>
      <c r="L153" s="6" t="str">
        <f t="shared" si="14"/>
        <v>highly conserved</v>
      </c>
      <c r="U153" s="4">
        <v>796</v>
      </c>
      <c r="V153" s="5">
        <v>1409627</v>
      </c>
      <c r="W153" s="5">
        <v>99.943563030381597</v>
      </c>
      <c r="X153" s="5">
        <v>4421</v>
      </c>
      <c r="Y153" s="5" t="s">
        <v>6</v>
      </c>
      <c r="Z153" s="6" t="s">
        <v>7</v>
      </c>
    </row>
    <row r="154" spans="1:26" x14ac:dyDescent="0.2">
      <c r="A154" s="5"/>
      <c r="B154" s="4">
        <v>10681</v>
      </c>
      <c r="C154" s="49" t="s">
        <v>19</v>
      </c>
      <c r="D154" s="5" t="s">
        <v>41</v>
      </c>
      <c r="E154" s="49" t="s">
        <v>42</v>
      </c>
      <c r="F154" s="48" t="s">
        <v>22</v>
      </c>
      <c r="G154" s="49" t="s">
        <v>94</v>
      </c>
      <c r="H154" s="5">
        <f t="shared" si="10"/>
        <v>1018</v>
      </c>
      <c r="I154" s="5">
        <f t="shared" si="11"/>
        <v>1409405</v>
      </c>
      <c r="J154" s="5">
        <f t="shared" si="12"/>
        <v>99.927823071518205</v>
      </c>
      <c r="K154" s="5" t="str">
        <f t="shared" si="13"/>
        <v>blue</v>
      </c>
      <c r="L154" s="6" t="str">
        <f t="shared" si="14"/>
        <v>highly conserved</v>
      </c>
      <c r="U154" s="4">
        <v>798</v>
      </c>
      <c r="V154" s="5">
        <v>1409625</v>
      </c>
      <c r="W154" s="5">
        <v>99.943421228950399</v>
      </c>
      <c r="X154" s="5">
        <v>26388</v>
      </c>
      <c r="Y154" s="5" t="s">
        <v>6</v>
      </c>
      <c r="Z154" s="6" t="s">
        <v>7</v>
      </c>
    </row>
    <row r="155" spans="1:26" x14ac:dyDescent="0.2">
      <c r="A155" s="5"/>
      <c r="B155" s="4">
        <v>10718</v>
      </c>
      <c r="C155" s="49" t="s">
        <v>19</v>
      </c>
      <c r="D155" s="5" t="s">
        <v>26</v>
      </c>
      <c r="E155" s="49" t="s">
        <v>40</v>
      </c>
      <c r="F155" s="48" t="s">
        <v>28</v>
      </c>
      <c r="G155" s="49" t="s">
        <v>94</v>
      </c>
      <c r="H155" s="5">
        <f t="shared" si="10"/>
        <v>122</v>
      </c>
      <c r="I155" s="5">
        <f t="shared" si="11"/>
        <v>1410301</v>
      </c>
      <c r="J155" s="5">
        <f t="shared" si="12"/>
        <v>99.991350112696693</v>
      </c>
      <c r="K155" s="5" t="str">
        <f t="shared" si="13"/>
        <v>blue</v>
      </c>
      <c r="L155" s="6" t="str">
        <f t="shared" si="14"/>
        <v>highly conserved</v>
      </c>
      <c r="U155" s="4">
        <v>801</v>
      </c>
      <c r="V155" s="5">
        <v>1409622</v>
      </c>
      <c r="W155" s="5">
        <v>99.943208526803602</v>
      </c>
      <c r="X155" s="5">
        <v>541</v>
      </c>
      <c r="Y155" s="5" t="s">
        <v>6</v>
      </c>
      <c r="Z155" s="6" t="s">
        <v>7</v>
      </c>
    </row>
    <row r="156" spans="1:26" x14ac:dyDescent="0.2">
      <c r="A156" s="5"/>
      <c r="B156" s="4">
        <v>10834</v>
      </c>
      <c r="C156" s="49" t="s">
        <v>19</v>
      </c>
      <c r="D156" s="5" t="s">
        <v>43</v>
      </c>
      <c r="E156" s="49" t="s">
        <v>44</v>
      </c>
      <c r="F156" s="48" t="s">
        <v>22</v>
      </c>
      <c r="G156" s="49" t="s">
        <v>94</v>
      </c>
      <c r="H156" s="5">
        <f t="shared" si="10"/>
        <v>9704</v>
      </c>
      <c r="I156" s="5">
        <f t="shared" si="11"/>
        <v>1400719</v>
      </c>
      <c r="J156" s="5">
        <f t="shared" si="12"/>
        <v>99.311979455808597</v>
      </c>
      <c r="K156" s="5" t="str">
        <f t="shared" si="13"/>
        <v>blue</v>
      </c>
      <c r="L156" s="6" t="str">
        <f t="shared" si="14"/>
        <v>highly conserved</v>
      </c>
      <c r="U156" s="4">
        <v>810</v>
      </c>
      <c r="V156" s="5">
        <v>1409613</v>
      </c>
      <c r="W156" s="5">
        <v>99.942570420363197</v>
      </c>
      <c r="X156" s="5">
        <v>28826</v>
      </c>
      <c r="Y156" s="5" t="s">
        <v>6</v>
      </c>
      <c r="Z156" s="6" t="s">
        <v>7</v>
      </c>
    </row>
    <row r="157" spans="1:26" x14ac:dyDescent="0.2">
      <c r="A157" s="5"/>
      <c r="B157" s="4">
        <v>10889</v>
      </c>
      <c r="C157" s="49" t="s">
        <v>19</v>
      </c>
      <c r="D157" s="5" t="s">
        <v>26</v>
      </c>
      <c r="E157" s="49" t="s">
        <v>33</v>
      </c>
      <c r="F157" s="48" t="s">
        <v>28</v>
      </c>
      <c r="G157" s="49" t="s">
        <v>94</v>
      </c>
      <c r="H157" s="5">
        <f t="shared" si="10"/>
        <v>5714</v>
      </c>
      <c r="I157" s="5">
        <f t="shared" si="11"/>
        <v>1404709</v>
      </c>
      <c r="J157" s="5">
        <f t="shared" si="12"/>
        <v>99.594873311056304</v>
      </c>
      <c r="K157" s="5" t="str">
        <f t="shared" si="13"/>
        <v>blue</v>
      </c>
      <c r="L157" s="6" t="str">
        <f t="shared" si="14"/>
        <v>highly conserved</v>
      </c>
      <c r="U157" s="4">
        <v>813</v>
      </c>
      <c r="V157" s="5">
        <v>1409610</v>
      </c>
      <c r="W157" s="5">
        <v>99.9423577182164</v>
      </c>
      <c r="X157" s="5">
        <v>8407</v>
      </c>
      <c r="Y157" s="5" t="s">
        <v>6</v>
      </c>
      <c r="Z157" s="6" t="s">
        <v>7</v>
      </c>
    </row>
    <row r="158" spans="1:26" x14ac:dyDescent="0.2">
      <c r="A158" s="5"/>
      <c r="B158" s="4">
        <v>11249</v>
      </c>
      <c r="C158" s="49" t="s">
        <v>19</v>
      </c>
      <c r="D158" s="5" t="s">
        <v>26</v>
      </c>
      <c r="E158" s="49" t="s">
        <v>33</v>
      </c>
      <c r="F158" s="48" t="s">
        <v>28</v>
      </c>
      <c r="G158" s="49" t="s">
        <v>94</v>
      </c>
      <c r="H158" s="5">
        <f t="shared" si="10"/>
        <v>5510</v>
      </c>
      <c r="I158" s="5">
        <f t="shared" si="11"/>
        <v>1404913</v>
      </c>
      <c r="J158" s="5">
        <f t="shared" si="12"/>
        <v>99.6093370570389</v>
      </c>
      <c r="K158" s="5" t="str">
        <f t="shared" si="13"/>
        <v>blue</v>
      </c>
      <c r="L158" s="6" t="str">
        <f t="shared" si="14"/>
        <v>highly conserved</v>
      </c>
      <c r="U158" s="4">
        <v>824</v>
      </c>
      <c r="V158" s="5">
        <v>1409599</v>
      </c>
      <c r="W158" s="5">
        <v>99.941577810344796</v>
      </c>
      <c r="X158" s="5">
        <v>18312</v>
      </c>
      <c r="Y158" s="5" t="s">
        <v>6</v>
      </c>
      <c r="Z158" s="6" t="s">
        <v>7</v>
      </c>
    </row>
    <row r="159" spans="1:26" x14ac:dyDescent="0.2">
      <c r="A159" s="5"/>
      <c r="B159" s="4">
        <v>11416</v>
      </c>
      <c r="C159" s="49" t="s">
        <v>19</v>
      </c>
      <c r="D159" s="5" t="s">
        <v>31</v>
      </c>
      <c r="E159" s="49" t="s">
        <v>32</v>
      </c>
      <c r="F159" s="48" t="s">
        <v>22</v>
      </c>
      <c r="G159" s="49" t="s">
        <v>94</v>
      </c>
      <c r="H159" s="5">
        <f t="shared" si="10"/>
        <v>9585</v>
      </c>
      <c r="I159" s="5">
        <f t="shared" si="11"/>
        <v>1400838</v>
      </c>
      <c r="J159" s="5">
        <f t="shared" si="12"/>
        <v>99.320416640965107</v>
      </c>
      <c r="K159" s="5" t="str">
        <f t="shared" si="13"/>
        <v>blue</v>
      </c>
      <c r="L159" s="6" t="str">
        <f t="shared" si="14"/>
        <v>highly conserved</v>
      </c>
      <c r="U159" s="4">
        <v>826</v>
      </c>
      <c r="V159" s="5">
        <v>1409597</v>
      </c>
      <c r="W159" s="5">
        <v>99.941436008913598</v>
      </c>
      <c r="X159" s="5">
        <v>20325</v>
      </c>
      <c r="Y159" s="5" t="s">
        <v>6</v>
      </c>
      <c r="Z159" s="6" t="s">
        <v>7</v>
      </c>
    </row>
    <row r="160" spans="1:26" x14ac:dyDescent="0.2">
      <c r="A160" s="5"/>
      <c r="B160" s="4">
        <v>11669</v>
      </c>
      <c r="C160" s="49" t="s">
        <v>19</v>
      </c>
      <c r="D160" s="5" t="s">
        <v>26</v>
      </c>
      <c r="E160" s="49" t="s">
        <v>27</v>
      </c>
      <c r="F160" s="48" t="s">
        <v>28</v>
      </c>
      <c r="G160" s="49" t="s">
        <v>94</v>
      </c>
      <c r="H160" s="5">
        <f t="shared" si="10"/>
        <v>959</v>
      </c>
      <c r="I160" s="5">
        <f t="shared" si="11"/>
        <v>1409464</v>
      </c>
      <c r="J160" s="5">
        <f t="shared" si="12"/>
        <v>99.932006213738703</v>
      </c>
      <c r="K160" s="5" t="str">
        <f t="shared" si="13"/>
        <v>blue</v>
      </c>
      <c r="L160" s="6" t="str">
        <f t="shared" si="14"/>
        <v>highly conserved</v>
      </c>
      <c r="U160" s="4">
        <v>835</v>
      </c>
      <c r="V160" s="5">
        <v>1409588</v>
      </c>
      <c r="W160" s="5">
        <v>99.940797902473193</v>
      </c>
      <c r="X160" s="5">
        <v>21054</v>
      </c>
      <c r="Y160" s="5" t="s">
        <v>6</v>
      </c>
      <c r="Z160" s="6" t="s">
        <v>7</v>
      </c>
    </row>
    <row r="161" spans="1:26" x14ac:dyDescent="0.2">
      <c r="A161" s="5"/>
      <c r="B161" s="4">
        <v>12242</v>
      </c>
      <c r="C161" s="49" t="s">
        <v>19</v>
      </c>
      <c r="D161" s="5" t="s">
        <v>26</v>
      </c>
      <c r="E161" s="49" t="s">
        <v>33</v>
      </c>
      <c r="F161" s="48" t="s">
        <v>28</v>
      </c>
      <c r="G161" s="49" t="s">
        <v>94</v>
      </c>
      <c r="H161" s="5">
        <f t="shared" si="10"/>
        <v>2153</v>
      </c>
      <c r="I161" s="5">
        <f t="shared" si="11"/>
        <v>1408270</v>
      </c>
      <c r="J161" s="5">
        <f t="shared" si="12"/>
        <v>99.847350759311198</v>
      </c>
      <c r="K161" s="5" t="str">
        <f t="shared" si="13"/>
        <v>blue</v>
      </c>
      <c r="L161" s="6" t="str">
        <f t="shared" si="14"/>
        <v>highly conserved</v>
      </c>
      <c r="U161" s="4">
        <v>841</v>
      </c>
      <c r="V161" s="5">
        <v>1409582</v>
      </c>
      <c r="W161" s="5">
        <v>99.940372498179599</v>
      </c>
      <c r="X161" s="5">
        <v>16017</v>
      </c>
      <c r="Y161" s="5" t="s">
        <v>6</v>
      </c>
      <c r="Z161" s="6" t="s">
        <v>7</v>
      </c>
    </row>
    <row r="162" spans="1:26" x14ac:dyDescent="0.2">
      <c r="A162" s="5"/>
      <c r="B162" s="4">
        <v>12260</v>
      </c>
      <c r="C162" s="49" t="s">
        <v>19</v>
      </c>
      <c r="D162" s="5" t="s">
        <v>26</v>
      </c>
      <c r="E162" s="49" t="s">
        <v>33</v>
      </c>
      <c r="F162" s="48" t="s">
        <v>28</v>
      </c>
      <c r="G162" s="49" t="s">
        <v>94</v>
      </c>
      <c r="H162" s="5">
        <f t="shared" si="10"/>
        <v>191</v>
      </c>
      <c r="I162" s="5">
        <f t="shared" si="11"/>
        <v>1410232</v>
      </c>
      <c r="J162" s="5">
        <f t="shared" si="12"/>
        <v>99.986457963320206</v>
      </c>
      <c r="K162" s="5" t="str">
        <f t="shared" si="13"/>
        <v>blue</v>
      </c>
      <c r="L162" s="6" t="str">
        <f t="shared" si="14"/>
        <v>highly conserved</v>
      </c>
      <c r="U162" s="4">
        <v>845</v>
      </c>
      <c r="V162" s="5">
        <v>1409578</v>
      </c>
      <c r="W162" s="5">
        <v>99.940088895317203</v>
      </c>
      <c r="X162" s="5">
        <v>23855</v>
      </c>
      <c r="Y162" s="5" t="s">
        <v>6</v>
      </c>
      <c r="Z162" s="6" t="s">
        <v>7</v>
      </c>
    </row>
    <row r="163" spans="1:26" x14ac:dyDescent="0.2">
      <c r="A163" s="5"/>
      <c r="B163" s="4">
        <v>12513</v>
      </c>
      <c r="C163" s="49" t="s">
        <v>19</v>
      </c>
      <c r="D163" s="5" t="s">
        <v>47</v>
      </c>
      <c r="E163" s="49" t="s">
        <v>48</v>
      </c>
      <c r="F163" s="48" t="s">
        <v>39</v>
      </c>
      <c r="G163" s="49" t="s">
        <v>94</v>
      </c>
      <c r="H163" s="5">
        <f t="shared" si="10"/>
        <v>4972</v>
      </c>
      <c r="I163" s="5">
        <f t="shared" si="11"/>
        <v>1405451</v>
      </c>
      <c r="J163" s="5">
        <f t="shared" si="12"/>
        <v>99.647481642032204</v>
      </c>
      <c r="K163" s="5" t="str">
        <f t="shared" si="13"/>
        <v>blue</v>
      </c>
      <c r="L163" s="6" t="str">
        <f t="shared" si="14"/>
        <v>highly conserved</v>
      </c>
      <c r="U163" s="4">
        <v>865</v>
      </c>
      <c r="V163" s="5">
        <v>1409558</v>
      </c>
      <c r="W163" s="5">
        <v>99.938670881005194</v>
      </c>
      <c r="X163" s="5">
        <v>26139</v>
      </c>
      <c r="Y163" s="5" t="s">
        <v>6</v>
      </c>
      <c r="Z163" s="6" t="s">
        <v>7</v>
      </c>
    </row>
    <row r="164" spans="1:26" x14ac:dyDescent="0.2">
      <c r="A164" s="5"/>
      <c r="B164" s="4">
        <v>12713</v>
      </c>
      <c r="C164" s="49" t="s">
        <v>19</v>
      </c>
      <c r="D164" s="5" t="s">
        <v>26</v>
      </c>
      <c r="E164" s="49" t="s">
        <v>40</v>
      </c>
      <c r="F164" s="48" t="s">
        <v>28</v>
      </c>
      <c r="G164" s="49" t="s">
        <v>94</v>
      </c>
      <c r="H164" s="5">
        <f t="shared" si="10"/>
        <v>182</v>
      </c>
      <c r="I164" s="5">
        <f t="shared" si="11"/>
        <v>1410241</v>
      </c>
      <c r="J164" s="5">
        <f t="shared" si="12"/>
        <v>99.987096069760597</v>
      </c>
      <c r="K164" s="5" t="str">
        <f t="shared" si="13"/>
        <v>blue</v>
      </c>
      <c r="L164" s="6" t="str">
        <f t="shared" si="14"/>
        <v>highly conserved</v>
      </c>
      <c r="U164" s="4">
        <v>914</v>
      </c>
      <c r="V164" s="5">
        <v>1409509</v>
      </c>
      <c r="W164" s="5">
        <v>99.935196745940701</v>
      </c>
      <c r="X164" s="5">
        <v>29578</v>
      </c>
      <c r="Y164" s="5" t="s">
        <v>6</v>
      </c>
      <c r="Z164" s="6" t="s">
        <v>7</v>
      </c>
    </row>
    <row r="165" spans="1:26" x14ac:dyDescent="0.2">
      <c r="A165" s="5"/>
      <c r="B165" s="4">
        <v>12733</v>
      </c>
      <c r="C165" s="49" t="s">
        <v>19</v>
      </c>
      <c r="D165" s="5" t="s">
        <v>43</v>
      </c>
      <c r="E165" s="49" t="s">
        <v>44</v>
      </c>
      <c r="F165" s="48" t="s">
        <v>22</v>
      </c>
      <c r="G165" s="49" t="s">
        <v>94</v>
      </c>
      <c r="H165" s="5">
        <f t="shared" si="10"/>
        <v>1344</v>
      </c>
      <c r="I165" s="5">
        <f t="shared" si="11"/>
        <v>1409079</v>
      </c>
      <c r="J165" s="5">
        <f t="shared" si="12"/>
        <v>99.904709438232302</v>
      </c>
      <c r="K165" s="5" t="str">
        <f t="shared" si="13"/>
        <v>blue</v>
      </c>
      <c r="L165" s="6" t="str">
        <f t="shared" si="14"/>
        <v>highly conserved</v>
      </c>
      <c r="U165" s="4">
        <v>925</v>
      </c>
      <c r="V165" s="5">
        <v>1409498</v>
      </c>
      <c r="W165" s="5">
        <v>99.934416838069097</v>
      </c>
      <c r="X165" s="5">
        <v>22185</v>
      </c>
      <c r="Y165" s="5" t="s">
        <v>6</v>
      </c>
      <c r="Z165" s="6" t="s">
        <v>7</v>
      </c>
    </row>
    <row r="166" spans="1:26" x14ac:dyDescent="0.2">
      <c r="A166" s="5"/>
      <c r="B166" s="4">
        <v>12768</v>
      </c>
      <c r="C166" s="49" t="s">
        <v>19</v>
      </c>
      <c r="D166" s="5" t="s">
        <v>43</v>
      </c>
      <c r="E166" s="49" t="s">
        <v>49</v>
      </c>
      <c r="F166" s="48" t="s">
        <v>39</v>
      </c>
      <c r="G166" s="49" t="s">
        <v>94</v>
      </c>
      <c r="H166" s="5">
        <f t="shared" si="10"/>
        <v>1389</v>
      </c>
      <c r="I166" s="5">
        <f t="shared" si="11"/>
        <v>1409034</v>
      </c>
      <c r="J166" s="5">
        <f t="shared" si="12"/>
        <v>99.901518906030304</v>
      </c>
      <c r="K166" s="5" t="str">
        <f t="shared" si="13"/>
        <v>blue</v>
      </c>
      <c r="L166" s="6" t="str">
        <f t="shared" si="14"/>
        <v>highly conserved</v>
      </c>
      <c r="U166" s="4">
        <v>926</v>
      </c>
      <c r="V166" s="5">
        <v>1409497</v>
      </c>
      <c r="W166" s="5">
        <v>99.934345937353498</v>
      </c>
      <c r="X166" s="5">
        <v>13603</v>
      </c>
      <c r="Y166" s="5" t="s">
        <v>6</v>
      </c>
      <c r="Z166" s="6" t="s">
        <v>7</v>
      </c>
    </row>
    <row r="167" spans="1:26" x14ac:dyDescent="0.2">
      <c r="A167" s="5"/>
      <c r="B167" s="4">
        <v>12823</v>
      </c>
      <c r="C167" s="49" t="s">
        <v>19</v>
      </c>
      <c r="D167" s="5" t="s">
        <v>34</v>
      </c>
      <c r="E167" s="49" t="s">
        <v>35</v>
      </c>
      <c r="F167" s="48" t="s">
        <v>22</v>
      </c>
      <c r="G167" s="49" t="s">
        <v>94</v>
      </c>
      <c r="H167" s="5">
        <f t="shared" si="10"/>
        <v>1622</v>
      </c>
      <c r="I167" s="5">
        <f t="shared" si="11"/>
        <v>1408801</v>
      </c>
      <c r="J167" s="5">
        <f t="shared" si="12"/>
        <v>99.884999039295295</v>
      </c>
      <c r="K167" s="5" t="str">
        <f t="shared" si="13"/>
        <v>blue</v>
      </c>
      <c r="L167" s="6" t="str">
        <f t="shared" si="14"/>
        <v>highly conserved</v>
      </c>
      <c r="U167" s="4">
        <v>942</v>
      </c>
      <c r="V167" s="5">
        <v>1409481</v>
      </c>
      <c r="W167" s="5">
        <v>99.9332115259039</v>
      </c>
      <c r="X167" s="5">
        <v>21662</v>
      </c>
      <c r="Y167" s="5" t="s">
        <v>6</v>
      </c>
      <c r="Z167" s="6" t="s">
        <v>7</v>
      </c>
    </row>
    <row r="168" spans="1:26" x14ac:dyDescent="0.2">
      <c r="A168" s="5"/>
      <c r="B168" s="4">
        <v>13016</v>
      </c>
      <c r="C168" s="49" t="s">
        <v>19</v>
      </c>
      <c r="D168" s="5" t="s">
        <v>26</v>
      </c>
      <c r="E168" s="49" t="s">
        <v>33</v>
      </c>
      <c r="F168" s="48" t="s">
        <v>28</v>
      </c>
      <c r="G168" s="49" t="s">
        <v>94</v>
      </c>
      <c r="H168" s="5">
        <f t="shared" si="10"/>
        <v>56</v>
      </c>
      <c r="I168" s="5">
        <f t="shared" si="11"/>
        <v>1410367</v>
      </c>
      <c r="J168" s="5">
        <f t="shared" si="12"/>
        <v>99.996029559926299</v>
      </c>
      <c r="K168" s="5" t="str">
        <f t="shared" si="13"/>
        <v>blue</v>
      </c>
      <c r="L168" s="6" t="str">
        <f t="shared" si="14"/>
        <v>highly conserved</v>
      </c>
      <c r="U168" s="4">
        <v>955</v>
      </c>
      <c r="V168" s="5">
        <v>1409468</v>
      </c>
      <c r="W168" s="5">
        <v>99.932289816601099</v>
      </c>
      <c r="X168" s="5">
        <v>28261</v>
      </c>
      <c r="Y168" s="5" t="s">
        <v>6</v>
      </c>
      <c r="Z168" s="6" t="s">
        <v>7</v>
      </c>
    </row>
    <row r="169" spans="1:26" x14ac:dyDescent="0.2">
      <c r="A169" s="5"/>
      <c r="B169" s="4">
        <v>13200</v>
      </c>
      <c r="C169" s="49" t="s">
        <v>19</v>
      </c>
      <c r="D169" s="5" t="s">
        <v>55</v>
      </c>
      <c r="E169" s="49" t="s">
        <v>59</v>
      </c>
      <c r="F169" s="48" t="s">
        <v>39</v>
      </c>
      <c r="G169" s="49" t="s">
        <v>94</v>
      </c>
      <c r="H169" s="5">
        <f t="shared" si="10"/>
        <v>3406</v>
      </c>
      <c r="I169" s="5">
        <f t="shared" si="11"/>
        <v>1407017</v>
      </c>
      <c r="J169" s="5">
        <f t="shared" si="12"/>
        <v>99.758512162663195</v>
      </c>
      <c r="K169" s="5" t="str">
        <f t="shared" si="13"/>
        <v>blue</v>
      </c>
      <c r="L169" s="6" t="str">
        <f t="shared" si="14"/>
        <v>highly conserved</v>
      </c>
      <c r="U169" s="4">
        <v>959</v>
      </c>
      <c r="V169" s="5">
        <v>1409464</v>
      </c>
      <c r="W169" s="5">
        <v>99.932006213738703</v>
      </c>
      <c r="X169" s="5">
        <v>11669</v>
      </c>
      <c r="Y169" s="5" t="s">
        <v>6</v>
      </c>
      <c r="Z169" s="6" t="s">
        <v>7</v>
      </c>
    </row>
    <row r="170" spans="1:26" x14ac:dyDescent="0.2">
      <c r="A170" s="5"/>
      <c r="B170" s="4">
        <v>13239</v>
      </c>
      <c r="C170" s="49" t="s">
        <v>19</v>
      </c>
      <c r="D170" s="5" t="s">
        <v>34</v>
      </c>
      <c r="E170" s="49" t="s">
        <v>38</v>
      </c>
      <c r="F170" s="48" t="s">
        <v>39</v>
      </c>
      <c r="G170" s="49" t="s">
        <v>94</v>
      </c>
      <c r="H170" s="5">
        <f t="shared" si="10"/>
        <v>266</v>
      </c>
      <c r="I170" s="5">
        <f t="shared" si="11"/>
        <v>1410157</v>
      </c>
      <c r="J170" s="5">
        <f t="shared" si="12"/>
        <v>99.981140409650095</v>
      </c>
      <c r="K170" s="5" t="str">
        <f t="shared" si="13"/>
        <v>blue</v>
      </c>
      <c r="L170" s="6" t="str">
        <f t="shared" si="14"/>
        <v>highly conserved</v>
      </c>
      <c r="U170" s="4">
        <v>960</v>
      </c>
      <c r="V170" s="5">
        <v>1409463</v>
      </c>
      <c r="W170" s="5">
        <v>99.931935313023104</v>
      </c>
      <c r="X170" s="5">
        <v>29211</v>
      </c>
      <c r="Y170" s="5" t="s">
        <v>6</v>
      </c>
      <c r="Z170" s="6" t="s">
        <v>7</v>
      </c>
    </row>
    <row r="171" spans="1:26" x14ac:dyDescent="0.2">
      <c r="A171" s="5"/>
      <c r="B171" s="4">
        <v>13256</v>
      </c>
      <c r="C171" s="49" t="s">
        <v>19</v>
      </c>
      <c r="D171" s="5" t="s">
        <v>26</v>
      </c>
      <c r="E171" s="49" t="s">
        <v>33</v>
      </c>
      <c r="F171" s="48" t="s">
        <v>28</v>
      </c>
      <c r="G171" s="49" t="s">
        <v>94</v>
      </c>
      <c r="H171" s="5">
        <f t="shared" si="10"/>
        <v>17</v>
      </c>
      <c r="I171" s="5">
        <f t="shared" si="11"/>
        <v>1410406</v>
      </c>
      <c r="J171" s="5">
        <f t="shared" si="12"/>
        <v>99.998794687834803</v>
      </c>
      <c r="K171" s="5" t="str">
        <f t="shared" si="13"/>
        <v>blue</v>
      </c>
      <c r="L171" s="6" t="str">
        <f t="shared" si="14"/>
        <v>highly conserved</v>
      </c>
      <c r="U171" s="4">
        <v>965</v>
      </c>
      <c r="V171" s="5">
        <v>1409458</v>
      </c>
      <c r="W171" s="5">
        <v>99.931580809445094</v>
      </c>
      <c r="X171" s="5">
        <v>442</v>
      </c>
      <c r="Y171" s="5" t="s">
        <v>6</v>
      </c>
      <c r="Z171" s="6" t="s">
        <v>7</v>
      </c>
    </row>
    <row r="172" spans="1:26" x14ac:dyDescent="0.2">
      <c r="A172" s="5"/>
      <c r="B172" s="4">
        <v>13378</v>
      </c>
      <c r="C172" s="49" t="s">
        <v>19</v>
      </c>
      <c r="D172" s="5" t="s">
        <v>47</v>
      </c>
      <c r="E172" s="49" t="s">
        <v>61</v>
      </c>
      <c r="F172" s="48" t="s">
        <v>22</v>
      </c>
      <c r="G172" s="49" t="s">
        <v>94</v>
      </c>
      <c r="H172" s="5">
        <f t="shared" si="10"/>
        <v>1447</v>
      </c>
      <c r="I172" s="5">
        <f t="shared" si="11"/>
        <v>1408976</v>
      </c>
      <c r="J172" s="5">
        <f t="shared" si="12"/>
        <v>99.897406664525406</v>
      </c>
      <c r="K172" s="5" t="str">
        <f t="shared" si="13"/>
        <v>blue</v>
      </c>
      <c r="L172" s="6" t="str">
        <f t="shared" si="14"/>
        <v>highly conserved</v>
      </c>
      <c r="U172" s="4">
        <v>972</v>
      </c>
      <c r="V172" s="5">
        <v>1409451</v>
      </c>
      <c r="W172" s="5">
        <v>99.931084504435901</v>
      </c>
      <c r="X172" s="5">
        <v>799</v>
      </c>
      <c r="Y172" s="5" t="s">
        <v>6</v>
      </c>
      <c r="Z172" s="6" t="s">
        <v>7</v>
      </c>
    </row>
    <row r="173" spans="1:26" x14ac:dyDescent="0.2">
      <c r="A173" s="5"/>
      <c r="B173" s="4">
        <v>13384</v>
      </c>
      <c r="C173" s="49" t="s">
        <v>19</v>
      </c>
      <c r="D173" s="5" t="s">
        <v>50</v>
      </c>
      <c r="E173" s="49" t="s">
        <v>51</v>
      </c>
      <c r="F173" s="48" t="s">
        <v>22</v>
      </c>
      <c r="G173" s="49" t="s">
        <v>94</v>
      </c>
      <c r="H173" s="5">
        <f t="shared" si="10"/>
        <v>1649</v>
      </c>
      <c r="I173" s="5">
        <f t="shared" si="11"/>
        <v>1408774</v>
      </c>
      <c r="J173" s="5">
        <f t="shared" si="12"/>
        <v>99.883084719973994</v>
      </c>
      <c r="K173" s="5" t="str">
        <f t="shared" si="13"/>
        <v>blue</v>
      </c>
      <c r="L173" s="6" t="str">
        <f t="shared" si="14"/>
        <v>highly conserved</v>
      </c>
      <c r="U173" s="4">
        <v>987</v>
      </c>
      <c r="V173" s="5">
        <v>1409436</v>
      </c>
      <c r="W173" s="5">
        <v>99.930020993701802</v>
      </c>
      <c r="X173" s="5">
        <v>635</v>
      </c>
      <c r="Y173" s="5" t="s">
        <v>6</v>
      </c>
      <c r="Z173" s="6" t="s">
        <v>7</v>
      </c>
    </row>
    <row r="174" spans="1:26" x14ac:dyDescent="0.2">
      <c r="A174" s="5"/>
      <c r="B174" s="56">
        <v>13424</v>
      </c>
      <c r="C174" s="51" t="s">
        <v>19</v>
      </c>
      <c r="D174" s="5" t="s">
        <v>26</v>
      </c>
      <c r="E174" s="51" t="s">
        <v>27</v>
      </c>
      <c r="F174" s="48" t="s">
        <v>28</v>
      </c>
      <c r="G174" s="49" t="s">
        <v>94</v>
      </c>
      <c r="H174" s="5">
        <f t="shared" si="10"/>
        <v>2329</v>
      </c>
      <c r="I174" s="5">
        <f t="shared" si="11"/>
        <v>1408094</v>
      </c>
      <c r="J174" s="5">
        <f t="shared" si="12"/>
        <v>99.834872233365402</v>
      </c>
      <c r="K174" s="5" t="str">
        <f t="shared" si="13"/>
        <v>blue</v>
      </c>
      <c r="L174" s="6" t="str">
        <f t="shared" si="14"/>
        <v>highly conserved</v>
      </c>
      <c r="U174" s="4">
        <v>998</v>
      </c>
      <c r="V174" s="5">
        <v>1409425</v>
      </c>
      <c r="W174" s="5">
        <v>99.929241085830199</v>
      </c>
      <c r="X174" s="5">
        <v>16220</v>
      </c>
      <c r="Y174" s="5" t="s">
        <v>6</v>
      </c>
      <c r="Z174" s="6" t="s">
        <v>7</v>
      </c>
    </row>
    <row r="175" spans="1:26" x14ac:dyDescent="0.2">
      <c r="A175" s="5"/>
      <c r="B175" s="56">
        <v>13426</v>
      </c>
      <c r="C175" s="51" t="s">
        <v>19</v>
      </c>
      <c r="D175" s="5" t="s">
        <v>26</v>
      </c>
      <c r="E175" s="51" t="s">
        <v>27</v>
      </c>
      <c r="F175" s="48" t="s">
        <v>22</v>
      </c>
      <c r="G175" s="49" t="s">
        <v>94</v>
      </c>
      <c r="H175" s="5">
        <f t="shared" si="10"/>
        <v>2032</v>
      </c>
      <c r="I175" s="5">
        <f t="shared" si="11"/>
        <v>1408391</v>
      </c>
      <c r="J175" s="5">
        <f t="shared" si="12"/>
        <v>99.855929745898905</v>
      </c>
      <c r="K175" s="5" t="str">
        <f t="shared" si="13"/>
        <v>blue</v>
      </c>
      <c r="L175" s="6" t="str">
        <f t="shared" si="14"/>
        <v>highly conserved</v>
      </c>
      <c r="U175" s="4">
        <v>1002</v>
      </c>
      <c r="V175" s="5">
        <v>1409421</v>
      </c>
      <c r="W175" s="5">
        <v>99.928957482967803</v>
      </c>
      <c r="X175" s="5">
        <v>5147</v>
      </c>
      <c r="Y175" s="5" t="s">
        <v>6</v>
      </c>
      <c r="Z175" s="6" t="s">
        <v>7</v>
      </c>
    </row>
    <row r="176" spans="1:26" x14ac:dyDescent="0.2">
      <c r="A176" s="5"/>
      <c r="B176" s="4">
        <v>13458</v>
      </c>
      <c r="C176" s="49" t="s">
        <v>19</v>
      </c>
      <c r="D176" s="5" t="s">
        <v>34</v>
      </c>
      <c r="E176" s="49" t="s">
        <v>38</v>
      </c>
      <c r="F176" s="48" t="s">
        <v>39</v>
      </c>
      <c r="G176" s="49" t="s">
        <v>94</v>
      </c>
      <c r="H176" s="5">
        <f t="shared" si="10"/>
        <v>1821</v>
      </c>
      <c r="I176" s="5">
        <f t="shared" si="11"/>
        <v>1408602</v>
      </c>
      <c r="J176" s="5">
        <f t="shared" si="12"/>
        <v>99.870889796890694</v>
      </c>
      <c r="K176" s="5" t="str">
        <f t="shared" si="13"/>
        <v>blue</v>
      </c>
      <c r="L176" s="6" t="str">
        <f t="shared" si="14"/>
        <v>highly conserved</v>
      </c>
      <c r="U176" s="4">
        <v>1003</v>
      </c>
      <c r="V176" s="5">
        <v>1409420</v>
      </c>
      <c r="W176" s="5">
        <v>99.928886582252204</v>
      </c>
      <c r="X176" s="5">
        <v>17560</v>
      </c>
      <c r="Y176" s="5" t="s">
        <v>6</v>
      </c>
      <c r="Z176" s="6" t="s">
        <v>7</v>
      </c>
    </row>
    <row r="177" spans="1:26" x14ac:dyDescent="0.2">
      <c r="A177" s="5"/>
      <c r="B177" s="57">
        <v>13468</v>
      </c>
      <c r="C177" s="54" t="s">
        <v>19</v>
      </c>
      <c r="D177" s="5" t="s">
        <v>20</v>
      </c>
      <c r="E177" s="54" t="s">
        <v>21</v>
      </c>
      <c r="F177" s="48" t="s">
        <v>22</v>
      </c>
      <c r="G177" s="49" t="s">
        <v>23</v>
      </c>
      <c r="H177" s="5">
        <f t="shared" si="10"/>
        <v>15</v>
      </c>
      <c r="I177" s="5">
        <f t="shared" si="11"/>
        <v>1410408</v>
      </c>
      <c r="J177" s="5">
        <f t="shared" si="12"/>
        <v>99.998936489266001</v>
      </c>
      <c r="K177" s="5" t="str">
        <f t="shared" si="13"/>
        <v>blue</v>
      </c>
      <c r="L177" s="6" t="str">
        <f t="shared" si="14"/>
        <v>highly conserved</v>
      </c>
      <c r="U177" s="4">
        <v>1006</v>
      </c>
      <c r="V177" s="5">
        <v>1409417</v>
      </c>
      <c r="W177" s="5">
        <v>99.928673880105407</v>
      </c>
      <c r="X177" s="5">
        <v>25539</v>
      </c>
      <c r="Y177" s="5" t="s">
        <v>6</v>
      </c>
      <c r="Z177" s="6" t="s">
        <v>7</v>
      </c>
    </row>
    <row r="178" spans="1:26" x14ac:dyDescent="0.2">
      <c r="A178" s="5"/>
      <c r="B178" s="57">
        <v>13468</v>
      </c>
      <c r="C178" s="54" t="s">
        <v>19</v>
      </c>
      <c r="D178" s="5" t="s">
        <v>26</v>
      </c>
      <c r="E178" s="54" t="s">
        <v>60</v>
      </c>
      <c r="F178" s="48" t="s">
        <v>28</v>
      </c>
      <c r="G178" s="49" t="s">
        <v>95</v>
      </c>
      <c r="H178" s="5">
        <f t="shared" si="10"/>
        <v>15</v>
      </c>
      <c r="I178" s="5">
        <f t="shared" si="11"/>
        <v>1410408</v>
      </c>
      <c r="J178" s="5">
        <f t="shared" si="12"/>
        <v>99.998936489266001</v>
      </c>
      <c r="K178" s="5" t="str">
        <f t="shared" si="13"/>
        <v>blue</v>
      </c>
      <c r="L178" s="6" t="str">
        <f t="shared" si="14"/>
        <v>highly conserved</v>
      </c>
      <c r="U178" s="4">
        <v>1011</v>
      </c>
      <c r="V178" s="5">
        <v>1409412</v>
      </c>
      <c r="W178" s="5">
        <v>99.928319376527398</v>
      </c>
      <c r="X178" s="5">
        <v>304</v>
      </c>
      <c r="Y178" s="5" t="s">
        <v>6</v>
      </c>
      <c r="Z178" s="6" t="s">
        <v>7</v>
      </c>
    </row>
    <row r="179" spans="1:26" x14ac:dyDescent="0.2">
      <c r="A179" s="5"/>
      <c r="B179" s="57">
        <v>13476</v>
      </c>
      <c r="C179" s="54" t="s">
        <v>19</v>
      </c>
      <c r="D179" s="5" t="s">
        <v>43</v>
      </c>
      <c r="E179" s="54" t="s">
        <v>49</v>
      </c>
      <c r="F179" s="48" t="s">
        <v>39</v>
      </c>
      <c r="G179" s="49" t="s">
        <v>23</v>
      </c>
      <c r="H179" s="5">
        <f t="shared" si="10"/>
        <v>12</v>
      </c>
      <c r="I179" s="5">
        <f t="shared" si="11"/>
        <v>1410411</v>
      </c>
      <c r="J179" s="5">
        <f t="shared" si="12"/>
        <v>99.999149191412698</v>
      </c>
      <c r="K179" s="5" t="str">
        <f t="shared" si="13"/>
        <v>blue</v>
      </c>
      <c r="L179" s="6" t="str">
        <f t="shared" si="14"/>
        <v>highly conserved</v>
      </c>
      <c r="U179" s="4">
        <v>1015</v>
      </c>
      <c r="V179" s="5">
        <v>1409408</v>
      </c>
      <c r="W179" s="5">
        <v>99.928035773665002</v>
      </c>
      <c r="X179" s="5">
        <v>15180</v>
      </c>
      <c r="Y179" s="5" t="s">
        <v>6</v>
      </c>
      <c r="Z179" s="6" t="s">
        <v>7</v>
      </c>
    </row>
    <row r="180" spans="1:26" x14ac:dyDescent="0.2">
      <c r="A180" s="5"/>
      <c r="B180" s="57">
        <v>13476</v>
      </c>
      <c r="C180" s="54" t="s">
        <v>19</v>
      </c>
      <c r="D180" s="5" t="s">
        <v>50</v>
      </c>
      <c r="E180" s="54" t="s">
        <v>51</v>
      </c>
      <c r="F180" s="48" t="s">
        <v>22</v>
      </c>
      <c r="G180" s="49" t="s">
        <v>95</v>
      </c>
      <c r="H180" s="5">
        <f t="shared" si="10"/>
        <v>12</v>
      </c>
      <c r="I180" s="5">
        <f t="shared" si="11"/>
        <v>1410411</v>
      </c>
      <c r="J180" s="5">
        <f t="shared" si="12"/>
        <v>99.999149191412698</v>
      </c>
      <c r="K180" s="5" t="str">
        <f t="shared" si="13"/>
        <v>blue</v>
      </c>
      <c r="L180" s="6" t="str">
        <f t="shared" si="14"/>
        <v>highly conserved</v>
      </c>
      <c r="U180" s="4">
        <v>1016</v>
      </c>
      <c r="V180" s="5">
        <v>1409407</v>
      </c>
      <c r="W180" s="5">
        <v>99.927964872949403</v>
      </c>
      <c r="X180" s="5">
        <v>6740</v>
      </c>
      <c r="Y180" s="5" t="s">
        <v>6</v>
      </c>
      <c r="Z180" s="6" t="s">
        <v>7</v>
      </c>
    </row>
    <row r="181" spans="1:26" x14ac:dyDescent="0.2">
      <c r="A181" s="5"/>
      <c r="B181" s="4">
        <v>13492</v>
      </c>
      <c r="C181" s="49" t="s">
        <v>19</v>
      </c>
      <c r="D181" s="5" t="s">
        <v>26</v>
      </c>
      <c r="E181" s="49" t="s">
        <v>33</v>
      </c>
      <c r="F181" s="48" t="s">
        <v>28</v>
      </c>
      <c r="G181" s="49" t="s">
        <v>95</v>
      </c>
      <c r="H181" s="5">
        <f t="shared" si="10"/>
        <v>198</v>
      </c>
      <c r="I181" s="5">
        <f t="shared" si="11"/>
        <v>1410225</v>
      </c>
      <c r="J181" s="5">
        <f t="shared" si="12"/>
        <v>99.985961658310998</v>
      </c>
      <c r="K181" s="5" t="str">
        <f t="shared" si="13"/>
        <v>blue</v>
      </c>
      <c r="L181" s="6" t="str">
        <f t="shared" si="14"/>
        <v>highly conserved</v>
      </c>
      <c r="U181" s="4">
        <v>1018</v>
      </c>
      <c r="V181" s="5">
        <v>1409405</v>
      </c>
      <c r="W181" s="5">
        <v>99.927823071518205</v>
      </c>
      <c r="X181" s="5">
        <v>340</v>
      </c>
      <c r="Y181" s="5" t="s">
        <v>6</v>
      </c>
      <c r="Z181" s="6" t="s">
        <v>7</v>
      </c>
    </row>
    <row r="182" spans="1:26" x14ac:dyDescent="0.2">
      <c r="A182" s="5"/>
      <c r="B182" s="4">
        <v>13502</v>
      </c>
      <c r="C182" s="49" t="s">
        <v>19</v>
      </c>
      <c r="D182" s="5" t="s">
        <v>55</v>
      </c>
      <c r="E182" s="49" t="s">
        <v>59</v>
      </c>
      <c r="F182" s="48" t="s">
        <v>39</v>
      </c>
      <c r="G182" s="49" t="s">
        <v>95</v>
      </c>
      <c r="H182" s="5">
        <f t="shared" si="10"/>
        <v>381</v>
      </c>
      <c r="I182" s="5">
        <f t="shared" si="11"/>
        <v>1410042</v>
      </c>
      <c r="J182" s="5">
        <f t="shared" si="12"/>
        <v>99.972986827355996</v>
      </c>
      <c r="K182" s="5" t="str">
        <f t="shared" si="13"/>
        <v>blue</v>
      </c>
      <c r="L182" s="6" t="str">
        <f t="shared" si="14"/>
        <v>highly conserved</v>
      </c>
      <c r="U182" s="4">
        <v>1018</v>
      </c>
      <c r="V182" s="5">
        <v>1409405</v>
      </c>
      <c r="W182" s="5">
        <v>99.927823071518205</v>
      </c>
      <c r="X182" s="5">
        <v>10681</v>
      </c>
      <c r="Y182" s="5" t="s">
        <v>6</v>
      </c>
      <c r="Z182" s="6" t="s">
        <v>7</v>
      </c>
    </row>
    <row r="183" spans="1:26" x14ac:dyDescent="0.2">
      <c r="A183" s="5"/>
      <c r="B183" s="4">
        <v>13506</v>
      </c>
      <c r="C183" s="49" t="s">
        <v>19</v>
      </c>
      <c r="D183" s="5" t="s">
        <v>50</v>
      </c>
      <c r="E183" s="49" t="s">
        <v>51</v>
      </c>
      <c r="F183" s="48" t="s">
        <v>22</v>
      </c>
      <c r="G183" s="49" t="s">
        <v>95</v>
      </c>
      <c r="H183" s="5">
        <f t="shared" si="10"/>
        <v>537</v>
      </c>
      <c r="I183" s="5">
        <f t="shared" si="11"/>
        <v>1409886</v>
      </c>
      <c r="J183" s="5">
        <f t="shared" si="12"/>
        <v>99.961926315722295</v>
      </c>
      <c r="K183" s="5" t="str">
        <f t="shared" si="13"/>
        <v>blue</v>
      </c>
      <c r="L183" s="6" t="str">
        <f t="shared" si="14"/>
        <v>highly conserved</v>
      </c>
      <c r="U183" s="4">
        <v>1025</v>
      </c>
      <c r="V183" s="5">
        <v>1409398</v>
      </c>
      <c r="W183" s="5">
        <v>99.927326766508997</v>
      </c>
      <c r="X183" s="5">
        <v>6270</v>
      </c>
      <c r="Y183" s="5" t="s">
        <v>6</v>
      </c>
      <c r="Z183" s="6" t="s">
        <v>7</v>
      </c>
    </row>
    <row r="184" spans="1:26" x14ac:dyDescent="0.2">
      <c r="A184" s="5"/>
      <c r="B184" s="4">
        <v>13530</v>
      </c>
      <c r="C184" s="49" t="s">
        <v>19</v>
      </c>
      <c r="D184" s="5" t="s">
        <v>45</v>
      </c>
      <c r="E184" s="49" t="s">
        <v>46</v>
      </c>
      <c r="F184" s="48" t="s">
        <v>22</v>
      </c>
      <c r="G184" s="49" t="s">
        <v>95</v>
      </c>
      <c r="H184" s="5">
        <f t="shared" si="10"/>
        <v>331</v>
      </c>
      <c r="I184" s="5">
        <f t="shared" si="11"/>
        <v>1410092</v>
      </c>
      <c r="J184" s="5">
        <f t="shared" si="12"/>
        <v>99.976531863136003</v>
      </c>
      <c r="K184" s="5" t="str">
        <f t="shared" si="13"/>
        <v>blue</v>
      </c>
      <c r="L184" s="6" t="str">
        <f t="shared" si="14"/>
        <v>highly conserved</v>
      </c>
      <c r="U184" s="4">
        <v>1027</v>
      </c>
      <c r="V184" s="5">
        <v>1409396</v>
      </c>
      <c r="W184" s="5">
        <v>99.927184965077799</v>
      </c>
      <c r="X184" s="5">
        <v>9755</v>
      </c>
      <c r="Y184" s="5" t="s">
        <v>6</v>
      </c>
      <c r="Z184" s="6" t="s">
        <v>7</v>
      </c>
    </row>
    <row r="185" spans="1:26" x14ac:dyDescent="0.2">
      <c r="A185" s="5"/>
      <c r="B185" s="4">
        <v>13603</v>
      </c>
      <c r="C185" s="49" t="s">
        <v>19</v>
      </c>
      <c r="D185" s="5" t="s">
        <v>26</v>
      </c>
      <c r="E185" s="49" t="s">
        <v>27</v>
      </c>
      <c r="F185" s="48" t="s">
        <v>28</v>
      </c>
      <c r="G185" s="49" t="s">
        <v>95</v>
      </c>
      <c r="H185" s="5">
        <f t="shared" si="10"/>
        <v>926</v>
      </c>
      <c r="I185" s="5">
        <f t="shared" si="11"/>
        <v>1409497</v>
      </c>
      <c r="J185" s="5">
        <f t="shared" si="12"/>
        <v>99.934345937353498</v>
      </c>
      <c r="K185" s="5" t="str">
        <f t="shared" si="13"/>
        <v>blue</v>
      </c>
      <c r="L185" s="6" t="str">
        <f t="shared" si="14"/>
        <v>highly conserved</v>
      </c>
      <c r="U185" s="4">
        <v>1028</v>
      </c>
      <c r="V185" s="5">
        <v>1409395</v>
      </c>
      <c r="W185" s="5">
        <v>99.9271140643622</v>
      </c>
      <c r="X185" s="5">
        <v>486</v>
      </c>
      <c r="Y185" s="5" t="s">
        <v>6</v>
      </c>
      <c r="Z185" s="6" t="s">
        <v>7</v>
      </c>
    </row>
    <row r="186" spans="1:26" x14ac:dyDescent="0.2">
      <c r="A186" s="5"/>
      <c r="B186" s="4">
        <v>13620</v>
      </c>
      <c r="C186" s="49" t="s">
        <v>19</v>
      </c>
      <c r="D186" s="5" t="s">
        <v>29</v>
      </c>
      <c r="E186" s="49" t="s">
        <v>30</v>
      </c>
      <c r="F186" s="48" t="s">
        <v>22</v>
      </c>
      <c r="G186" s="49" t="s">
        <v>95</v>
      </c>
      <c r="H186" s="5">
        <f t="shared" si="10"/>
        <v>2822</v>
      </c>
      <c r="I186" s="5">
        <f t="shared" si="11"/>
        <v>1407601</v>
      </c>
      <c r="J186" s="5">
        <f t="shared" si="12"/>
        <v>99.799918180574196</v>
      </c>
      <c r="K186" s="5" t="str">
        <f t="shared" si="13"/>
        <v>blue</v>
      </c>
      <c r="L186" s="6" t="str">
        <f t="shared" si="14"/>
        <v>highly conserved</v>
      </c>
      <c r="U186" s="4">
        <v>1042</v>
      </c>
      <c r="V186" s="5">
        <v>1409381</v>
      </c>
      <c r="W186" s="5">
        <v>99.9261214543438</v>
      </c>
      <c r="X186" s="5">
        <v>6472</v>
      </c>
      <c r="Y186" s="5" t="s">
        <v>6</v>
      </c>
      <c r="Z186" s="6" t="s">
        <v>7</v>
      </c>
    </row>
    <row r="187" spans="1:26" x14ac:dyDescent="0.2">
      <c r="A187" s="5"/>
      <c r="B187" s="4">
        <v>13761</v>
      </c>
      <c r="C187" s="49" t="s">
        <v>19</v>
      </c>
      <c r="D187" s="5" t="s">
        <v>29</v>
      </c>
      <c r="E187" s="49" t="s">
        <v>30</v>
      </c>
      <c r="F187" s="48" t="s">
        <v>22</v>
      </c>
      <c r="G187" s="49" t="s">
        <v>95</v>
      </c>
      <c r="H187" s="5">
        <f t="shared" si="10"/>
        <v>1197</v>
      </c>
      <c r="I187" s="5">
        <f t="shared" si="11"/>
        <v>1409226</v>
      </c>
      <c r="J187" s="5">
        <f t="shared" si="12"/>
        <v>99.915131843425698</v>
      </c>
      <c r="K187" s="5" t="str">
        <f t="shared" si="13"/>
        <v>blue</v>
      </c>
      <c r="L187" s="6" t="str">
        <f t="shared" si="14"/>
        <v>highly conserved</v>
      </c>
      <c r="U187" s="4">
        <v>1043</v>
      </c>
      <c r="V187" s="5">
        <v>1409380</v>
      </c>
      <c r="W187" s="5">
        <v>99.926050553628201</v>
      </c>
      <c r="X187" s="5">
        <v>706</v>
      </c>
      <c r="Y187" s="5" t="s">
        <v>6</v>
      </c>
      <c r="Z187" s="6" t="s">
        <v>7</v>
      </c>
    </row>
    <row r="188" spans="1:26" x14ac:dyDescent="0.2">
      <c r="A188" s="5"/>
      <c r="B188" s="4">
        <v>13786</v>
      </c>
      <c r="C188" s="49" t="s">
        <v>19</v>
      </c>
      <c r="D188" s="5" t="s">
        <v>26</v>
      </c>
      <c r="E188" s="49" t="s">
        <v>33</v>
      </c>
      <c r="F188" s="48" t="s">
        <v>28</v>
      </c>
      <c r="G188" s="49" t="s">
        <v>95</v>
      </c>
      <c r="H188" s="5">
        <f t="shared" si="10"/>
        <v>146</v>
      </c>
      <c r="I188" s="5">
        <f t="shared" si="11"/>
        <v>1410277</v>
      </c>
      <c r="J188" s="5">
        <f t="shared" si="12"/>
        <v>99.989648495522204</v>
      </c>
      <c r="K188" s="5" t="str">
        <f t="shared" si="13"/>
        <v>blue</v>
      </c>
      <c r="L188" s="6" t="str">
        <f t="shared" si="14"/>
        <v>highly conserved</v>
      </c>
      <c r="U188" s="4">
        <v>1044</v>
      </c>
      <c r="V188" s="5">
        <v>1409379</v>
      </c>
      <c r="W188" s="5">
        <v>99.925979652912602</v>
      </c>
      <c r="X188" s="5">
        <v>959</v>
      </c>
      <c r="Y188" s="5" t="s">
        <v>6</v>
      </c>
      <c r="Z188" s="6" t="s">
        <v>7</v>
      </c>
    </row>
    <row r="189" spans="1:26" x14ac:dyDescent="0.2">
      <c r="A189" s="5"/>
      <c r="B189" s="4">
        <v>13792</v>
      </c>
      <c r="C189" s="49" t="s">
        <v>19</v>
      </c>
      <c r="D189" s="5" t="s">
        <v>26</v>
      </c>
      <c r="E189" s="49" t="s">
        <v>33</v>
      </c>
      <c r="F189" s="48" t="s">
        <v>28</v>
      </c>
      <c r="G189" s="49" t="s">
        <v>95</v>
      </c>
      <c r="H189" s="5">
        <f t="shared" si="10"/>
        <v>657</v>
      </c>
      <c r="I189" s="5">
        <f t="shared" si="11"/>
        <v>1409766</v>
      </c>
      <c r="J189" s="5">
        <f t="shared" si="12"/>
        <v>99.9534182298502</v>
      </c>
      <c r="K189" s="5" t="str">
        <f t="shared" si="13"/>
        <v>blue</v>
      </c>
      <c r="L189" s="6" t="str">
        <f t="shared" si="14"/>
        <v>highly conserved</v>
      </c>
      <c r="U189" s="4">
        <v>1055</v>
      </c>
      <c r="V189" s="5">
        <v>1409368</v>
      </c>
      <c r="W189" s="5">
        <v>99.925199745040999</v>
      </c>
      <c r="X189" s="5">
        <v>28391</v>
      </c>
      <c r="Y189" s="5" t="s">
        <v>6</v>
      </c>
      <c r="Z189" s="6" t="s">
        <v>7</v>
      </c>
    </row>
    <row r="190" spans="1:26" x14ac:dyDescent="0.2">
      <c r="A190" s="5"/>
      <c r="B190" s="4">
        <v>13821</v>
      </c>
      <c r="C190" s="49" t="s">
        <v>19</v>
      </c>
      <c r="D190" s="5" t="s">
        <v>31</v>
      </c>
      <c r="E190" s="49" t="s">
        <v>32</v>
      </c>
      <c r="F190" s="48" t="s">
        <v>22</v>
      </c>
      <c r="G190" s="49" t="s">
        <v>95</v>
      </c>
      <c r="H190" s="5">
        <f t="shared" si="10"/>
        <v>639</v>
      </c>
      <c r="I190" s="5">
        <f t="shared" si="11"/>
        <v>1409784</v>
      </c>
      <c r="J190" s="5">
        <f t="shared" si="12"/>
        <v>99.954694442730997</v>
      </c>
      <c r="K190" s="5" t="str">
        <f t="shared" si="13"/>
        <v>blue</v>
      </c>
      <c r="L190" s="6" t="str">
        <f t="shared" si="14"/>
        <v>highly conserved</v>
      </c>
      <c r="U190" s="4">
        <v>1059</v>
      </c>
      <c r="V190" s="5">
        <v>1409364</v>
      </c>
      <c r="W190" s="5">
        <v>99.924916142178603</v>
      </c>
      <c r="X190" s="5">
        <v>26549</v>
      </c>
      <c r="Y190" s="5" t="s">
        <v>6</v>
      </c>
      <c r="Z190" s="6" t="s">
        <v>7</v>
      </c>
    </row>
    <row r="191" spans="1:26" x14ac:dyDescent="0.2">
      <c r="A191" s="5"/>
      <c r="B191" s="56">
        <v>13957</v>
      </c>
      <c r="C191" s="51" t="s">
        <v>19</v>
      </c>
      <c r="D191" s="5" t="s">
        <v>26</v>
      </c>
      <c r="E191" s="51" t="s">
        <v>27</v>
      </c>
      <c r="F191" s="48" t="s">
        <v>28</v>
      </c>
      <c r="G191" s="49" t="s">
        <v>95</v>
      </c>
      <c r="H191" s="5">
        <f t="shared" si="10"/>
        <v>1453</v>
      </c>
      <c r="I191" s="5">
        <f t="shared" si="11"/>
        <v>1408970</v>
      </c>
      <c r="J191" s="5">
        <f t="shared" si="12"/>
        <v>99.896981260231797</v>
      </c>
      <c r="K191" s="5" t="str">
        <f t="shared" si="13"/>
        <v>blue</v>
      </c>
      <c r="L191" s="6" t="str">
        <f t="shared" si="14"/>
        <v>highly conserved</v>
      </c>
      <c r="U191" s="4">
        <v>1070</v>
      </c>
      <c r="V191" s="5">
        <v>1409353</v>
      </c>
      <c r="W191" s="5">
        <v>99.924136234306999</v>
      </c>
      <c r="X191" s="5">
        <v>26261</v>
      </c>
      <c r="Y191" s="5" t="s">
        <v>6</v>
      </c>
      <c r="Z191" s="6" t="s">
        <v>7</v>
      </c>
    </row>
    <row r="192" spans="1:26" x14ac:dyDescent="0.2">
      <c r="A192" s="5"/>
      <c r="B192" s="56">
        <v>13959</v>
      </c>
      <c r="C192" s="51" t="s">
        <v>19</v>
      </c>
      <c r="D192" s="5" t="s">
        <v>26</v>
      </c>
      <c r="E192" s="51" t="s">
        <v>27</v>
      </c>
      <c r="F192" s="48" t="s">
        <v>22</v>
      </c>
      <c r="G192" s="49" t="s">
        <v>95</v>
      </c>
      <c r="H192" s="5">
        <f t="shared" si="10"/>
        <v>622</v>
      </c>
      <c r="I192" s="5">
        <f t="shared" si="11"/>
        <v>1409801</v>
      </c>
      <c r="J192" s="5">
        <f t="shared" si="12"/>
        <v>99.955899754896194</v>
      </c>
      <c r="K192" s="5" t="str">
        <f t="shared" si="13"/>
        <v>blue</v>
      </c>
      <c r="L192" s="6" t="str">
        <f t="shared" si="14"/>
        <v>highly conserved</v>
      </c>
      <c r="U192" s="4">
        <v>1073</v>
      </c>
      <c r="V192" s="5">
        <v>1409350</v>
      </c>
      <c r="W192" s="5">
        <v>99.923923532160202</v>
      </c>
      <c r="X192" s="5">
        <v>25156</v>
      </c>
      <c r="Y192" s="5" t="s">
        <v>6</v>
      </c>
      <c r="Z192" s="6" t="s">
        <v>7</v>
      </c>
    </row>
    <row r="193" spans="1:26" x14ac:dyDescent="0.2">
      <c r="A193" s="5"/>
      <c r="B193" s="4">
        <v>13965</v>
      </c>
      <c r="C193" s="49" t="s">
        <v>19</v>
      </c>
      <c r="D193" s="5" t="s">
        <v>41</v>
      </c>
      <c r="E193" s="49" t="s">
        <v>42</v>
      </c>
      <c r="F193" s="48" t="s">
        <v>22</v>
      </c>
      <c r="G193" s="49" t="s">
        <v>95</v>
      </c>
      <c r="H193" s="5">
        <f t="shared" si="10"/>
        <v>1135</v>
      </c>
      <c r="I193" s="5">
        <f t="shared" si="11"/>
        <v>1409288</v>
      </c>
      <c r="J193" s="5">
        <f t="shared" si="12"/>
        <v>99.919527687792893</v>
      </c>
      <c r="K193" s="5" t="str">
        <f t="shared" si="13"/>
        <v>blue</v>
      </c>
      <c r="L193" s="6" t="str">
        <f t="shared" si="14"/>
        <v>highly conserved</v>
      </c>
      <c r="U193" s="4">
        <v>1079</v>
      </c>
      <c r="V193" s="5">
        <v>1409344</v>
      </c>
      <c r="W193" s="5">
        <v>99.923498127866594</v>
      </c>
      <c r="X193" s="5">
        <v>19029</v>
      </c>
      <c r="Y193" s="5" t="s">
        <v>6</v>
      </c>
      <c r="Z193" s="6" t="s">
        <v>7</v>
      </c>
    </row>
    <row r="194" spans="1:26" x14ac:dyDescent="0.2">
      <c r="A194" s="5"/>
      <c r="B194" s="4">
        <v>13981</v>
      </c>
      <c r="C194" s="49" t="s">
        <v>19</v>
      </c>
      <c r="D194" s="5" t="s">
        <v>26</v>
      </c>
      <c r="E194" s="49" t="s">
        <v>33</v>
      </c>
      <c r="F194" s="48" t="s">
        <v>28</v>
      </c>
      <c r="G194" s="49" t="s">
        <v>95</v>
      </c>
      <c r="H194" s="5">
        <f t="shared" si="10"/>
        <v>204</v>
      </c>
      <c r="I194" s="5">
        <f t="shared" si="11"/>
        <v>1410219</v>
      </c>
      <c r="J194" s="5">
        <f t="shared" si="12"/>
        <v>99.985536254017404</v>
      </c>
      <c r="K194" s="5" t="str">
        <f t="shared" si="13"/>
        <v>blue</v>
      </c>
      <c r="L194" s="6" t="str">
        <f t="shared" si="14"/>
        <v>highly conserved</v>
      </c>
      <c r="U194" s="4">
        <v>1093</v>
      </c>
      <c r="V194" s="5">
        <v>1409330</v>
      </c>
      <c r="W194" s="5">
        <v>99.922505517848194</v>
      </c>
      <c r="X194" s="5">
        <v>1960</v>
      </c>
      <c r="Y194" s="5" t="s">
        <v>6</v>
      </c>
      <c r="Z194" s="6" t="s">
        <v>7</v>
      </c>
    </row>
    <row r="195" spans="1:26" x14ac:dyDescent="0.2">
      <c r="A195" s="5"/>
      <c r="B195" s="4">
        <v>13987</v>
      </c>
      <c r="C195" s="49" t="s">
        <v>19</v>
      </c>
      <c r="D195" s="5" t="s">
        <v>26</v>
      </c>
      <c r="E195" s="49" t="s">
        <v>27</v>
      </c>
      <c r="F195" s="48" t="s">
        <v>28</v>
      </c>
      <c r="G195" s="49" t="s">
        <v>95</v>
      </c>
      <c r="H195" s="5">
        <f t="shared" si="10"/>
        <v>117</v>
      </c>
      <c r="I195" s="5">
        <f t="shared" si="11"/>
        <v>1410306</v>
      </c>
      <c r="J195" s="5">
        <f t="shared" si="12"/>
        <v>99.991704616274603</v>
      </c>
      <c r="K195" s="5" t="str">
        <f t="shared" si="13"/>
        <v>blue</v>
      </c>
      <c r="L195" s="6" t="str">
        <f t="shared" si="14"/>
        <v>highly conserved</v>
      </c>
      <c r="U195" s="4">
        <v>1099</v>
      </c>
      <c r="V195" s="5">
        <v>1409324</v>
      </c>
      <c r="W195" s="5">
        <v>99.9220801135546</v>
      </c>
      <c r="X195" s="5">
        <v>20936</v>
      </c>
      <c r="Y195" s="5" t="s">
        <v>6</v>
      </c>
      <c r="Z195" s="6" t="s">
        <v>7</v>
      </c>
    </row>
    <row r="196" spans="1:26" x14ac:dyDescent="0.2">
      <c r="A196" s="5"/>
      <c r="B196" s="4">
        <v>14029</v>
      </c>
      <c r="C196" s="49" t="s">
        <v>19</v>
      </c>
      <c r="D196" s="5" t="s">
        <v>26</v>
      </c>
      <c r="E196" s="49" t="s">
        <v>40</v>
      </c>
      <c r="F196" s="48" t="s">
        <v>28</v>
      </c>
      <c r="G196" s="49" t="s">
        <v>95</v>
      </c>
      <c r="H196" s="5">
        <f t="shared" ref="H196:H259" si="15">_xlfn.XLOOKUP($B196,$X$3:$X$441,$U$3:$U$441,,0)</f>
        <v>240</v>
      </c>
      <c r="I196" s="5">
        <f t="shared" ref="I196:I259" si="16">_xlfn.XLOOKUP($B196,$X$3:$X$441,$V$3:$V$441,,0)</f>
        <v>1410183</v>
      </c>
      <c r="J196" s="5">
        <f t="shared" ref="J196:J259" si="17">_xlfn.XLOOKUP($B196,$X$3:$X$441,$W$3:$W$441,,0)</f>
        <v>99.982983828255698</v>
      </c>
      <c r="K196" s="5" t="str">
        <f t="shared" ref="K196:K259" si="18">_xlfn.XLOOKUP($B196,$X$3:$X$441,$Y$3:$Y$441,,0)</f>
        <v>blue</v>
      </c>
      <c r="L196" s="6" t="str">
        <f t="shared" ref="L196:L259" si="19">_xlfn.XLOOKUP($B196,$X$3:$X$441,$Z$3:$Z$441,,0)</f>
        <v>highly conserved</v>
      </c>
      <c r="U196" s="4">
        <v>1109</v>
      </c>
      <c r="V196" s="5">
        <v>1409314</v>
      </c>
      <c r="W196" s="5">
        <v>99.921371106398496</v>
      </c>
      <c r="X196" s="5">
        <v>18526</v>
      </c>
      <c r="Y196" s="5" t="s">
        <v>6</v>
      </c>
      <c r="Z196" s="6" t="s">
        <v>7</v>
      </c>
    </row>
    <row r="197" spans="1:26" x14ac:dyDescent="0.2">
      <c r="A197" s="5"/>
      <c r="B197" s="4">
        <v>14097</v>
      </c>
      <c r="C197" s="49" t="s">
        <v>19</v>
      </c>
      <c r="D197" s="5" t="s">
        <v>57</v>
      </c>
      <c r="E197" s="49" t="s">
        <v>58</v>
      </c>
      <c r="F197" s="48" t="s">
        <v>22</v>
      </c>
      <c r="G197" s="49" t="s">
        <v>95</v>
      </c>
      <c r="H197" s="5">
        <f t="shared" si="15"/>
        <v>1609</v>
      </c>
      <c r="I197" s="5">
        <f t="shared" si="16"/>
        <v>1408814</v>
      </c>
      <c r="J197" s="5">
        <f t="shared" si="17"/>
        <v>99.885920748598096</v>
      </c>
      <c r="K197" s="5" t="str">
        <f t="shared" si="18"/>
        <v>blue</v>
      </c>
      <c r="L197" s="6" t="str">
        <f t="shared" si="19"/>
        <v>highly conserved</v>
      </c>
      <c r="U197" s="4">
        <v>1114</v>
      </c>
      <c r="V197" s="5">
        <v>1409309</v>
      </c>
      <c r="W197" s="5">
        <v>99.921016602820501</v>
      </c>
      <c r="X197" s="5">
        <v>23575</v>
      </c>
      <c r="Y197" s="5" t="s">
        <v>6</v>
      </c>
      <c r="Z197" s="6" t="s">
        <v>7</v>
      </c>
    </row>
    <row r="198" spans="1:26" x14ac:dyDescent="0.2">
      <c r="A198" s="5"/>
      <c r="B198" s="4">
        <v>14117</v>
      </c>
      <c r="C198" s="49" t="s">
        <v>19</v>
      </c>
      <c r="D198" s="5" t="s">
        <v>47</v>
      </c>
      <c r="E198" s="49" t="s">
        <v>48</v>
      </c>
      <c r="F198" s="48" t="s">
        <v>39</v>
      </c>
      <c r="G198" s="49" t="s">
        <v>95</v>
      </c>
      <c r="H198" s="5">
        <f t="shared" si="15"/>
        <v>3405</v>
      </c>
      <c r="I198" s="5">
        <f t="shared" si="16"/>
        <v>1407018</v>
      </c>
      <c r="J198" s="5">
        <f t="shared" si="17"/>
        <v>99.758583063378794</v>
      </c>
      <c r="K198" s="5" t="str">
        <f t="shared" si="18"/>
        <v>blue</v>
      </c>
      <c r="L198" s="6" t="str">
        <f t="shared" si="19"/>
        <v>highly conserved</v>
      </c>
      <c r="U198" s="4">
        <v>1121</v>
      </c>
      <c r="V198" s="5">
        <v>1409302</v>
      </c>
      <c r="W198" s="5">
        <v>99.920520297811294</v>
      </c>
      <c r="X198" s="5">
        <v>25499</v>
      </c>
      <c r="Y198" s="5" t="s">
        <v>6</v>
      </c>
      <c r="Z198" s="6" t="s">
        <v>7</v>
      </c>
    </row>
    <row r="199" spans="1:26" x14ac:dyDescent="0.2">
      <c r="A199" s="5"/>
      <c r="B199" s="4">
        <v>14267</v>
      </c>
      <c r="C199" s="49" t="s">
        <v>19</v>
      </c>
      <c r="D199" s="5" t="s">
        <v>47</v>
      </c>
      <c r="E199" s="49" t="s">
        <v>48</v>
      </c>
      <c r="F199" s="48" t="s">
        <v>39</v>
      </c>
      <c r="G199" s="49" t="s">
        <v>95</v>
      </c>
      <c r="H199" s="5">
        <f t="shared" si="15"/>
        <v>762</v>
      </c>
      <c r="I199" s="5">
        <f t="shared" si="16"/>
        <v>1409661</v>
      </c>
      <c r="J199" s="5">
        <f t="shared" si="17"/>
        <v>99.945973654712006</v>
      </c>
      <c r="K199" s="5" t="str">
        <f t="shared" si="18"/>
        <v>blue</v>
      </c>
      <c r="L199" s="6" t="str">
        <f t="shared" si="19"/>
        <v>highly conserved</v>
      </c>
      <c r="U199" s="4">
        <v>1133</v>
      </c>
      <c r="V199" s="5">
        <v>1409290</v>
      </c>
      <c r="W199" s="5">
        <v>99.919669489224106</v>
      </c>
      <c r="X199" s="5">
        <v>26753</v>
      </c>
      <c r="Y199" s="5" t="s">
        <v>6</v>
      </c>
      <c r="Z199" s="6" t="s">
        <v>7</v>
      </c>
    </row>
    <row r="200" spans="1:26" x14ac:dyDescent="0.2">
      <c r="A200" s="5"/>
      <c r="B200" s="4">
        <v>14293</v>
      </c>
      <c r="C200" s="49" t="s">
        <v>19</v>
      </c>
      <c r="D200" s="5" t="s">
        <v>26</v>
      </c>
      <c r="E200" s="49" t="s">
        <v>33</v>
      </c>
      <c r="F200" s="48" t="s">
        <v>28</v>
      </c>
      <c r="G200" s="49" t="s">
        <v>95</v>
      </c>
      <c r="H200" s="5">
        <f t="shared" si="15"/>
        <v>447</v>
      </c>
      <c r="I200" s="5">
        <f t="shared" si="16"/>
        <v>1409976</v>
      </c>
      <c r="J200" s="5">
        <f t="shared" si="17"/>
        <v>99.968307380126404</v>
      </c>
      <c r="K200" s="5" t="str">
        <f t="shared" si="18"/>
        <v>blue</v>
      </c>
      <c r="L200" s="6" t="str">
        <f t="shared" si="19"/>
        <v>highly conserved</v>
      </c>
      <c r="U200" s="4">
        <v>1135</v>
      </c>
      <c r="V200" s="5">
        <v>1409288</v>
      </c>
      <c r="W200" s="5">
        <v>99.919527687792893</v>
      </c>
      <c r="X200" s="5">
        <v>13965</v>
      </c>
      <c r="Y200" s="5" t="s">
        <v>6</v>
      </c>
      <c r="Z200" s="6" t="s">
        <v>7</v>
      </c>
    </row>
    <row r="201" spans="1:26" x14ac:dyDescent="0.2">
      <c r="A201" s="5"/>
      <c r="B201" s="4">
        <v>14583</v>
      </c>
      <c r="C201" s="49" t="s">
        <v>19</v>
      </c>
      <c r="D201" s="5" t="s">
        <v>24</v>
      </c>
      <c r="E201" s="49" t="s">
        <v>25</v>
      </c>
      <c r="F201" s="48" t="s">
        <v>22</v>
      </c>
      <c r="G201" s="49" t="s">
        <v>95</v>
      </c>
      <c r="H201" s="5">
        <f t="shared" si="15"/>
        <v>1552</v>
      </c>
      <c r="I201" s="5">
        <f t="shared" si="16"/>
        <v>1408871</v>
      </c>
      <c r="J201" s="5">
        <f t="shared" si="17"/>
        <v>99.889962089387296</v>
      </c>
      <c r="K201" s="5" t="str">
        <f t="shared" si="18"/>
        <v>blue</v>
      </c>
      <c r="L201" s="6" t="str">
        <f t="shared" si="19"/>
        <v>highly conserved</v>
      </c>
      <c r="U201" s="4">
        <v>1136</v>
      </c>
      <c r="V201" s="5">
        <v>1409287</v>
      </c>
      <c r="W201" s="5">
        <v>99.919456787077294</v>
      </c>
      <c r="X201" s="5">
        <v>1185</v>
      </c>
      <c r="Y201" s="5" t="s">
        <v>6</v>
      </c>
      <c r="Z201" s="6" t="s">
        <v>7</v>
      </c>
    </row>
    <row r="202" spans="1:26" x14ac:dyDescent="0.2">
      <c r="A202" s="5"/>
      <c r="B202" s="4">
        <v>14614</v>
      </c>
      <c r="C202" s="49" t="s">
        <v>19</v>
      </c>
      <c r="D202" s="5" t="s">
        <v>26</v>
      </c>
      <c r="E202" s="49" t="s">
        <v>27</v>
      </c>
      <c r="F202" s="48" t="s">
        <v>28</v>
      </c>
      <c r="G202" s="49" t="s">
        <v>95</v>
      </c>
      <c r="H202" s="5">
        <f t="shared" si="15"/>
        <v>124</v>
      </c>
      <c r="I202" s="5">
        <f t="shared" si="16"/>
        <v>1410299</v>
      </c>
      <c r="J202" s="5">
        <f t="shared" si="17"/>
        <v>99.991208311265396</v>
      </c>
      <c r="K202" s="5" t="str">
        <f t="shared" si="18"/>
        <v>blue</v>
      </c>
      <c r="L202" s="6" t="str">
        <f t="shared" si="19"/>
        <v>highly conserved</v>
      </c>
      <c r="U202" s="4">
        <v>1142</v>
      </c>
      <c r="V202" s="5">
        <v>1409281</v>
      </c>
      <c r="W202" s="5">
        <v>99.9190313827837</v>
      </c>
      <c r="X202" s="5">
        <v>25480</v>
      </c>
      <c r="Y202" s="5" t="s">
        <v>6</v>
      </c>
      <c r="Z202" s="6" t="s">
        <v>7</v>
      </c>
    </row>
    <row r="203" spans="1:26" x14ac:dyDescent="0.2">
      <c r="A203" s="5"/>
      <c r="B203" s="4">
        <v>14621</v>
      </c>
      <c r="C203" s="49" t="s">
        <v>19</v>
      </c>
      <c r="D203" s="5" t="s">
        <v>47</v>
      </c>
      <c r="E203" s="49" t="s">
        <v>48</v>
      </c>
      <c r="F203" s="48" t="s">
        <v>39</v>
      </c>
      <c r="G203" s="49" t="s">
        <v>95</v>
      </c>
      <c r="H203" s="5">
        <f t="shared" si="15"/>
        <v>1244</v>
      </c>
      <c r="I203" s="5">
        <f t="shared" si="16"/>
        <v>1409179</v>
      </c>
      <c r="J203" s="5">
        <f t="shared" si="17"/>
        <v>99.911799509792402</v>
      </c>
      <c r="K203" s="5" t="str">
        <f t="shared" si="18"/>
        <v>blue</v>
      </c>
      <c r="L203" s="6" t="str">
        <f t="shared" si="19"/>
        <v>highly conserved</v>
      </c>
      <c r="U203" s="4">
        <v>1148</v>
      </c>
      <c r="V203" s="5">
        <v>1409275</v>
      </c>
      <c r="W203" s="5">
        <v>99.918605978490106</v>
      </c>
      <c r="X203" s="5">
        <v>164</v>
      </c>
      <c r="Y203" s="5" t="s">
        <v>6</v>
      </c>
      <c r="Z203" s="6" t="s">
        <v>7</v>
      </c>
    </row>
    <row r="204" spans="1:26" x14ac:dyDescent="0.2">
      <c r="A204" s="5"/>
      <c r="B204" s="4">
        <v>14676</v>
      </c>
      <c r="C204" s="49" t="s">
        <v>19</v>
      </c>
      <c r="D204" s="5" t="s">
        <v>55</v>
      </c>
      <c r="E204" s="49" t="s">
        <v>56</v>
      </c>
      <c r="F204" s="48" t="s">
        <v>22</v>
      </c>
      <c r="G204" s="49" t="s">
        <v>95</v>
      </c>
      <c r="H204" s="5">
        <f t="shared" si="15"/>
        <v>690178</v>
      </c>
      <c r="I204" s="5">
        <f t="shared" si="16"/>
        <v>720245</v>
      </c>
      <c r="J204" s="5">
        <f t="shared" si="17"/>
        <v>51.065885907986399</v>
      </c>
      <c r="K204" s="5" t="str">
        <f t="shared" si="18"/>
        <v>orange</v>
      </c>
      <c r="L204" s="6" t="str">
        <f t="shared" si="19"/>
        <v>frequently lost</v>
      </c>
      <c r="U204" s="4">
        <v>1149</v>
      </c>
      <c r="V204" s="5">
        <v>1409274</v>
      </c>
      <c r="W204" s="5">
        <v>99.918535077774493</v>
      </c>
      <c r="X204" s="5">
        <v>703</v>
      </c>
      <c r="Y204" s="5" t="s">
        <v>6</v>
      </c>
      <c r="Z204" s="6" t="s">
        <v>7</v>
      </c>
    </row>
    <row r="205" spans="1:26" x14ac:dyDescent="0.2">
      <c r="A205" s="5"/>
      <c r="B205" s="4">
        <v>14793</v>
      </c>
      <c r="C205" s="49" t="s">
        <v>19</v>
      </c>
      <c r="D205" s="5" t="s">
        <v>34</v>
      </c>
      <c r="E205" s="49" t="s">
        <v>52</v>
      </c>
      <c r="F205" s="48" t="s">
        <v>22</v>
      </c>
      <c r="G205" s="49" t="s">
        <v>95</v>
      </c>
      <c r="H205" s="5">
        <f t="shared" si="15"/>
        <v>4750</v>
      </c>
      <c r="I205" s="5">
        <f t="shared" si="16"/>
        <v>1405673</v>
      </c>
      <c r="J205" s="5">
        <f t="shared" si="17"/>
        <v>99.663221600895596</v>
      </c>
      <c r="K205" s="5" t="str">
        <f t="shared" si="18"/>
        <v>blue</v>
      </c>
      <c r="L205" s="6" t="str">
        <f t="shared" si="19"/>
        <v>highly conserved</v>
      </c>
      <c r="U205" s="4">
        <v>1149</v>
      </c>
      <c r="V205" s="5">
        <v>1409274</v>
      </c>
      <c r="W205" s="5">
        <v>99.918535077774493</v>
      </c>
      <c r="X205" s="5">
        <v>8717</v>
      </c>
      <c r="Y205" s="5" t="s">
        <v>6</v>
      </c>
      <c r="Z205" s="6" t="s">
        <v>7</v>
      </c>
    </row>
    <row r="206" spans="1:26" x14ac:dyDescent="0.2">
      <c r="A206" s="5"/>
      <c r="B206" s="4">
        <v>14809</v>
      </c>
      <c r="C206" s="49" t="s">
        <v>19</v>
      </c>
      <c r="D206" s="5" t="s">
        <v>26</v>
      </c>
      <c r="E206" s="49" t="s">
        <v>33</v>
      </c>
      <c r="F206" s="48" t="s">
        <v>28</v>
      </c>
      <c r="G206" s="49" t="s">
        <v>95</v>
      </c>
      <c r="H206" s="5">
        <f t="shared" si="15"/>
        <v>4253</v>
      </c>
      <c r="I206" s="5">
        <f t="shared" si="16"/>
        <v>1406170</v>
      </c>
      <c r="J206" s="5">
        <f t="shared" si="17"/>
        <v>99.698459256549199</v>
      </c>
      <c r="K206" s="5" t="str">
        <f t="shared" si="18"/>
        <v>blue</v>
      </c>
      <c r="L206" s="6" t="str">
        <f t="shared" si="19"/>
        <v>highly conserved</v>
      </c>
      <c r="U206" s="4">
        <v>1150</v>
      </c>
      <c r="V206" s="5">
        <v>1409273</v>
      </c>
      <c r="W206" s="5">
        <v>99.918464177058894</v>
      </c>
      <c r="X206" s="5">
        <v>151</v>
      </c>
      <c r="Y206" s="5" t="s">
        <v>6</v>
      </c>
      <c r="Z206" s="6" t="s">
        <v>7</v>
      </c>
    </row>
    <row r="207" spans="1:26" x14ac:dyDescent="0.2">
      <c r="A207" s="5"/>
      <c r="B207" s="4">
        <v>14889</v>
      </c>
      <c r="C207" s="49" t="s">
        <v>19</v>
      </c>
      <c r="D207" s="5" t="s">
        <v>41</v>
      </c>
      <c r="E207" s="49" t="s">
        <v>42</v>
      </c>
      <c r="F207" s="48" t="s">
        <v>22</v>
      </c>
      <c r="G207" s="49" t="s">
        <v>95</v>
      </c>
      <c r="H207" s="5">
        <f t="shared" si="15"/>
        <v>457</v>
      </c>
      <c r="I207" s="5">
        <f t="shared" si="16"/>
        <v>1409966</v>
      </c>
      <c r="J207" s="5">
        <f t="shared" si="17"/>
        <v>99.967598372970301</v>
      </c>
      <c r="K207" s="5" t="str">
        <f t="shared" si="18"/>
        <v>blue</v>
      </c>
      <c r="L207" s="6" t="str">
        <f t="shared" si="19"/>
        <v>highly conserved</v>
      </c>
      <c r="U207" s="4">
        <v>1156</v>
      </c>
      <c r="V207" s="5">
        <v>1409267</v>
      </c>
      <c r="W207" s="5">
        <v>99.9180387727653</v>
      </c>
      <c r="X207" s="5">
        <v>679</v>
      </c>
      <c r="Y207" s="5" t="s">
        <v>6</v>
      </c>
      <c r="Z207" s="6" t="s">
        <v>7</v>
      </c>
    </row>
    <row r="208" spans="1:26" x14ac:dyDescent="0.2">
      <c r="A208" s="5"/>
      <c r="B208" s="4">
        <v>14922</v>
      </c>
      <c r="C208" s="49" t="s">
        <v>19</v>
      </c>
      <c r="D208" s="5" t="s">
        <v>53</v>
      </c>
      <c r="E208" s="49" t="s">
        <v>54</v>
      </c>
      <c r="F208" s="48" t="s">
        <v>22</v>
      </c>
      <c r="G208" s="49" t="s">
        <v>95</v>
      </c>
      <c r="H208" s="5">
        <f t="shared" si="15"/>
        <v>501</v>
      </c>
      <c r="I208" s="5">
        <f t="shared" si="16"/>
        <v>1409922</v>
      </c>
      <c r="J208" s="5">
        <f t="shared" si="17"/>
        <v>99.964478741483902</v>
      </c>
      <c r="K208" s="5" t="str">
        <f t="shared" si="18"/>
        <v>blue</v>
      </c>
      <c r="L208" s="6" t="str">
        <f t="shared" si="19"/>
        <v>highly conserved</v>
      </c>
      <c r="U208" s="4">
        <v>1176</v>
      </c>
      <c r="V208" s="5">
        <v>1409247</v>
      </c>
      <c r="W208" s="5">
        <v>99.916620758453305</v>
      </c>
      <c r="X208" s="5">
        <v>26839</v>
      </c>
      <c r="Y208" s="5" t="s">
        <v>6</v>
      </c>
      <c r="Z208" s="6" t="s">
        <v>7</v>
      </c>
    </row>
    <row r="209" spans="1:26" x14ac:dyDescent="0.2">
      <c r="A209" s="5"/>
      <c r="B209" s="4">
        <v>15024</v>
      </c>
      <c r="C209" s="49" t="s">
        <v>19</v>
      </c>
      <c r="D209" s="5" t="s">
        <v>57</v>
      </c>
      <c r="E209" s="49" t="s">
        <v>58</v>
      </c>
      <c r="F209" s="48" t="s">
        <v>22</v>
      </c>
      <c r="G209" s="49" t="s">
        <v>95</v>
      </c>
      <c r="H209" s="5">
        <f t="shared" si="15"/>
        <v>2943</v>
      </c>
      <c r="I209" s="5">
        <f t="shared" si="16"/>
        <v>1407480</v>
      </c>
      <c r="J209" s="5">
        <f t="shared" si="17"/>
        <v>99.791339193986403</v>
      </c>
      <c r="K209" s="5" t="str">
        <f t="shared" si="18"/>
        <v>blue</v>
      </c>
      <c r="L209" s="6" t="str">
        <f t="shared" si="19"/>
        <v>highly conserved</v>
      </c>
      <c r="U209" s="4">
        <v>1188</v>
      </c>
      <c r="V209" s="5">
        <v>1409235</v>
      </c>
      <c r="W209" s="5">
        <v>99.915769949866103</v>
      </c>
      <c r="X209" s="5">
        <v>28807</v>
      </c>
      <c r="Y209" s="5" t="s">
        <v>6</v>
      </c>
      <c r="Z209" s="6" t="s">
        <v>7</v>
      </c>
    </row>
    <row r="210" spans="1:26" x14ac:dyDescent="0.2">
      <c r="A210" s="5"/>
      <c r="B210" s="4">
        <v>15037</v>
      </c>
      <c r="C210" s="49" t="s">
        <v>19</v>
      </c>
      <c r="D210" s="5" t="s">
        <v>26</v>
      </c>
      <c r="E210" s="49" t="s">
        <v>33</v>
      </c>
      <c r="F210" s="48" t="s">
        <v>28</v>
      </c>
      <c r="G210" s="49" t="s">
        <v>95</v>
      </c>
      <c r="H210" s="5">
        <f t="shared" si="15"/>
        <v>270</v>
      </c>
      <c r="I210" s="5">
        <f t="shared" si="16"/>
        <v>1410153</v>
      </c>
      <c r="J210" s="5">
        <f t="shared" si="17"/>
        <v>99.980856806787699</v>
      </c>
      <c r="K210" s="5" t="str">
        <f t="shared" si="18"/>
        <v>blue</v>
      </c>
      <c r="L210" s="6" t="str">
        <f t="shared" si="19"/>
        <v>highly conserved</v>
      </c>
      <c r="U210" s="4">
        <v>1197</v>
      </c>
      <c r="V210" s="5">
        <v>1409226</v>
      </c>
      <c r="W210" s="5">
        <v>99.915131843425698</v>
      </c>
      <c r="X210" s="5">
        <v>13761</v>
      </c>
      <c r="Y210" s="5" t="s">
        <v>6</v>
      </c>
      <c r="Z210" s="6" t="s">
        <v>7</v>
      </c>
    </row>
    <row r="211" spans="1:26" x14ac:dyDescent="0.2">
      <c r="A211" s="5"/>
      <c r="B211" s="4">
        <v>15103</v>
      </c>
      <c r="C211" s="49" t="s">
        <v>19</v>
      </c>
      <c r="D211" s="5" t="s">
        <v>26</v>
      </c>
      <c r="E211" s="49" t="s">
        <v>27</v>
      </c>
      <c r="F211" s="48" t="s">
        <v>28</v>
      </c>
      <c r="G211" s="49" t="s">
        <v>95</v>
      </c>
      <c r="H211" s="5">
        <f t="shared" si="15"/>
        <v>102</v>
      </c>
      <c r="I211" s="5">
        <f t="shared" si="16"/>
        <v>1410321</v>
      </c>
      <c r="J211" s="5">
        <f t="shared" si="17"/>
        <v>99.992768127008702</v>
      </c>
      <c r="K211" s="5" t="str">
        <f t="shared" si="18"/>
        <v>blue</v>
      </c>
      <c r="L211" s="6" t="str">
        <f t="shared" si="19"/>
        <v>highly conserved</v>
      </c>
      <c r="U211" s="4">
        <v>1202</v>
      </c>
      <c r="V211" s="5">
        <v>1409221</v>
      </c>
      <c r="W211" s="5">
        <v>99.914777339847603</v>
      </c>
      <c r="X211" s="5">
        <v>2397</v>
      </c>
      <c r="Y211" s="5" t="s">
        <v>6</v>
      </c>
      <c r="Z211" s="6" t="s">
        <v>7</v>
      </c>
    </row>
    <row r="212" spans="1:26" x14ac:dyDescent="0.2">
      <c r="A212" s="5"/>
      <c r="B212" s="4">
        <v>15108</v>
      </c>
      <c r="C212" s="49" t="s">
        <v>19</v>
      </c>
      <c r="D212" s="5" t="s">
        <v>47</v>
      </c>
      <c r="E212" s="49" t="s">
        <v>61</v>
      </c>
      <c r="F212" s="48" t="s">
        <v>22</v>
      </c>
      <c r="G212" s="49" t="s">
        <v>95</v>
      </c>
      <c r="H212" s="5">
        <f t="shared" si="15"/>
        <v>555</v>
      </c>
      <c r="I212" s="5">
        <f t="shared" si="16"/>
        <v>1409868</v>
      </c>
      <c r="J212" s="5">
        <f t="shared" si="17"/>
        <v>99.960650102841399</v>
      </c>
      <c r="K212" s="5" t="str">
        <f t="shared" si="18"/>
        <v>blue</v>
      </c>
      <c r="L212" s="6" t="str">
        <f t="shared" si="19"/>
        <v>highly conserved</v>
      </c>
      <c r="U212" s="4">
        <v>1206</v>
      </c>
      <c r="V212" s="5">
        <v>1409217</v>
      </c>
      <c r="W212" s="5">
        <v>99.914493736985193</v>
      </c>
      <c r="X212" s="5">
        <v>676</v>
      </c>
      <c r="Y212" s="5" t="s">
        <v>6</v>
      </c>
      <c r="Z212" s="6" t="s">
        <v>7</v>
      </c>
    </row>
    <row r="213" spans="1:26" x14ac:dyDescent="0.2">
      <c r="A213" s="5"/>
      <c r="B213" s="4">
        <v>15180</v>
      </c>
      <c r="C213" s="49" t="s">
        <v>19</v>
      </c>
      <c r="D213" s="5" t="s">
        <v>43</v>
      </c>
      <c r="E213" s="49" t="s">
        <v>44</v>
      </c>
      <c r="F213" s="48" t="s">
        <v>22</v>
      </c>
      <c r="G213" s="49" t="s">
        <v>95</v>
      </c>
      <c r="H213" s="5">
        <f t="shared" si="15"/>
        <v>1015</v>
      </c>
      <c r="I213" s="5">
        <f t="shared" si="16"/>
        <v>1409408</v>
      </c>
      <c r="J213" s="5">
        <f t="shared" si="17"/>
        <v>99.928035773665002</v>
      </c>
      <c r="K213" s="5" t="str">
        <f t="shared" si="18"/>
        <v>blue</v>
      </c>
      <c r="L213" s="6" t="str">
        <f t="shared" si="19"/>
        <v>highly conserved</v>
      </c>
      <c r="U213" s="4">
        <v>1224</v>
      </c>
      <c r="V213" s="5">
        <v>1409199</v>
      </c>
      <c r="W213" s="5">
        <v>99.913217524104397</v>
      </c>
      <c r="X213" s="5">
        <v>20316</v>
      </c>
      <c r="Y213" s="5" t="s">
        <v>6</v>
      </c>
      <c r="Z213" s="6" t="s">
        <v>7</v>
      </c>
    </row>
    <row r="214" spans="1:26" x14ac:dyDescent="0.2">
      <c r="A214" s="5"/>
      <c r="B214" s="4">
        <v>15358</v>
      </c>
      <c r="C214" s="49" t="s">
        <v>19</v>
      </c>
      <c r="D214" s="5" t="s">
        <v>26</v>
      </c>
      <c r="E214" s="49" t="s">
        <v>27</v>
      </c>
      <c r="F214" s="48" t="s">
        <v>28</v>
      </c>
      <c r="G214" s="49" t="s">
        <v>95</v>
      </c>
      <c r="H214" s="5">
        <f t="shared" si="15"/>
        <v>94</v>
      </c>
      <c r="I214" s="5">
        <f t="shared" si="16"/>
        <v>1410329</v>
      </c>
      <c r="J214" s="5">
        <f t="shared" si="17"/>
        <v>99.993335332733494</v>
      </c>
      <c r="K214" s="5" t="str">
        <f t="shared" si="18"/>
        <v>blue</v>
      </c>
      <c r="L214" s="6" t="str">
        <f t="shared" si="19"/>
        <v>highly conserved</v>
      </c>
      <c r="U214" s="4">
        <v>1229</v>
      </c>
      <c r="V214" s="5">
        <v>1409194</v>
      </c>
      <c r="W214" s="5">
        <v>99.912863020526402</v>
      </c>
      <c r="X214" s="5">
        <v>28789</v>
      </c>
      <c r="Y214" s="5" t="s">
        <v>6</v>
      </c>
      <c r="Z214" s="6" t="s">
        <v>7</v>
      </c>
    </row>
    <row r="215" spans="1:26" x14ac:dyDescent="0.2">
      <c r="A215" s="5"/>
      <c r="B215" s="4">
        <v>15371</v>
      </c>
      <c r="C215" s="49" t="s">
        <v>19</v>
      </c>
      <c r="D215" s="5" t="s">
        <v>47</v>
      </c>
      <c r="E215" s="49" t="s">
        <v>48</v>
      </c>
      <c r="F215" s="48" t="s">
        <v>39</v>
      </c>
      <c r="G215" s="49" t="s">
        <v>95</v>
      </c>
      <c r="H215" s="5">
        <f t="shared" si="15"/>
        <v>3171</v>
      </c>
      <c r="I215" s="5">
        <f t="shared" si="16"/>
        <v>1407252</v>
      </c>
      <c r="J215" s="5">
        <f t="shared" si="17"/>
        <v>99.775173830829402</v>
      </c>
      <c r="K215" s="5" t="str">
        <f t="shared" si="18"/>
        <v>blue</v>
      </c>
      <c r="L215" s="6" t="str">
        <f t="shared" si="19"/>
        <v>highly conserved</v>
      </c>
      <c r="U215" s="4">
        <v>1235</v>
      </c>
      <c r="V215" s="5">
        <v>1409188</v>
      </c>
      <c r="W215" s="5">
        <v>99.912437616232793</v>
      </c>
      <c r="X215" s="5">
        <v>2716</v>
      </c>
      <c r="Y215" s="5" t="s">
        <v>6</v>
      </c>
      <c r="Z215" s="6" t="s">
        <v>7</v>
      </c>
    </row>
    <row r="216" spans="1:26" x14ac:dyDescent="0.2">
      <c r="A216" s="5"/>
      <c r="B216" s="4">
        <v>15391</v>
      </c>
      <c r="C216" s="49" t="s">
        <v>19</v>
      </c>
      <c r="D216" s="5" t="s">
        <v>26</v>
      </c>
      <c r="E216" s="49" t="s">
        <v>33</v>
      </c>
      <c r="F216" s="48" t="s">
        <v>28</v>
      </c>
      <c r="G216" s="49" t="s">
        <v>95</v>
      </c>
      <c r="H216" s="5">
        <f t="shared" si="15"/>
        <v>132</v>
      </c>
      <c r="I216" s="5">
        <f t="shared" si="16"/>
        <v>1410291</v>
      </c>
      <c r="J216" s="5">
        <f t="shared" si="17"/>
        <v>99.990641105540604</v>
      </c>
      <c r="K216" s="5" t="str">
        <f t="shared" si="18"/>
        <v>blue</v>
      </c>
      <c r="L216" s="6" t="str">
        <f t="shared" si="19"/>
        <v>highly conserved</v>
      </c>
      <c r="U216" s="4">
        <v>1244</v>
      </c>
      <c r="V216" s="5">
        <v>1409179</v>
      </c>
      <c r="W216" s="5">
        <v>99.911799509792402</v>
      </c>
      <c r="X216" s="5">
        <v>14621</v>
      </c>
      <c r="Y216" s="5" t="s">
        <v>6</v>
      </c>
      <c r="Z216" s="6" t="s">
        <v>7</v>
      </c>
    </row>
    <row r="217" spans="1:26" x14ac:dyDescent="0.2">
      <c r="A217" s="5"/>
      <c r="B217" s="4">
        <v>15450</v>
      </c>
      <c r="C217" s="49" t="s">
        <v>19</v>
      </c>
      <c r="D217" s="5" t="s">
        <v>36</v>
      </c>
      <c r="E217" s="49" t="s">
        <v>37</v>
      </c>
      <c r="F217" s="48" t="s">
        <v>22</v>
      </c>
      <c r="G217" s="49" t="s">
        <v>95</v>
      </c>
      <c r="H217" s="5">
        <f t="shared" si="15"/>
        <v>33038</v>
      </c>
      <c r="I217" s="5">
        <f t="shared" si="16"/>
        <v>1377385</v>
      </c>
      <c r="J217" s="5">
        <f t="shared" si="17"/>
        <v>97.657582157976705</v>
      </c>
      <c r="K217" s="5" t="str">
        <f t="shared" si="18"/>
        <v>blue</v>
      </c>
      <c r="L217" s="6" t="str">
        <f t="shared" si="19"/>
        <v>highly conserved</v>
      </c>
      <c r="U217" s="4">
        <v>1246</v>
      </c>
      <c r="V217" s="5">
        <v>1409177</v>
      </c>
      <c r="W217" s="5">
        <v>99.911657708361204</v>
      </c>
      <c r="X217" s="5">
        <v>601</v>
      </c>
      <c r="Y217" s="5" t="s">
        <v>6</v>
      </c>
      <c r="Z217" s="6" t="s">
        <v>7</v>
      </c>
    </row>
    <row r="218" spans="1:26" x14ac:dyDescent="0.2">
      <c r="A218" s="5"/>
      <c r="B218" s="4">
        <v>15542</v>
      </c>
      <c r="C218" s="49" t="s">
        <v>19</v>
      </c>
      <c r="D218" s="5" t="s">
        <v>47</v>
      </c>
      <c r="E218" s="49" t="s">
        <v>48</v>
      </c>
      <c r="F218" s="48" t="s">
        <v>39</v>
      </c>
      <c r="G218" s="49" t="s">
        <v>95</v>
      </c>
      <c r="H218" s="5">
        <f t="shared" si="15"/>
        <v>1998</v>
      </c>
      <c r="I218" s="5">
        <f t="shared" si="16"/>
        <v>1408425</v>
      </c>
      <c r="J218" s="5">
        <f t="shared" si="17"/>
        <v>99.8583403702293</v>
      </c>
      <c r="K218" s="5" t="str">
        <f t="shared" si="18"/>
        <v>blue</v>
      </c>
      <c r="L218" s="6" t="str">
        <f t="shared" si="19"/>
        <v>highly conserved</v>
      </c>
      <c r="U218" s="4">
        <v>1249</v>
      </c>
      <c r="V218" s="5">
        <v>1409174</v>
      </c>
      <c r="W218" s="5">
        <v>99.911445006214393</v>
      </c>
      <c r="X218" s="5">
        <v>673</v>
      </c>
      <c r="Y218" s="5" t="s">
        <v>6</v>
      </c>
      <c r="Z218" s="6" t="s">
        <v>7</v>
      </c>
    </row>
    <row r="219" spans="1:26" x14ac:dyDescent="0.2">
      <c r="A219" s="5"/>
      <c r="B219" s="4">
        <v>15588</v>
      </c>
      <c r="C219" s="49" t="s">
        <v>19</v>
      </c>
      <c r="D219" s="5" t="s">
        <v>43</v>
      </c>
      <c r="E219" s="49" t="s">
        <v>44</v>
      </c>
      <c r="F219" s="48" t="s">
        <v>22</v>
      </c>
      <c r="G219" s="49" t="s">
        <v>95</v>
      </c>
      <c r="H219" s="5">
        <f t="shared" si="15"/>
        <v>625</v>
      </c>
      <c r="I219" s="5">
        <f t="shared" si="16"/>
        <v>1409798</v>
      </c>
      <c r="J219" s="5">
        <f t="shared" si="17"/>
        <v>99.955687052749397</v>
      </c>
      <c r="K219" s="5" t="str">
        <f t="shared" si="18"/>
        <v>blue</v>
      </c>
      <c r="L219" s="6" t="str">
        <f t="shared" si="19"/>
        <v>highly conserved</v>
      </c>
      <c r="U219" s="4">
        <v>1262</v>
      </c>
      <c r="V219" s="5">
        <v>1409161</v>
      </c>
      <c r="W219" s="5">
        <v>99.910523296911606</v>
      </c>
      <c r="X219" s="5">
        <v>20290</v>
      </c>
      <c r="Y219" s="5" t="s">
        <v>6</v>
      </c>
      <c r="Z219" s="6" t="s">
        <v>7</v>
      </c>
    </row>
    <row r="220" spans="1:26" x14ac:dyDescent="0.2">
      <c r="A220" s="5"/>
      <c r="B220" s="4">
        <v>15601</v>
      </c>
      <c r="C220" s="49" t="s">
        <v>19</v>
      </c>
      <c r="D220" s="5" t="s">
        <v>26</v>
      </c>
      <c r="E220" s="49" t="s">
        <v>27</v>
      </c>
      <c r="F220" s="48" t="s">
        <v>28</v>
      </c>
      <c r="G220" s="49" t="s">
        <v>95</v>
      </c>
      <c r="H220" s="5">
        <f t="shared" si="15"/>
        <v>359</v>
      </c>
      <c r="I220" s="5">
        <f t="shared" si="16"/>
        <v>1410064</v>
      </c>
      <c r="J220" s="5">
        <f t="shared" si="17"/>
        <v>99.974546643099202</v>
      </c>
      <c r="K220" s="5" t="str">
        <f t="shared" si="18"/>
        <v>blue</v>
      </c>
      <c r="L220" s="6" t="str">
        <f t="shared" si="19"/>
        <v>highly conserved</v>
      </c>
      <c r="U220" s="4">
        <v>1275</v>
      </c>
      <c r="V220" s="5">
        <v>1409148</v>
      </c>
      <c r="W220" s="5">
        <v>99.909601587608805</v>
      </c>
      <c r="X220" s="5">
        <v>26192</v>
      </c>
      <c r="Y220" s="5" t="s">
        <v>6</v>
      </c>
      <c r="Z220" s="6" t="s">
        <v>7</v>
      </c>
    </row>
    <row r="221" spans="1:26" x14ac:dyDescent="0.2">
      <c r="A221" s="5"/>
      <c r="B221" s="4">
        <v>15678</v>
      </c>
      <c r="C221" s="49" t="s">
        <v>19</v>
      </c>
      <c r="D221" s="5" t="s">
        <v>41</v>
      </c>
      <c r="E221" s="49" t="s">
        <v>42</v>
      </c>
      <c r="F221" s="48" t="s">
        <v>22</v>
      </c>
      <c r="G221" s="49" t="s">
        <v>95</v>
      </c>
      <c r="H221" s="5">
        <f t="shared" si="15"/>
        <v>158</v>
      </c>
      <c r="I221" s="5">
        <f t="shared" si="16"/>
        <v>1410265</v>
      </c>
      <c r="J221" s="5">
        <f t="shared" si="17"/>
        <v>99.988797686935001</v>
      </c>
      <c r="K221" s="5" t="str">
        <f t="shared" si="18"/>
        <v>blue</v>
      </c>
      <c r="L221" s="6" t="str">
        <f t="shared" si="19"/>
        <v>highly conserved</v>
      </c>
      <c r="U221" s="4">
        <v>1280</v>
      </c>
      <c r="V221" s="5">
        <v>1409143</v>
      </c>
      <c r="W221" s="5">
        <v>99.909247084030795</v>
      </c>
      <c r="X221" s="5">
        <v>556</v>
      </c>
      <c r="Y221" s="5" t="s">
        <v>6</v>
      </c>
      <c r="Z221" s="6" t="s">
        <v>7</v>
      </c>
    </row>
    <row r="222" spans="1:26" x14ac:dyDescent="0.2">
      <c r="A222" s="5"/>
      <c r="B222" s="4">
        <v>15688</v>
      </c>
      <c r="C222" s="49" t="s">
        <v>19</v>
      </c>
      <c r="D222" s="5" t="s">
        <v>26</v>
      </c>
      <c r="E222" s="49" t="s">
        <v>33</v>
      </c>
      <c r="F222" s="48" t="s">
        <v>28</v>
      </c>
      <c r="G222" s="49" t="s">
        <v>95</v>
      </c>
      <c r="H222" s="5">
        <f t="shared" si="15"/>
        <v>280</v>
      </c>
      <c r="I222" s="5">
        <f t="shared" si="16"/>
        <v>1410143</v>
      </c>
      <c r="J222" s="5">
        <f t="shared" si="17"/>
        <v>99.980147799631695</v>
      </c>
      <c r="K222" s="5" t="str">
        <f t="shared" si="18"/>
        <v>blue</v>
      </c>
      <c r="L222" s="6" t="str">
        <f t="shared" si="19"/>
        <v>highly conserved</v>
      </c>
      <c r="U222" s="4">
        <v>1297</v>
      </c>
      <c r="V222" s="5">
        <v>1409126</v>
      </c>
      <c r="W222" s="5">
        <v>99.908041771865598</v>
      </c>
      <c r="X222" s="5">
        <v>26142</v>
      </c>
      <c r="Y222" s="5" t="s">
        <v>6</v>
      </c>
      <c r="Z222" s="6" t="s">
        <v>7</v>
      </c>
    </row>
    <row r="223" spans="1:26" x14ac:dyDescent="0.2">
      <c r="A223" s="5"/>
      <c r="B223" s="4">
        <v>15720</v>
      </c>
      <c r="C223" s="49" t="s">
        <v>19</v>
      </c>
      <c r="D223" s="5" t="s">
        <v>29</v>
      </c>
      <c r="E223" s="49" t="s">
        <v>30</v>
      </c>
      <c r="F223" s="48" t="s">
        <v>22</v>
      </c>
      <c r="G223" s="49" t="s">
        <v>95</v>
      </c>
      <c r="H223" s="5">
        <f t="shared" si="15"/>
        <v>29324</v>
      </c>
      <c r="I223" s="5">
        <f t="shared" si="16"/>
        <v>1381099</v>
      </c>
      <c r="J223" s="5">
        <f t="shared" si="17"/>
        <v>97.920907415718503</v>
      </c>
      <c r="K223" s="5" t="str">
        <f t="shared" si="18"/>
        <v>blue</v>
      </c>
      <c r="L223" s="6" t="str">
        <f t="shared" si="19"/>
        <v>highly conserved</v>
      </c>
      <c r="U223" s="4">
        <v>1311</v>
      </c>
      <c r="V223" s="5">
        <v>1409112</v>
      </c>
      <c r="W223" s="5">
        <v>99.907049161847098</v>
      </c>
      <c r="X223" s="5">
        <v>20669</v>
      </c>
      <c r="Y223" s="5" t="s">
        <v>6</v>
      </c>
      <c r="Z223" s="6" t="s">
        <v>7</v>
      </c>
    </row>
    <row r="224" spans="1:26" x14ac:dyDescent="0.2">
      <c r="A224" s="5"/>
      <c r="B224" s="4">
        <v>15960</v>
      </c>
      <c r="C224" s="49" t="s">
        <v>19</v>
      </c>
      <c r="D224" s="5" t="s">
        <v>43</v>
      </c>
      <c r="E224" s="49" t="s">
        <v>44</v>
      </c>
      <c r="F224" s="48" t="s">
        <v>22</v>
      </c>
      <c r="G224" s="49" t="s">
        <v>95</v>
      </c>
      <c r="H224" s="5">
        <f t="shared" si="15"/>
        <v>6530</v>
      </c>
      <c r="I224" s="5">
        <f t="shared" si="16"/>
        <v>1403893</v>
      </c>
      <c r="J224" s="5">
        <f t="shared" si="17"/>
        <v>99.537018327125907</v>
      </c>
      <c r="K224" s="5" t="str">
        <f t="shared" si="18"/>
        <v>blue</v>
      </c>
      <c r="L224" s="6" t="str">
        <f t="shared" si="19"/>
        <v>highly conserved</v>
      </c>
      <c r="U224" s="4">
        <v>1317</v>
      </c>
      <c r="V224" s="5">
        <v>1409106</v>
      </c>
      <c r="W224" s="5">
        <v>99.906623757553604</v>
      </c>
      <c r="X224" s="5">
        <v>26768</v>
      </c>
      <c r="Y224" s="5" t="s">
        <v>6</v>
      </c>
      <c r="Z224" s="6" t="s">
        <v>7</v>
      </c>
    </row>
    <row r="225" spans="1:26" x14ac:dyDescent="0.2">
      <c r="A225" s="5"/>
      <c r="B225" s="4">
        <v>15981</v>
      </c>
      <c r="C225" s="49" t="s">
        <v>19</v>
      </c>
      <c r="D225" s="5" t="s">
        <v>53</v>
      </c>
      <c r="E225" s="49" t="s">
        <v>54</v>
      </c>
      <c r="F225" s="48" t="s">
        <v>22</v>
      </c>
      <c r="G225" s="49" t="s">
        <v>95</v>
      </c>
      <c r="H225" s="5">
        <f t="shared" si="15"/>
        <v>1556</v>
      </c>
      <c r="I225" s="5">
        <f t="shared" si="16"/>
        <v>1408867</v>
      </c>
      <c r="J225" s="5">
        <f t="shared" si="17"/>
        <v>99.8896784865249</v>
      </c>
      <c r="K225" s="5" t="str">
        <f t="shared" si="18"/>
        <v>blue</v>
      </c>
      <c r="L225" s="6" t="str">
        <f t="shared" si="19"/>
        <v>highly conserved</v>
      </c>
      <c r="U225" s="4">
        <v>1324</v>
      </c>
      <c r="V225" s="5">
        <v>1409099</v>
      </c>
      <c r="W225" s="5">
        <v>99.906127452544297</v>
      </c>
      <c r="X225" s="5">
        <v>4475</v>
      </c>
      <c r="Y225" s="5" t="s">
        <v>6</v>
      </c>
      <c r="Z225" s="6" t="s">
        <v>7</v>
      </c>
    </row>
    <row r="226" spans="1:26" x14ac:dyDescent="0.2">
      <c r="A226" s="5"/>
      <c r="B226" s="4">
        <v>16012</v>
      </c>
      <c r="C226" s="49" t="s">
        <v>19</v>
      </c>
      <c r="D226" s="5" t="s">
        <v>26</v>
      </c>
      <c r="E226" s="49" t="s">
        <v>60</v>
      </c>
      <c r="F226" s="48" t="s">
        <v>28</v>
      </c>
      <c r="G226" s="49" t="s">
        <v>95</v>
      </c>
      <c r="H226" s="5">
        <f t="shared" si="15"/>
        <v>98</v>
      </c>
      <c r="I226" s="5">
        <f t="shared" si="16"/>
        <v>1410325</v>
      </c>
      <c r="J226" s="5">
        <f t="shared" si="17"/>
        <v>99.993051729871098</v>
      </c>
      <c r="K226" s="5" t="str">
        <f t="shared" si="18"/>
        <v>blue</v>
      </c>
      <c r="L226" s="6" t="str">
        <f t="shared" si="19"/>
        <v>highly conserved</v>
      </c>
      <c r="U226" s="4">
        <v>1328</v>
      </c>
      <c r="V226" s="5">
        <v>1409095</v>
      </c>
      <c r="W226" s="5">
        <v>99.905843849681901</v>
      </c>
      <c r="X226" s="5">
        <v>643</v>
      </c>
      <c r="Y226" s="5" t="s">
        <v>6</v>
      </c>
      <c r="Z226" s="6" t="s">
        <v>7</v>
      </c>
    </row>
    <row r="227" spans="1:26" x14ac:dyDescent="0.2">
      <c r="A227" s="5"/>
      <c r="B227" s="4">
        <v>16017</v>
      </c>
      <c r="C227" s="49" t="s">
        <v>19</v>
      </c>
      <c r="D227" s="5" t="s">
        <v>57</v>
      </c>
      <c r="E227" s="49" t="s">
        <v>58</v>
      </c>
      <c r="F227" s="48" t="s">
        <v>22</v>
      </c>
      <c r="G227" s="49" t="s">
        <v>95</v>
      </c>
      <c r="H227" s="5">
        <f t="shared" si="15"/>
        <v>841</v>
      </c>
      <c r="I227" s="5">
        <f t="shared" si="16"/>
        <v>1409582</v>
      </c>
      <c r="J227" s="5">
        <f t="shared" si="17"/>
        <v>99.940372498179599</v>
      </c>
      <c r="K227" s="5" t="str">
        <f t="shared" si="18"/>
        <v>blue</v>
      </c>
      <c r="L227" s="6" t="str">
        <f t="shared" si="19"/>
        <v>highly conserved</v>
      </c>
      <c r="U227" s="4">
        <v>1344</v>
      </c>
      <c r="V227" s="5">
        <v>1409079</v>
      </c>
      <c r="W227" s="5">
        <v>99.904709438232302</v>
      </c>
      <c r="X227" s="5">
        <v>12733</v>
      </c>
      <c r="Y227" s="5" t="s">
        <v>6</v>
      </c>
      <c r="Z227" s="6" t="s">
        <v>7</v>
      </c>
    </row>
    <row r="228" spans="1:26" x14ac:dyDescent="0.2">
      <c r="A228" s="5"/>
      <c r="B228" s="4">
        <v>16220</v>
      </c>
      <c r="C228" s="49" t="s">
        <v>19</v>
      </c>
      <c r="D228" s="5" t="s">
        <v>55</v>
      </c>
      <c r="E228" s="49" t="s">
        <v>59</v>
      </c>
      <c r="F228" s="48" t="s">
        <v>39</v>
      </c>
      <c r="G228" s="49" t="s">
        <v>95</v>
      </c>
      <c r="H228" s="5">
        <f t="shared" si="15"/>
        <v>998</v>
      </c>
      <c r="I228" s="5">
        <f t="shared" si="16"/>
        <v>1409425</v>
      </c>
      <c r="J228" s="5">
        <f t="shared" si="17"/>
        <v>99.929241085830199</v>
      </c>
      <c r="K228" s="5" t="str">
        <f t="shared" si="18"/>
        <v>blue</v>
      </c>
      <c r="L228" s="6" t="str">
        <f t="shared" si="19"/>
        <v>highly conserved</v>
      </c>
      <c r="U228" s="4">
        <v>1368</v>
      </c>
      <c r="V228" s="5">
        <v>1409055</v>
      </c>
      <c r="W228" s="5">
        <v>99.903007821057898</v>
      </c>
      <c r="X228" s="5">
        <v>1889</v>
      </c>
      <c r="Y228" s="5" t="s">
        <v>6</v>
      </c>
      <c r="Z228" s="6" t="s">
        <v>7</v>
      </c>
    </row>
    <row r="229" spans="1:26" x14ac:dyDescent="0.2">
      <c r="A229" s="5"/>
      <c r="B229" s="4">
        <v>16297</v>
      </c>
      <c r="C229" s="49" t="s">
        <v>19</v>
      </c>
      <c r="D229" s="5" t="s">
        <v>26</v>
      </c>
      <c r="E229" s="49" t="s">
        <v>33</v>
      </c>
      <c r="F229" s="48" t="s">
        <v>28</v>
      </c>
      <c r="G229" s="49" t="s">
        <v>95</v>
      </c>
      <c r="H229" s="5">
        <f t="shared" si="15"/>
        <v>414</v>
      </c>
      <c r="I229" s="5">
        <f t="shared" si="16"/>
        <v>1410009</v>
      </c>
      <c r="J229" s="5">
        <f t="shared" si="17"/>
        <v>99.9706471037412</v>
      </c>
      <c r="K229" s="5" t="str">
        <f t="shared" si="18"/>
        <v>blue</v>
      </c>
      <c r="L229" s="6" t="str">
        <f t="shared" si="19"/>
        <v>highly conserved</v>
      </c>
      <c r="U229" s="4">
        <v>1389</v>
      </c>
      <c r="V229" s="5">
        <v>1409034</v>
      </c>
      <c r="W229" s="5">
        <v>99.901518906030304</v>
      </c>
      <c r="X229" s="5">
        <v>12768</v>
      </c>
      <c r="Y229" s="5" t="s">
        <v>6</v>
      </c>
      <c r="Z229" s="6" t="s">
        <v>7</v>
      </c>
    </row>
    <row r="230" spans="1:26" x14ac:dyDescent="0.2">
      <c r="A230" s="5"/>
      <c r="B230" s="4">
        <v>16329</v>
      </c>
      <c r="C230" s="49" t="s">
        <v>19</v>
      </c>
      <c r="D230" s="5" t="s">
        <v>41</v>
      </c>
      <c r="E230" s="49" t="s">
        <v>42</v>
      </c>
      <c r="F230" s="48" t="s">
        <v>22</v>
      </c>
      <c r="G230" s="49" t="s">
        <v>95</v>
      </c>
      <c r="H230" s="5">
        <f t="shared" si="15"/>
        <v>1812</v>
      </c>
      <c r="I230" s="5">
        <f t="shared" si="16"/>
        <v>1408611</v>
      </c>
      <c r="J230" s="5">
        <f t="shared" si="17"/>
        <v>99.871527903331099</v>
      </c>
      <c r="K230" s="5" t="str">
        <f t="shared" si="18"/>
        <v>blue</v>
      </c>
      <c r="L230" s="6" t="str">
        <f t="shared" si="19"/>
        <v>highly conserved</v>
      </c>
      <c r="U230" s="4">
        <v>1391</v>
      </c>
      <c r="V230" s="5">
        <v>1409032</v>
      </c>
      <c r="W230" s="5">
        <v>99.901377104599106</v>
      </c>
      <c r="X230" s="5">
        <v>6363</v>
      </c>
      <c r="Y230" s="5" t="s">
        <v>6</v>
      </c>
      <c r="Z230" s="6" t="s">
        <v>7</v>
      </c>
    </row>
    <row r="231" spans="1:26" x14ac:dyDescent="0.2">
      <c r="A231" s="5"/>
      <c r="B231" s="4">
        <v>16376</v>
      </c>
      <c r="C231" s="49" t="s">
        <v>19</v>
      </c>
      <c r="D231" s="5" t="s">
        <v>55</v>
      </c>
      <c r="E231" s="49" t="s">
        <v>59</v>
      </c>
      <c r="F231" s="48" t="s">
        <v>39</v>
      </c>
      <c r="G231" s="49" t="s">
        <v>95</v>
      </c>
      <c r="H231" s="5">
        <f t="shared" si="15"/>
        <v>4500</v>
      </c>
      <c r="I231" s="5">
        <f t="shared" si="16"/>
        <v>1405923</v>
      </c>
      <c r="J231" s="5">
        <f t="shared" si="17"/>
        <v>99.680946779795804</v>
      </c>
      <c r="K231" s="5" t="str">
        <f t="shared" si="18"/>
        <v>blue</v>
      </c>
      <c r="L231" s="6" t="str">
        <f t="shared" si="19"/>
        <v>highly conserved</v>
      </c>
      <c r="U231" s="4">
        <v>1401</v>
      </c>
      <c r="V231" s="5">
        <v>1409022</v>
      </c>
      <c r="W231" s="5">
        <v>99.900668097443102</v>
      </c>
      <c r="X231" s="5">
        <v>25566</v>
      </c>
      <c r="Y231" s="5" t="s">
        <v>6</v>
      </c>
      <c r="Z231" s="6" t="s">
        <v>7</v>
      </c>
    </row>
    <row r="232" spans="1:26" x14ac:dyDescent="0.2">
      <c r="A232" s="5"/>
      <c r="B232" s="4">
        <v>16536</v>
      </c>
      <c r="C232" s="49" t="s">
        <v>19</v>
      </c>
      <c r="D232" s="5" t="s">
        <v>34</v>
      </c>
      <c r="E232" s="49" t="s">
        <v>52</v>
      </c>
      <c r="F232" s="48" t="s">
        <v>22</v>
      </c>
      <c r="G232" s="49" t="s">
        <v>95</v>
      </c>
      <c r="H232" s="5">
        <f t="shared" si="15"/>
        <v>1584</v>
      </c>
      <c r="I232" s="5">
        <f t="shared" si="16"/>
        <v>1408839</v>
      </c>
      <c r="J232" s="5">
        <f t="shared" si="17"/>
        <v>99.8876932664881</v>
      </c>
      <c r="K232" s="5" t="str">
        <f t="shared" si="18"/>
        <v>blue</v>
      </c>
      <c r="L232" s="6" t="str">
        <f t="shared" si="19"/>
        <v>highly conserved</v>
      </c>
      <c r="U232" s="4">
        <v>1407</v>
      </c>
      <c r="V232" s="5">
        <v>1409016</v>
      </c>
      <c r="W232" s="5">
        <v>99.900242693149494</v>
      </c>
      <c r="X232" s="5">
        <v>16699</v>
      </c>
      <c r="Y232" s="5" t="s">
        <v>6</v>
      </c>
      <c r="Z232" s="6" t="s">
        <v>7</v>
      </c>
    </row>
    <row r="233" spans="1:26" x14ac:dyDescent="0.2">
      <c r="A233" s="5"/>
      <c r="B233" s="4">
        <v>16646</v>
      </c>
      <c r="C233" s="49" t="s">
        <v>19</v>
      </c>
      <c r="D233" s="5" t="s">
        <v>47</v>
      </c>
      <c r="E233" s="49" t="s">
        <v>48</v>
      </c>
      <c r="F233" s="48" t="s">
        <v>39</v>
      </c>
      <c r="G233" s="49" t="s">
        <v>95</v>
      </c>
      <c r="H233" s="5">
        <f t="shared" si="15"/>
        <v>12527</v>
      </c>
      <c r="I233" s="5">
        <f t="shared" si="16"/>
        <v>1397896</v>
      </c>
      <c r="J233" s="5">
        <f t="shared" si="17"/>
        <v>99.111826735667194</v>
      </c>
      <c r="K233" s="5" t="str">
        <f t="shared" si="18"/>
        <v>blue</v>
      </c>
      <c r="L233" s="6" t="str">
        <f t="shared" si="19"/>
        <v>highly conserved</v>
      </c>
      <c r="U233" s="4">
        <v>1408</v>
      </c>
      <c r="V233" s="5">
        <v>1409015</v>
      </c>
      <c r="W233" s="5">
        <v>99.900171792433895</v>
      </c>
      <c r="X233" s="5">
        <v>4560</v>
      </c>
      <c r="Y233" s="5" t="s">
        <v>6</v>
      </c>
      <c r="Z233" s="6" t="s">
        <v>7</v>
      </c>
    </row>
    <row r="234" spans="1:26" x14ac:dyDescent="0.2">
      <c r="A234" s="5"/>
      <c r="B234" s="4">
        <v>16699</v>
      </c>
      <c r="C234" s="49" t="s">
        <v>19</v>
      </c>
      <c r="D234" s="5" t="s">
        <v>26</v>
      </c>
      <c r="E234" s="49" t="s">
        <v>33</v>
      </c>
      <c r="F234" s="48" t="s">
        <v>28</v>
      </c>
      <c r="G234" s="49" t="s">
        <v>95</v>
      </c>
      <c r="H234" s="5">
        <f t="shared" si="15"/>
        <v>1407</v>
      </c>
      <c r="I234" s="5">
        <f t="shared" si="16"/>
        <v>1409016</v>
      </c>
      <c r="J234" s="5">
        <f t="shared" si="17"/>
        <v>99.900242693149494</v>
      </c>
      <c r="K234" s="5" t="str">
        <f t="shared" si="18"/>
        <v>blue</v>
      </c>
      <c r="L234" s="6" t="str">
        <f t="shared" si="19"/>
        <v>highly conserved</v>
      </c>
      <c r="U234" s="4">
        <v>1410</v>
      </c>
      <c r="V234" s="5">
        <v>1409013</v>
      </c>
      <c r="W234" s="5">
        <v>99.900029991002697</v>
      </c>
      <c r="X234" s="5">
        <v>26208</v>
      </c>
      <c r="Y234" s="5" t="s">
        <v>6</v>
      </c>
      <c r="Z234" s="6" t="s">
        <v>7</v>
      </c>
    </row>
    <row r="235" spans="1:26" x14ac:dyDescent="0.2">
      <c r="A235" s="5"/>
      <c r="B235" s="4">
        <v>16768</v>
      </c>
      <c r="C235" s="49" t="s">
        <v>19</v>
      </c>
      <c r="D235" s="5" t="s">
        <v>26</v>
      </c>
      <c r="E235" s="49" t="s">
        <v>40</v>
      </c>
      <c r="F235" s="48" t="s">
        <v>28</v>
      </c>
      <c r="G235" s="49" t="s">
        <v>95</v>
      </c>
      <c r="H235" s="5">
        <f t="shared" si="15"/>
        <v>533</v>
      </c>
      <c r="I235" s="5">
        <f t="shared" si="16"/>
        <v>1409890</v>
      </c>
      <c r="J235" s="5">
        <f t="shared" si="17"/>
        <v>99.962209918584705</v>
      </c>
      <c r="K235" s="5" t="str">
        <f t="shared" si="18"/>
        <v>blue</v>
      </c>
      <c r="L235" s="6" t="str">
        <f t="shared" si="19"/>
        <v>highly conserved</v>
      </c>
      <c r="U235" s="4">
        <v>1419</v>
      </c>
      <c r="V235" s="5">
        <v>1409004</v>
      </c>
      <c r="W235" s="5">
        <v>99.899391884562206</v>
      </c>
      <c r="X235" s="5">
        <v>8888</v>
      </c>
      <c r="Y235" s="5" t="s">
        <v>6</v>
      </c>
      <c r="Z235" s="6" t="s">
        <v>7</v>
      </c>
    </row>
    <row r="236" spans="1:26" x14ac:dyDescent="0.2">
      <c r="A236" s="5"/>
      <c r="B236" s="4">
        <v>16792</v>
      </c>
      <c r="C236" s="49" t="s">
        <v>19</v>
      </c>
      <c r="D236" s="5" t="s">
        <v>26</v>
      </c>
      <c r="E236" s="49" t="s">
        <v>33</v>
      </c>
      <c r="F236" s="48" t="s">
        <v>28</v>
      </c>
      <c r="G236" s="49" t="s">
        <v>95</v>
      </c>
      <c r="H236" s="5">
        <f t="shared" si="15"/>
        <v>132</v>
      </c>
      <c r="I236" s="5">
        <f t="shared" si="16"/>
        <v>1410291</v>
      </c>
      <c r="J236" s="5">
        <f t="shared" si="17"/>
        <v>99.990641105540604</v>
      </c>
      <c r="K236" s="5" t="str">
        <f t="shared" si="18"/>
        <v>blue</v>
      </c>
      <c r="L236" s="6" t="str">
        <f t="shared" si="19"/>
        <v>highly conserved</v>
      </c>
      <c r="U236" s="4">
        <v>1436</v>
      </c>
      <c r="V236" s="5">
        <v>1408987</v>
      </c>
      <c r="W236" s="5">
        <v>99.898186572396995</v>
      </c>
      <c r="X236" s="5">
        <v>2245</v>
      </c>
      <c r="Y236" s="5" t="s">
        <v>6</v>
      </c>
      <c r="Z236" s="6" t="s">
        <v>7</v>
      </c>
    </row>
    <row r="237" spans="1:26" x14ac:dyDescent="0.2">
      <c r="A237" s="5"/>
      <c r="B237" s="4">
        <v>16870</v>
      </c>
      <c r="C237" s="49" t="s">
        <v>19</v>
      </c>
      <c r="D237" s="5" t="s">
        <v>26</v>
      </c>
      <c r="E237" s="49" t="s">
        <v>40</v>
      </c>
      <c r="F237" s="48" t="s">
        <v>28</v>
      </c>
      <c r="G237" s="49" t="s">
        <v>95</v>
      </c>
      <c r="H237" s="5">
        <f t="shared" si="15"/>
        <v>294</v>
      </c>
      <c r="I237" s="5">
        <f t="shared" si="16"/>
        <v>1410129</v>
      </c>
      <c r="J237" s="5">
        <f t="shared" si="17"/>
        <v>99.979155189613294</v>
      </c>
      <c r="K237" s="5" t="str">
        <f t="shared" si="18"/>
        <v>blue</v>
      </c>
      <c r="L237" s="6" t="str">
        <f t="shared" si="19"/>
        <v>highly conserved</v>
      </c>
      <c r="U237" s="4">
        <v>1447</v>
      </c>
      <c r="V237" s="5">
        <v>1408976</v>
      </c>
      <c r="W237" s="5">
        <v>99.897406664525406</v>
      </c>
      <c r="X237" s="5">
        <v>13378</v>
      </c>
      <c r="Y237" s="5" t="s">
        <v>6</v>
      </c>
      <c r="Z237" s="6" t="s">
        <v>7</v>
      </c>
    </row>
    <row r="238" spans="1:26" x14ac:dyDescent="0.2">
      <c r="A238" s="5"/>
      <c r="B238" s="4">
        <v>17143</v>
      </c>
      <c r="C238" s="49" t="s">
        <v>19</v>
      </c>
      <c r="D238" s="5" t="s">
        <v>26</v>
      </c>
      <c r="E238" s="49" t="s">
        <v>27</v>
      </c>
      <c r="F238" s="48" t="s">
        <v>28</v>
      </c>
      <c r="G238" s="49" t="s">
        <v>95</v>
      </c>
      <c r="H238" s="5">
        <f t="shared" si="15"/>
        <v>182</v>
      </c>
      <c r="I238" s="5">
        <f t="shared" si="16"/>
        <v>1410241</v>
      </c>
      <c r="J238" s="5">
        <f t="shared" si="17"/>
        <v>99.987096069760597</v>
      </c>
      <c r="K238" s="5" t="str">
        <f t="shared" si="18"/>
        <v>blue</v>
      </c>
      <c r="L238" s="6" t="str">
        <f t="shared" si="19"/>
        <v>highly conserved</v>
      </c>
      <c r="U238" s="4">
        <v>1448</v>
      </c>
      <c r="V238" s="5">
        <v>1408975</v>
      </c>
      <c r="W238" s="5">
        <v>99.897335763809807</v>
      </c>
      <c r="X238" s="5">
        <v>22202</v>
      </c>
      <c r="Y238" s="5" t="s">
        <v>6</v>
      </c>
      <c r="Z238" s="6" t="s">
        <v>7</v>
      </c>
    </row>
    <row r="239" spans="1:26" x14ac:dyDescent="0.2">
      <c r="A239" s="5"/>
      <c r="B239" s="4">
        <v>17172</v>
      </c>
      <c r="C239" s="49" t="s">
        <v>19</v>
      </c>
      <c r="D239" s="5" t="s">
        <v>43</v>
      </c>
      <c r="E239" s="49" t="s">
        <v>44</v>
      </c>
      <c r="F239" s="48" t="s">
        <v>22</v>
      </c>
      <c r="G239" s="49" t="s">
        <v>95</v>
      </c>
      <c r="H239" s="5">
        <f t="shared" si="15"/>
        <v>1528</v>
      </c>
      <c r="I239" s="5">
        <f t="shared" si="16"/>
        <v>1408895</v>
      </c>
      <c r="J239" s="5">
        <f t="shared" si="17"/>
        <v>99.8916637065618</v>
      </c>
      <c r="K239" s="5" t="str">
        <f t="shared" si="18"/>
        <v>blue</v>
      </c>
      <c r="L239" s="6" t="str">
        <f t="shared" si="19"/>
        <v>highly conserved</v>
      </c>
      <c r="U239" s="4">
        <v>1448</v>
      </c>
      <c r="V239" s="5">
        <v>1408975</v>
      </c>
      <c r="W239" s="5">
        <v>99.897335763809807</v>
      </c>
      <c r="X239" s="5">
        <v>21557</v>
      </c>
      <c r="Y239" s="5" t="s">
        <v>6</v>
      </c>
      <c r="Z239" s="6" t="s">
        <v>7</v>
      </c>
    </row>
    <row r="240" spans="1:26" x14ac:dyDescent="0.2">
      <c r="A240" s="5"/>
      <c r="B240" s="4">
        <v>17245</v>
      </c>
      <c r="C240" s="49" t="s">
        <v>19</v>
      </c>
      <c r="D240" s="5" t="s">
        <v>26</v>
      </c>
      <c r="E240" s="49" t="s">
        <v>33</v>
      </c>
      <c r="F240" s="48" t="s">
        <v>28</v>
      </c>
      <c r="G240" s="49" t="s">
        <v>95</v>
      </c>
      <c r="H240" s="5">
        <f t="shared" si="15"/>
        <v>93</v>
      </c>
      <c r="I240" s="5">
        <f t="shared" si="16"/>
        <v>1410330</v>
      </c>
      <c r="J240" s="5">
        <f t="shared" si="17"/>
        <v>99.993406233449093</v>
      </c>
      <c r="K240" s="5" t="str">
        <f t="shared" si="18"/>
        <v>blue</v>
      </c>
      <c r="L240" s="6" t="str">
        <f t="shared" si="19"/>
        <v>highly conserved</v>
      </c>
      <c r="U240" s="4">
        <v>1453</v>
      </c>
      <c r="V240" s="5">
        <v>1408970</v>
      </c>
      <c r="W240" s="5">
        <v>99.896981260231797</v>
      </c>
      <c r="X240" s="5">
        <v>13957</v>
      </c>
      <c r="Y240" s="5" t="s">
        <v>6</v>
      </c>
      <c r="Z240" s="6" t="s">
        <v>7</v>
      </c>
    </row>
    <row r="241" spans="1:26" x14ac:dyDescent="0.2">
      <c r="A241" s="5"/>
      <c r="B241" s="4">
        <v>17251</v>
      </c>
      <c r="C241" s="49" t="s">
        <v>19</v>
      </c>
      <c r="D241" s="5" t="s">
        <v>26</v>
      </c>
      <c r="E241" s="49" t="s">
        <v>33</v>
      </c>
      <c r="F241" s="48" t="s">
        <v>28</v>
      </c>
      <c r="G241" s="49" t="s">
        <v>95</v>
      </c>
      <c r="H241" s="5">
        <f t="shared" si="15"/>
        <v>305</v>
      </c>
      <c r="I241" s="5">
        <f t="shared" si="16"/>
        <v>1410118</v>
      </c>
      <c r="J241" s="5">
        <f t="shared" si="17"/>
        <v>99.978375281741705</v>
      </c>
      <c r="K241" s="5" t="str">
        <f t="shared" si="18"/>
        <v>blue</v>
      </c>
      <c r="L241" s="6" t="str">
        <f t="shared" si="19"/>
        <v>highly conserved</v>
      </c>
      <c r="U241" s="4">
        <v>1467</v>
      </c>
      <c r="V241" s="5">
        <v>1408956</v>
      </c>
      <c r="W241" s="5">
        <v>99.895988650213397</v>
      </c>
      <c r="X241" s="5">
        <v>28121</v>
      </c>
      <c r="Y241" s="5" t="s">
        <v>6</v>
      </c>
      <c r="Z241" s="6" t="s">
        <v>7</v>
      </c>
    </row>
    <row r="242" spans="1:26" x14ac:dyDescent="0.2">
      <c r="A242" s="5"/>
      <c r="B242" s="4">
        <v>17333</v>
      </c>
      <c r="C242" s="49" t="s">
        <v>19</v>
      </c>
      <c r="D242" s="5" t="s">
        <v>47</v>
      </c>
      <c r="E242" s="49" t="s">
        <v>48</v>
      </c>
      <c r="F242" s="48" t="s">
        <v>39</v>
      </c>
      <c r="G242" s="49" t="s">
        <v>95</v>
      </c>
      <c r="H242" s="5">
        <f t="shared" si="15"/>
        <v>1676</v>
      </c>
      <c r="I242" s="5">
        <f t="shared" si="16"/>
        <v>1408747</v>
      </c>
      <c r="J242" s="5">
        <f t="shared" si="17"/>
        <v>99.881170400652806</v>
      </c>
      <c r="K242" s="5" t="str">
        <f t="shared" si="18"/>
        <v>blue</v>
      </c>
      <c r="L242" s="6" t="str">
        <f t="shared" si="19"/>
        <v>highly conserved</v>
      </c>
      <c r="U242" s="4">
        <v>1469</v>
      </c>
      <c r="V242" s="5">
        <v>1408954</v>
      </c>
      <c r="W242" s="5">
        <v>99.895846848782199</v>
      </c>
      <c r="X242" s="5">
        <v>10232</v>
      </c>
      <c r="Y242" s="5" t="s">
        <v>6</v>
      </c>
      <c r="Z242" s="6" t="s">
        <v>7</v>
      </c>
    </row>
    <row r="243" spans="1:26" x14ac:dyDescent="0.2">
      <c r="A243" s="5"/>
      <c r="B243" s="4">
        <v>17410</v>
      </c>
      <c r="C243" s="49" t="s">
        <v>19</v>
      </c>
      <c r="D243" s="5" t="s">
        <v>26</v>
      </c>
      <c r="E243" s="49" t="s">
        <v>33</v>
      </c>
      <c r="F243" s="48" t="s">
        <v>28</v>
      </c>
      <c r="G243" s="49" t="s">
        <v>95</v>
      </c>
      <c r="H243" s="5">
        <f t="shared" si="15"/>
        <v>2528</v>
      </c>
      <c r="I243" s="5">
        <f t="shared" si="16"/>
        <v>1407895</v>
      </c>
      <c r="J243" s="5">
        <f t="shared" si="17"/>
        <v>99.820762990960802</v>
      </c>
      <c r="K243" s="5" t="str">
        <f t="shared" si="18"/>
        <v>blue</v>
      </c>
      <c r="L243" s="6" t="str">
        <f t="shared" si="19"/>
        <v>highly conserved</v>
      </c>
      <c r="U243" s="4">
        <v>1487</v>
      </c>
      <c r="V243" s="5">
        <v>1408936</v>
      </c>
      <c r="W243" s="5">
        <v>99.894570635901403</v>
      </c>
      <c r="X243" s="5">
        <v>123</v>
      </c>
      <c r="Y243" s="5" t="s">
        <v>6</v>
      </c>
      <c r="Z243" s="6" t="s">
        <v>7</v>
      </c>
    </row>
    <row r="244" spans="1:26" x14ac:dyDescent="0.2">
      <c r="A244" s="5"/>
      <c r="B244" s="4">
        <v>17436</v>
      </c>
      <c r="C244" s="49" t="s">
        <v>19</v>
      </c>
      <c r="D244" s="5" t="s">
        <v>36</v>
      </c>
      <c r="E244" s="49" t="s">
        <v>37</v>
      </c>
      <c r="F244" s="48" t="s">
        <v>22</v>
      </c>
      <c r="G244" s="49" t="s">
        <v>95</v>
      </c>
      <c r="H244" s="5">
        <f t="shared" si="15"/>
        <v>633</v>
      </c>
      <c r="I244" s="5">
        <f t="shared" si="16"/>
        <v>1409790</v>
      </c>
      <c r="J244" s="5">
        <f t="shared" si="17"/>
        <v>99.955119847024605</v>
      </c>
      <c r="K244" s="5" t="str">
        <f t="shared" si="18"/>
        <v>blue</v>
      </c>
      <c r="L244" s="6" t="str">
        <f t="shared" si="19"/>
        <v>highly conserved</v>
      </c>
      <c r="U244" s="4">
        <v>1489</v>
      </c>
      <c r="V244" s="5">
        <v>1408934</v>
      </c>
      <c r="W244" s="5">
        <v>99.894428834470204</v>
      </c>
      <c r="X244" s="5">
        <v>25482</v>
      </c>
      <c r="Y244" s="5" t="s">
        <v>6</v>
      </c>
      <c r="Z244" s="6" t="s">
        <v>7</v>
      </c>
    </row>
    <row r="245" spans="1:26" x14ac:dyDescent="0.2">
      <c r="A245" s="5"/>
      <c r="B245" s="4">
        <v>17461</v>
      </c>
      <c r="C245" s="49" t="s">
        <v>19</v>
      </c>
      <c r="D245" s="5" t="s">
        <v>26</v>
      </c>
      <c r="E245" s="49" t="s">
        <v>27</v>
      </c>
      <c r="F245" s="48" t="s">
        <v>28</v>
      </c>
      <c r="G245" s="49" t="s">
        <v>95</v>
      </c>
      <c r="H245" s="5">
        <f t="shared" si="15"/>
        <v>135</v>
      </c>
      <c r="I245" s="5">
        <f t="shared" si="16"/>
        <v>1410288</v>
      </c>
      <c r="J245" s="5">
        <f t="shared" si="17"/>
        <v>99.990428403393807</v>
      </c>
      <c r="K245" s="5" t="str">
        <f t="shared" si="18"/>
        <v>blue</v>
      </c>
      <c r="L245" s="6" t="str">
        <f t="shared" si="19"/>
        <v>highly conserved</v>
      </c>
      <c r="U245" s="4">
        <v>1520</v>
      </c>
      <c r="V245" s="5">
        <v>1408903</v>
      </c>
      <c r="W245" s="5">
        <v>99.892230912286607</v>
      </c>
      <c r="X245" s="5">
        <v>207</v>
      </c>
      <c r="Y245" s="5" t="s">
        <v>6</v>
      </c>
      <c r="Z245" s="6" t="s">
        <v>7</v>
      </c>
    </row>
    <row r="246" spans="1:26" x14ac:dyDescent="0.2">
      <c r="A246" s="5"/>
      <c r="B246" s="4">
        <v>17550</v>
      </c>
      <c r="C246" s="49" t="s">
        <v>19</v>
      </c>
      <c r="D246" s="5" t="s">
        <v>31</v>
      </c>
      <c r="E246" s="49" t="s">
        <v>32</v>
      </c>
      <c r="F246" s="48" t="s">
        <v>22</v>
      </c>
      <c r="G246" s="49" t="s">
        <v>95</v>
      </c>
      <c r="H246" s="5">
        <f t="shared" si="15"/>
        <v>13147</v>
      </c>
      <c r="I246" s="5">
        <f t="shared" si="16"/>
        <v>1397276</v>
      </c>
      <c r="J246" s="5">
        <f t="shared" si="17"/>
        <v>99.0678682919946</v>
      </c>
      <c r="K246" s="5" t="str">
        <f t="shared" si="18"/>
        <v>blue</v>
      </c>
      <c r="L246" s="6" t="str">
        <f t="shared" si="19"/>
        <v>highly conserved</v>
      </c>
      <c r="U246" s="4">
        <v>1528</v>
      </c>
      <c r="V246" s="5">
        <v>1408895</v>
      </c>
      <c r="W246" s="5">
        <v>99.8916637065618</v>
      </c>
      <c r="X246" s="5">
        <v>17172</v>
      </c>
      <c r="Y246" s="5" t="s">
        <v>6</v>
      </c>
      <c r="Z246" s="6" t="s">
        <v>7</v>
      </c>
    </row>
    <row r="247" spans="1:26" x14ac:dyDescent="0.2">
      <c r="A247" s="5"/>
      <c r="B247" s="4">
        <v>17560</v>
      </c>
      <c r="C247" s="49" t="s">
        <v>19</v>
      </c>
      <c r="D247" s="5" t="s">
        <v>26</v>
      </c>
      <c r="E247" s="49" t="s">
        <v>60</v>
      </c>
      <c r="F247" s="48" t="s">
        <v>28</v>
      </c>
      <c r="G247" s="49" t="s">
        <v>95</v>
      </c>
      <c r="H247" s="5">
        <f t="shared" si="15"/>
        <v>1003</v>
      </c>
      <c r="I247" s="5">
        <f t="shared" si="16"/>
        <v>1409420</v>
      </c>
      <c r="J247" s="5">
        <f t="shared" si="17"/>
        <v>99.928886582252204</v>
      </c>
      <c r="K247" s="5" t="str">
        <f t="shared" si="18"/>
        <v>blue</v>
      </c>
      <c r="L247" s="6" t="str">
        <f t="shared" si="19"/>
        <v>highly conserved</v>
      </c>
      <c r="U247" s="4">
        <v>1552</v>
      </c>
      <c r="V247" s="5">
        <v>1408871</v>
      </c>
      <c r="W247" s="5">
        <v>99.889962089387296</v>
      </c>
      <c r="X247" s="5">
        <v>14583</v>
      </c>
      <c r="Y247" s="5" t="s">
        <v>6</v>
      </c>
      <c r="Z247" s="6" t="s">
        <v>7</v>
      </c>
    </row>
    <row r="248" spans="1:26" x14ac:dyDescent="0.2">
      <c r="A248" s="5"/>
      <c r="B248" s="4">
        <v>17563</v>
      </c>
      <c r="C248" s="49" t="s">
        <v>19</v>
      </c>
      <c r="D248" s="5" t="s">
        <v>26</v>
      </c>
      <c r="E248" s="49" t="s">
        <v>33</v>
      </c>
      <c r="F248" s="48" t="s">
        <v>28</v>
      </c>
      <c r="G248" s="49" t="s">
        <v>95</v>
      </c>
      <c r="H248" s="5">
        <f t="shared" si="15"/>
        <v>198</v>
      </c>
      <c r="I248" s="5">
        <f t="shared" si="16"/>
        <v>1410225</v>
      </c>
      <c r="J248" s="5">
        <f t="shared" si="17"/>
        <v>99.985961658310998</v>
      </c>
      <c r="K248" s="5" t="str">
        <f t="shared" si="18"/>
        <v>blue</v>
      </c>
      <c r="L248" s="6" t="str">
        <f t="shared" si="19"/>
        <v>highly conserved</v>
      </c>
      <c r="U248" s="4">
        <v>1554</v>
      </c>
      <c r="V248" s="5">
        <v>1408869</v>
      </c>
      <c r="W248" s="5">
        <v>99.889820287956098</v>
      </c>
      <c r="X248" s="5">
        <v>9870</v>
      </c>
      <c r="Y248" s="5" t="s">
        <v>6</v>
      </c>
      <c r="Z248" s="6" t="s">
        <v>7</v>
      </c>
    </row>
    <row r="249" spans="1:26" x14ac:dyDescent="0.2">
      <c r="A249" s="5"/>
      <c r="B249" s="4">
        <v>17678</v>
      </c>
      <c r="C249" s="49" t="s">
        <v>19</v>
      </c>
      <c r="D249" s="5" t="s">
        <v>47</v>
      </c>
      <c r="E249" s="49" t="s">
        <v>48</v>
      </c>
      <c r="F249" s="48" t="s">
        <v>39</v>
      </c>
      <c r="G249" s="49" t="s">
        <v>95</v>
      </c>
      <c r="H249" s="5">
        <f t="shared" si="15"/>
        <v>5746</v>
      </c>
      <c r="I249" s="5">
        <f t="shared" si="16"/>
        <v>1404677</v>
      </c>
      <c r="J249" s="5">
        <f t="shared" si="17"/>
        <v>99.592604488157093</v>
      </c>
      <c r="K249" s="5" t="str">
        <f t="shared" si="18"/>
        <v>blue</v>
      </c>
      <c r="L249" s="6" t="str">
        <f t="shared" si="19"/>
        <v>highly conserved</v>
      </c>
      <c r="U249" s="4">
        <v>1556</v>
      </c>
      <c r="V249" s="5">
        <v>1408867</v>
      </c>
      <c r="W249" s="5">
        <v>99.8896784865249</v>
      </c>
      <c r="X249" s="5">
        <v>15981</v>
      </c>
      <c r="Y249" s="5" t="s">
        <v>6</v>
      </c>
      <c r="Z249" s="6" t="s">
        <v>7</v>
      </c>
    </row>
    <row r="250" spans="1:26" x14ac:dyDescent="0.2">
      <c r="A250" s="5"/>
      <c r="B250" s="4">
        <v>17718</v>
      </c>
      <c r="C250" s="49" t="s">
        <v>19</v>
      </c>
      <c r="D250" s="5" t="s">
        <v>36</v>
      </c>
      <c r="E250" s="49" t="s">
        <v>37</v>
      </c>
      <c r="F250" s="48" t="s">
        <v>22</v>
      </c>
      <c r="G250" s="49" t="s">
        <v>95</v>
      </c>
      <c r="H250" s="5">
        <f t="shared" si="15"/>
        <v>317</v>
      </c>
      <c r="I250" s="5">
        <f t="shared" si="16"/>
        <v>1410106</v>
      </c>
      <c r="J250" s="5">
        <f t="shared" si="17"/>
        <v>99.977524473154503</v>
      </c>
      <c r="K250" s="5" t="str">
        <f t="shared" si="18"/>
        <v>blue</v>
      </c>
      <c r="L250" s="6" t="str">
        <f t="shared" si="19"/>
        <v>highly conserved</v>
      </c>
      <c r="U250" s="4">
        <v>1568</v>
      </c>
      <c r="V250" s="5">
        <v>1408855</v>
      </c>
      <c r="W250" s="5">
        <v>99.888827677937698</v>
      </c>
      <c r="X250" s="5">
        <v>28367</v>
      </c>
      <c r="Y250" s="5" t="s">
        <v>6</v>
      </c>
      <c r="Z250" s="6" t="s">
        <v>7</v>
      </c>
    </row>
    <row r="251" spans="1:26" x14ac:dyDescent="0.2">
      <c r="A251" s="5"/>
      <c r="B251" s="4">
        <v>17740</v>
      </c>
      <c r="C251" s="49" t="s">
        <v>19</v>
      </c>
      <c r="D251" s="5" t="s">
        <v>26</v>
      </c>
      <c r="E251" s="49" t="s">
        <v>33</v>
      </c>
      <c r="F251" s="48" t="s">
        <v>28</v>
      </c>
      <c r="G251" s="49" t="s">
        <v>95</v>
      </c>
      <c r="H251" s="5">
        <f t="shared" si="15"/>
        <v>495</v>
      </c>
      <c r="I251" s="5">
        <f t="shared" si="16"/>
        <v>1409928</v>
      </c>
      <c r="J251" s="5">
        <f t="shared" si="17"/>
        <v>99.964904145777496</v>
      </c>
      <c r="K251" s="5" t="str">
        <f t="shared" si="18"/>
        <v>blue</v>
      </c>
      <c r="L251" s="6" t="str">
        <f t="shared" si="19"/>
        <v>highly conserved</v>
      </c>
      <c r="U251" s="4">
        <v>1584</v>
      </c>
      <c r="V251" s="5">
        <v>1408839</v>
      </c>
      <c r="W251" s="5">
        <v>99.8876932664881</v>
      </c>
      <c r="X251" s="5">
        <v>16536</v>
      </c>
      <c r="Y251" s="5" t="s">
        <v>6</v>
      </c>
      <c r="Z251" s="6" t="s">
        <v>7</v>
      </c>
    </row>
    <row r="252" spans="1:26" x14ac:dyDescent="0.2">
      <c r="A252" s="5"/>
      <c r="B252" s="4">
        <v>18016</v>
      </c>
      <c r="C252" s="49" t="s">
        <v>19</v>
      </c>
      <c r="D252" s="5" t="s">
        <v>26</v>
      </c>
      <c r="E252" s="49" t="s">
        <v>33</v>
      </c>
      <c r="F252" s="48" t="s">
        <v>28</v>
      </c>
      <c r="G252" s="49" t="s">
        <v>95</v>
      </c>
      <c r="H252" s="5">
        <f t="shared" si="15"/>
        <v>34</v>
      </c>
      <c r="I252" s="5">
        <f t="shared" si="16"/>
        <v>1410389</v>
      </c>
      <c r="J252" s="5">
        <f t="shared" si="17"/>
        <v>99.997589375669506</v>
      </c>
      <c r="K252" s="5" t="str">
        <f t="shared" si="18"/>
        <v>blue</v>
      </c>
      <c r="L252" s="6" t="str">
        <f t="shared" si="19"/>
        <v>highly conserved</v>
      </c>
      <c r="U252" s="4">
        <v>1595</v>
      </c>
      <c r="V252" s="5">
        <v>1408828</v>
      </c>
      <c r="W252" s="5">
        <v>99.886913358616496</v>
      </c>
      <c r="X252" s="5">
        <v>8352</v>
      </c>
      <c r="Y252" s="5" t="s">
        <v>6</v>
      </c>
      <c r="Z252" s="6" t="s">
        <v>7</v>
      </c>
    </row>
    <row r="253" spans="1:26" x14ac:dyDescent="0.2">
      <c r="A253" s="5"/>
      <c r="B253" s="56">
        <v>18265</v>
      </c>
      <c r="C253" s="51" t="s">
        <v>19</v>
      </c>
      <c r="D253" s="5" t="s">
        <v>26</v>
      </c>
      <c r="E253" s="51" t="s">
        <v>27</v>
      </c>
      <c r="F253" s="48" t="s">
        <v>28</v>
      </c>
      <c r="G253" s="49" t="s">
        <v>95</v>
      </c>
      <c r="H253" s="5">
        <f t="shared" si="15"/>
        <v>265</v>
      </c>
      <c r="I253" s="5">
        <f t="shared" si="16"/>
        <v>1410158</v>
      </c>
      <c r="J253" s="5">
        <f t="shared" si="17"/>
        <v>99.981211310365694</v>
      </c>
      <c r="K253" s="5" t="str">
        <f t="shared" si="18"/>
        <v>blue</v>
      </c>
      <c r="L253" s="6" t="str">
        <f t="shared" si="19"/>
        <v>highly conserved</v>
      </c>
      <c r="U253" s="4">
        <v>1595</v>
      </c>
      <c r="V253" s="5">
        <v>1408828</v>
      </c>
      <c r="W253" s="5">
        <v>99.886913358616496</v>
      </c>
      <c r="X253" s="5">
        <v>2638</v>
      </c>
      <c r="Y253" s="5" t="s">
        <v>6</v>
      </c>
      <c r="Z253" s="6" t="s">
        <v>7</v>
      </c>
    </row>
    <row r="254" spans="1:26" x14ac:dyDescent="0.2">
      <c r="A254" s="5"/>
      <c r="B254" s="56">
        <v>18267</v>
      </c>
      <c r="C254" s="51" t="s">
        <v>19</v>
      </c>
      <c r="D254" s="5" t="s">
        <v>26</v>
      </c>
      <c r="E254" s="51" t="s">
        <v>27</v>
      </c>
      <c r="F254" s="48" t="s">
        <v>22</v>
      </c>
      <c r="G254" s="49" t="s">
        <v>95</v>
      </c>
      <c r="H254" s="5">
        <f t="shared" si="15"/>
        <v>792</v>
      </c>
      <c r="I254" s="5">
        <f t="shared" si="16"/>
        <v>1409631</v>
      </c>
      <c r="J254" s="5">
        <f t="shared" si="17"/>
        <v>99.943846633243993</v>
      </c>
      <c r="K254" s="5" t="str">
        <f t="shared" si="18"/>
        <v>blue</v>
      </c>
      <c r="L254" s="6" t="str">
        <f t="shared" si="19"/>
        <v>highly conserved</v>
      </c>
      <c r="U254" s="4">
        <v>1597</v>
      </c>
      <c r="V254" s="5">
        <v>1408826</v>
      </c>
      <c r="W254" s="5">
        <v>99.886771557185298</v>
      </c>
      <c r="X254" s="5">
        <v>27429</v>
      </c>
      <c r="Y254" s="5" t="s">
        <v>6</v>
      </c>
      <c r="Z254" s="6" t="s">
        <v>7</v>
      </c>
    </row>
    <row r="255" spans="1:26" x14ac:dyDescent="0.2">
      <c r="A255" s="5"/>
      <c r="B255" s="4">
        <v>18289</v>
      </c>
      <c r="C255" s="49" t="s">
        <v>19</v>
      </c>
      <c r="D255" s="5" t="s">
        <v>26</v>
      </c>
      <c r="E255" s="49" t="s">
        <v>33</v>
      </c>
      <c r="F255" s="48" t="s">
        <v>28</v>
      </c>
      <c r="G255" s="49" t="s">
        <v>95</v>
      </c>
      <c r="H255" s="5">
        <f t="shared" si="15"/>
        <v>20</v>
      </c>
      <c r="I255" s="5">
        <f t="shared" si="16"/>
        <v>1410403</v>
      </c>
      <c r="J255" s="5">
        <f t="shared" si="17"/>
        <v>99.998581985687906</v>
      </c>
      <c r="K255" s="5" t="str">
        <f t="shared" si="18"/>
        <v>blue</v>
      </c>
      <c r="L255" s="6" t="str">
        <f t="shared" si="19"/>
        <v>highly conserved</v>
      </c>
      <c r="U255" s="4">
        <v>1609</v>
      </c>
      <c r="V255" s="5">
        <v>1408814</v>
      </c>
      <c r="W255" s="5">
        <v>99.885920748598096</v>
      </c>
      <c r="X255" s="5">
        <v>14097</v>
      </c>
      <c r="Y255" s="5" t="s">
        <v>6</v>
      </c>
      <c r="Z255" s="6" t="s">
        <v>7</v>
      </c>
    </row>
    <row r="256" spans="1:26" x14ac:dyDescent="0.2">
      <c r="A256" s="5"/>
      <c r="B256" s="4">
        <v>18306</v>
      </c>
      <c r="C256" s="49" t="s">
        <v>19</v>
      </c>
      <c r="D256" s="5" t="s">
        <v>57</v>
      </c>
      <c r="E256" s="49" t="s">
        <v>58</v>
      </c>
      <c r="F256" s="48" t="s">
        <v>22</v>
      </c>
      <c r="G256" s="49" t="s">
        <v>95</v>
      </c>
      <c r="H256" s="5">
        <f t="shared" si="15"/>
        <v>275</v>
      </c>
      <c r="I256" s="5">
        <f t="shared" si="16"/>
        <v>1410148</v>
      </c>
      <c r="J256" s="5">
        <f t="shared" si="17"/>
        <v>99.980502303209704</v>
      </c>
      <c r="K256" s="5" t="str">
        <f t="shared" si="18"/>
        <v>blue</v>
      </c>
      <c r="L256" s="6" t="str">
        <f t="shared" si="19"/>
        <v>highly conserved</v>
      </c>
      <c r="U256" s="4">
        <v>1616</v>
      </c>
      <c r="V256" s="5">
        <v>1408807</v>
      </c>
      <c r="W256" s="5">
        <v>99.885424443588903</v>
      </c>
      <c r="X256" s="5">
        <v>28194</v>
      </c>
      <c r="Y256" s="5" t="s">
        <v>6</v>
      </c>
      <c r="Z256" s="6" t="s">
        <v>7</v>
      </c>
    </row>
    <row r="257" spans="1:26" x14ac:dyDescent="0.2">
      <c r="A257" s="5"/>
      <c r="B257" s="4">
        <v>18312</v>
      </c>
      <c r="C257" s="49" t="s">
        <v>19</v>
      </c>
      <c r="D257" s="5" t="s">
        <v>45</v>
      </c>
      <c r="E257" s="49" t="s">
        <v>46</v>
      </c>
      <c r="F257" s="48" t="s">
        <v>22</v>
      </c>
      <c r="G257" s="49" t="s">
        <v>95</v>
      </c>
      <c r="H257" s="5">
        <f t="shared" si="15"/>
        <v>824</v>
      </c>
      <c r="I257" s="5">
        <f t="shared" si="16"/>
        <v>1409599</v>
      </c>
      <c r="J257" s="5">
        <f t="shared" si="17"/>
        <v>99.941577810344796</v>
      </c>
      <c r="K257" s="5" t="str">
        <f t="shared" si="18"/>
        <v>blue</v>
      </c>
      <c r="L257" s="6" t="str">
        <f t="shared" si="19"/>
        <v>highly conserved</v>
      </c>
      <c r="U257" s="4">
        <v>1622</v>
      </c>
      <c r="V257" s="5">
        <v>1408801</v>
      </c>
      <c r="W257" s="5">
        <v>99.884999039295295</v>
      </c>
      <c r="X257" s="5">
        <v>12823</v>
      </c>
      <c r="Y257" s="5" t="s">
        <v>6</v>
      </c>
      <c r="Z257" s="6" t="s">
        <v>7</v>
      </c>
    </row>
    <row r="258" spans="1:26" x14ac:dyDescent="0.2">
      <c r="A258" s="5"/>
      <c r="B258" s="4">
        <v>18461</v>
      </c>
      <c r="C258" s="49" t="s">
        <v>19</v>
      </c>
      <c r="D258" s="5" t="s">
        <v>55</v>
      </c>
      <c r="E258" s="49" t="s">
        <v>59</v>
      </c>
      <c r="F258" s="48" t="s">
        <v>39</v>
      </c>
      <c r="G258" s="49" t="s">
        <v>95</v>
      </c>
      <c r="H258" s="5">
        <f t="shared" si="15"/>
        <v>520</v>
      </c>
      <c r="I258" s="5">
        <f t="shared" si="16"/>
        <v>1409903</v>
      </c>
      <c r="J258" s="5">
        <f t="shared" si="17"/>
        <v>99.963131627887506</v>
      </c>
      <c r="K258" s="5" t="str">
        <f t="shared" si="18"/>
        <v>blue</v>
      </c>
      <c r="L258" s="6" t="str">
        <f t="shared" si="19"/>
        <v>highly conserved</v>
      </c>
      <c r="U258" s="4">
        <v>1636</v>
      </c>
      <c r="V258" s="5">
        <v>1408787</v>
      </c>
      <c r="W258" s="5">
        <v>99.884006429276894</v>
      </c>
      <c r="X258" s="5">
        <v>29218</v>
      </c>
      <c r="Y258" s="5" t="s">
        <v>6</v>
      </c>
      <c r="Z258" s="6" t="s">
        <v>7</v>
      </c>
    </row>
    <row r="259" spans="1:26" x14ac:dyDescent="0.2">
      <c r="A259" s="5"/>
      <c r="B259" s="4">
        <v>18526</v>
      </c>
      <c r="C259" s="49" t="s">
        <v>19</v>
      </c>
      <c r="D259" s="5" t="s">
        <v>26</v>
      </c>
      <c r="E259" s="49" t="s">
        <v>33</v>
      </c>
      <c r="F259" s="48" t="s">
        <v>28</v>
      </c>
      <c r="G259" s="49" t="s">
        <v>95</v>
      </c>
      <c r="H259" s="5">
        <f t="shared" si="15"/>
        <v>1109</v>
      </c>
      <c r="I259" s="5">
        <f t="shared" si="16"/>
        <v>1409314</v>
      </c>
      <c r="J259" s="5">
        <f t="shared" si="17"/>
        <v>99.921371106398496</v>
      </c>
      <c r="K259" s="5" t="str">
        <f t="shared" si="18"/>
        <v>blue</v>
      </c>
      <c r="L259" s="6" t="str">
        <f t="shared" si="19"/>
        <v>highly conserved</v>
      </c>
      <c r="U259" s="4">
        <v>1649</v>
      </c>
      <c r="V259" s="5">
        <v>1408774</v>
      </c>
      <c r="W259" s="5">
        <v>99.883084719973994</v>
      </c>
      <c r="X259" s="5">
        <v>13384</v>
      </c>
      <c r="Y259" s="5" t="s">
        <v>6</v>
      </c>
      <c r="Z259" s="6" t="s">
        <v>7</v>
      </c>
    </row>
    <row r="260" spans="1:26" x14ac:dyDescent="0.2">
      <c r="A260" s="5"/>
      <c r="B260" s="4">
        <v>18582</v>
      </c>
      <c r="C260" s="49" t="s">
        <v>19</v>
      </c>
      <c r="D260" s="5" t="s">
        <v>45</v>
      </c>
      <c r="E260" s="49" t="s">
        <v>46</v>
      </c>
      <c r="F260" s="48" t="s">
        <v>22</v>
      </c>
      <c r="G260" s="49" t="s">
        <v>95</v>
      </c>
      <c r="H260" s="5">
        <f t="shared" ref="H260:H323" si="20">_xlfn.XLOOKUP($B260,$X$3:$X$441,$U$3:$U$441,,0)</f>
        <v>1985</v>
      </c>
      <c r="I260" s="5">
        <f t="shared" ref="I260:I323" si="21">_xlfn.XLOOKUP($B260,$X$3:$X$441,$V$3:$V$441,,0)</f>
        <v>1408438</v>
      </c>
      <c r="J260" s="5">
        <f t="shared" ref="J260:J323" si="22">_xlfn.XLOOKUP($B260,$X$3:$X$441,$W$3:$W$441,,0)</f>
        <v>99.859262079532101</v>
      </c>
      <c r="K260" s="5" t="str">
        <f t="shared" ref="K260:K323" si="23">_xlfn.XLOOKUP($B260,$X$3:$X$441,$Y$3:$Y$441,,0)</f>
        <v>blue</v>
      </c>
      <c r="L260" s="6" t="str">
        <f t="shared" ref="L260:L323" si="24">_xlfn.XLOOKUP($B260,$X$3:$X$441,$Z$3:$Z$441,,0)</f>
        <v>highly conserved</v>
      </c>
      <c r="U260" s="4">
        <v>1656</v>
      </c>
      <c r="V260" s="5">
        <v>1408767</v>
      </c>
      <c r="W260" s="5">
        <v>99.8825884149648</v>
      </c>
      <c r="X260" s="5">
        <v>28201</v>
      </c>
      <c r="Y260" s="5" t="s">
        <v>6</v>
      </c>
      <c r="Z260" s="6" t="s">
        <v>7</v>
      </c>
    </row>
    <row r="261" spans="1:26" x14ac:dyDescent="0.2">
      <c r="A261" s="5"/>
      <c r="B261" s="4">
        <v>18652</v>
      </c>
      <c r="C261" s="49" t="s">
        <v>19</v>
      </c>
      <c r="D261" s="5" t="s">
        <v>26</v>
      </c>
      <c r="E261" s="49" t="s">
        <v>27</v>
      </c>
      <c r="F261" s="48" t="s">
        <v>28</v>
      </c>
      <c r="G261" s="49" t="s">
        <v>95</v>
      </c>
      <c r="H261" s="5">
        <f t="shared" si="20"/>
        <v>328</v>
      </c>
      <c r="I261" s="5">
        <f t="shared" si="21"/>
        <v>1410095</v>
      </c>
      <c r="J261" s="5">
        <f t="shared" si="22"/>
        <v>99.9767445652829</v>
      </c>
      <c r="K261" s="5" t="str">
        <f t="shared" si="23"/>
        <v>blue</v>
      </c>
      <c r="L261" s="6" t="str">
        <f t="shared" si="24"/>
        <v>highly conserved</v>
      </c>
      <c r="U261" s="4">
        <v>1676</v>
      </c>
      <c r="V261" s="5">
        <v>1408747</v>
      </c>
      <c r="W261" s="5">
        <v>99.881170400652806</v>
      </c>
      <c r="X261" s="5">
        <v>17333</v>
      </c>
      <c r="Y261" s="5" t="s">
        <v>6</v>
      </c>
      <c r="Z261" s="6" t="s">
        <v>7</v>
      </c>
    </row>
    <row r="262" spans="1:26" x14ac:dyDescent="0.2">
      <c r="A262" s="5"/>
      <c r="B262" s="4">
        <v>18676</v>
      </c>
      <c r="C262" s="49" t="s">
        <v>19</v>
      </c>
      <c r="D262" s="5" t="s">
        <v>26</v>
      </c>
      <c r="E262" s="49" t="s">
        <v>33</v>
      </c>
      <c r="F262" s="48" t="s">
        <v>28</v>
      </c>
      <c r="G262" s="49" t="s">
        <v>95</v>
      </c>
      <c r="H262" s="5">
        <f t="shared" si="20"/>
        <v>372</v>
      </c>
      <c r="I262" s="5">
        <f t="shared" si="21"/>
        <v>1410051</v>
      </c>
      <c r="J262" s="5">
        <f t="shared" si="22"/>
        <v>99.973624933796401</v>
      </c>
      <c r="K262" s="5" t="str">
        <f t="shared" si="23"/>
        <v>blue</v>
      </c>
      <c r="L262" s="6" t="str">
        <f t="shared" si="24"/>
        <v>highly conserved</v>
      </c>
      <c r="U262" s="4">
        <v>1710</v>
      </c>
      <c r="V262" s="5">
        <v>1408713</v>
      </c>
      <c r="W262" s="5">
        <v>99.878759776322397</v>
      </c>
      <c r="X262" s="5">
        <v>8860</v>
      </c>
      <c r="Y262" s="5" t="s">
        <v>6</v>
      </c>
      <c r="Z262" s="6" t="s">
        <v>7</v>
      </c>
    </row>
    <row r="263" spans="1:26" x14ac:dyDescent="0.2">
      <c r="A263" s="5"/>
      <c r="B263" s="4">
        <v>18744</v>
      </c>
      <c r="C263" s="49" t="s">
        <v>19</v>
      </c>
      <c r="D263" s="5" t="s">
        <v>41</v>
      </c>
      <c r="E263" s="49" t="s">
        <v>42</v>
      </c>
      <c r="F263" s="48" t="s">
        <v>22</v>
      </c>
      <c r="G263" s="49" t="s">
        <v>95</v>
      </c>
      <c r="H263" s="5">
        <f t="shared" si="20"/>
        <v>4214</v>
      </c>
      <c r="I263" s="5">
        <f t="shared" si="21"/>
        <v>1406209</v>
      </c>
      <c r="J263" s="5">
        <f t="shared" si="22"/>
        <v>99.701224384457703</v>
      </c>
      <c r="K263" s="5" t="str">
        <f t="shared" si="23"/>
        <v>blue</v>
      </c>
      <c r="L263" s="6" t="str">
        <f t="shared" si="24"/>
        <v>highly conserved</v>
      </c>
      <c r="U263" s="4">
        <v>1737</v>
      </c>
      <c r="V263" s="5">
        <v>1408686</v>
      </c>
      <c r="W263" s="5">
        <v>99.876845457001195</v>
      </c>
      <c r="X263" s="5">
        <v>20468</v>
      </c>
      <c r="Y263" s="5" t="s">
        <v>6</v>
      </c>
      <c r="Z263" s="6" t="s">
        <v>7</v>
      </c>
    </row>
    <row r="264" spans="1:26" x14ac:dyDescent="0.2">
      <c r="A264" s="5"/>
      <c r="B264" s="4">
        <v>18755</v>
      </c>
      <c r="C264" s="49" t="s">
        <v>19</v>
      </c>
      <c r="D264" s="5" t="s">
        <v>55</v>
      </c>
      <c r="E264" s="49" t="s">
        <v>59</v>
      </c>
      <c r="F264" s="48" t="s">
        <v>39</v>
      </c>
      <c r="G264" s="49" t="s">
        <v>95</v>
      </c>
      <c r="H264" s="5">
        <f t="shared" si="20"/>
        <v>2125</v>
      </c>
      <c r="I264" s="5">
        <f t="shared" si="21"/>
        <v>1408298</v>
      </c>
      <c r="J264" s="5">
        <f t="shared" si="22"/>
        <v>99.849335979347998</v>
      </c>
      <c r="K264" s="5" t="str">
        <f t="shared" si="23"/>
        <v>blue</v>
      </c>
      <c r="L264" s="6" t="str">
        <f t="shared" si="24"/>
        <v>highly conserved</v>
      </c>
      <c r="U264" s="4">
        <v>1797</v>
      </c>
      <c r="V264" s="5">
        <v>1408626</v>
      </c>
      <c r="W264" s="5">
        <v>99.872591414065099</v>
      </c>
      <c r="X264" s="5">
        <v>22591</v>
      </c>
      <c r="Y264" s="5" t="s">
        <v>6</v>
      </c>
      <c r="Z264" s="6" t="s">
        <v>7</v>
      </c>
    </row>
    <row r="265" spans="1:26" x14ac:dyDescent="0.2">
      <c r="A265" s="5"/>
      <c r="B265" s="4">
        <v>18888</v>
      </c>
      <c r="C265" s="49" t="s">
        <v>19</v>
      </c>
      <c r="D265" s="5" t="s">
        <v>24</v>
      </c>
      <c r="E265" s="49" t="s">
        <v>25</v>
      </c>
      <c r="F265" s="48" t="s">
        <v>22</v>
      </c>
      <c r="G265" s="49" t="s">
        <v>95</v>
      </c>
      <c r="H265" s="5">
        <f t="shared" si="20"/>
        <v>467</v>
      </c>
      <c r="I265" s="5">
        <f t="shared" si="21"/>
        <v>1409956</v>
      </c>
      <c r="J265" s="5">
        <f t="shared" si="22"/>
        <v>99.966889365814296</v>
      </c>
      <c r="K265" s="5" t="str">
        <f t="shared" si="23"/>
        <v>blue</v>
      </c>
      <c r="L265" s="6" t="str">
        <f t="shared" si="24"/>
        <v>highly conserved</v>
      </c>
      <c r="U265" s="4">
        <v>1805</v>
      </c>
      <c r="V265" s="5">
        <v>1408618</v>
      </c>
      <c r="W265" s="5">
        <v>99.872024208340306</v>
      </c>
      <c r="X265" s="5">
        <v>4719</v>
      </c>
      <c r="Y265" s="5" t="s">
        <v>6</v>
      </c>
      <c r="Z265" s="6" t="s">
        <v>7</v>
      </c>
    </row>
    <row r="266" spans="1:26" x14ac:dyDescent="0.2">
      <c r="A266" s="5"/>
      <c r="B266" s="4">
        <v>18904</v>
      </c>
      <c r="C266" s="49" t="s">
        <v>19</v>
      </c>
      <c r="D266" s="5" t="s">
        <v>26</v>
      </c>
      <c r="E266" s="49" t="s">
        <v>33</v>
      </c>
      <c r="F266" s="48" t="s">
        <v>28</v>
      </c>
      <c r="G266" s="49" t="s">
        <v>95</v>
      </c>
      <c r="H266" s="5">
        <f t="shared" si="20"/>
        <v>315</v>
      </c>
      <c r="I266" s="5">
        <f t="shared" si="21"/>
        <v>1410108</v>
      </c>
      <c r="J266" s="5">
        <f t="shared" si="22"/>
        <v>99.977666274585701</v>
      </c>
      <c r="K266" s="5" t="str">
        <f t="shared" si="23"/>
        <v>blue</v>
      </c>
      <c r="L266" s="6" t="str">
        <f t="shared" si="24"/>
        <v>highly conserved</v>
      </c>
      <c r="U266" s="4">
        <v>1812</v>
      </c>
      <c r="V266" s="5">
        <v>1408611</v>
      </c>
      <c r="W266" s="5">
        <v>99.871527903331099</v>
      </c>
      <c r="X266" s="5">
        <v>16329</v>
      </c>
      <c r="Y266" s="5" t="s">
        <v>6</v>
      </c>
      <c r="Z266" s="6" t="s">
        <v>7</v>
      </c>
    </row>
    <row r="267" spans="1:26" x14ac:dyDescent="0.2">
      <c r="A267" s="5"/>
      <c r="B267" s="4">
        <v>18959</v>
      </c>
      <c r="C267" s="49" t="s">
        <v>19</v>
      </c>
      <c r="D267" s="5" t="s">
        <v>43</v>
      </c>
      <c r="E267" s="49" t="s">
        <v>49</v>
      </c>
      <c r="F267" s="48" t="s">
        <v>39</v>
      </c>
      <c r="G267" s="49" t="s">
        <v>95</v>
      </c>
      <c r="H267" s="5">
        <f t="shared" si="20"/>
        <v>563</v>
      </c>
      <c r="I267" s="5">
        <f t="shared" si="21"/>
        <v>1409860</v>
      </c>
      <c r="J267" s="5">
        <f t="shared" si="22"/>
        <v>99.960082897116607</v>
      </c>
      <c r="K267" s="5" t="str">
        <f t="shared" si="23"/>
        <v>blue</v>
      </c>
      <c r="L267" s="6" t="str">
        <f t="shared" si="24"/>
        <v>highly conserved</v>
      </c>
      <c r="U267" s="4">
        <v>1819</v>
      </c>
      <c r="V267" s="5">
        <v>1408604</v>
      </c>
      <c r="W267" s="5">
        <v>99.871031598321906</v>
      </c>
      <c r="X267" s="5">
        <v>28232</v>
      </c>
      <c r="Y267" s="5" t="s">
        <v>6</v>
      </c>
      <c r="Z267" s="6" t="s">
        <v>7</v>
      </c>
    </row>
    <row r="268" spans="1:26" x14ac:dyDescent="0.2">
      <c r="A268" s="5"/>
      <c r="B268" s="4">
        <v>19029</v>
      </c>
      <c r="C268" s="49" t="s">
        <v>19</v>
      </c>
      <c r="D268" s="5" t="s">
        <v>24</v>
      </c>
      <c r="E268" s="49" t="s">
        <v>25</v>
      </c>
      <c r="F268" s="48" t="s">
        <v>22</v>
      </c>
      <c r="G268" s="49" t="s">
        <v>95</v>
      </c>
      <c r="H268" s="5">
        <f t="shared" si="20"/>
        <v>1079</v>
      </c>
      <c r="I268" s="5">
        <f t="shared" si="21"/>
        <v>1409344</v>
      </c>
      <c r="J268" s="5">
        <f t="shared" si="22"/>
        <v>99.923498127866594</v>
      </c>
      <c r="K268" s="5" t="str">
        <f t="shared" si="23"/>
        <v>blue</v>
      </c>
      <c r="L268" s="6" t="str">
        <f t="shared" si="24"/>
        <v>highly conserved</v>
      </c>
      <c r="U268" s="4">
        <v>1821</v>
      </c>
      <c r="V268" s="5">
        <v>1408602</v>
      </c>
      <c r="W268" s="5">
        <v>99.870889796890694</v>
      </c>
      <c r="X268" s="5">
        <v>13458</v>
      </c>
      <c r="Y268" s="5" t="s">
        <v>6</v>
      </c>
      <c r="Z268" s="6" t="s">
        <v>7</v>
      </c>
    </row>
    <row r="269" spans="1:26" x14ac:dyDescent="0.2">
      <c r="A269" s="5"/>
      <c r="B269" s="4">
        <v>19206</v>
      </c>
      <c r="C269" s="49" t="s">
        <v>19</v>
      </c>
      <c r="D269" s="5" t="s">
        <v>45</v>
      </c>
      <c r="E269" s="49" t="s">
        <v>46</v>
      </c>
      <c r="F269" s="48" t="s">
        <v>22</v>
      </c>
      <c r="G269" s="49" t="s">
        <v>95</v>
      </c>
      <c r="H269" s="5">
        <f t="shared" si="20"/>
        <v>374</v>
      </c>
      <c r="I269" s="5">
        <f t="shared" si="21"/>
        <v>1410049</v>
      </c>
      <c r="J269" s="5">
        <f t="shared" si="22"/>
        <v>99.973483132365203</v>
      </c>
      <c r="K269" s="5" t="str">
        <f t="shared" si="23"/>
        <v>blue</v>
      </c>
      <c r="L269" s="6" t="str">
        <f t="shared" si="24"/>
        <v>highly conserved</v>
      </c>
      <c r="U269" s="4">
        <v>1841</v>
      </c>
      <c r="V269" s="5">
        <v>1408582</v>
      </c>
      <c r="W269" s="5">
        <v>99.8694717825787</v>
      </c>
      <c r="X269" s="5">
        <v>24198</v>
      </c>
      <c r="Y269" s="5" t="s">
        <v>6</v>
      </c>
      <c r="Z269" s="6" t="s">
        <v>7</v>
      </c>
    </row>
    <row r="270" spans="1:26" x14ac:dyDescent="0.2">
      <c r="A270" s="5"/>
      <c r="B270" s="4">
        <v>19454</v>
      </c>
      <c r="C270" s="49" t="s">
        <v>19</v>
      </c>
      <c r="D270" s="5" t="s">
        <v>47</v>
      </c>
      <c r="E270" s="49" t="s">
        <v>48</v>
      </c>
      <c r="F270" s="48" t="s">
        <v>39</v>
      </c>
      <c r="G270" s="49" t="s">
        <v>95</v>
      </c>
      <c r="H270" s="5">
        <f t="shared" si="20"/>
        <v>29505</v>
      </c>
      <c r="I270" s="5">
        <f t="shared" si="21"/>
        <v>1380918</v>
      </c>
      <c r="J270" s="5">
        <f t="shared" si="22"/>
        <v>97.908074386194698</v>
      </c>
      <c r="K270" s="5" t="str">
        <f t="shared" si="23"/>
        <v>blue</v>
      </c>
      <c r="L270" s="6" t="str">
        <f t="shared" si="24"/>
        <v>highly conserved</v>
      </c>
      <c r="U270" s="4">
        <v>1848</v>
      </c>
      <c r="V270" s="5">
        <v>1408575</v>
      </c>
      <c r="W270" s="5">
        <v>99.868975477569407</v>
      </c>
      <c r="X270" s="5">
        <v>27073</v>
      </c>
      <c r="Y270" s="5" t="s">
        <v>6</v>
      </c>
      <c r="Z270" s="6" t="s">
        <v>7</v>
      </c>
    </row>
    <row r="271" spans="1:26" x14ac:dyDescent="0.2">
      <c r="A271" s="5"/>
      <c r="B271" s="4">
        <v>19465</v>
      </c>
      <c r="C271" s="49" t="s">
        <v>19</v>
      </c>
      <c r="D271" s="5" t="s">
        <v>26</v>
      </c>
      <c r="E271" s="49" t="s">
        <v>33</v>
      </c>
      <c r="F271" s="48" t="s">
        <v>28</v>
      </c>
      <c r="G271" s="49" t="s">
        <v>95</v>
      </c>
      <c r="H271" s="5">
        <f t="shared" si="20"/>
        <v>27640</v>
      </c>
      <c r="I271" s="5">
        <f t="shared" si="21"/>
        <v>1382783</v>
      </c>
      <c r="J271" s="5">
        <f t="shared" si="22"/>
        <v>98.040304220790503</v>
      </c>
      <c r="K271" s="5" t="str">
        <f t="shared" si="23"/>
        <v>blue</v>
      </c>
      <c r="L271" s="6" t="str">
        <f t="shared" si="24"/>
        <v>highly conserved</v>
      </c>
      <c r="U271" s="4">
        <v>1899</v>
      </c>
      <c r="V271" s="5">
        <v>1408524</v>
      </c>
      <c r="W271" s="5">
        <v>99.865359541073801</v>
      </c>
      <c r="X271" s="5">
        <v>28435</v>
      </c>
      <c r="Y271" s="5" t="s">
        <v>6</v>
      </c>
      <c r="Z271" s="6" t="s">
        <v>7</v>
      </c>
    </row>
    <row r="272" spans="1:26" x14ac:dyDescent="0.2">
      <c r="A272" s="5"/>
      <c r="B272" s="4">
        <v>19524</v>
      </c>
      <c r="C272" s="49" t="s">
        <v>19</v>
      </c>
      <c r="D272" s="5" t="s">
        <v>31</v>
      </c>
      <c r="E272" s="49" t="s">
        <v>32</v>
      </c>
      <c r="F272" s="48" t="s">
        <v>22</v>
      </c>
      <c r="G272" s="49" t="s">
        <v>95</v>
      </c>
      <c r="H272" s="5">
        <f t="shared" si="20"/>
        <v>47802</v>
      </c>
      <c r="I272" s="5">
        <f t="shared" si="21"/>
        <v>1362621</v>
      </c>
      <c r="J272" s="5">
        <f t="shared" si="22"/>
        <v>96.610803992844694</v>
      </c>
      <c r="K272" s="5" t="str">
        <f t="shared" si="23"/>
        <v>blue</v>
      </c>
      <c r="L272" s="6" t="str">
        <f t="shared" si="24"/>
        <v>highly conserved</v>
      </c>
      <c r="U272" s="4">
        <v>1904</v>
      </c>
      <c r="V272" s="5">
        <v>1408519</v>
      </c>
      <c r="W272" s="5">
        <v>99.865005037495806</v>
      </c>
      <c r="X272" s="5">
        <v>25339</v>
      </c>
      <c r="Y272" s="5" t="s">
        <v>6</v>
      </c>
      <c r="Z272" s="6" t="s">
        <v>7</v>
      </c>
    </row>
    <row r="273" spans="1:26" x14ac:dyDescent="0.2">
      <c r="A273" s="5"/>
      <c r="B273" s="4">
        <v>19801</v>
      </c>
      <c r="C273" s="49" t="s">
        <v>19</v>
      </c>
      <c r="D273" s="5" t="s">
        <v>26</v>
      </c>
      <c r="E273" s="49" t="s">
        <v>27</v>
      </c>
      <c r="F273" s="48" t="s">
        <v>28</v>
      </c>
      <c r="G273" s="49" t="s">
        <v>95</v>
      </c>
      <c r="H273" s="5">
        <f t="shared" si="20"/>
        <v>340</v>
      </c>
      <c r="I273" s="5">
        <f t="shared" si="21"/>
        <v>1410083</v>
      </c>
      <c r="J273" s="5">
        <f t="shared" si="22"/>
        <v>99.975893756695598</v>
      </c>
      <c r="K273" s="5" t="str">
        <f t="shared" si="23"/>
        <v>blue</v>
      </c>
      <c r="L273" s="6" t="str">
        <f t="shared" si="24"/>
        <v>highly conserved</v>
      </c>
      <c r="U273" s="4">
        <v>1925</v>
      </c>
      <c r="V273" s="5">
        <v>1408498</v>
      </c>
      <c r="W273" s="5">
        <v>99.863516122468198</v>
      </c>
      <c r="X273" s="5">
        <v>3241</v>
      </c>
      <c r="Y273" s="5" t="s">
        <v>6</v>
      </c>
      <c r="Z273" s="6" t="s">
        <v>7</v>
      </c>
    </row>
    <row r="274" spans="1:26" x14ac:dyDescent="0.2">
      <c r="A274" s="5"/>
      <c r="B274" s="4">
        <v>19961</v>
      </c>
      <c r="C274" s="49" t="s">
        <v>19</v>
      </c>
      <c r="D274" s="5" t="s">
        <v>47</v>
      </c>
      <c r="E274" s="49" t="s">
        <v>48</v>
      </c>
      <c r="F274" s="48" t="s">
        <v>39</v>
      </c>
      <c r="G274" s="49" t="s">
        <v>95</v>
      </c>
      <c r="H274" s="5">
        <f t="shared" si="20"/>
        <v>5852</v>
      </c>
      <c r="I274" s="5">
        <f t="shared" si="21"/>
        <v>1404571</v>
      </c>
      <c r="J274" s="5">
        <f t="shared" si="22"/>
        <v>99.585089012303399</v>
      </c>
      <c r="K274" s="5" t="str">
        <f t="shared" si="23"/>
        <v>blue</v>
      </c>
      <c r="L274" s="6" t="str">
        <f t="shared" si="24"/>
        <v>highly conserved</v>
      </c>
      <c r="U274" s="4">
        <v>1929</v>
      </c>
      <c r="V274" s="5">
        <v>1408494</v>
      </c>
      <c r="W274" s="5">
        <v>99.863232519605802</v>
      </c>
      <c r="X274" s="5">
        <v>20389</v>
      </c>
      <c r="Y274" s="5" t="s">
        <v>6</v>
      </c>
      <c r="Z274" s="6" t="s">
        <v>7</v>
      </c>
    </row>
    <row r="275" spans="1:26" x14ac:dyDescent="0.2">
      <c r="A275" s="5"/>
      <c r="B275" s="4">
        <v>20032</v>
      </c>
      <c r="C275" s="49" t="s">
        <v>19</v>
      </c>
      <c r="D275" s="5" t="s">
        <v>26</v>
      </c>
      <c r="E275" s="49" t="s">
        <v>33</v>
      </c>
      <c r="F275" s="48" t="s">
        <v>28</v>
      </c>
      <c r="G275" s="49" t="s">
        <v>95</v>
      </c>
      <c r="H275" s="5">
        <f t="shared" si="20"/>
        <v>2494</v>
      </c>
      <c r="I275" s="5">
        <f t="shared" si="21"/>
        <v>1407929</v>
      </c>
      <c r="J275" s="5">
        <f t="shared" si="22"/>
        <v>99.823173615291296</v>
      </c>
      <c r="K275" s="5" t="str">
        <f t="shared" si="23"/>
        <v>blue</v>
      </c>
      <c r="L275" s="6" t="str">
        <f t="shared" si="24"/>
        <v>highly conserved</v>
      </c>
      <c r="U275" s="4">
        <v>1947</v>
      </c>
      <c r="V275" s="5">
        <v>1408476</v>
      </c>
      <c r="W275" s="5">
        <v>99.861956306725006</v>
      </c>
      <c r="X275" s="5">
        <v>8880</v>
      </c>
      <c r="Y275" s="5" t="s">
        <v>6</v>
      </c>
      <c r="Z275" s="6" t="s">
        <v>7</v>
      </c>
    </row>
    <row r="276" spans="1:26" x14ac:dyDescent="0.2">
      <c r="A276" s="5"/>
      <c r="B276" s="4">
        <v>20133</v>
      </c>
      <c r="C276" s="49" t="s">
        <v>19</v>
      </c>
      <c r="D276" s="5" t="s">
        <v>43</v>
      </c>
      <c r="E276" s="49" t="s">
        <v>44</v>
      </c>
      <c r="F276" s="48" t="s">
        <v>22</v>
      </c>
      <c r="G276" s="49" t="s">
        <v>95</v>
      </c>
      <c r="H276" s="5">
        <f t="shared" si="20"/>
        <v>5561</v>
      </c>
      <c r="I276" s="5">
        <f t="shared" si="21"/>
        <v>1404862</v>
      </c>
      <c r="J276" s="5">
        <f t="shared" si="22"/>
        <v>99.605721120543194</v>
      </c>
      <c r="K276" s="5" t="str">
        <f t="shared" si="23"/>
        <v>blue</v>
      </c>
      <c r="L276" s="6" t="str">
        <f t="shared" si="24"/>
        <v>highly conserved</v>
      </c>
      <c r="U276" s="4">
        <v>1969</v>
      </c>
      <c r="V276" s="5">
        <v>1408454</v>
      </c>
      <c r="W276" s="5">
        <v>99.860396490981699</v>
      </c>
      <c r="X276" s="5">
        <v>815</v>
      </c>
      <c r="Y276" s="5" t="s">
        <v>6</v>
      </c>
      <c r="Z276" s="6" t="s">
        <v>7</v>
      </c>
    </row>
    <row r="277" spans="1:26" x14ac:dyDescent="0.2">
      <c r="A277" s="5"/>
      <c r="B277" s="4">
        <v>20290</v>
      </c>
      <c r="C277" s="49" t="s">
        <v>19</v>
      </c>
      <c r="D277" s="5" t="s">
        <v>26</v>
      </c>
      <c r="E277" s="49" t="s">
        <v>60</v>
      </c>
      <c r="F277" s="48" t="s">
        <v>28</v>
      </c>
      <c r="G277" s="49" t="s">
        <v>95</v>
      </c>
      <c r="H277" s="5">
        <f t="shared" si="20"/>
        <v>1262</v>
      </c>
      <c r="I277" s="5">
        <f t="shared" si="21"/>
        <v>1409161</v>
      </c>
      <c r="J277" s="5">
        <f t="shared" si="22"/>
        <v>99.910523296911606</v>
      </c>
      <c r="K277" s="5" t="str">
        <f t="shared" si="23"/>
        <v>blue</v>
      </c>
      <c r="L277" s="6" t="str">
        <f t="shared" si="24"/>
        <v>highly conserved</v>
      </c>
      <c r="U277" s="4">
        <v>1985</v>
      </c>
      <c r="V277" s="5">
        <v>1408438</v>
      </c>
      <c r="W277" s="5">
        <v>99.859262079532101</v>
      </c>
      <c r="X277" s="5">
        <v>18582</v>
      </c>
      <c r="Y277" s="5" t="s">
        <v>6</v>
      </c>
      <c r="Z277" s="6" t="s">
        <v>7</v>
      </c>
    </row>
    <row r="278" spans="1:26" x14ac:dyDescent="0.2">
      <c r="A278" s="5"/>
      <c r="B278" s="4">
        <v>20316</v>
      </c>
      <c r="C278" s="49" t="s">
        <v>19</v>
      </c>
      <c r="D278" s="5" t="s">
        <v>57</v>
      </c>
      <c r="E278" s="49" t="s">
        <v>58</v>
      </c>
      <c r="F278" s="48" t="s">
        <v>22</v>
      </c>
      <c r="G278" s="49" t="s">
        <v>95</v>
      </c>
      <c r="H278" s="5">
        <f t="shared" si="20"/>
        <v>1224</v>
      </c>
      <c r="I278" s="5">
        <f t="shared" si="21"/>
        <v>1409199</v>
      </c>
      <c r="J278" s="5">
        <f t="shared" si="22"/>
        <v>99.913217524104397</v>
      </c>
      <c r="K278" s="5" t="str">
        <f t="shared" si="23"/>
        <v>blue</v>
      </c>
      <c r="L278" s="6" t="str">
        <f t="shared" si="24"/>
        <v>highly conserved</v>
      </c>
      <c r="U278" s="4">
        <v>1985</v>
      </c>
      <c r="V278" s="5">
        <v>1408438</v>
      </c>
      <c r="W278" s="5">
        <v>99.859262079532101</v>
      </c>
      <c r="X278" s="5">
        <v>21156</v>
      </c>
      <c r="Y278" s="5" t="s">
        <v>6</v>
      </c>
      <c r="Z278" s="6" t="s">
        <v>7</v>
      </c>
    </row>
    <row r="279" spans="1:26" x14ac:dyDescent="0.2">
      <c r="A279" s="5"/>
      <c r="B279" s="4">
        <v>20325</v>
      </c>
      <c r="C279" s="49" t="s">
        <v>19</v>
      </c>
      <c r="D279" s="5" t="s">
        <v>53</v>
      </c>
      <c r="E279" s="49" t="s">
        <v>54</v>
      </c>
      <c r="F279" s="48" t="s">
        <v>22</v>
      </c>
      <c r="G279" s="49" t="s">
        <v>95</v>
      </c>
      <c r="H279" s="5">
        <f t="shared" si="20"/>
        <v>826</v>
      </c>
      <c r="I279" s="5">
        <f t="shared" si="21"/>
        <v>1409597</v>
      </c>
      <c r="J279" s="5">
        <f t="shared" si="22"/>
        <v>99.941436008913598</v>
      </c>
      <c r="K279" s="5" t="str">
        <f t="shared" si="23"/>
        <v>blue</v>
      </c>
      <c r="L279" s="6" t="str">
        <f t="shared" si="24"/>
        <v>highly conserved</v>
      </c>
      <c r="U279" s="4">
        <v>1990</v>
      </c>
      <c r="V279" s="5">
        <v>1408433</v>
      </c>
      <c r="W279" s="5">
        <v>99.858907575954106</v>
      </c>
      <c r="X279" s="5">
        <v>27046</v>
      </c>
      <c r="Y279" s="5" t="s">
        <v>6</v>
      </c>
      <c r="Z279" s="6" t="s">
        <v>7</v>
      </c>
    </row>
    <row r="280" spans="1:26" x14ac:dyDescent="0.2">
      <c r="A280" s="5"/>
      <c r="B280" s="4">
        <v>20389</v>
      </c>
      <c r="C280" s="49" t="s">
        <v>19</v>
      </c>
      <c r="D280" s="5" t="s">
        <v>26</v>
      </c>
      <c r="E280" s="49" t="s">
        <v>33</v>
      </c>
      <c r="F280" s="48" t="s">
        <v>28</v>
      </c>
      <c r="G280" s="49" t="s">
        <v>95</v>
      </c>
      <c r="H280" s="5">
        <f t="shared" si="20"/>
        <v>1929</v>
      </c>
      <c r="I280" s="5">
        <f t="shared" si="21"/>
        <v>1408494</v>
      </c>
      <c r="J280" s="5">
        <f t="shared" si="22"/>
        <v>99.863232519605802</v>
      </c>
      <c r="K280" s="5" t="str">
        <f t="shared" si="23"/>
        <v>blue</v>
      </c>
      <c r="L280" s="6" t="str">
        <f t="shared" si="24"/>
        <v>highly conserved</v>
      </c>
      <c r="U280" s="4">
        <v>1998</v>
      </c>
      <c r="V280" s="5">
        <v>1408425</v>
      </c>
      <c r="W280" s="5">
        <v>99.8583403702293</v>
      </c>
      <c r="X280" s="5">
        <v>15542</v>
      </c>
      <c r="Y280" s="5" t="s">
        <v>6</v>
      </c>
      <c r="Z280" s="6" t="s">
        <v>7</v>
      </c>
    </row>
    <row r="281" spans="1:26" x14ac:dyDescent="0.2">
      <c r="A281" s="5"/>
      <c r="B281" s="4">
        <v>20468</v>
      </c>
      <c r="C281" s="49" t="s">
        <v>19</v>
      </c>
      <c r="D281" s="5" t="s">
        <v>43</v>
      </c>
      <c r="E281" s="49" t="s">
        <v>49</v>
      </c>
      <c r="F281" s="48" t="s">
        <v>39</v>
      </c>
      <c r="G281" s="49" t="s">
        <v>95</v>
      </c>
      <c r="H281" s="5">
        <f t="shared" si="20"/>
        <v>1737</v>
      </c>
      <c r="I281" s="5">
        <f t="shared" si="21"/>
        <v>1408686</v>
      </c>
      <c r="J281" s="5">
        <f t="shared" si="22"/>
        <v>99.876845457001195</v>
      </c>
      <c r="K281" s="5" t="str">
        <f t="shared" si="23"/>
        <v>blue</v>
      </c>
      <c r="L281" s="6" t="str">
        <f t="shared" si="24"/>
        <v>highly conserved</v>
      </c>
      <c r="U281" s="4">
        <v>2008</v>
      </c>
      <c r="V281" s="5">
        <v>1408415</v>
      </c>
      <c r="W281" s="5">
        <v>99.857631363073295</v>
      </c>
      <c r="X281" s="5">
        <v>2878</v>
      </c>
      <c r="Y281" s="5" t="s">
        <v>6</v>
      </c>
      <c r="Z281" s="6" t="s">
        <v>7</v>
      </c>
    </row>
    <row r="282" spans="1:26" x14ac:dyDescent="0.2">
      <c r="A282" s="5"/>
      <c r="B282" s="4">
        <v>20669</v>
      </c>
      <c r="C282" s="49" t="s">
        <v>19</v>
      </c>
      <c r="D282" s="5" t="s">
        <v>43</v>
      </c>
      <c r="E282" s="49" t="s">
        <v>49</v>
      </c>
      <c r="F282" s="48" t="s">
        <v>39</v>
      </c>
      <c r="G282" s="49" t="s">
        <v>95</v>
      </c>
      <c r="H282" s="5">
        <f t="shared" si="20"/>
        <v>1311</v>
      </c>
      <c r="I282" s="5">
        <f t="shared" si="21"/>
        <v>1409112</v>
      </c>
      <c r="J282" s="5">
        <f t="shared" si="22"/>
        <v>99.907049161847098</v>
      </c>
      <c r="K282" s="5" t="str">
        <f t="shared" si="23"/>
        <v>blue</v>
      </c>
      <c r="L282" s="6" t="str">
        <f t="shared" si="24"/>
        <v>highly conserved</v>
      </c>
      <c r="U282" s="4">
        <v>2031</v>
      </c>
      <c r="V282" s="5">
        <v>1408392</v>
      </c>
      <c r="W282" s="5">
        <v>99.856000646614504</v>
      </c>
      <c r="X282" s="5">
        <v>20946</v>
      </c>
      <c r="Y282" s="5" t="s">
        <v>6</v>
      </c>
      <c r="Z282" s="6" t="s">
        <v>7</v>
      </c>
    </row>
    <row r="283" spans="1:26" x14ac:dyDescent="0.2">
      <c r="A283" s="5"/>
      <c r="B283" s="4">
        <v>20678</v>
      </c>
      <c r="C283" s="49" t="s">
        <v>19</v>
      </c>
      <c r="D283" s="5" t="s">
        <v>55</v>
      </c>
      <c r="E283" s="49" t="s">
        <v>59</v>
      </c>
      <c r="F283" s="48" t="s">
        <v>39</v>
      </c>
      <c r="G283" s="49" t="s">
        <v>95</v>
      </c>
      <c r="H283" s="5">
        <f t="shared" si="20"/>
        <v>3166</v>
      </c>
      <c r="I283" s="5">
        <f t="shared" si="21"/>
        <v>1407257</v>
      </c>
      <c r="J283" s="5">
        <f t="shared" si="22"/>
        <v>99.775528334407397</v>
      </c>
      <c r="K283" s="5" t="str">
        <f t="shared" si="23"/>
        <v>blue</v>
      </c>
      <c r="L283" s="6" t="str">
        <f t="shared" si="24"/>
        <v>highly conserved</v>
      </c>
      <c r="U283" s="4">
        <v>2032</v>
      </c>
      <c r="V283" s="5">
        <v>1408391</v>
      </c>
      <c r="W283" s="5">
        <v>99.855929745898905</v>
      </c>
      <c r="X283" s="5">
        <v>13426</v>
      </c>
      <c r="Y283" s="5" t="s">
        <v>6</v>
      </c>
      <c r="Z283" s="6" t="s">
        <v>7</v>
      </c>
    </row>
    <row r="284" spans="1:26" x14ac:dyDescent="0.2">
      <c r="A284" s="5"/>
      <c r="B284" s="4">
        <v>20790</v>
      </c>
      <c r="C284" s="49" t="s">
        <v>19</v>
      </c>
      <c r="D284" s="5" t="s">
        <v>45</v>
      </c>
      <c r="E284" s="49" t="s">
        <v>46</v>
      </c>
      <c r="F284" s="48" t="s">
        <v>22</v>
      </c>
      <c r="G284" s="49" t="s">
        <v>95</v>
      </c>
      <c r="H284" s="5">
        <f t="shared" si="20"/>
        <v>611</v>
      </c>
      <c r="I284" s="5">
        <f t="shared" si="21"/>
        <v>1409812</v>
      </c>
      <c r="J284" s="5">
        <f t="shared" si="22"/>
        <v>99.956679662767797</v>
      </c>
      <c r="K284" s="5" t="str">
        <f t="shared" si="23"/>
        <v>blue</v>
      </c>
      <c r="L284" s="6" t="str">
        <f t="shared" si="24"/>
        <v>highly conserved</v>
      </c>
      <c r="U284" s="4">
        <v>2037</v>
      </c>
      <c r="V284" s="5">
        <v>1408386</v>
      </c>
      <c r="W284" s="5">
        <v>99.855575242320896</v>
      </c>
      <c r="X284" s="5">
        <v>245</v>
      </c>
      <c r="Y284" s="5" t="s">
        <v>6</v>
      </c>
      <c r="Z284" s="6" t="s">
        <v>7</v>
      </c>
    </row>
    <row r="285" spans="1:26" x14ac:dyDescent="0.2">
      <c r="A285" s="5"/>
      <c r="B285" s="4">
        <v>20930</v>
      </c>
      <c r="C285" s="49" t="s">
        <v>19</v>
      </c>
      <c r="D285" s="5" t="s">
        <v>47</v>
      </c>
      <c r="E285" s="49" t="s">
        <v>48</v>
      </c>
      <c r="F285" s="48" t="s">
        <v>39</v>
      </c>
      <c r="G285" s="49" t="s">
        <v>95</v>
      </c>
      <c r="H285" s="5">
        <f t="shared" si="20"/>
        <v>3524</v>
      </c>
      <c r="I285" s="5">
        <f t="shared" si="21"/>
        <v>1406899</v>
      </c>
      <c r="J285" s="5">
        <f t="shared" si="22"/>
        <v>99.750145878222298</v>
      </c>
      <c r="K285" s="5" t="str">
        <f t="shared" si="23"/>
        <v>blue</v>
      </c>
      <c r="L285" s="6" t="str">
        <f t="shared" si="24"/>
        <v>highly conserved</v>
      </c>
      <c r="U285" s="4">
        <v>2054</v>
      </c>
      <c r="V285" s="5">
        <v>1408369</v>
      </c>
      <c r="W285" s="5">
        <v>99.854369930155698</v>
      </c>
      <c r="X285" s="5">
        <v>26415</v>
      </c>
      <c r="Y285" s="5" t="s">
        <v>6</v>
      </c>
      <c r="Z285" s="6" t="s">
        <v>7</v>
      </c>
    </row>
    <row r="286" spans="1:26" x14ac:dyDescent="0.2">
      <c r="A286" s="5"/>
      <c r="B286" s="4">
        <v>20936</v>
      </c>
      <c r="C286" s="49" t="s">
        <v>19</v>
      </c>
      <c r="D286" s="5" t="s">
        <v>47</v>
      </c>
      <c r="E286" s="49" t="s">
        <v>48</v>
      </c>
      <c r="F286" s="48" t="s">
        <v>39</v>
      </c>
      <c r="G286" s="49" t="s">
        <v>95</v>
      </c>
      <c r="H286" s="5">
        <f t="shared" si="20"/>
        <v>1099</v>
      </c>
      <c r="I286" s="5">
        <f t="shared" si="21"/>
        <v>1409324</v>
      </c>
      <c r="J286" s="5">
        <f t="shared" si="22"/>
        <v>99.9220801135546</v>
      </c>
      <c r="K286" s="5" t="str">
        <f t="shared" si="23"/>
        <v>blue</v>
      </c>
      <c r="L286" s="6" t="str">
        <f t="shared" si="24"/>
        <v>highly conserved</v>
      </c>
      <c r="U286" s="4">
        <v>2060</v>
      </c>
      <c r="V286" s="5">
        <v>1408363</v>
      </c>
      <c r="W286" s="5">
        <v>99.853944525862104</v>
      </c>
      <c r="X286" s="5">
        <v>28115</v>
      </c>
      <c r="Y286" s="5" t="s">
        <v>6</v>
      </c>
      <c r="Z286" s="6" t="s">
        <v>7</v>
      </c>
    </row>
    <row r="287" spans="1:26" x14ac:dyDescent="0.2">
      <c r="A287" s="5"/>
      <c r="B287" s="4">
        <v>20946</v>
      </c>
      <c r="C287" s="49" t="s">
        <v>19</v>
      </c>
      <c r="D287" s="5" t="s">
        <v>45</v>
      </c>
      <c r="E287" s="49" t="s">
        <v>46</v>
      </c>
      <c r="F287" s="48" t="s">
        <v>22</v>
      </c>
      <c r="G287" s="49" t="s">
        <v>95</v>
      </c>
      <c r="H287" s="5">
        <f t="shared" si="20"/>
        <v>2031</v>
      </c>
      <c r="I287" s="5">
        <f t="shared" si="21"/>
        <v>1408392</v>
      </c>
      <c r="J287" s="5">
        <f t="shared" si="22"/>
        <v>99.856000646614504</v>
      </c>
      <c r="K287" s="5" t="str">
        <f t="shared" si="23"/>
        <v>blue</v>
      </c>
      <c r="L287" s="6" t="str">
        <f t="shared" si="24"/>
        <v>highly conserved</v>
      </c>
      <c r="U287" s="4">
        <v>2090</v>
      </c>
      <c r="V287" s="5">
        <v>1408333</v>
      </c>
      <c r="W287" s="5">
        <v>99.851817504394006</v>
      </c>
      <c r="X287" s="5">
        <v>1943</v>
      </c>
      <c r="Y287" s="5" t="s">
        <v>6</v>
      </c>
      <c r="Z287" s="6" t="s">
        <v>7</v>
      </c>
    </row>
    <row r="288" spans="1:26" x14ac:dyDescent="0.2">
      <c r="A288" s="5"/>
      <c r="B288" s="4">
        <v>21054</v>
      </c>
      <c r="C288" s="49" t="s">
        <v>19</v>
      </c>
      <c r="D288" s="5" t="s">
        <v>41</v>
      </c>
      <c r="E288" s="49" t="s">
        <v>42</v>
      </c>
      <c r="F288" s="48" t="s">
        <v>22</v>
      </c>
      <c r="G288" s="49" t="s">
        <v>95</v>
      </c>
      <c r="H288" s="5">
        <f t="shared" si="20"/>
        <v>835</v>
      </c>
      <c r="I288" s="5">
        <f t="shared" si="21"/>
        <v>1409588</v>
      </c>
      <c r="J288" s="5">
        <f t="shared" si="22"/>
        <v>99.940797902473193</v>
      </c>
      <c r="K288" s="5" t="str">
        <f t="shared" si="23"/>
        <v>blue</v>
      </c>
      <c r="L288" s="6" t="str">
        <f t="shared" si="24"/>
        <v>highly conserved</v>
      </c>
      <c r="U288" s="4">
        <v>2125</v>
      </c>
      <c r="V288" s="5">
        <v>1408298</v>
      </c>
      <c r="W288" s="5">
        <v>99.849335979347998</v>
      </c>
      <c r="X288" s="5">
        <v>18755</v>
      </c>
      <c r="Y288" s="5" t="s">
        <v>6</v>
      </c>
      <c r="Z288" s="6" t="s">
        <v>7</v>
      </c>
    </row>
    <row r="289" spans="1:26" x14ac:dyDescent="0.2">
      <c r="A289" s="5"/>
      <c r="B289" s="4">
        <v>21156</v>
      </c>
      <c r="C289" s="49" t="s">
        <v>19</v>
      </c>
      <c r="D289" s="5" t="s">
        <v>34</v>
      </c>
      <c r="E289" s="49" t="s">
        <v>35</v>
      </c>
      <c r="F289" s="48" t="s">
        <v>22</v>
      </c>
      <c r="G289" s="49" t="s">
        <v>95</v>
      </c>
      <c r="H289" s="5">
        <f t="shared" si="20"/>
        <v>1985</v>
      </c>
      <c r="I289" s="5">
        <f t="shared" si="21"/>
        <v>1408438</v>
      </c>
      <c r="J289" s="5">
        <f t="shared" si="22"/>
        <v>99.859262079532101</v>
      </c>
      <c r="K289" s="5" t="str">
        <f t="shared" si="23"/>
        <v>blue</v>
      </c>
      <c r="L289" s="6" t="str">
        <f t="shared" si="24"/>
        <v>highly conserved</v>
      </c>
      <c r="U289" s="4">
        <v>2153</v>
      </c>
      <c r="V289" s="5">
        <v>1408270</v>
      </c>
      <c r="W289" s="5">
        <v>99.847350759311198</v>
      </c>
      <c r="X289" s="5">
        <v>12242</v>
      </c>
      <c r="Y289" s="5" t="s">
        <v>6</v>
      </c>
      <c r="Z289" s="6" t="s">
        <v>7</v>
      </c>
    </row>
    <row r="290" spans="1:26" x14ac:dyDescent="0.2">
      <c r="A290" s="5"/>
      <c r="B290" s="4">
        <v>21219</v>
      </c>
      <c r="C290" s="49" t="s">
        <v>19</v>
      </c>
      <c r="D290" s="5" t="s">
        <v>57</v>
      </c>
      <c r="E290" s="49" t="s">
        <v>58</v>
      </c>
      <c r="F290" s="48" t="s">
        <v>22</v>
      </c>
      <c r="G290" s="49" t="s">
        <v>95</v>
      </c>
      <c r="H290" s="5">
        <f t="shared" si="20"/>
        <v>4865</v>
      </c>
      <c r="I290" s="5">
        <f t="shared" si="21"/>
        <v>1405558</v>
      </c>
      <c r="J290" s="5">
        <f t="shared" si="22"/>
        <v>99.655068018601497</v>
      </c>
      <c r="K290" s="5" t="str">
        <f t="shared" si="23"/>
        <v>blue</v>
      </c>
      <c r="L290" s="6" t="str">
        <f t="shared" si="24"/>
        <v>highly conserved</v>
      </c>
      <c r="U290" s="4">
        <v>2158</v>
      </c>
      <c r="V290" s="5">
        <v>1408265</v>
      </c>
      <c r="W290" s="5">
        <v>99.846996255733202</v>
      </c>
      <c r="X290" s="5">
        <v>1263</v>
      </c>
      <c r="Y290" s="5" t="s">
        <v>6</v>
      </c>
      <c r="Z290" s="6" t="s">
        <v>7</v>
      </c>
    </row>
    <row r="291" spans="1:26" x14ac:dyDescent="0.2">
      <c r="A291" s="5"/>
      <c r="B291" s="4">
        <v>21254</v>
      </c>
      <c r="C291" s="49" t="s">
        <v>19</v>
      </c>
      <c r="D291" s="5" t="s">
        <v>43</v>
      </c>
      <c r="E291" s="49" t="s">
        <v>49</v>
      </c>
      <c r="F291" s="48" t="s">
        <v>39</v>
      </c>
      <c r="G291" s="49" t="s">
        <v>95</v>
      </c>
      <c r="H291" s="5">
        <f t="shared" si="20"/>
        <v>126509</v>
      </c>
      <c r="I291" s="5">
        <f t="shared" si="21"/>
        <v>1283914</v>
      </c>
      <c r="J291" s="5">
        <f t="shared" si="22"/>
        <v>91.030421370042802</v>
      </c>
      <c r="K291" s="5" t="str">
        <f t="shared" si="23"/>
        <v>blue</v>
      </c>
      <c r="L291" s="6" t="str">
        <f t="shared" si="24"/>
        <v>highly conserved</v>
      </c>
      <c r="U291" s="4">
        <v>2164</v>
      </c>
      <c r="V291" s="5">
        <v>1408259</v>
      </c>
      <c r="W291" s="5">
        <v>99.846570851439594</v>
      </c>
      <c r="X291" s="5">
        <v>26198</v>
      </c>
      <c r="Y291" s="5" t="s">
        <v>6</v>
      </c>
      <c r="Z291" s="6" t="s">
        <v>7</v>
      </c>
    </row>
    <row r="292" spans="1:26" x14ac:dyDescent="0.2">
      <c r="A292" s="5"/>
      <c r="B292" s="56">
        <v>21304</v>
      </c>
      <c r="C292" s="51" t="s">
        <v>19</v>
      </c>
      <c r="D292" s="5" t="s">
        <v>26</v>
      </c>
      <c r="E292" s="51" t="s">
        <v>27</v>
      </c>
      <c r="F292" s="48" t="s">
        <v>28</v>
      </c>
      <c r="G292" s="49" t="s">
        <v>95</v>
      </c>
      <c r="H292" s="5">
        <f t="shared" si="20"/>
        <v>79823</v>
      </c>
      <c r="I292" s="5">
        <f t="shared" si="21"/>
        <v>1330600</v>
      </c>
      <c r="J292" s="5">
        <f t="shared" si="22"/>
        <v>94.340492178587496</v>
      </c>
      <c r="K292" s="5" t="str">
        <f t="shared" si="23"/>
        <v>blue</v>
      </c>
      <c r="L292" s="6" t="str">
        <f t="shared" si="24"/>
        <v>highly conserved</v>
      </c>
      <c r="U292" s="4">
        <v>2199</v>
      </c>
      <c r="V292" s="5">
        <v>1408224</v>
      </c>
      <c r="W292" s="5">
        <v>99.844089326393501</v>
      </c>
      <c r="X292" s="5">
        <v>25680</v>
      </c>
      <c r="Y292" s="5" t="s">
        <v>6</v>
      </c>
      <c r="Z292" s="6" t="s">
        <v>7</v>
      </c>
    </row>
    <row r="293" spans="1:26" x14ac:dyDescent="0.2">
      <c r="A293" s="5"/>
      <c r="B293" s="56">
        <v>21306</v>
      </c>
      <c r="C293" s="51" t="s">
        <v>19</v>
      </c>
      <c r="D293" s="5" t="s">
        <v>26</v>
      </c>
      <c r="E293" s="51" t="s">
        <v>27</v>
      </c>
      <c r="F293" s="48" t="s">
        <v>22</v>
      </c>
      <c r="G293" s="49" t="s">
        <v>95</v>
      </c>
      <c r="H293" s="5">
        <f t="shared" si="20"/>
        <v>21443</v>
      </c>
      <c r="I293" s="5">
        <f t="shared" si="21"/>
        <v>1388980</v>
      </c>
      <c r="J293" s="5">
        <f t="shared" si="22"/>
        <v>98.479675955369402</v>
      </c>
      <c r="K293" s="5" t="str">
        <f t="shared" si="23"/>
        <v>blue</v>
      </c>
      <c r="L293" s="6" t="str">
        <f t="shared" si="24"/>
        <v>highly conserved</v>
      </c>
      <c r="U293" s="4">
        <v>2235</v>
      </c>
      <c r="V293" s="5">
        <v>1408188</v>
      </c>
      <c r="W293" s="5">
        <v>99.841536900631894</v>
      </c>
      <c r="X293" s="5">
        <v>29347</v>
      </c>
      <c r="Y293" s="5" t="s">
        <v>6</v>
      </c>
      <c r="Z293" s="6" t="s">
        <v>7</v>
      </c>
    </row>
    <row r="294" spans="1:26" x14ac:dyDescent="0.2">
      <c r="A294" s="5"/>
      <c r="B294" s="4">
        <v>21557</v>
      </c>
      <c r="C294" s="49" t="s">
        <v>17</v>
      </c>
      <c r="D294" s="5"/>
      <c r="E294" s="49"/>
      <c r="F294" s="48"/>
      <c r="G294" s="49"/>
      <c r="H294" s="5">
        <f t="shared" si="20"/>
        <v>1448</v>
      </c>
      <c r="I294" s="5">
        <f t="shared" si="21"/>
        <v>1408975</v>
      </c>
      <c r="J294" s="5">
        <f t="shared" si="22"/>
        <v>99.897335763809807</v>
      </c>
      <c r="K294" s="5" t="str">
        <f t="shared" si="23"/>
        <v>blue</v>
      </c>
      <c r="L294" s="6" t="str">
        <f t="shared" si="24"/>
        <v>highly conserved</v>
      </c>
      <c r="U294" s="4">
        <v>2263</v>
      </c>
      <c r="V294" s="5">
        <v>1408160</v>
      </c>
      <c r="W294" s="5">
        <v>99.839551680595093</v>
      </c>
      <c r="X294" s="5">
        <v>6361</v>
      </c>
      <c r="Y294" s="5" t="s">
        <v>6</v>
      </c>
      <c r="Z294" s="6" t="s">
        <v>7</v>
      </c>
    </row>
    <row r="295" spans="1:26" x14ac:dyDescent="0.2">
      <c r="A295" s="5"/>
      <c r="B295" s="4">
        <v>21662</v>
      </c>
      <c r="C295" s="49" t="s">
        <v>19</v>
      </c>
      <c r="D295" s="5" t="s">
        <v>26</v>
      </c>
      <c r="E295" s="49" t="s">
        <v>33</v>
      </c>
      <c r="F295" s="48" t="s">
        <v>28</v>
      </c>
      <c r="G295" s="49" t="s">
        <v>63</v>
      </c>
      <c r="H295" s="5">
        <f t="shared" si="20"/>
        <v>942</v>
      </c>
      <c r="I295" s="5">
        <f t="shared" si="21"/>
        <v>1409481</v>
      </c>
      <c r="J295" s="5">
        <f t="shared" si="22"/>
        <v>99.9332115259039</v>
      </c>
      <c r="K295" s="5" t="str">
        <f t="shared" si="23"/>
        <v>blue</v>
      </c>
      <c r="L295" s="6" t="str">
        <f t="shared" si="24"/>
        <v>highly conserved</v>
      </c>
      <c r="U295" s="4">
        <v>2287</v>
      </c>
      <c r="V295" s="5">
        <v>1408136</v>
      </c>
      <c r="W295" s="5">
        <v>99.837850063420603</v>
      </c>
      <c r="X295" s="5">
        <v>1420</v>
      </c>
      <c r="Y295" s="5" t="s">
        <v>6</v>
      </c>
      <c r="Z295" s="6" t="s">
        <v>7</v>
      </c>
    </row>
    <row r="296" spans="1:26" x14ac:dyDescent="0.2">
      <c r="A296" s="5"/>
      <c r="B296" s="4">
        <v>21897</v>
      </c>
      <c r="C296" s="49" t="s">
        <v>19</v>
      </c>
      <c r="D296" s="5" t="s">
        <v>34</v>
      </c>
      <c r="E296" s="49" t="s">
        <v>38</v>
      </c>
      <c r="F296" s="48" t="s">
        <v>39</v>
      </c>
      <c r="G296" s="49" t="s">
        <v>63</v>
      </c>
      <c r="H296" s="5">
        <f t="shared" si="20"/>
        <v>9858</v>
      </c>
      <c r="I296" s="5">
        <f t="shared" si="21"/>
        <v>1400565</v>
      </c>
      <c r="J296" s="5">
        <f t="shared" si="22"/>
        <v>99.301060745606094</v>
      </c>
      <c r="K296" s="5" t="str">
        <f t="shared" si="23"/>
        <v>blue</v>
      </c>
      <c r="L296" s="6" t="str">
        <f t="shared" si="24"/>
        <v>highly conserved</v>
      </c>
      <c r="U296" s="4">
        <v>2329</v>
      </c>
      <c r="V296" s="5">
        <v>1408094</v>
      </c>
      <c r="W296" s="5">
        <v>99.834872233365402</v>
      </c>
      <c r="X296" s="5">
        <v>13424</v>
      </c>
      <c r="Y296" s="5" t="s">
        <v>6</v>
      </c>
      <c r="Z296" s="6" t="s">
        <v>7</v>
      </c>
    </row>
    <row r="297" spans="1:26" x14ac:dyDescent="0.2">
      <c r="A297" s="5"/>
      <c r="B297" s="4">
        <v>21928</v>
      </c>
      <c r="C297" s="49" t="s">
        <v>19</v>
      </c>
      <c r="D297" s="5" t="s">
        <v>20</v>
      </c>
      <c r="E297" s="49" t="s">
        <v>21</v>
      </c>
      <c r="F297" s="48" t="s">
        <v>22</v>
      </c>
      <c r="G297" s="49" t="s">
        <v>63</v>
      </c>
      <c r="H297" s="5">
        <f t="shared" si="20"/>
        <v>10120</v>
      </c>
      <c r="I297" s="5">
        <f t="shared" si="21"/>
        <v>1400303</v>
      </c>
      <c r="J297" s="5">
        <f t="shared" si="22"/>
        <v>99.282484758118599</v>
      </c>
      <c r="K297" s="5" t="str">
        <f t="shared" si="23"/>
        <v>blue</v>
      </c>
      <c r="L297" s="6" t="str">
        <f t="shared" si="24"/>
        <v>highly conserved</v>
      </c>
      <c r="U297" s="4">
        <v>2334</v>
      </c>
      <c r="V297" s="5">
        <v>1408089</v>
      </c>
      <c r="W297" s="5">
        <v>99.834517729787393</v>
      </c>
      <c r="X297" s="5">
        <v>2197</v>
      </c>
      <c r="Y297" s="5" t="s">
        <v>6</v>
      </c>
      <c r="Z297" s="6" t="s">
        <v>7</v>
      </c>
    </row>
    <row r="298" spans="1:26" x14ac:dyDescent="0.2">
      <c r="A298" s="5"/>
      <c r="B298" s="4">
        <v>22050</v>
      </c>
      <c r="C298" s="49" t="s">
        <v>19</v>
      </c>
      <c r="D298" s="5" t="s">
        <v>43</v>
      </c>
      <c r="E298" s="49" t="s">
        <v>49</v>
      </c>
      <c r="F298" s="48" t="s">
        <v>39</v>
      </c>
      <c r="G298" s="49" t="s">
        <v>63</v>
      </c>
      <c r="H298" s="5">
        <f t="shared" si="20"/>
        <v>3058</v>
      </c>
      <c r="I298" s="5">
        <f t="shared" si="21"/>
        <v>1407365</v>
      </c>
      <c r="J298" s="5">
        <f t="shared" si="22"/>
        <v>99.783185611692303</v>
      </c>
      <c r="K298" s="5" t="str">
        <f t="shared" si="23"/>
        <v>blue</v>
      </c>
      <c r="L298" s="6" t="str">
        <f t="shared" si="24"/>
        <v>highly conserved</v>
      </c>
      <c r="U298" s="4">
        <v>2372</v>
      </c>
      <c r="V298" s="5">
        <v>1408051</v>
      </c>
      <c r="W298" s="5">
        <v>99.831823502594602</v>
      </c>
      <c r="X298" s="5">
        <v>7508</v>
      </c>
      <c r="Y298" s="5" t="s">
        <v>6</v>
      </c>
      <c r="Z298" s="6" t="s">
        <v>7</v>
      </c>
    </row>
    <row r="299" spans="1:26" x14ac:dyDescent="0.2">
      <c r="A299" s="5"/>
      <c r="B299" s="4">
        <v>22185</v>
      </c>
      <c r="C299" s="49" t="s">
        <v>19</v>
      </c>
      <c r="D299" s="5" t="s">
        <v>47</v>
      </c>
      <c r="E299" s="49" t="s">
        <v>48</v>
      </c>
      <c r="F299" s="48" t="s">
        <v>39</v>
      </c>
      <c r="G299" s="49" t="s">
        <v>63</v>
      </c>
      <c r="H299" s="5">
        <f t="shared" si="20"/>
        <v>925</v>
      </c>
      <c r="I299" s="5">
        <f t="shared" si="21"/>
        <v>1409498</v>
      </c>
      <c r="J299" s="5">
        <f t="shared" si="22"/>
        <v>99.934416838069097</v>
      </c>
      <c r="K299" s="5" t="str">
        <f t="shared" si="23"/>
        <v>blue</v>
      </c>
      <c r="L299" s="6" t="str">
        <f t="shared" si="24"/>
        <v>highly conserved</v>
      </c>
      <c r="U299" s="4">
        <v>2396</v>
      </c>
      <c r="V299" s="5">
        <v>1408027</v>
      </c>
      <c r="W299" s="5">
        <v>99.830121885420098</v>
      </c>
      <c r="X299" s="5">
        <v>4655</v>
      </c>
      <c r="Y299" s="5" t="s">
        <v>6</v>
      </c>
      <c r="Z299" s="6" t="s">
        <v>7</v>
      </c>
    </row>
    <row r="300" spans="1:26" x14ac:dyDescent="0.2">
      <c r="A300" s="5"/>
      <c r="B300" s="4">
        <v>22202</v>
      </c>
      <c r="C300" s="49" t="s">
        <v>19</v>
      </c>
      <c r="D300" s="5" t="s">
        <v>26</v>
      </c>
      <c r="E300" s="49" t="s">
        <v>33</v>
      </c>
      <c r="F300" s="48" t="s">
        <v>28</v>
      </c>
      <c r="G300" s="49" t="s">
        <v>63</v>
      </c>
      <c r="H300" s="5">
        <f t="shared" si="20"/>
        <v>1448</v>
      </c>
      <c r="I300" s="5">
        <f t="shared" si="21"/>
        <v>1408975</v>
      </c>
      <c r="J300" s="5">
        <f t="shared" si="22"/>
        <v>99.897335763809807</v>
      </c>
      <c r="K300" s="5" t="str">
        <f t="shared" si="23"/>
        <v>blue</v>
      </c>
      <c r="L300" s="6" t="str">
        <f t="shared" si="24"/>
        <v>highly conserved</v>
      </c>
      <c r="U300" s="4">
        <v>2425</v>
      </c>
      <c r="V300" s="5">
        <v>1407998</v>
      </c>
      <c r="W300" s="5">
        <v>99.828065764667699</v>
      </c>
      <c r="X300" s="5">
        <v>7935</v>
      </c>
      <c r="Y300" s="5" t="s">
        <v>6</v>
      </c>
      <c r="Z300" s="6" t="s">
        <v>7</v>
      </c>
    </row>
    <row r="301" spans="1:26" x14ac:dyDescent="0.2">
      <c r="A301" s="5"/>
      <c r="B301" s="4">
        <v>22224</v>
      </c>
      <c r="C301" s="49" t="s">
        <v>19</v>
      </c>
      <c r="D301" s="5" t="s">
        <v>34</v>
      </c>
      <c r="E301" s="49" t="s">
        <v>38</v>
      </c>
      <c r="F301" s="48" t="s">
        <v>39</v>
      </c>
      <c r="G301" s="49" t="s">
        <v>63</v>
      </c>
      <c r="H301" s="5">
        <f t="shared" si="20"/>
        <v>5930</v>
      </c>
      <c r="I301" s="5">
        <f t="shared" si="21"/>
        <v>1404493</v>
      </c>
      <c r="J301" s="5">
        <f t="shared" si="22"/>
        <v>99.579558756486506</v>
      </c>
      <c r="K301" s="5" t="str">
        <f t="shared" si="23"/>
        <v>blue</v>
      </c>
      <c r="L301" s="6" t="str">
        <f t="shared" si="24"/>
        <v>highly conserved</v>
      </c>
      <c r="U301" s="4">
        <v>2426</v>
      </c>
      <c r="V301" s="5">
        <v>1407997</v>
      </c>
      <c r="W301" s="5">
        <v>99.8279948639521</v>
      </c>
      <c r="X301" s="5">
        <v>9223</v>
      </c>
      <c r="Y301" s="5" t="s">
        <v>6</v>
      </c>
      <c r="Z301" s="6" t="s">
        <v>7</v>
      </c>
    </row>
    <row r="302" spans="1:26" x14ac:dyDescent="0.2">
      <c r="A302" s="5"/>
      <c r="B302" s="4">
        <v>22467</v>
      </c>
      <c r="C302" s="49" t="s">
        <v>19</v>
      </c>
      <c r="D302" s="5" t="s">
        <v>47</v>
      </c>
      <c r="E302" s="49" t="s">
        <v>48</v>
      </c>
      <c r="F302" s="48" t="s">
        <v>39</v>
      </c>
      <c r="G302" s="49" t="s">
        <v>63</v>
      </c>
      <c r="H302" s="5">
        <f t="shared" si="20"/>
        <v>47284</v>
      </c>
      <c r="I302" s="5">
        <f t="shared" si="21"/>
        <v>1363139</v>
      </c>
      <c r="J302" s="5">
        <f t="shared" si="22"/>
        <v>96.647530563525905</v>
      </c>
      <c r="K302" s="5" t="str">
        <f t="shared" si="23"/>
        <v>blue</v>
      </c>
      <c r="L302" s="6" t="str">
        <f t="shared" si="24"/>
        <v>highly conserved</v>
      </c>
      <c r="U302" s="4">
        <v>2445</v>
      </c>
      <c r="V302" s="5">
        <v>1407978</v>
      </c>
      <c r="W302" s="5">
        <v>99.826647750355704</v>
      </c>
      <c r="X302" s="5">
        <v>6849</v>
      </c>
      <c r="Y302" s="5" t="s">
        <v>6</v>
      </c>
      <c r="Z302" s="6" t="s">
        <v>7</v>
      </c>
    </row>
    <row r="303" spans="1:26" x14ac:dyDescent="0.2">
      <c r="A303" s="5"/>
      <c r="B303" s="4">
        <v>22591</v>
      </c>
      <c r="C303" s="49" t="s">
        <v>19</v>
      </c>
      <c r="D303" s="5" t="s">
        <v>20</v>
      </c>
      <c r="E303" s="49" t="s">
        <v>21</v>
      </c>
      <c r="F303" s="48" t="s">
        <v>22</v>
      </c>
      <c r="G303" s="49" t="s">
        <v>63</v>
      </c>
      <c r="H303" s="5">
        <f t="shared" si="20"/>
        <v>1797</v>
      </c>
      <c r="I303" s="5">
        <f t="shared" si="21"/>
        <v>1408626</v>
      </c>
      <c r="J303" s="5">
        <f t="shared" si="22"/>
        <v>99.872591414065099</v>
      </c>
      <c r="K303" s="5" t="str">
        <f t="shared" si="23"/>
        <v>blue</v>
      </c>
      <c r="L303" s="6" t="str">
        <f t="shared" si="24"/>
        <v>highly conserved</v>
      </c>
      <c r="U303" s="4">
        <v>2491</v>
      </c>
      <c r="V303" s="5">
        <v>1407932</v>
      </c>
      <c r="W303" s="5">
        <v>99.823386317438107</v>
      </c>
      <c r="X303" s="5">
        <v>3583</v>
      </c>
      <c r="Y303" s="5" t="s">
        <v>6</v>
      </c>
      <c r="Z303" s="6" t="s">
        <v>7</v>
      </c>
    </row>
    <row r="304" spans="1:26" x14ac:dyDescent="0.2">
      <c r="A304" s="5"/>
      <c r="B304" s="4">
        <v>22675</v>
      </c>
      <c r="C304" s="49" t="s">
        <v>19</v>
      </c>
      <c r="D304" s="5" t="s">
        <v>34</v>
      </c>
      <c r="E304" s="49" t="s">
        <v>35</v>
      </c>
      <c r="F304" s="48" t="s">
        <v>22</v>
      </c>
      <c r="G304" s="49" t="s">
        <v>63</v>
      </c>
      <c r="H304" s="5">
        <f t="shared" si="20"/>
        <v>4449</v>
      </c>
      <c r="I304" s="5">
        <f t="shared" si="21"/>
        <v>1405974</v>
      </c>
      <c r="J304" s="5">
        <f t="shared" si="22"/>
        <v>99.684562716291495</v>
      </c>
      <c r="K304" s="5" t="str">
        <f t="shared" si="23"/>
        <v>blue</v>
      </c>
      <c r="L304" s="6" t="str">
        <f t="shared" si="24"/>
        <v>highly conserved</v>
      </c>
      <c r="U304" s="4">
        <v>2494</v>
      </c>
      <c r="V304" s="5">
        <v>1407929</v>
      </c>
      <c r="W304" s="5">
        <v>99.823173615291296</v>
      </c>
      <c r="X304" s="5">
        <v>20032</v>
      </c>
      <c r="Y304" s="5" t="s">
        <v>6</v>
      </c>
      <c r="Z304" s="6" t="s">
        <v>7</v>
      </c>
    </row>
    <row r="305" spans="1:26" x14ac:dyDescent="0.2">
      <c r="A305" s="5"/>
      <c r="B305" s="4">
        <v>22792</v>
      </c>
      <c r="C305" s="49" t="s">
        <v>19</v>
      </c>
      <c r="D305" s="5" t="s">
        <v>53</v>
      </c>
      <c r="E305" s="49" t="s">
        <v>54</v>
      </c>
      <c r="F305" s="48" t="s">
        <v>22</v>
      </c>
      <c r="G305" s="49" t="s">
        <v>63</v>
      </c>
      <c r="H305" s="5">
        <f t="shared" si="20"/>
        <v>5044</v>
      </c>
      <c r="I305" s="5">
        <f t="shared" si="21"/>
        <v>1405379</v>
      </c>
      <c r="J305" s="5">
        <f t="shared" si="22"/>
        <v>99.642376790508905</v>
      </c>
      <c r="K305" s="5" t="str">
        <f t="shared" si="23"/>
        <v>blue</v>
      </c>
      <c r="L305" s="6" t="str">
        <f t="shared" si="24"/>
        <v>highly conserved</v>
      </c>
      <c r="U305" s="4">
        <v>2528</v>
      </c>
      <c r="V305" s="5">
        <v>1407895</v>
      </c>
      <c r="W305" s="5">
        <v>99.820762990960802</v>
      </c>
      <c r="X305" s="5">
        <v>17410</v>
      </c>
      <c r="Y305" s="5" t="s">
        <v>6</v>
      </c>
      <c r="Z305" s="6" t="s">
        <v>7</v>
      </c>
    </row>
    <row r="306" spans="1:26" x14ac:dyDescent="0.2">
      <c r="A306" s="5"/>
      <c r="B306" s="4">
        <v>22858</v>
      </c>
      <c r="C306" s="49" t="s">
        <v>19</v>
      </c>
      <c r="D306" s="5" t="s">
        <v>50</v>
      </c>
      <c r="E306" s="49" t="s">
        <v>51</v>
      </c>
      <c r="F306" s="48" t="s">
        <v>22</v>
      </c>
      <c r="G306" s="49" t="s">
        <v>63</v>
      </c>
      <c r="H306" s="5">
        <f t="shared" si="20"/>
        <v>2780</v>
      </c>
      <c r="I306" s="5">
        <f t="shared" si="21"/>
        <v>1407643</v>
      </c>
      <c r="J306" s="5">
        <f t="shared" si="22"/>
        <v>99.802896010629397</v>
      </c>
      <c r="K306" s="5" t="str">
        <f t="shared" si="23"/>
        <v>blue</v>
      </c>
      <c r="L306" s="6" t="str">
        <f t="shared" si="24"/>
        <v>highly conserved</v>
      </c>
      <c r="U306" s="4">
        <v>2550</v>
      </c>
      <c r="V306" s="5">
        <v>1407873</v>
      </c>
      <c r="W306" s="5">
        <v>99.819203175217595</v>
      </c>
      <c r="X306" s="5">
        <v>1457</v>
      </c>
      <c r="Y306" s="5" t="s">
        <v>6</v>
      </c>
      <c r="Z306" s="6" t="s">
        <v>7</v>
      </c>
    </row>
    <row r="307" spans="1:26" x14ac:dyDescent="0.2">
      <c r="A307" s="5"/>
      <c r="B307" s="4">
        <v>22987</v>
      </c>
      <c r="C307" s="49" t="s">
        <v>19</v>
      </c>
      <c r="D307" s="5" t="s">
        <v>43</v>
      </c>
      <c r="E307" s="49" t="s">
        <v>44</v>
      </c>
      <c r="F307" s="48" t="s">
        <v>22</v>
      </c>
      <c r="G307" s="49" t="s">
        <v>63</v>
      </c>
      <c r="H307" s="5">
        <f t="shared" si="20"/>
        <v>8173</v>
      </c>
      <c r="I307" s="5">
        <f t="shared" si="21"/>
        <v>1402250</v>
      </c>
      <c r="J307" s="5">
        <f t="shared" si="22"/>
        <v>99.420528451393594</v>
      </c>
      <c r="K307" s="5" t="str">
        <f t="shared" si="23"/>
        <v>blue</v>
      </c>
      <c r="L307" s="6" t="str">
        <f t="shared" si="24"/>
        <v>highly conserved</v>
      </c>
      <c r="U307" s="4">
        <v>2567</v>
      </c>
      <c r="V307" s="5">
        <v>1407856</v>
      </c>
      <c r="W307" s="5">
        <v>99.817997863052398</v>
      </c>
      <c r="X307" s="5">
        <v>26195</v>
      </c>
      <c r="Y307" s="5" t="s">
        <v>6</v>
      </c>
      <c r="Z307" s="6" t="s">
        <v>7</v>
      </c>
    </row>
    <row r="308" spans="1:26" x14ac:dyDescent="0.2">
      <c r="A308" s="5"/>
      <c r="B308" s="4">
        <v>23291</v>
      </c>
      <c r="C308" s="49" t="s">
        <v>19</v>
      </c>
      <c r="D308" s="5" t="s">
        <v>26</v>
      </c>
      <c r="E308" s="49" t="s">
        <v>33</v>
      </c>
      <c r="F308" s="48" t="s">
        <v>28</v>
      </c>
      <c r="G308" s="49" t="s">
        <v>63</v>
      </c>
      <c r="H308" s="5">
        <f t="shared" si="20"/>
        <v>45</v>
      </c>
      <c r="I308" s="5">
        <f t="shared" si="21"/>
        <v>1410378</v>
      </c>
      <c r="J308" s="5">
        <f t="shared" si="22"/>
        <v>99.996809467797902</v>
      </c>
      <c r="K308" s="5" t="str">
        <f t="shared" si="23"/>
        <v>blue</v>
      </c>
      <c r="L308" s="6" t="str">
        <f t="shared" si="24"/>
        <v>highly conserved</v>
      </c>
      <c r="U308" s="4">
        <v>2657</v>
      </c>
      <c r="V308" s="5">
        <v>1407766</v>
      </c>
      <c r="W308" s="5">
        <v>99.811616798648302</v>
      </c>
      <c r="X308" s="5">
        <v>7674</v>
      </c>
      <c r="Y308" s="5" t="s">
        <v>6</v>
      </c>
      <c r="Z308" s="6" t="s">
        <v>7</v>
      </c>
    </row>
    <row r="309" spans="1:26" x14ac:dyDescent="0.2">
      <c r="A309" s="5"/>
      <c r="B309" s="4">
        <v>23462</v>
      </c>
      <c r="C309" s="49" t="s">
        <v>19</v>
      </c>
      <c r="D309" s="5" t="s">
        <v>26</v>
      </c>
      <c r="E309" s="49" t="s">
        <v>33</v>
      </c>
      <c r="F309" s="48" t="s">
        <v>28</v>
      </c>
      <c r="G309" s="49" t="s">
        <v>63</v>
      </c>
      <c r="H309" s="5">
        <f t="shared" si="20"/>
        <v>59</v>
      </c>
      <c r="I309" s="5">
        <f t="shared" si="21"/>
        <v>1410364</v>
      </c>
      <c r="J309" s="5">
        <f t="shared" si="22"/>
        <v>99.995816857779502</v>
      </c>
      <c r="K309" s="5" t="str">
        <f t="shared" si="23"/>
        <v>blue</v>
      </c>
      <c r="L309" s="6" t="str">
        <f t="shared" si="24"/>
        <v>highly conserved</v>
      </c>
      <c r="U309" s="4">
        <v>2685</v>
      </c>
      <c r="V309" s="5">
        <v>1407738</v>
      </c>
      <c r="W309" s="5">
        <v>99.809631578611501</v>
      </c>
      <c r="X309" s="5">
        <v>7006</v>
      </c>
      <c r="Y309" s="5" t="s">
        <v>6</v>
      </c>
      <c r="Z309" s="6" t="s">
        <v>7</v>
      </c>
    </row>
    <row r="310" spans="1:26" x14ac:dyDescent="0.2">
      <c r="A310" s="5"/>
      <c r="B310" s="4">
        <v>23498</v>
      </c>
      <c r="C310" s="49" t="s">
        <v>19</v>
      </c>
      <c r="D310" s="5" t="s">
        <v>26</v>
      </c>
      <c r="E310" s="49" t="s">
        <v>33</v>
      </c>
      <c r="F310" s="48" t="s">
        <v>28</v>
      </c>
      <c r="G310" s="49" t="s">
        <v>63</v>
      </c>
      <c r="H310" s="5">
        <f t="shared" si="20"/>
        <v>112</v>
      </c>
      <c r="I310" s="5">
        <f t="shared" si="21"/>
        <v>1410311</v>
      </c>
      <c r="J310" s="5">
        <f t="shared" si="22"/>
        <v>99.992059119852698</v>
      </c>
      <c r="K310" s="5" t="str">
        <f t="shared" si="23"/>
        <v>blue</v>
      </c>
      <c r="L310" s="6" t="str">
        <f t="shared" si="24"/>
        <v>highly conserved</v>
      </c>
      <c r="U310" s="4">
        <v>2771</v>
      </c>
      <c r="V310" s="5">
        <v>1407652</v>
      </c>
      <c r="W310" s="5">
        <v>99.803534117069802</v>
      </c>
      <c r="X310" s="5">
        <v>28486</v>
      </c>
      <c r="Y310" s="5" t="s">
        <v>6</v>
      </c>
      <c r="Z310" s="6" t="s">
        <v>7</v>
      </c>
    </row>
    <row r="311" spans="1:26" x14ac:dyDescent="0.2">
      <c r="A311" s="5"/>
      <c r="B311" s="4">
        <v>23575</v>
      </c>
      <c r="C311" s="49" t="s">
        <v>19</v>
      </c>
      <c r="D311" s="5" t="s">
        <v>50</v>
      </c>
      <c r="E311" s="49" t="s">
        <v>51</v>
      </c>
      <c r="F311" s="48" t="s">
        <v>22</v>
      </c>
      <c r="G311" s="49" t="s">
        <v>63</v>
      </c>
      <c r="H311" s="5">
        <f t="shared" si="20"/>
        <v>1114</v>
      </c>
      <c r="I311" s="5">
        <f t="shared" si="21"/>
        <v>1409309</v>
      </c>
      <c r="J311" s="5">
        <f t="shared" si="22"/>
        <v>99.921016602820501</v>
      </c>
      <c r="K311" s="5" t="str">
        <f t="shared" si="23"/>
        <v>blue</v>
      </c>
      <c r="L311" s="6" t="str">
        <f t="shared" si="24"/>
        <v>highly conserved</v>
      </c>
      <c r="U311" s="4">
        <v>2780</v>
      </c>
      <c r="V311" s="5">
        <v>1407643</v>
      </c>
      <c r="W311" s="5">
        <v>99.802896010629397</v>
      </c>
      <c r="X311" s="5">
        <v>22858</v>
      </c>
      <c r="Y311" s="5" t="s">
        <v>6</v>
      </c>
      <c r="Z311" s="6" t="s">
        <v>7</v>
      </c>
    </row>
    <row r="312" spans="1:26" x14ac:dyDescent="0.2">
      <c r="A312" s="5"/>
      <c r="B312" s="4">
        <v>23606</v>
      </c>
      <c r="C312" s="49" t="s">
        <v>19</v>
      </c>
      <c r="D312" s="5" t="s">
        <v>26</v>
      </c>
      <c r="E312" s="49" t="s">
        <v>60</v>
      </c>
      <c r="F312" s="48" t="s">
        <v>28</v>
      </c>
      <c r="G312" s="49" t="s">
        <v>63</v>
      </c>
      <c r="H312" s="5">
        <f t="shared" si="20"/>
        <v>137</v>
      </c>
      <c r="I312" s="5">
        <f t="shared" si="21"/>
        <v>1410286</v>
      </c>
      <c r="J312" s="5">
        <f t="shared" si="22"/>
        <v>99.990286601962595</v>
      </c>
      <c r="K312" s="5" t="str">
        <f t="shared" si="23"/>
        <v>blue</v>
      </c>
      <c r="L312" s="6" t="str">
        <f t="shared" si="24"/>
        <v>highly conserved</v>
      </c>
      <c r="U312" s="4">
        <v>2785</v>
      </c>
      <c r="V312" s="5">
        <v>1407638</v>
      </c>
      <c r="W312" s="5">
        <v>99.802541507051401</v>
      </c>
      <c r="X312" s="5">
        <v>1913</v>
      </c>
      <c r="Y312" s="5" t="s">
        <v>6</v>
      </c>
      <c r="Z312" s="6" t="s">
        <v>7</v>
      </c>
    </row>
    <row r="313" spans="1:26" x14ac:dyDescent="0.2">
      <c r="A313" s="5"/>
      <c r="B313" s="4">
        <v>23609</v>
      </c>
      <c r="C313" s="49" t="s">
        <v>19</v>
      </c>
      <c r="D313" s="5" t="s">
        <v>26</v>
      </c>
      <c r="E313" s="49" t="s">
        <v>60</v>
      </c>
      <c r="F313" s="48" t="s">
        <v>28</v>
      </c>
      <c r="G313" s="49" t="s">
        <v>63</v>
      </c>
      <c r="H313" s="5">
        <f t="shared" si="20"/>
        <v>652</v>
      </c>
      <c r="I313" s="5">
        <f t="shared" si="21"/>
        <v>1409771</v>
      </c>
      <c r="J313" s="5">
        <f t="shared" si="22"/>
        <v>99.953772733428195</v>
      </c>
      <c r="K313" s="5" t="str">
        <f t="shared" si="23"/>
        <v>blue</v>
      </c>
      <c r="L313" s="6" t="str">
        <f t="shared" si="24"/>
        <v>highly conserved</v>
      </c>
      <c r="U313" s="4">
        <v>2822</v>
      </c>
      <c r="V313" s="5">
        <v>1407601</v>
      </c>
      <c r="W313" s="5">
        <v>99.799918180574196</v>
      </c>
      <c r="X313" s="5">
        <v>13620</v>
      </c>
      <c r="Y313" s="5" t="s">
        <v>6</v>
      </c>
      <c r="Z313" s="6" t="s">
        <v>7</v>
      </c>
    </row>
    <row r="314" spans="1:26" x14ac:dyDescent="0.2">
      <c r="A314" s="5"/>
      <c r="B314" s="4">
        <v>23615</v>
      </c>
      <c r="C314" s="49" t="s">
        <v>19</v>
      </c>
      <c r="D314" s="5" t="s">
        <v>26</v>
      </c>
      <c r="E314" s="49" t="s">
        <v>33</v>
      </c>
      <c r="F314" s="48" t="s">
        <v>28</v>
      </c>
      <c r="G314" s="49" t="s">
        <v>63</v>
      </c>
      <c r="H314" s="5">
        <f t="shared" si="20"/>
        <v>109</v>
      </c>
      <c r="I314" s="5">
        <f t="shared" si="21"/>
        <v>1410314</v>
      </c>
      <c r="J314" s="5">
        <f t="shared" si="22"/>
        <v>99.992271821999495</v>
      </c>
      <c r="K314" s="5" t="str">
        <f t="shared" si="23"/>
        <v>blue</v>
      </c>
      <c r="L314" s="6" t="str">
        <f t="shared" si="24"/>
        <v>highly conserved</v>
      </c>
      <c r="U314" s="4">
        <v>2846</v>
      </c>
      <c r="V314" s="5">
        <v>1407577</v>
      </c>
      <c r="W314" s="5">
        <v>99.798216563399706</v>
      </c>
      <c r="X314" s="5">
        <v>26917</v>
      </c>
      <c r="Y314" s="5" t="s">
        <v>6</v>
      </c>
      <c r="Z314" s="6" t="s">
        <v>7</v>
      </c>
    </row>
    <row r="315" spans="1:26" x14ac:dyDescent="0.2">
      <c r="A315" s="5"/>
      <c r="B315" s="4">
        <v>23855</v>
      </c>
      <c r="C315" s="49" t="s">
        <v>19</v>
      </c>
      <c r="D315" s="5" t="s">
        <v>26</v>
      </c>
      <c r="E315" s="49" t="s">
        <v>33</v>
      </c>
      <c r="F315" s="48" t="s">
        <v>28</v>
      </c>
      <c r="G315" s="49" t="s">
        <v>63</v>
      </c>
      <c r="H315" s="5">
        <f t="shared" si="20"/>
        <v>845</v>
      </c>
      <c r="I315" s="5">
        <f t="shared" si="21"/>
        <v>1409578</v>
      </c>
      <c r="J315" s="5">
        <f t="shared" si="22"/>
        <v>99.940088895317203</v>
      </c>
      <c r="K315" s="5" t="str">
        <f t="shared" si="23"/>
        <v>blue</v>
      </c>
      <c r="L315" s="6" t="str">
        <f t="shared" si="24"/>
        <v>highly conserved</v>
      </c>
      <c r="U315" s="4">
        <v>2883</v>
      </c>
      <c r="V315" s="5">
        <v>1407540</v>
      </c>
      <c r="W315" s="5">
        <v>99.7955932369225</v>
      </c>
      <c r="X315" s="5">
        <v>2094</v>
      </c>
      <c r="Y315" s="5" t="s">
        <v>6</v>
      </c>
      <c r="Z315" s="6" t="s">
        <v>7</v>
      </c>
    </row>
    <row r="316" spans="1:26" x14ac:dyDescent="0.2">
      <c r="A316" s="5"/>
      <c r="B316" s="4">
        <v>24130</v>
      </c>
      <c r="C316" s="49" t="s">
        <v>19</v>
      </c>
      <c r="D316" s="5" t="s">
        <v>20</v>
      </c>
      <c r="E316" s="49" t="s">
        <v>21</v>
      </c>
      <c r="F316" s="48" t="s">
        <v>22</v>
      </c>
      <c r="G316" s="49" t="s">
        <v>63</v>
      </c>
      <c r="H316" s="5">
        <f t="shared" si="20"/>
        <v>3204</v>
      </c>
      <c r="I316" s="5">
        <f t="shared" si="21"/>
        <v>1407219</v>
      </c>
      <c r="J316" s="5">
        <f t="shared" si="22"/>
        <v>99.772834107214607</v>
      </c>
      <c r="K316" s="5" t="str">
        <f t="shared" si="23"/>
        <v>blue</v>
      </c>
      <c r="L316" s="6" t="str">
        <f t="shared" si="24"/>
        <v>highly conserved</v>
      </c>
      <c r="U316" s="4">
        <v>2889</v>
      </c>
      <c r="V316" s="5">
        <v>1407534</v>
      </c>
      <c r="W316" s="5">
        <v>99.795167832628906</v>
      </c>
      <c r="X316" s="5">
        <v>218</v>
      </c>
      <c r="Y316" s="5" t="s">
        <v>6</v>
      </c>
      <c r="Z316" s="6" t="s">
        <v>7</v>
      </c>
    </row>
    <row r="317" spans="1:26" x14ac:dyDescent="0.2">
      <c r="A317" s="5"/>
      <c r="B317" s="4">
        <v>24198</v>
      </c>
      <c r="C317" s="49" t="s">
        <v>19</v>
      </c>
      <c r="D317" s="5" t="s">
        <v>43</v>
      </c>
      <c r="E317" s="49" t="s">
        <v>49</v>
      </c>
      <c r="F317" s="48" t="s">
        <v>39</v>
      </c>
      <c r="G317" s="49" t="s">
        <v>63</v>
      </c>
      <c r="H317" s="5">
        <f t="shared" si="20"/>
        <v>1841</v>
      </c>
      <c r="I317" s="5">
        <f t="shared" si="21"/>
        <v>1408582</v>
      </c>
      <c r="J317" s="5">
        <f t="shared" si="22"/>
        <v>99.8694717825787</v>
      </c>
      <c r="K317" s="5" t="str">
        <f t="shared" si="23"/>
        <v>blue</v>
      </c>
      <c r="L317" s="6" t="str">
        <f t="shared" si="24"/>
        <v>highly conserved</v>
      </c>
      <c r="U317" s="4">
        <v>2943</v>
      </c>
      <c r="V317" s="5">
        <v>1407480</v>
      </c>
      <c r="W317" s="5">
        <v>99.791339193986403</v>
      </c>
      <c r="X317" s="5">
        <v>15024</v>
      </c>
      <c r="Y317" s="5" t="s">
        <v>6</v>
      </c>
      <c r="Z317" s="6" t="s">
        <v>7</v>
      </c>
    </row>
    <row r="318" spans="1:26" x14ac:dyDescent="0.2">
      <c r="A318" s="5"/>
      <c r="B318" s="4">
        <v>24444</v>
      </c>
      <c r="C318" s="49" t="s">
        <v>19</v>
      </c>
      <c r="D318" s="5" t="s">
        <v>47</v>
      </c>
      <c r="E318" s="49" t="s">
        <v>48</v>
      </c>
      <c r="F318" s="48" t="s">
        <v>39</v>
      </c>
      <c r="G318" s="49" t="s">
        <v>63</v>
      </c>
      <c r="H318" s="5">
        <f t="shared" si="20"/>
        <v>737</v>
      </c>
      <c r="I318" s="5">
        <f t="shared" si="21"/>
        <v>1409686</v>
      </c>
      <c r="J318" s="5">
        <f t="shared" si="22"/>
        <v>99.947746172602095</v>
      </c>
      <c r="K318" s="5" t="str">
        <f t="shared" si="23"/>
        <v>blue</v>
      </c>
      <c r="L318" s="6" t="str">
        <f t="shared" si="24"/>
        <v>highly conserved</v>
      </c>
      <c r="U318" s="4">
        <v>3029</v>
      </c>
      <c r="V318" s="5">
        <v>1407394</v>
      </c>
      <c r="W318" s="5">
        <v>99.785241732444803</v>
      </c>
      <c r="X318" s="5">
        <v>3688</v>
      </c>
      <c r="Y318" s="5" t="s">
        <v>6</v>
      </c>
      <c r="Z318" s="6" t="s">
        <v>7</v>
      </c>
    </row>
    <row r="319" spans="1:26" x14ac:dyDescent="0.2">
      <c r="A319" s="5"/>
      <c r="B319" s="4">
        <v>24509</v>
      </c>
      <c r="C319" s="49" t="s">
        <v>19</v>
      </c>
      <c r="D319" s="5" t="s">
        <v>26</v>
      </c>
      <c r="E319" s="49" t="s">
        <v>33</v>
      </c>
      <c r="F319" s="48" t="s">
        <v>28</v>
      </c>
      <c r="G319" s="49" t="s">
        <v>63</v>
      </c>
      <c r="H319" s="5">
        <f t="shared" si="20"/>
        <v>510</v>
      </c>
      <c r="I319" s="5">
        <f t="shared" si="21"/>
        <v>1409913</v>
      </c>
      <c r="J319" s="5">
        <f t="shared" si="22"/>
        <v>99.963840635043496</v>
      </c>
      <c r="K319" s="5" t="str">
        <f t="shared" si="23"/>
        <v>blue</v>
      </c>
      <c r="L319" s="6" t="str">
        <f t="shared" si="24"/>
        <v>highly conserved</v>
      </c>
      <c r="U319" s="4">
        <v>3058</v>
      </c>
      <c r="V319" s="5">
        <v>1407365</v>
      </c>
      <c r="W319" s="5">
        <v>99.783185611692303</v>
      </c>
      <c r="X319" s="5">
        <v>22050</v>
      </c>
      <c r="Y319" s="5" t="s">
        <v>6</v>
      </c>
      <c r="Z319" s="6" t="s">
        <v>7</v>
      </c>
    </row>
    <row r="320" spans="1:26" x14ac:dyDescent="0.2">
      <c r="A320" s="5"/>
      <c r="B320" s="4">
        <v>24833</v>
      </c>
      <c r="C320" s="49" t="s">
        <v>19</v>
      </c>
      <c r="D320" s="5" t="s">
        <v>26</v>
      </c>
      <c r="E320" s="49" t="s">
        <v>33</v>
      </c>
      <c r="F320" s="48" t="s">
        <v>28</v>
      </c>
      <c r="G320" s="49" t="s">
        <v>63</v>
      </c>
      <c r="H320" s="5">
        <f t="shared" si="20"/>
        <v>696</v>
      </c>
      <c r="I320" s="5">
        <f t="shared" si="21"/>
        <v>1409727</v>
      </c>
      <c r="J320" s="5">
        <f t="shared" si="22"/>
        <v>99.950653101941697</v>
      </c>
      <c r="K320" s="5" t="str">
        <f t="shared" si="23"/>
        <v>blue</v>
      </c>
      <c r="L320" s="6" t="str">
        <f t="shared" si="24"/>
        <v>highly conserved</v>
      </c>
      <c r="U320" s="4">
        <v>3076</v>
      </c>
      <c r="V320" s="5">
        <v>1407347</v>
      </c>
      <c r="W320" s="5">
        <v>99.781909398811493</v>
      </c>
      <c r="X320" s="5">
        <v>29259</v>
      </c>
      <c r="Y320" s="5" t="s">
        <v>6</v>
      </c>
      <c r="Z320" s="6" t="s">
        <v>7</v>
      </c>
    </row>
    <row r="321" spans="1:26" x14ac:dyDescent="0.2">
      <c r="A321" s="5"/>
      <c r="B321" s="4">
        <v>25115</v>
      </c>
      <c r="C321" s="49" t="s">
        <v>19</v>
      </c>
      <c r="D321" s="5" t="s">
        <v>26</v>
      </c>
      <c r="E321" s="49" t="s">
        <v>27</v>
      </c>
      <c r="F321" s="48" t="s">
        <v>28</v>
      </c>
      <c r="G321" s="49" t="s">
        <v>63</v>
      </c>
      <c r="H321" s="5">
        <f t="shared" si="20"/>
        <v>565</v>
      </c>
      <c r="I321" s="5">
        <f t="shared" si="21"/>
        <v>1409858</v>
      </c>
      <c r="J321" s="5">
        <f t="shared" si="22"/>
        <v>99.959941095685394</v>
      </c>
      <c r="K321" s="5" t="str">
        <f t="shared" si="23"/>
        <v>blue</v>
      </c>
      <c r="L321" s="6" t="str">
        <f t="shared" si="24"/>
        <v>highly conserved</v>
      </c>
      <c r="U321" s="4">
        <v>3079</v>
      </c>
      <c r="V321" s="5">
        <v>1407344</v>
      </c>
      <c r="W321" s="5">
        <v>99.781696696664696</v>
      </c>
      <c r="X321" s="5">
        <v>29627</v>
      </c>
      <c r="Y321" s="5" t="s">
        <v>6</v>
      </c>
      <c r="Z321" s="6" t="s">
        <v>7</v>
      </c>
    </row>
    <row r="322" spans="1:26" x14ac:dyDescent="0.2">
      <c r="A322" s="5"/>
      <c r="B322" s="4">
        <v>25156</v>
      </c>
      <c r="C322" s="49" t="s">
        <v>19</v>
      </c>
      <c r="D322" s="5" t="s">
        <v>53</v>
      </c>
      <c r="E322" s="49" t="s">
        <v>54</v>
      </c>
      <c r="F322" s="48" t="s">
        <v>22</v>
      </c>
      <c r="G322" s="49" t="s">
        <v>63</v>
      </c>
      <c r="H322" s="5">
        <f t="shared" si="20"/>
        <v>1073</v>
      </c>
      <c r="I322" s="5">
        <f t="shared" si="21"/>
        <v>1409350</v>
      </c>
      <c r="J322" s="5">
        <f t="shared" si="22"/>
        <v>99.923923532160202</v>
      </c>
      <c r="K322" s="5" t="str">
        <f t="shared" si="23"/>
        <v>blue</v>
      </c>
      <c r="L322" s="6" t="str">
        <f t="shared" si="24"/>
        <v>highly conserved</v>
      </c>
      <c r="U322" s="4">
        <v>3166</v>
      </c>
      <c r="V322" s="5">
        <v>1407257</v>
      </c>
      <c r="W322" s="5">
        <v>99.775528334407397</v>
      </c>
      <c r="X322" s="5">
        <v>20678</v>
      </c>
      <c r="Y322" s="5" t="s">
        <v>6</v>
      </c>
      <c r="Z322" s="6" t="s">
        <v>7</v>
      </c>
    </row>
    <row r="323" spans="1:26" x14ac:dyDescent="0.2">
      <c r="A323" s="5"/>
      <c r="B323" s="4">
        <v>25339</v>
      </c>
      <c r="C323" s="49" t="s">
        <v>19</v>
      </c>
      <c r="D323" s="5" t="s">
        <v>29</v>
      </c>
      <c r="E323" s="49" t="s">
        <v>30</v>
      </c>
      <c r="F323" s="48" t="s">
        <v>22</v>
      </c>
      <c r="G323" s="49" t="s">
        <v>63</v>
      </c>
      <c r="H323" s="5">
        <f t="shared" si="20"/>
        <v>1904</v>
      </c>
      <c r="I323" s="5">
        <f t="shared" si="21"/>
        <v>1408519</v>
      </c>
      <c r="J323" s="5">
        <f t="shared" si="22"/>
        <v>99.865005037495806</v>
      </c>
      <c r="K323" s="5" t="str">
        <f t="shared" si="23"/>
        <v>blue</v>
      </c>
      <c r="L323" s="6" t="str">
        <f t="shared" si="24"/>
        <v>highly conserved</v>
      </c>
      <c r="U323" s="4">
        <v>3171</v>
      </c>
      <c r="V323" s="5">
        <v>1407252</v>
      </c>
      <c r="W323" s="5">
        <v>99.775173830829402</v>
      </c>
      <c r="X323" s="5">
        <v>15371</v>
      </c>
      <c r="Y323" s="5" t="s">
        <v>6</v>
      </c>
      <c r="Z323" s="6" t="s">
        <v>7</v>
      </c>
    </row>
    <row r="324" spans="1:26" x14ac:dyDescent="0.2">
      <c r="A324" s="5"/>
      <c r="B324" s="4">
        <v>25386</v>
      </c>
      <c r="C324" s="49" t="s">
        <v>17</v>
      </c>
      <c r="D324" s="5"/>
      <c r="E324" s="49"/>
      <c r="F324" s="48"/>
      <c r="G324" s="49"/>
      <c r="H324" s="5">
        <f t="shared" ref="H324:H387" si="25">_xlfn.XLOOKUP($B324,$X$3:$X$441,$U$3:$U$441,,0)</f>
        <v>241</v>
      </c>
      <c r="I324" s="5">
        <f t="shared" ref="I324:I387" si="26">_xlfn.XLOOKUP($B324,$X$3:$X$441,$V$3:$V$441,,0)</f>
        <v>1410182</v>
      </c>
      <c r="J324" s="5">
        <f t="shared" ref="J324:J387" si="27">_xlfn.XLOOKUP($B324,$X$3:$X$441,$W$3:$W$441,,0)</f>
        <v>99.982912927540099</v>
      </c>
      <c r="K324" s="5" t="str">
        <f t="shared" ref="K324:K387" si="28">_xlfn.XLOOKUP($B324,$X$3:$X$441,$Y$3:$Y$441,,0)</f>
        <v>blue</v>
      </c>
      <c r="L324" s="6" t="str">
        <f t="shared" ref="L324:L387" si="29">_xlfn.XLOOKUP($B324,$X$3:$X$441,$Z$3:$Z$441,,0)</f>
        <v>highly conserved</v>
      </c>
      <c r="U324" s="4">
        <v>3204</v>
      </c>
      <c r="V324" s="5">
        <v>1407219</v>
      </c>
      <c r="W324" s="5">
        <v>99.772834107214607</v>
      </c>
      <c r="X324" s="5">
        <v>24130</v>
      </c>
      <c r="Y324" s="5" t="s">
        <v>6</v>
      </c>
      <c r="Z324" s="6" t="s">
        <v>7</v>
      </c>
    </row>
    <row r="325" spans="1:26" x14ac:dyDescent="0.2">
      <c r="A325" s="5"/>
      <c r="B325" s="56">
        <v>25480</v>
      </c>
      <c r="C325" s="51" t="s">
        <v>19</v>
      </c>
      <c r="D325" s="5" t="s">
        <v>26</v>
      </c>
      <c r="E325" s="51" t="s">
        <v>27</v>
      </c>
      <c r="F325" s="48" t="s">
        <v>28</v>
      </c>
      <c r="G325" s="49" t="s">
        <v>64</v>
      </c>
      <c r="H325" s="5">
        <f t="shared" si="25"/>
        <v>1142</v>
      </c>
      <c r="I325" s="5">
        <f t="shared" si="26"/>
        <v>1409281</v>
      </c>
      <c r="J325" s="5">
        <f t="shared" si="27"/>
        <v>99.9190313827837</v>
      </c>
      <c r="K325" s="5" t="str">
        <f t="shared" si="28"/>
        <v>blue</v>
      </c>
      <c r="L325" s="6" t="str">
        <f t="shared" si="29"/>
        <v>highly conserved</v>
      </c>
      <c r="U325" s="4">
        <v>3271</v>
      </c>
      <c r="V325" s="5">
        <v>1407152</v>
      </c>
      <c r="W325" s="5">
        <v>99.768083759269402</v>
      </c>
      <c r="X325" s="5">
        <v>26256</v>
      </c>
      <c r="Y325" s="5" t="s">
        <v>6</v>
      </c>
      <c r="Z325" s="6" t="s">
        <v>7</v>
      </c>
    </row>
    <row r="326" spans="1:26" x14ac:dyDescent="0.2">
      <c r="A326" s="5"/>
      <c r="B326" s="56">
        <v>25482</v>
      </c>
      <c r="C326" s="51" t="s">
        <v>19</v>
      </c>
      <c r="D326" s="5" t="s">
        <v>26</v>
      </c>
      <c r="E326" s="51" t="s">
        <v>27</v>
      </c>
      <c r="F326" s="48" t="s">
        <v>22</v>
      </c>
      <c r="G326" s="49" t="s">
        <v>64</v>
      </c>
      <c r="H326" s="5">
        <f t="shared" si="25"/>
        <v>1489</v>
      </c>
      <c r="I326" s="5">
        <f t="shared" si="26"/>
        <v>1408934</v>
      </c>
      <c r="J326" s="5">
        <f t="shared" si="27"/>
        <v>99.894428834470204</v>
      </c>
      <c r="K326" s="5" t="str">
        <f t="shared" si="28"/>
        <v>blue</v>
      </c>
      <c r="L326" s="6" t="str">
        <f t="shared" si="29"/>
        <v>highly conserved</v>
      </c>
      <c r="U326" s="4">
        <v>3283</v>
      </c>
      <c r="V326" s="5">
        <v>1407140</v>
      </c>
      <c r="W326" s="5">
        <v>99.7672329506821</v>
      </c>
      <c r="X326" s="5">
        <v>7392</v>
      </c>
      <c r="Y326" s="5" t="s">
        <v>6</v>
      </c>
      <c r="Z326" s="6" t="s">
        <v>7</v>
      </c>
    </row>
    <row r="327" spans="1:26" x14ac:dyDescent="0.2">
      <c r="A327" s="5"/>
      <c r="B327" s="4">
        <v>25493</v>
      </c>
      <c r="C327" s="49" t="s">
        <v>19</v>
      </c>
      <c r="D327" s="5" t="s">
        <v>47</v>
      </c>
      <c r="E327" s="49" t="s">
        <v>48</v>
      </c>
      <c r="F327" s="48" t="s">
        <v>39</v>
      </c>
      <c r="G327" s="49" t="s">
        <v>64</v>
      </c>
      <c r="H327" s="5">
        <f t="shared" si="25"/>
        <v>3751</v>
      </c>
      <c r="I327" s="5">
        <f t="shared" si="26"/>
        <v>1406672</v>
      </c>
      <c r="J327" s="5">
        <f t="shared" si="27"/>
        <v>99.734051415780897</v>
      </c>
      <c r="K327" s="5" t="str">
        <f t="shared" si="28"/>
        <v>blue</v>
      </c>
      <c r="L327" s="6" t="str">
        <f t="shared" si="29"/>
        <v>highly conserved</v>
      </c>
      <c r="U327" s="4">
        <v>3307</v>
      </c>
      <c r="V327" s="5">
        <v>1407116</v>
      </c>
      <c r="W327" s="5">
        <v>99.765531333507695</v>
      </c>
      <c r="X327" s="5">
        <v>8786</v>
      </c>
      <c r="Y327" s="5" t="s">
        <v>6</v>
      </c>
      <c r="Z327" s="6" t="s">
        <v>7</v>
      </c>
    </row>
    <row r="328" spans="1:26" x14ac:dyDescent="0.2">
      <c r="A328" s="5"/>
      <c r="B328" s="4">
        <v>25499</v>
      </c>
      <c r="C328" s="49" t="s">
        <v>19</v>
      </c>
      <c r="D328" s="5" t="s">
        <v>55</v>
      </c>
      <c r="E328" s="49" t="s">
        <v>59</v>
      </c>
      <c r="F328" s="48" t="s">
        <v>39</v>
      </c>
      <c r="G328" s="49" t="s">
        <v>64</v>
      </c>
      <c r="H328" s="5">
        <f t="shared" si="25"/>
        <v>1121</v>
      </c>
      <c r="I328" s="5">
        <f t="shared" si="26"/>
        <v>1409302</v>
      </c>
      <c r="J328" s="5">
        <f t="shared" si="27"/>
        <v>99.920520297811294</v>
      </c>
      <c r="K328" s="5" t="str">
        <f t="shared" si="28"/>
        <v>blue</v>
      </c>
      <c r="L328" s="6" t="str">
        <f t="shared" si="29"/>
        <v>highly conserved</v>
      </c>
      <c r="U328" s="4">
        <v>3379</v>
      </c>
      <c r="V328" s="5">
        <v>1407044</v>
      </c>
      <c r="W328" s="5">
        <v>99.760426481984396</v>
      </c>
      <c r="X328" s="5">
        <v>26833</v>
      </c>
      <c r="Y328" s="5" t="s">
        <v>6</v>
      </c>
      <c r="Z328" s="6" t="s">
        <v>7</v>
      </c>
    </row>
    <row r="329" spans="1:26" x14ac:dyDescent="0.2">
      <c r="A329" s="5"/>
      <c r="B329" s="4">
        <v>25521</v>
      </c>
      <c r="C329" s="49" t="s">
        <v>19</v>
      </c>
      <c r="D329" s="5" t="s">
        <v>57</v>
      </c>
      <c r="E329" s="49" t="s">
        <v>58</v>
      </c>
      <c r="F329" s="48" t="s">
        <v>22</v>
      </c>
      <c r="G329" s="49" t="s">
        <v>64</v>
      </c>
      <c r="H329" s="5">
        <f t="shared" si="25"/>
        <v>6965</v>
      </c>
      <c r="I329" s="5">
        <f t="shared" si="26"/>
        <v>1403458</v>
      </c>
      <c r="J329" s="5">
        <f t="shared" si="27"/>
        <v>99.506176515839499</v>
      </c>
      <c r="K329" s="5" t="str">
        <f t="shared" si="28"/>
        <v>blue</v>
      </c>
      <c r="L329" s="6" t="str">
        <f t="shared" si="29"/>
        <v>highly conserved</v>
      </c>
      <c r="U329" s="4">
        <v>3395</v>
      </c>
      <c r="V329" s="5">
        <v>1407028</v>
      </c>
      <c r="W329" s="5">
        <v>99.759292070534798</v>
      </c>
      <c r="X329" s="5">
        <v>3874</v>
      </c>
      <c r="Y329" s="5" t="s">
        <v>6</v>
      </c>
      <c r="Z329" s="6" t="s">
        <v>7</v>
      </c>
    </row>
    <row r="330" spans="1:26" x14ac:dyDescent="0.2">
      <c r="A330" s="5"/>
      <c r="B330" s="4">
        <v>25539</v>
      </c>
      <c r="C330" s="49" t="s">
        <v>19</v>
      </c>
      <c r="D330" s="5" t="s">
        <v>36</v>
      </c>
      <c r="E330" s="49" t="s">
        <v>37</v>
      </c>
      <c r="F330" s="48" t="s">
        <v>22</v>
      </c>
      <c r="G330" s="49" t="s">
        <v>64</v>
      </c>
      <c r="H330" s="5">
        <f t="shared" si="25"/>
        <v>1006</v>
      </c>
      <c r="I330" s="5">
        <f t="shared" si="26"/>
        <v>1409417</v>
      </c>
      <c r="J330" s="5">
        <f t="shared" si="27"/>
        <v>99.928673880105407</v>
      </c>
      <c r="K330" s="5" t="str">
        <f t="shared" si="28"/>
        <v>blue</v>
      </c>
      <c r="L330" s="6" t="str">
        <f t="shared" si="29"/>
        <v>highly conserved</v>
      </c>
      <c r="U330" s="4">
        <v>3405</v>
      </c>
      <c r="V330" s="5">
        <v>1407018</v>
      </c>
      <c r="W330" s="5">
        <v>99.758583063378794</v>
      </c>
      <c r="X330" s="5">
        <v>14117</v>
      </c>
      <c r="Y330" s="5" t="s">
        <v>6</v>
      </c>
      <c r="Z330" s="6" t="s">
        <v>7</v>
      </c>
    </row>
    <row r="331" spans="1:26" x14ac:dyDescent="0.2">
      <c r="A331" s="5"/>
      <c r="B331" s="4">
        <v>25566</v>
      </c>
      <c r="C331" s="49" t="s">
        <v>19</v>
      </c>
      <c r="D331" s="5" t="s">
        <v>34</v>
      </c>
      <c r="E331" s="49" t="s">
        <v>52</v>
      </c>
      <c r="F331" s="48" t="s">
        <v>22</v>
      </c>
      <c r="G331" s="49" t="s">
        <v>64</v>
      </c>
      <c r="H331" s="5">
        <f t="shared" si="25"/>
        <v>1401</v>
      </c>
      <c r="I331" s="5">
        <f t="shared" si="26"/>
        <v>1409022</v>
      </c>
      <c r="J331" s="5">
        <f t="shared" si="27"/>
        <v>99.900668097443102</v>
      </c>
      <c r="K331" s="5" t="str">
        <f t="shared" si="28"/>
        <v>blue</v>
      </c>
      <c r="L331" s="6" t="str">
        <f t="shared" si="29"/>
        <v>highly conserved</v>
      </c>
      <c r="U331" s="4">
        <v>3406</v>
      </c>
      <c r="V331" s="5">
        <v>1407017</v>
      </c>
      <c r="W331" s="5">
        <v>99.758512162663195</v>
      </c>
      <c r="X331" s="5">
        <v>13200</v>
      </c>
      <c r="Y331" s="5" t="s">
        <v>6</v>
      </c>
      <c r="Z331" s="6" t="s">
        <v>7</v>
      </c>
    </row>
    <row r="332" spans="1:26" x14ac:dyDescent="0.2">
      <c r="A332" s="5"/>
      <c r="B332" s="4">
        <v>25680</v>
      </c>
      <c r="C332" s="49" t="s">
        <v>19</v>
      </c>
      <c r="D332" s="5" t="s">
        <v>31</v>
      </c>
      <c r="E332" s="49" t="s">
        <v>32</v>
      </c>
      <c r="F332" s="48" t="s">
        <v>22</v>
      </c>
      <c r="G332" s="49" t="s">
        <v>64</v>
      </c>
      <c r="H332" s="5">
        <f t="shared" si="25"/>
        <v>2199</v>
      </c>
      <c r="I332" s="5">
        <f t="shared" si="26"/>
        <v>1408224</v>
      </c>
      <c r="J332" s="5">
        <f t="shared" si="27"/>
        <v>99.844089326393501</v>
      </c>
      <c r="K332" s="5" t="str">
        <f t="shared" si="28"/>
        <v>blue</v>
      </c>
      <c r="L332" s="6" t="str">
        <f t="shared" si="29"/>
        <v>highly conserved</v>
      </c>
      <c r="U332" s="4">
        <v>3420</v>
      </c>
      <c r="V332" s="5">
        <v>1407003</v>
      </c>
      <c r="W332" s="5">
        <v>99.757519552644794</v>
      </c>
      <c r="X332" s="5">
        <v>6336</v>
      </c>
      <c r="Y332" s="5" t="s">
        <v>6</v>
      </c>
      <c r="Z332" s="6" t="s">
        <v>7</v>
      </c>
    </row>
    <row r="333" spans="1:26" x14ac:dyDescent="0.2">
      <c r="A333" s="5"/>
      <c r="B333" s="4">
        <v>25792</v>
      </c>
      <c r="C333" s="49" t="s">
        <v>19</v>
      </c>
      <c r="D333" s="5" t="s">
        <v>26</v>
      </c>
      <c r="E333" s="49" t="s">
        <v>33</v>
      </c>
      <c r="F333" s="48" t="s">
        <v>28</v>
      </c>
      <c r="G333" s="49" t="s">
        <v>96</v>
      </c>
      <c r="H333" s="5">
        <f t="shared" si="25"/>
        <v>3716</v>
      </c>
      <c r="I333" s="5">
        <f t="shared" si="26"/>
        <v>1406707</v>
      </c>
      <c r="J333" s="5">
        <f t="shared" si="27"/>
        <v>99.736532940826905</v>
      </c>
      <c r="K333" s="5" t="str">
        <f t="shared" si="28"/>
        <v>blue</v>
      </c>
      <c r="L333" s="6" t="str">
        <f t="shared" si="29"/>
        <v>highly conserved</v>
      </c>
      <c r="U333" s="4">
        <v>3422</v>
      </c>
      <c r="V333" s="5">
        <v>1407001</v>
      </c>
      <c r="W333" s="5">
        <v>99.757377751213596</v>
      </c>
      <c r="X333" s="5">
        <v>28236</v>
      </c>
      <c r="Y333" s="5" t="s">
        <v>6</v>
      </c>
      <c r="Z333" s="6" t="s">
        <v>7</v>
      </c>
    </row>
    <row r="334" spans="1:26" x14ac:dyDescent="0.2">
      <c r="A334" s="5"/>
      <c r="B334" s="4">
        <v>25854</v>
      </c>
      <c r="C334" s="49" t="s">
        <v>19</v>
      </c>
      <c r="D334" s="5" t="s">
        <v>41</v>
      </c>
      <c r="E334" s="49" t="s">
        <v>42</v>
      </c>
      <c r="F334" s="48" t="s">
        <v>22</v>
      </c>
      <c r="G334" s="49" t="s">
        <v>96</v>
      </c>
      <c r="H334" s="5">
        <f t="shared" si="25"/>
        <v>8564</v>
      </c>
      <c r="I334" s="5">
        <f t="shared" si="26"/>
        <v>1401859</v>
      </c>
      <c r="J334" s="5">
        <f t="shared" si="27"/>
        <v>99.392806271593699</v>
      </c>
      <c r="K334" s="5" t="str">
        <f t="shared" si="28"/>
        <v>blue</v>
      </c>
      <c r="L334" s="6" t="str">
        <f t="shared" si="29"/>
        <v>highly conserved</v>
      </c>
      <c r="U334" s="4">
        <v>3434</v>
      </c>
      <c r="V334" s="5">
        <v>1406989</v>
      </c>
      <c r="W334" s="5">
        <v>99.756526942626394</v>
      </c>
      <c r="X334" s="5">
        <v>5007</v>
      </c>
      <c r="Y334" s="5" t="s">
        <v>6</v>
      </c>
      <c r="Z334" s="6" t="s">
        <v>7</v>
      </c>
    </row>
    <row r="335" spans="1:26" x14ac:dyDescent="0.2">
      <c r="A335" s="5"/>
      <c r="B335" s="4">
        <v>26139</v>
      </c>
      <c r="C335" s="49" t="s">
        <v>19</v>
      </c>
      <c r="D335" s="5" t="s">
        <v>53</v>
      </c>
      <c r="E335" s="49" t="s">
        <v>54</v>
      </c>
      <c r="F335" s="48" t="s">
        <v>22</v>
      </c>
      <c r="G335" s="49" t="s">
        <v>96</v>
      </c>
      <c r="H335" s="5">
        <f t="shared" si="25"/>
        <v>865</v>
      </c>
      <c r="I335" s="5">
        <f t="shared" si="26"/>
        <v>1409558</v>
      </c>
      <c r="J335" s="5">
        <f t="shared" si="27"/>
        <v>99.938670881005194</v>
      </c>
      <c r="K335" s="5" t="str">
        <f t="shared" si="28"/>
        <v>blue</v>
      </c>
      <c r="L335" s="6" t="str">
        <f t="shared" si="29"/>
        <v>highly conserved</v>
      </c>
      <c r="U335" s="4">
        <v>3440</v>
      </c>
      <c r="V335" s="5">
        <v>1406983</v>
      </c>
      <c r="W335" s="5">
        <v>99.7561015383328</v>
      </c>
      <c r="X335" s="5">
        <v>29586</v>
      </c>
      <c r="Y335" s="5" t="s">
        <v>6</v>
      </c>
      <c r="Z335" s="6" t="s">
        <v>7</v>
      </c>
    </row>
    <row r="336" spans="1:26" x14ac:dyDescent="0.2">
      <c r="A336" s="5"/>
      <c r="B336" s="4">
        <v>26142</v>
      </c>
      <c r="C336" s="49" t="s">
        <v>19</v>
      </c>
      <c r="D336" s="5" t="s">
        <v>29</v>
      </c>
      <c r="E336" s="49" t="s">
        <v>30</v>
      </c>
      <c r="F336" s="48" t="s">
        <v>22</v>
      </c>
      <c r="G336" s="49" t="s">
        <v>96</v>
      </c>
      <c r="H336" s="5">
        <f t="shared" si="25"/>
        <v>1297</v>
      </c>
      <c r="I336" s="5">
        <f t="shared" si="26"/>
        <v>1409126</v>
      </c>
      <c r="J336" s="5">
        <f t="shared" si="27"/>
        <v>99.908041771865598</v>
      </c>
      <c r="K336" s="5" t="str">
        <f t="shared" si="28"/>
        <v>blue</v>
      </c>
      <c r="L336" s="6" t="str">
        <f t="shared" si="29"/>
        <v>highly conserved</v>
      </c>
      <c r="U336" s="4">
        <v>3458</v>
      </c>
      <c r="V336" s="5">
        <v>1406965</v>
      </c>
      <c r="W336" s="5">
        <v>99.754825325452003</v>
      </c>
      <c r="X336" s="5">
        <v>26885</v>
      </c>
      <c r="Y336" s="5" t="s">
        <v>6</v>
      </c>
      <c r="Z336" s="6" t="s">
        <v>7</v>
      </c>
    </row>
    <row r="337" spans="1:26" x14ac:dyDescent="0.2">
      <c r="A337" s="5"/>
      <c r="B337" s="4">
        <v>26151</v>
      </c>
      <c r="C337" s="49" t="s">
        <v>19</v>
      </c>
      <c r="D337" s="5" t="s">
        <v>34</v>
      </c>
      <c r="E337" s="49" t="s">
        <v>35</v>
      </c>
      <c r="F337" s="48" t="s">
        <v>22</v>
      </c>
      <c r="G337" s="49" t="s">
        <v>96</v>
      </c>
      <c r="H337" s="5">
        <f t="shared" si="25"/>
        <v>5778</v>
      </c>
      <c r="I337" s="5">
        <f t="shared" si="26"/>
        <v>1404645</v>
      </c>
      <c r="J337" s="5">
        <f t="shared" si="27"/>
        <v>99.590335665257797</v>
      </c>
      <c r="K337" s="5" t="str">
        <f t="shared" si="28"/>
        <v>blue</v>
      </c>
      <c r="L337" s="6" t="str">
        <f t="shared" si="29"/>
        <v>highly conserved</v>
      </c>
      <c r="U337" s="4">
        <v>3478</v>
      </c>
      <c r="V337" s="5">
        <v>1406945</v>
      </c>
      <c r="W337" s="5">
        <v>99.753407311139995</v>
      </c>
      <c r="X337" s="5">
        <v>6445</v>
      </c>
      <c r="Y337" s="5" t="s">
        <v>6</v>
      </c>
      <c r="Z337" s="6" t="s">
        <v>7</v>
      </c>
    </row>
    <row r="338" spans="1:26" x14ac:dyDescent="0.2">
      <c r="A338" s="5"/>
      <c r="B338" s="4">
        <v>26192</v>
      </c>
      <c r="C338" s="49" t="s">
        <v>19</v>
      </c>
      <c r="D338" s="5" t="s">
        <v>55</v>
      </c>
      <c r="E338" s="49" t="s">
        <v>59</v>
      </c>
      <c r="F338" s="48" t="s">
        <v>39</v>
      </c>
      <c r="G338" s="49" t="s">
        <v>96</v>
      </c>
      <c r="H338" s="5">
        <f t="shared" si="25"/>
        <v>1275</v>
      </c>
      <c r="I338" s="5">
        <f t="shared" si="26"/>
        <v>1409148</v>
      </c>
      <c r="J338" s="5">
        <f t="shared" si="27"/>
        <v>99.909601587608805</v>
      </c>
      <c r="K338" s="5" t="str">
        <f t="shared" si="28"/>
        <v>blue</v>
      </c>
      <c r="L338" s="6" t="str">
        <f t="shared" si="29"/>
        <v>highly conserved</v>
      </c>
      <c r="U338" s="4">
        <v>3493</v>
      </c>
      <c r="V338" s="5">
        <v>1406930</v>
      </c>
      <c r="W338" s="5">
        <v>99.752343800405896</v>
      </c>
      <c r="X338" s="5">
        <v>9801</v>
      </c>
      <c r="Y338" s="5" t="s">
        <v>6</v>
      </c>
      <c r="Z338" s="6" t="s">
        <v>7</v>
      </c>
    </row>
    <row r="339" spans="1:26" x14ac:dyDescent="0.2">
      <c r="A339" s="5"/>
      <c r="B339" s="4">
        <v>26195</v>
      </c>
      <c r="C339" s="49" t="s">
        <v>19</v>
      </c>
      <c r="D339" s="5" t="s">
        <v>47</v>
      </c>
      <c r="E339" s="49" t="s">
        <v>48</v>
      </c>
      <c r="F339" s="48" t="s">
        <v>39</v>
      </c>
      <c r="G339" s="49" t="s">
        <v>96</v>
      </c>
      <c r="H339" s="5">
        <f t="shared" si="25"/>
        <v>2567</v>
      </c>
      <c r="I339" s="5">
        <f t="shared" si="26"/>
        <v>1407856</v>
      </c>
      <c r="J339" s="5">
        <f t="shared" si="27"/>
        <v>99.817997863052398</v>
      </c>
      <c r="K339" s="5" t="str">
        <f t="shared" si="28"/>
        <v>blue</v>
      </c>
      <c r="L339" s="6" t="str">
        <f t="shared" si="29"/>
        <v>highly conserved</v>
      </c>
      <c r="U339" s="4">
        <v>3524</v>
      </c>
      <c r="V339" s="5">
        <v>1406899</v>
      </c>
      <c r="W339" s="5">
        <v>99.750145878222298</v>
      </c>
      <c r="X339" s="5">
        <v>20930</v>
      </c>
      <c r="Y339" s="5" t="s">
        <v>6</v>
      </c>
      <c r="Z339" s="6" t="s">
        <v>7</v>
      </c>
    </row>
    <row r="340" spans="1:26" x14ac:dyDescent="0.2">
      <c r="A340" s="5"/>
      <c r="B340" s="4">
        <v>26198</v>
      </c>
      <c r="C340" s="49" t="s">
        <v>19</v>
      </c>
      <c r="D340" s="5" t="s">
        <v>47</v>
      </c>
      <c r="E340" s="49" t="s">
        <v>48</v>
      </c>
      <c r="F340" s="48" t="s">
        <v>39</v>
      </c>
      <c r="G340" s="49" t="s">
        <v>96</v>
      </c>
      <c r="H340" s="5">
        <f t="shared" si="25"/>
        <v>2164</v>
      </c>
      <c r="I340" s="5">
        <f t="shared" si="26"/>
        <v>1408259</v>
      </c>
      <c r="J340" s="5">
        <f t="shared" si="27"/>
        <v>99.846570851439594</v>
      </c>
      <c r="K340" s="5" t="str">
        <f t="shared" si="28"/>
        <v>blue</v>
      </c>
      <c r="L340" s="6" t="str">
        <f t="shared" si="29"/>
        <v>highly conserved</v>
      </c>
      <c r="U340" s="4">
        <v>3570</v>
      </c>
      <c r="V340" s="5">
        <v>1406853</v>
      </c>
      <c r="W340" s="5">
        <v>99.746884445304701</v>
      </c>
      <c r="X340" s="5">
        <v>2143</v>
      </c>
      <c r="Y340" s="5" t="s">
        <v>6</v>
      </c>
      <c r="Z340" s="6" t="s">
        <v>7</v>
      </c>
    </row>
    <row r="341" spans="1:26" x14ac:dyDescent="0.2">
      <c r="A341" s="5"/>
      <c r="B341" s="4">
        <v>26208</v>
      </c>
      <c r="C341" s="49" t="s">
        <v>19</v>
      </c>
      <c r="D341" s="5" t="s">
        <v>34</v>
      </c>
      <c r="E341" s="49" t="s">
        <v>52</v>
      </c>
      <c r="F341" s="48" t="s">
        <v>22</v>
      </c>
      <c r="G341" s="49" t="s">
        <v>96</v>
      </c>
      <c r="H341" s="5">
        <f t="shared" si="25"/>
        <v>1410</v>
      </c>
      <c r="I341" s="5">
        <f t="shared" si="26"/>
        <v>1409013</v>
      </c>
      <c r="J341" s="5">
        <f t="shared" si="27"/>
        <v>99.900029991002697</v>
      </c>
      <c r="K341" s="5" t="str">
        <f t="shared" si="28"/>
        <v>blue</v>
      </c>
      <c r="L341" s="6" t="str">
        <f t="shared" si="29"/>
        <v>highly conserved</v>
      </c>
      <c r="U341" s="4">
        <v>3643</v>
      </c>
      <c r="V341" s="5">
        <v>1406780</v>
      </c>
      <c r="W341" s="5">
        <v>99.741708693065803</v>
      </c>
      <c r="X341" s="5">
        <v>26936</v>
      </c>
      <c r="Y341" s="5" t="s">
        <v>6</v>
      </c>
      <c r="Z341" s="6" t="s">
        <v>7</v>
      </c>
    </row>
    <row r="342" spans="1:26" x14ac:dyDescent="0.2">
      <c r="A342" s="5"/>
      <c r="B342" s="4">
        <v>26238</v>
      </c>
      <c r="C342" s="49" t="s">
        <v>17</v>
      </c>
      <c r="D342" s="5"/>
      <c r="E342" s="49"/>
      <c r="F342" s="48"/>
      <c r="G342" s="49"/>
      <c r="H342" s="5">
        <f t="shared" si="25"/>
        <v>7</v>
      </c>
      <c r="I342" s="5">
        <f t="shared" si="26"/>
        <v>1410416</v>
      </c>
      <c r="J342" s="5">
        <f t="shared" si="27"/>
        <v>99.999503694990807</v>
      </c>
      <c r="K342" s="5" t="str">
        <f t="shared" si="28"/>
        <v>blue</v>
      </c>
      <c r="L342" s="6" t="str">
        <f t="shared" si="29"/>
        <v>highly conserved</v>
      </c>
      <c r="U342" s="4">
        <v>3705</v>
      </c>
      <c r="V342" s="5">
        <v>1406718</v>
      </c>
      <c r="W342" s="5">
        <v>99.737312848698494</v>
      </c>
      <c r="X342" s="5">
        <v>9967</v>
      </c>
      <c r="Y342" s="5" t="s">
        <v>6</v>
      </c>
      <c r="Z342" s="6" t="s">
        <v>7</v>
      </c>
    </row>
    <row r="343" spans="1:26" x14ac:dyDescent="0.2">
      <c r="A343" s="5"/>
      <c r="B343" s="4">
        <v>26256</v>
      </c>
      <c r="C343" s="49" t="s">
        <v>19</v>
      </c>
      <c r="D343" s="5" t="s">
        <v>57</v>
      </c>
      <c r="E343" s="49" t="s">
        <v>58</v>
      </c>
      <c r="F343" s="48" t="s">
        <v>22</v>
      </c>
      <c r="G343" s="49" t="s">
        <v>65</v>
      </c>
      <c r="H343" s="5">
        <f t="shared" si="25"/>
        <v>3271</v>
      </c>
      <c r="I343" s="5">
        <f t="shared" si="26"/>
        <v>1407152</v>
      </c>
      <c r="J343" s="5">
        <f t="shared" si="27"/>
        <v>99.768083759269402</v>
      </c>
      <c r="K343" s="5" t="str">
        <f t="shared" si="28"/>
        <v>blue</v>
      </c>
      <c r="L343" s="6" t="str">
        <f t="shared" si="29"/>
        <v>highly conserved</v>
      </c>
      <c r="U343" s="4">
        <v>3716</v>
      </c>
      <c r="V343" s="5">
        <v>1406707</v>
      </c>
      <c r="W343" s="5">
        <v>99.736532940826905</v>
      </c>
      <c r="X343" s="5">
        <v>25792</v>
      </c>
      <c r="Y343" s="5" t="s">
        <v>6</v>
      </c>
      <c r="Z343" s="6" t="s">
        <v>7</v>
      </c>
    </row>
    <row r="344" spans="1:26" x14ac:dyDescent="0.2">
      <c r="A344" s="5"/>
      <c r="B344" s="4">
        <v>26261</v>
      </c>
      <c r="C344" s="49" t="s">
        <v>19</v>
      </c>
      <c r="D344" s="5" t="s">
        <v>34</v>
      </c>
      <c r="E344" s="49" t="s">
        <v>38</v>
      </c>
      <c r="F344" s="48" t="s">
        <v>39</v>
      </c>
      <c r="G344" s="49" t="s">
        <v>65</v>
      </c>
      <c r="H344" s="5">
        <f t="shared" si="25"/>
        <v>1070</v>
      </c>
      <c r="I344" s="5">
        <f t="shared" si="26"/>
        <v>1409353</v>
      </c>
      <c r="J344" s="5">
        <f t="shared" si="27"/>
        <v>99.924136234306999</v>
      </c>
      <c r="K344" s="5" t="str">
        <f t="shared" si="28"/>
        <v>blue</v>
      </c>
      <c r="L344" s="6" t="str">
        <f t="shared" si="29"/>
        <v>highly conserved</v>
      </c>
      <c r="U344" s="4">
        <v>3751</v>
      </c>
      <c r="V344" s="5">
        <v>1406672</v>
      </c>
      <c r="W344" s="5">
        <v>99.734051415780897</v>
      </c>
      <c r="X344" s="5">
        <v>25493</v>
      </c>
      <c r="Y344" s="5" t="s">
        <v>6</v>
      </c>
      <c r="Z344" s="6" t="s">
        <v>7</v>
      </c>
    </row>
    <row r="345" spans="1:26" x14ac:dyDescent="0.2">
      <c r="A345" s="5"/>
      <c r="B345" s="4">
        <v>26276</v>
      </c>
      <c r="C345" s="49" t="s">
        <v>19</v>
      </c>
      <c r="D345" s="5" t="s">
        <v>47</v>
      </c>
      <c r="E345" s="49" t="s">
        <v>48</v>
      </c>
      <c r="F345" s="48" t="s">
        <v>39</v>
      </c>
      <c r="G345" s="49" t="s">
        <v>65</v>
      </c>
      <c r="H345" s="5">
        <f t="shared" si="25"/>
        <v>108</v>
      </c>
      <c r="I345" s="5">
        <f t="shared" si="26"/>
        <v>1410315</v>
      </c>
      <c r="J345" s="5">
        <f t="shared" si="27"/>
        <v>99.992342722715094</v>
      </c>
      <c r="K345" s="5" t="str">
        <f t="shared" si="28"/>
        <v>blue</v>
      </c>
      <c r="L345" s="6" t="str">
        <f t="shared" si="29"/>
        <v>highly conserved</v>
      </c>
      <c r="U345" s="4">
        <v>3771</v>
      </c>
      <c r="V345" s="5">
        <v>1406652</v>
      </c>
      <c r="W345" s="5">
        <v>99.732633401468902</v>
      </c>
      <c r="X345" s="5">
        <v>337</v>
      </c>
      <c r="Y345" s="5" t="s">
        <v>6</v>
      </c>
      <c r="Z345" s="6" t="s">
        <v>7</v>
      </c>
    </row>
    <row r="346" spans="1:26" x14ac:dyDescent="0.2">
      <c r="A346" s="5"/>
      <c r="B346" s="4">
        <v>26292</v>
      </c>
      <c r="C346" s="49" t="s">
        <v>19</v>
      </c>
      <c r="D346" s="5" t="s">
        <v>34</v>
      </c>
      <c r="E346" s="49" t="s">
        <v>52</v>
      </c>
      <c r="F346" s="48" t="s">
        <v>22</v>
      </c>
      <c r="G346" s="49" t="s">
        <v>65</v>
      </c>
      <c r="H346" s="5">
        <f t="shared" si="25"/>
        <v>57</v>
      </c>
      <c r="I346" s="5">
        <f t="shared" si="26"/>
        <v>1410366</v>
      </c>
      <c r="J346" s="5">
        <f t="shared" si="27"/>
        <v>99.9959586592107</v>
      </c>
      <c r="K346" s="5" t="str">
        <f t="shared" si="28"/>
        <v>blue</v>
      </c>
      <c r="L346" s="6" t="str">
        <f t="shared" si="29"/>
        <v>highly conserved</v>
      </c>
      <c r="U346" s="4">
        <v>3811</v>
      </c>
      <c r="V346" s="5">
        <v>1406612</v>
      </c>
      <c r="W346" s="5">
        <v>99.7297973728448</v>
      </c>
      <c r="X346" s="5">
        <v>28320</v>
      </c>
      <c r="Y346" s="5" t="s">
        <v>6</v>
      </c>
      <c r="Z346" s="6" t="s">
        <v>7</v>
      </c>
    </row>
    <row r="347" spans="1:26" x14ac:dyDescent="0.2">
      <c r="A347" s="5"/>
      <c r="B347" s="4">
        <v>26313</v>
      </c>
      <c r="C347" s="49" t="s">
        <v>19</v>
      </c>
      <c r="D347" s="5" t="s">
        <v>57</v>
      </c>
      <c r="E347" s="49" t="s">
        <v>58</v>
      </c>
      <c r="F347" s="48" t="s">
        <v>22</v>
      </c>
      <c r="G347" s="49" t="s">
        <v>65</v>
      </c>
      <c r="H347" s="5">
        <f t="shared" si="25"/>
        <v>4034</v>
      </c>
      <c r="I347" s="5">
        <f t="shared" si="26"/>
        <v>1406389</v>
      </c>
      <c r="J347" s="5">
        <f t="shared" si="27"/>
        <v>99.713986513265795</v>
      </c>
      <c r="K347" s="5" t="str">
        <f t="shared" si="28"/>
        <v>blue</v>
      </c>
      <c r="L347" s="6" t="str">
        <f t="shared" si="29"/>
        <v>highly conserved</v>
      </c>
      <c r="U347" s="4">
        <v>3913</v>
      </c>
      <c r="V347" s="5">
        <v>1406510</v>
      </c>
      <c r="W347" s="5">
        <v>99.722565499853602</v>
      </c>
      <c r="X347" s="5">
        <v>1288</v>
      </c>
      <c r="Y347" s="5" t="s">
        <v>6</v>
      </c>
      <c r="Z347" s="6" t="s">
        <v>7</v>
      </c>
    </row>
    <row r="348" spans="1:26" x14ac:dyDescent="0.2">
      <c r="A348" s="5"/>
      <c r="B348" s="4">
        <v>26351</v>
      </c>
      <c r="C348" s="49" t="s">
        <v>19</v>
      </c>
      <c r="D348" s="5" t="s">
        <v>43</v>
      </c>
      <c r="E348" s="49" t="s">
        <v>49</v>
      </c>
      <c r="F348" s="48" t="s">
        <v>39</v>
      </c>
      <c r="G348" s="49" t="s">
        <v>65</v>
      </c>
      <c r="H348" s="5">
        <f t="shared" si="25"/>
        <v>300</v>
      </c>
      <c r="I348" s="5">
        <f t="shared" si="26"/>
        <v>1410123</v>
      </c>
      <c r="J348" s="5">
        <f t="shared" si="27"/>
        <v>99.9787297853197</v>
      </c>
      <c r="K348" s="5" t="str">
        <f t="shared" si="28"/>
        <v>blue</v>
      </c>
      <c r="L348" s="6" t="str">
        <f t="shared" si="29"/>
        <v>highly conserved</v>
      </c>
      <c r="U348" s="4">
        <v>4034</v>
      </c>
      <c r="V348" s="5">
        <v>1406389</v>
      </c>
      <c r="W348" s="5">
        <v>99.713986513265795</v>
      </c>
      <c r="X348" s="5">
        <v>26313</v>
      </c>
      <c r="Y348" s="5" t="s">
        <v>6</v>
      </c>
      <c r="Z348" s="6" t="s">
        <v>7</v>
      </c>
    </row>
    <row r="349" spans="1:26" x14ac:dyDescent="0.2">
      <c r="A349" s="5"/>
      <c r="B349" s="4">
        <v>26356</v>
      </c>
      <c r="C349" s="49" t="s">
        <v>19</v>
      </c>
      <c r="D349" s="5" t="s">
        <v>26</v>
      </c>
      <c r="E349" s="49" t="s">
        <v>40</v>
      </c>
      <c r="F349" s="48" t="s">
        <v>28</v>
      </c>
      <c r="G349" s="49" t="s">
        <v>65</v>
      </c>
      <c r="H349" s="5">
        <f t="shared" si="25"/>
        <v>230</v>
      </c>
      <c r="I349" s="5">
        <f t="shared" si="26"/>
        <v>1410193</v>
      </c>
      <c r="J349" s="5">
        <f t="shared" si="27"/>
        <v>99.983692835411802</v>
      </c>
      <c r="K349" s="5" t="str">
        <f t="shared" si="28"/>
        <v>blue</v>
      </c>
      <c r="L349" s="6" t="str">
        <f t="shared" si="29"/>
        <v>highly conserved</v>
      </c>
      <c r="U349" s="4">
        <v>4056</v>
      </c>
      <c r="V349" s="5">
        <v>1406367</v>
      </c>
      <c r="W349" s="5">
        <v>99.712426697522602</v>
      </c>
      <c r="X349" s="5">
        <v>28313</v>
      </c>
      <c r="Y349" s="5" t="s">
        <v>6</v>
      </c>
      <c r="Z349" s="6" t="s">
        <v>7</v>
      </c>
    </row>
    <row r="350" spans="1:26" x14ac:dyDescent="0.2">
      <c r="A350" s="5"/>
      <c r="B350" s="4">
        <v>26366</v>
      </c>
      <c r="C350" s="49" t="s">
        <v>19</v>
      </c>
      <c r="D350" s="5" t="s">
        <v>43</v>
      </c>
      <c r="E350" s="49" t="s">
        <v>49</v>
      </c>
      <c r="F350" s="48" t="s">
        <v>39</v>
      </c>
      <c r="G350" s="49" t="s">
        <v>65</v>
      </c>
      <c r="H350" s="5">
        <f t="shared" si="25"/>
        <v>490</v>
      </c>
      <c r="I350" s="5">
        <f t="shared" si="26"/>
        <v>1409933</v>
      </c>
      <c r="J350" s="5">
        <f t="shared" si="27"/>
        <v>99.965258649355505</v>
      </c>
      <c r="K350" s="5" t="str">
        <f t="shared" si="28"/>
        <v>blue</v>
      </c>
      <c r="L350" s="6" t="str">
        <f t="shared" si="29"/>
        <v>highly conserved</v>
      </c>
      <c r="U350" s="4">
        <v>4096</v>
      </c>
      <c r="V350" s="5">
        <v>1406327</v>
      </c>
      <c r="W350" s="5">
        <v>99.709590668898599</v>
      </c>
      <c r="X350" s="5">
        <v>10641</v>
      </c>
      <c r="Y350" s="5" t="s">
        <v>6</v>
      </c>
      <c r="Z350" s="6" t="s">
        <v>7</v>
      </c>
    </row>
    <row r="351" spans="1:26" x14ac:dyDescent="0.2">
      <c r="A351" s="5"/>
      <c r="B351" s="4">
        <v>26388</v>
      </c>
      <c r="C351" s="49" t="s">
        <v>19</v>
      </c>
      <c r="D351" s="5" t="s">
        <v>20</v>
      </c>
      <c r="E351" s="49" t="s">
        <v>21</v>
      </c>
      <c r="F351" s="48" t="s">
        <v>22</v>
      </c>
      <c r="G351" s="49" t="s">
        <v>65</v>
      </c>
      <c r="H351" s="5">
        <f t="shared" si="25"/>
        <v>798</v>
      </c>
      <c r="I351" s="5">
        <f t="shared" si="26"/>
        <v>1409625</v>
      </c>
      <c r="J351" s="5">
        <f t="shared" si="27"/>
        <v>99.943421228950399</v>
      </c>
      <c r="K351" s="5" t="str">
        <f t="shared" si="28"/>
        <v>blue</v>
      </c>
      <c r="L351" s="6" t="str">
        <f t="shared" si="29"/>
        <v>highly conserved</v>
      </c>
      <c r="U351" s="4">
        <v>4196</v>
      </c>
      <c r="V351" s="5">
        <v>1406227</v>
      </c>
      <c r="W351" s="5">
        <v>99.702500597338499</v>
      </c>
      <c r="X351" s="5">
        <v>6883</v>
      </c>
      <c r="Y351" s="5" t="s">
        <v>6</v>
      </c>
      <c r="Z351" s="6" t="s">
        <v>7</v>
      </c>
    </row>
    <row r="352" spans="1:26" x14ac:dyDescent="0.2">
      <c r="A352" s="5"/>
      <c r="B352" s="4">
        <v>26415</v>
      </c>
      <c r="C352" s="49" t="s">
        <v>19</v>
      </c>
      <c r="D352" s="5" t="s">
        <v>41</v>
      </c>
      <c r="E352" s="49" t="s">
        <v>42</v>
      </c>
      <c r="F352" s="48" t="s">
        <v>22</v>
      </c>
      <c r="G352" s="49" t="s">
        <v>65</v>
      </c>
      <c r="H352" s="5">
        <f t="shared" si="25"/>
        <v>2054</v>
      </c>
      <c r="I352" s="5">
        <f t="shared" si="26"/>
        <v>1408369</v>
      </c>
      <c r="J352" s="5">
        <f t="shared" si="27"/>
        <v>99.854369930155698</v>
      </c>
      <c r="K352" s="5" t="str">
        <f t="shared" si="28"/>
        <v>blue</v>
      </c>
      <c r="L352" s="6" t="str">
        <f t="shared" si="29"/>
        <v>highly conserved</v>
      </c>
      <c r="U352" s="4">
        <v>4214</v>
      </c>
      <c r="V352" s="5">
        <v>1406209</v>
      </c>
      <c r="W352" s="5">
        <v>99.701224384457703</v>
      </c>
      <c r="X352" s="5">
        <v>18744</v>
      </c>
      <c r="Y352" s="5" t="s">
        <v>6</v>
      </c>
      <c r="Z352" s="6" t="s">
        <v>7</v>
      </c>
    </row>
    <row r="353" spans="1:26" x14ac:dyDescent="0.2">
      <c r="A353" s="5"/>
      <c r="B353" s="4">
        <v>26425</v>
      </c>
      <c r="C353" s="49" t="s">
        <v>19</v>
      </c>
      <c r="D353" s="5" t="s">
        <v>26</v>
      </c>
      <c r="E353" s="49" t="s">
        <v>33</v>
      </c>
      <c r="F353" s="48" t="s">
        <v>28</v>
      </c>
      <c r="G353" s="49" t="s">
        <v>65</v>
      </c>
      <c r="H353" s="5">
        <f t="shared" si="25"/>
        <v>221</v>
      </c>
      <c r="I353" s="5">
        <f t="shared" si="26"/>
        <v>1410202</v>
      </c>
      <c r="J353" s="5">
        <f t="shared" si="27"/>
        <v>99.984330941852207</v>
      </c>
      <c r="K353" s="5" t="str">
        <f t="shared" si="28"/>
        <v>blue</v>
      </c>
      <c r="L353" s="6" t="str">
        <f t="shared" si="29"/>
        <v>highly conserved</v>
      </c>
      <c r="U353" s="4">
        <v>4235</v>
      </c>
      <c r="V353" s="5">
        <v>1406188</v>
      </c>
      <c r="W353" s="5">
        <v>99.699735469430095</v>
      </c>
      <c r="X353" s="5">
        <v>10138</v>
      </c>
      <c r="Y353" s="5" t="s">
        <v>6</v>
      </c>
      <c r="Z353" s="6" t="s">
        <v>7</v>
      </c>
    </row>
    <row r="354" spans="1:26" x14ac:dyDescent="0.2">
      <c r="A354" s="5"/>
      <c r="B354" s="4">
        <v>26474</v>
      </c>
      <c r="C354" s="49" t="s">
        <v>17</v>
      </c>
      <c r="D354" s="5"/>
      <c r="E354" s="49"/>
      <c r="F354" s="48"/>
      <c r="G354" s="49"/>
      <c r="H354" s="5">
        <f t="shared" si="25"/>
        <v>176</v>
      </c>
      <c r="I354" s="5">
        <f t="shared" si="26"/>
        <v>1410247</v>
      </c>
      <c r="J354" s="5">
        <f t="shared" si="27"/>
        <v>99.987521474054205</v>
      </c>
      <c r="K354" s="5" t="str">
        <f t="shared" si="28"/>
        <v>blue</v>
      </c>
      <c r="L354" s="6" t="str">
        <f t="shared" si="29"/>
        <v>highly conserved</v>
      </c>
      <c r="U354" s="4">
        <v>4253</v>
      </c>
      <c r="V354" s="5">
        <v>1406170</v>
      </c>
      <c r="W354" s="5">
        <v>99.698459256549199</v>
      </c>
      <c r="X354" s="5">
        <v>14809</v>
      </c>
      <c r="Y354" s="5" t="s">
        <v>6</v>
      </c>
      <c r="Z354" s="6" t="s">
        <v>7</v>
      </c>
    </row>
    <row r="355" spans="1:26" x14ac:dyDescent="0.2">
      <c r="A355" s="5"/>
      <c r="B355" s="4">
        <v>26537</v>
      </c>
      <c r="C355" s="49" t="s">
        <v>19</v>
      </c>
      <c r="D355" s="5" t="s">
        <v>20</v>
      </c>
      <c r="E355" s="49" t="s">
        <v>21</v>
      </c>
      <c r="F355" s="48" t="s">
        <v>22</v>
      </c>
      <c r="G355" s="49" t="s">
        <v>66</v>
      </c>
      <c r="H355" s="5">
        <f t="shared" si="25"/>
        <v>543</v>
      </c>
      <c r="I355" s="5">
        <f t="shared" si="26"/>
        <v>1409880</v>
      </c>
      <c r="J355" s="5">
        <f t="shared" si="27"/>
        <v>99.961500911428701</v>
      </c>
      <c r="K355" s="5" t="str">
        <f t="shared" si="28"/>
        <v>blue</v>
      </c>
      <c r="L355" s="6" t="str">
        <f t="shared" si="29"/>
        <v>highly conserved</v>
      </c>
      <c r="U355" s="4">
        <v>4325</v>
      </c>
      <c r="V355" s="5">
        <v>1406098</v>
      </c>
      <c r="W355" s="5">
        <v>99.693354405026</v>
      </c>
      <c r="X355" s="5">
        <v>5812</v>
      </c>
      <c r="Y355" s="5" t="s">
        <v>6</v>
      </c>
      <c r="Z355" s="6" t="s">
        <v>7</v>
      </c>
    </row>
    <row r="356" spans="1:26" x14ac:dyDescent="0.2">
      <c r="A356" s="5"/>
      <c r="B356" s="4">
        <v>26549</v>
      </c>
      <c r="C356" s="49" t="s">
        <v>19</v>
      </c>
      <c r="D356" s="5" t="s">
        <v>47</v>
      </c>
      <c r="E356" s="49" t="s">
        <v>61</v>
      </c>
      <c r="F356" s="48" t="s">
        <v>22</v>
      </c>
      <c r="G356" s="49" t="s">
        <v>66</v>
      </c>
      <c r="H356" s="5">
        <f t="shared" si="25"/>
        <v>1059</v>
      </c>
      <c r="I356" s="5">
        <f t="shared" si="26"/>
        <v>1409364</v>
      </c>
      <c r="J356" s="5">
        <f t="shared" si="27"/>
        <v>99.924916142178603</v>
      </c>
      <c r="K356" s="5" t="str">
        <f t="shared" si="28"/>
        <v>blue</v>
      </c>
      <c r="L356" s="6" t="str">
        <f t="shared" si="29"/>
        <v>highly conserved</v>
      </c>
      <c r="U356" s="4">
        <v>4332</v>
      </c>
      <c r="V356" s="5">
        <v>1406091</v>
      </c>
      <c r="W356" s="5">
        <v>99.692858100016807</v>
      </c>
      <c r="X356" s="5">
        <v>292</v>
      </c>
      <c r="Y356" s="5" t="s">
        <v>6</v>
      </c>
      <c r="Z356" s="6" t="s">
        <v>7</v>
      </c>
    </row>
    <row r="357" spans="1:26" x14ac:dyDescent="0.2">
      <c r="A357" s="5"/>
      <c r="B357" s="4">
        <v>26753</v>
      </c>
      <c r="C357" s="49" t="s">
        <v>19</v>
      </c>
      <c r="D357" s="5" t="s">
        <v>47</v>
      </c>
      <c r="E357" s="49" t="s">
        <v>61</v>
      </c>
      <c r="F357" s="48" t="s">
        <v>22</v>
      </c>
      <c r="G357" s="49" t="s">
        <v>66</v>
      </c>
      <c r="H357" s="5">
        <f t="shared" si="25"/>
        <v>1133</v>
      </c>
      <c r="I357" s="5">
        <f t="shared" si="26"/>
        <v>1409290</v>
      </c>
      <c r="J357" s="5">
        <f t="shared" si="27"/>
        <v>99.919669489224106</v>
      </c>
      <c r="K357" s="5" t="str">
        <f t="shared" si="28"/>
        <v>blue</v>
      </c>
      <c r="L357" s="6" t="str">
        <f t="shared" si="29"/>
        <v>highly conserved</v>
      </c>
      <c r="U357" s="4">
        <v>4343</v>
      </c>
      <c r="V357" s="5">
        <v>1406080</v>
      </c>
      <c r="W357" s="5">
        <v>99.692078192145203</v>
      </c>
      <c r="X357" s="5">
        <v>8016</v>
      </c>
      <c r="Y357" s="5" t="s">
        <v>6</v>
      </c>
      <c r="Z357" s="6" t="s">
        <v>7</v>
      </c>
    </row>
    <row r="358" spans="1:26" x14ac:dyDescent="0.2">
      <c r="A358" s="5"/>
      <c r="B358" s="4">
        <v>26768</v>
      </c>
      <c r="C358" s="49" t="s">
        <v>19</v>
      </c>
      <c r="D358" s="5" t="s">
        <v>53</v>
      </c>
      <c r="E358" s="49" t="s">
        <v>54</v>
      </c>
      <c r="F358" s="48" t="s">
        <v>22</v>
      </c>
      <c r="G358" s="49" t="s">
        <v>66</v>
      </c>
      <c r="H358" s="5">
        <f t="shared" si="25"/>
        <v>1317</v>
      </c>
      <c r="I358" s="5">
        <f t="shared" si="26"/>
        <v>1409106</v>
      </c>
      <c r="J358" s="5">
        <f t="shared" si="27"/>
        <v>99.906623757553604</v>
      </c>
      <c r="K358" s="5" t="str">
        <f t="shared" si="28"/>
        <v>blue</v>
      </c>
      <c r="L358" s="6" t="str">
        <f t="shared" si="29"/>
        <v>highly conserved</v>
      </c>
      <c r="U358" s="4">
        <v>4346</v>
      </c>
      <c r="V358" s="5">
        <v>1406077</v>
      </c>
      <c r="W358" s="5">
        <v>99.691865489998406</v>
      </c>
      <c r="X358" s="5">
        <v>27707</v>
      </c>
      <c r="Y358" s="5" t="s">
        <v>6</v>
      </c>
      <c r="Z358" s="6" t="s">
        <v>7</v>
      </c>
    </row>
    <row r="359" spans="1:26" x14ac:dyDescent="0.2">
      <c r="A359" s="5"/>
      <c r="B359" s="4">
        <v>26833</v>
      </c>
      <c r="C359" s="49" t="s">
        <v>19</v>
      </c>
      <c r="D359" s="5" t="s">
        <v>43</v>
      </c>
      <c r="E359" s="49" t="s">
        <v>49</v>
      </c>
      <c r="F359" s="48" t="s">
        <v>39</v>
      </c>
      <c r="G359" s="49" t="s">
        <v>66</v>
      </c>
      <c r="H359" s="5">
        <f t="shared" si="25"/>
        <v>3379</v>
      </c>
      <c r="I359" s="5">
        <f t="shared" si="26"/>
        <v>1407044</v>
      </c>
      <c r="J359" s="5">
        <f t="shared" si="27"/>
        <v>99.760426481984396</v>
      </c>
      <c r="K359" s="5" t="str">
        <f t="shared" si="28"/>
        <v>blue</v>
      </c>
      <c r="L359" s="6" t="str">
        <f t="shared" si="29"/>
        <v>highly conserved</v>
      </c>
      <c r="U359" s="4">
        <v>4447</v>
      </c>
      <c r="V359" s="5">
        <v>1405976</v>
      </c>
      <c r="W359" s="5">
        <v>99.684704517722693</v>
      </c>
      <c r="X359" s="5">
        <v>7735</v>
      </c>
      <c r="Y359" s="5" t="s">
        <v>6</v>
      </c>
      <c r="Z359" s="6" t="s">
        <v>7</v>
      </c>
    </row>
    <row r="360" spans="1:26" x14ac:dyDescent="0.2">
      <c r="A360" s="5"/>
      <c r="B360" s="4">
        <v>26835</v>
      </c>
      <c r="C360" s="49" t="s">
        <v>19</v>
      </c>
      <c r="D360" s="5" t="s">
        <v>26</v>
      </c>
      <c r="E360" s="49" t="s">
        <v>33</v>
      </c>
      <c r="F360" s="48" t="s">
        <v>28</v>
      </c>
      <c r="G360" s="49" t="s">
        <v>66</v>
      </c>
      <c r="H360" s="5">
        <f t="shared" si="25"/>
        <v>265</v>
      </c>
      <c r="I360" s="5">
        <f t="shared" si="26"/>
        <v>1410158</v>
      </c>
      <c r="J360" s="5">
        <f t="shared" si="27"/>
        <v>99.981211310365694</v>
      </c>
      <c r="K360" s="5" t="str">
        <f t="shared" si="28"/>
        <v>blue</v>
      </c>
      <c r="L360" s="6" t="str">
        <f t="shared" si="29"/>
        <v>highly conserved</v>
      </c>
      <c r="U360" s="4">
        <v>4449</v>
      </c>
      <c r="V360" s="5">
        <v>1405974</v>
      </c>
      <c r="W360" s="5">
        <v>99.684562716291495</v>
      </c>
      <c r="X360" s="5">
        <v>22675</v>
      </c>
      <c r="Y360" s="5" t="s">
        <v>6</v>
      </c>
      <c r="Z360" s="6" t="s">
        <v>7</v>
      </c>
    </row>
    <row r="361" spans="1:26" x14ac:dyDescent="0.2">
      <c r="A361" s="5"/>
      <c r="B361" s="4">
        <v>26839</v>
      </c>
      <c r="C361" s="49" t="s">
        <v>19</v>
      </c>
      <c r="D361" s="5" t="s">
        <v>47</v>
      </c>
      <c r="E361" s="49" t="s">
        <v>48</v>
      </c>
      <c r="F361" s="48" t="s">
        <v>39</v>
      </c>
      <c r="G361" s="49" t="s">
        <v>66</v>
      </c>
      <c r="H361" s="5">
        <f t="shared" si="25"/>
        <v>1176</v>
      </c>
      <c r="I361" s="5">
        <f t="shared" si="26"/>
        <v>1409247</v>
      </c>
      <c r="J361" s="5">
        <f t="shared" si="27"/>
        <v>99.916620758453305</v>
      </c>
      <c r="K361" s="5" t="str">
        <f t="shared" si="28"/>
        <v>blue</v>
      </c>
      <c r="L361" s="6" t="str">
        <f t="shared" si="29"/>
        <v>highly conserved</v>
      </c>
      <c r="U361" s="4">
        <v>4482</v>
      </c>
      <c r="V361" s="5">
        <v>1405941</v>
      </c>
      <c r="W361" s="5">
        <v>99.6822229926766</v>
      </c>
      <c r="X361" s="5">
        <v>2623</v>
      </c>
      <c r="Y361" s="5" t="s">
        <v>6</v>
      </c>
      <c r="Z361" s="6" t="s">
        <v>7</v>
      </c>
    </row>
    <row r="362" spans="1:26" x14ac:dyDescent="0.2">
      <c r="A362" s="5"/>
      <c r="B362" s="4">
        <v>26841</v>
      </c>
      <c r="C362" s="49" t="s">
        <v>19</v>
      </c>
      <c r="D362" s="5" t="s">
        <v>26</v>
      </c>
      <c r="E362" s="49" t="s">
        <v>33</v>
      </c>
      <c r="F362" s="48" t="s">
        <v>28</v>
      </c>
      <c r="G362" s="49" t="s">
        <v>66</v>
      </c>
      <c r="H362" s="5">
        <f t="shared" si="25"/>
        <v>584</v>
      </c>
      <c r="I362" s="5">
        <f t="shared" si="26"/>
        <v>1409839</v>
      </c>
      <c r="J362" s="5">
        <f t="shared" si="27"/>
        <v>99.958593982088999</v>
      </c>
      <c r="K362" s="5" t="str">
        <f t="shared" si="28"/>
        <v>blue</v>
      </c>
      <c r="L362" s="6" t="str">
        <f t="shared" si="29"/>
        <v>highly conserved</v>
      </c>
      <c r="U362" s="4">
        <v>4500</v>
      </c>
      <c r="V362" s="5">
        <v>1405923</v>
      </c>
      <c r="W362" s="5">
        <v>99.680946779795804</v>
      </c>
      <c r="X362" s="5">
        <v>16376</v>
      </c>
      <c r="Y362" s="5" t="s">
        <v>6</v>
      </c>
      <c r="Z362" s="6" t="s">
        <v>7</v>
      </c>
    </row>
    <row r="363" spans="1:26" x14ac:dyDescent="0.2">
      <c r="A363" s="5"/>
      <c r="B363" s="4">
        <v>26885</v>
      </c>
      <c r="C363" s="49" t="s">
        <v>19</v>
      </c>
      <c r="D363" s="5" t="s">
        <v>20</v>
      </c>
      <c r="E363" s="49" t="s">
        <v>21</v>
      </c>
      <c r="F363" s="48" t="s">
        <v>22</v>
      </c>
      <c r="G363" s="49" t="s">
        <v>66</v>
      </c>
      <c r="H363" s="5">
        <f t="shared" si="25"/>
        <v>3458</v>
      </c>
      <c r="I363" s="5">
        <f t="shared" si="26"/>
        <v>1406965</v>
      </c>
      <c r="J363" s="5">
        <f t="shared" si="27"/>
        <v>99.754825325452003</v>
      </c>
      <c r="K363" s="5" t="str">
        <f t="shared" si="28"/>
        <v>blue</v>
      </c>
      <c r="L363" s="6" t="str">
        <f t="shared" si="29"/>
        <v>highly conserved</v>
      </c>
      <c r="U363" s="4">
        <v>4552</v>
      </c>
      <c r="V363" s="5">
        <v>1405871</v>
      </c>
      <c r="W363" s="5">
        <v>99.677259942584598</v>
      </c>
      <c r="X363" s="5">
        <v>1594</v>
      </c>
      <c r="Y363" s="5" t="s">
        <v>6</v>
      </c>
      <c r="Z363" s="6" t="s">
        <v>7</v>
      </c>
    </row>
    <row r="364" spans="1:26" x14ac:dyDescent="0.2">
      <c r="A364" s="5"/>
      <c r="B364" s="4">
        <v>26917</v>
      </c>
      <c r="C364" s="49" t="s">
        <v>19</v>
      </c>
      <c r="D364" s="5" t="s">
        <v>55</v>
      </c>
      <c r="E364" s="49" t="s">
        <v>59</v>
      </c>
      <c r="F364" s="48" t="s">
        <v>39</v>
      </c>
      <c r="G364" s="49" t="s">
        <v>66</v>
      </c>
      <c r="H364" s="5">
        <f t="shared" si="25"/>
        <v>2846</v>
      </c>
      <c r="I364" s="5">
        <f t="shared" si="26"/>
        <v>1407577</v>
      </c>
      <c r="J364" s="5">
        <f t="shared" si="27"/>
        <v>99.798216563399706</v>
      </c>
      <c r="K364" s="5" t="str">
        <f t="shared" si="28"/>
        <v>blue</v>
      </c>
      <c r="L364" s="6" t="str">
        <f t="shared" si="29"/>
        <v>highly conserved</v>
      </c>
      <c r="U364" s="4">
        <v>4643</v>
      </c>
      <c r="V364" s="5">
        <v>1405780</v>
      </c>
      <c r="W364" s="5">
        <v>99.670807977464904</v>
      </c>
      <c r="X364" s="5">
        <v>3773</v>
      </c>
      <c r="Y364" s="5" t="s">
        <v>6</v>
      </c>
      <c r="Z364" s="6" t="s">
        <v>7</v>
      </c>
    </row>
    <row r="365" spans="1:26" x14ac:dyDescent="0.2">
      <c r="A365" s="5"/>
      <c r="B365" s="4">
        <v>26936</v>
      </c>
      <c r="C365" s="49" t="s">
        <v>19</v>
      </c>
      <c r="D365" s="5" t="s">
        <v>31</v>
      </c>
      <c r="E365" s="49" t="s">
        <v>32</v>
      </c>
      <c r="F365" s="48" t="s">
        <v>22</v>
      </c>
      <c r="G365" s="49" t="s">
        <v>66</v>
      </c>
      <c r="H365" s="5">
        <f t="shared" si="25"/>
        <v>3643</v>
      </c>
      <c r="I365" s="5">
        <f t="shared" si="26"/>
        <v>1406780</v>
      </c>
      <c r="J365" s="5">
        <f t="shared" si="27"/>
        <v>99.741708693065803</v>
      </c>
      <c r="K365" s="5" t="str">
        <f t="shared" si="28"/>
        <v>blue</v>
      </c>
      <c r="L365" s="6" t="str">
        <f t="shared" si="29"/>
        <v>highly conserved</v>
      </c>
      <c r="U365" s="4">
        <v>4750</v>
      </c>
      <c r="V365" s="5">
        <v>1405673</v>
      </c>
      <c r="W365" s="5">
        <v>99.663221600895596</v>
      </c>
      <c r="X365" s="5">
        <v>14793</v>
      </c>
      <c r="Y365" s="5" t="s">
        <v>6</v>
      </c>
      <c r="Z365" s="6" t="s">
        <v>7</v>
      </c>
    </row>
    <row r="366" spans="1:26" x14ac:dyDescent="0.2">
      <c r="A366" s="5"/>
      <c r="B366" s="4">
        <v>26942</v>
      </c>
      <c r="C366" s="49" t="s">
        <v>19</v>
      </c>
      <c r="D366" s="5" t="s">
        <v>53</v>
      </c>
      <c r="E366" s="49" t="s">
        <v>54</v>
      </c>
      <c r="F366" s="48" t="s">
        <v>22</v>
      </c>
      <c r="G366" s="49" t="s">
        <v>66</v>
      </c>
      <c r="H366" s="5">
        <f t="shared" si="25"/>
        <v>394</v>
      </c>
      <c r="I366" s="5">
        <f t="shared" si="26"/>
        <v>1410029</v>
      </c>
      <c r="J366" s="5">
        <f t="shared" si="27"/>
        <v>99.972065118053195</v>
      </c>
      <c r="K366" s="5" t="str">
        <f t="shared" si="28"/>
        <v>blue</v>
      </c>
      <c r="L366" s="6" t="str">
        <f t="shared" si="29"/>
        <v>highly conserved</v>
      </c>
      <c r="U366" s="4">
        <v>4865</v>
      </c>
      <c r="V366" s="5">
        <v>1405558</v>
      </c>
      <c r="W366" s="5">
        <v>99.655068018601497</v>
      </c>
      <c r="X366" s="5">
        <v>21219</v>
      </c>
      <c r="Y366" s="5" t="s">
        <v>6</v>
      </c>
      <c r="Z366" s="6" t="s">
        <v>7</v>
      </c>
    </row>
    <row r="367" spans="1:26" x14ac:dyDescent="0.2">
      <c r="A367" s="5"/>
      <c r="B367" s="4">
        <v>26958</v>
      </c>
      <c r="C367" s="49" t="s">
        <v>19</v>
      </c>
      <c r="D367" s="5" t="s">
        <v>26</v>
      </c>
      <c r="E367" s="49" t="s">
        <v>33</v>
      </c>
      <c r="F367" s="48" t="s">
        <v>28</v>
      </c>
      <c r="G367" s="49" t="s">
        <v>66</v>
      </c>
      <c r="H367" s="5">
        <f t="shared" si="25"/>
        <v>274</v>
      </c>
      <c r="I367" s="5">
        <f t="shared" si="26"/>
        <v>1410149</v>
      </c>
      <c r="J367" s="5">
        <f t="shared" si="27"/>
        <v>99.980573203925303</v>
      </c>
      <c r="K367" s="5" t="str">
        <f t="shared" si="28"/>
        <v>blue</v>
      </c>
      <c r="L367" s="6" t="str">
        <f t="shared" si="29"/>
        <v>highly conserved</v>
      </c>
      <c r="U367" s="4">
        <v>4967</v>
      </c>
      <c r="V367" s="5">
        <v>1405456</v>
      </c>
      <c r="W367" s="5">
        <v>99.647836145610199</v>
      </c>
      <c r="X367" s="5">
        <v>6031</v>
      </c>
      <c r="Y367" s="5" t="s">
        <v>6</v>
      </c>
      <c r="Z367" s="6" t="s">
        <v>7</v>
      </c>
    </row>
    <row r="368" spans="1:26" x14ac:dyDescent="0.2">
      <c r="A368" s="5"/>
      <c r="B368" s="4">
        <v>26970</v>
      </c>
      <c r="C368" s="49" t="s">
        <v>19</v>
      </c>
      <c r="D368" s="5" t="s">
        <v>26</v>
      </c>
      <c r="E368" s="49" t="s">
        <v>33</v>
      </c>
      <c r="F368" s="48" t="s">
        <v>28</v>
      </c>
      <c r="G368" s="49" t="s">
        <v>66</v>
      </c>
      <c r="H368" s="5">
        <f t="shared" si="25"/>
        <v>55</v>
      </c>
      <c r="I368" s="5">
        <f t="shared" si="26"/>
        <v>1410368</v>
      </c>
      <c r="J368" s="5">
        <f t="shared" si="27"/>
        <v>99.996100460641898</v>
      </c>
      <c r="K368" s="5" t="str">
        <f t="shared" si="28"/>
        <v>blue</v>
      </c>
      <c r="L368" s="6" t="str">
        <f t="shared" si="29"/>
        <v>highly conserved</v>
      </c>
      <c r="U368" s="4">
        <v>4972</v>
      </c>
      <c r="V368" s="5">
        <v>1405451</v>
      </c>
      <c r="W368" s="5">
        <v>99.647481642032204</v>
      </c>
      <c r="X368" s="5">
        <v>12513</v>
      </c>
      <c r="Y368" s="5" t="s">
        <v>6</v>
      </c>
      <c r="Z368" s="6" t="s">
        <v>7</v>
      </c>
    </row>
    <row r="369" spans="1:26" x14ac:dyDescent="0.2">
      <c r="A369" s="5"/>
      <c r="B369" s="4">
        <v>26994</v>
      </c>
      <c r="C369" s="49" t="s">
        <v>19</v>
      </c>
      <c r="D369" s="5" t="s">
        <v>26</v>
      </c>
      <c r="E369" s="49" t="s">
        <v>27</v>
      </c>
      <c r="F369" s="48" t="s">
        <v>28</v>
      </c>
      <c r="G369" s="49" t="s">
        <v>66</v>
      </c>
      <c r="H369" s="5">
        <f t="shared" si="25"/>
        <v>384</v>
      </c>
      <c r="I369" s="5">
        <f t="shared" si="26"/>
        <v>1410039</v>
      </c>
      <c r="J369" s="5">
        <f t="shared" si="27"/>
        <v>99.972774125209199</v>
      </c>
      <c r="K369" s="5" t="str">
        <f t="shared" si="28"/>
        <v>blue</v>
      </c>
      <c r="L369" s="6" t="str">
        <f t="shared" si="29"/>
        <v>highly conserved</v>
      </c>
      <c r="U369" s="4">
        <v>5044</v>
      </c>
      <c r="V369" s="5">
        <v>1405379</v>
      </c>
      <c r="W369" s="5">
        <v>99.642376790508905</v>
      </c>
      <c r="X369" s="5">
        <v>22792</v>
      </c>
      <c r="Y369" s="5" t="s">
        <v>6</v>
      </c>
      <c r="Z369" s="6" t="s">
        <v>7</v>
      </c>
    </row>
    <row r="370" spans="1:26" x14ac:dyDescent="0.2">
      <c r="A370" s="5"/>
      <c r="B370" s="4">
        <v>27042</v>
      </c>
      <c r="C370" s="49" t="s">
        <v>19</v>
      </c>
      <c r="D370" s="5" t="s">
        <v>26</v>
      </c>
      <c r="E370" s="49" t="s">
        <v>40</v>
      </c>
      <c r="F370" s="48" t="s">
        <v>28</v>
      </c>
      <c r="G370" s="49" t="s">
        <v>66</v>
      </c>
      <c r="H370" s="5">
        <f t="shared" si="25"/>
        <v>68</v>
      </c>
      <c r="I370" s="5">
        <f t="shared" si="26"/>
        <v>1410355</v>
      </c>
      <c r="J370" s="5">
        <f t="shared" si="27"/>
        <v>99.995178751339097</v>
      </c>
      <c r="K370" s="5" t="str">
        <f t="shared" si="28"/>
        <v>blue</v>
      </c>
      <c r="L370" s="6" t="str">
        <f t="shared" si="29"/>
        <v>highly conserved</v>
      </c>
      <c r="U370" s="4">
        <v>5155</v>
      </c>
      <c r="V370" s="5">
        <v>1405268</v>
      </c>
      <c r="W370" s="5">
        <v>99.634506811077202</v>
      </c>
      <c r="X370" s="5">
        <v>28744</v>
      </c>
      <c r="Y370" s="5" t="s">
        <v>6</v>
      </c>
      <c r="Z370" s="6" t="s">
        <v>7</v>
      </c>
    </row>
    <row r="371" spans="1:26" x14ac:dyDescent="0.2">
      <c r="A371" s="5"/>
      <c r="B371" s="4">
        <v>27046</v>
      </c>
      <c r="C371" s="49" t="s">
        <v>19</v>
      </c>
      <c r="D371" s="5" t="s">
        <v>47</v>
      </c>
      <c r="E371" s="49" t="s">
        <v>48</v>
      </c>
      <c r="F371" s="48" t="s">
        <v>39</v>
      </c>
      <c r="G371" s="49" t="s">
        <v>66</v>
      </c>
      <c r="H371" s="5">
        <f t="shared" si="25"/>
        <v>1990</v>
      </c>
      <c r="I371" s="5">
        <f t="shared" si="26"/>
        <v>1408433</v>
      </c>
      <c r="J371" s="5">
        <f t="shared" si="27"/>
        <v>99.858907575954106</v>
      </c>
      <c r="K371" s="5" t="str">
        <f t="shared" si="28"/>
        <v>blue</v>
      </c>
      <c r="L371" s="6" t="str">
        <f t="shared" si="29"/>
        <v>highly conserved</v>
      </c>
      <c r="U371" s="4">
        <v>5338</v>
      </c>
      <c r="V371" s="5">
        <v>1405085</v>
      </c>
      <c r="W371" s="5">
        <v>99.621531980122199</v>
      </c>
      <c r="X371" s="5">
        <v>346</v>
      </c>
      <c r="Y371" s="5" t="s">
        <v>6</v>
      </c>
      <c r="Z371" s="6" t="s">
        <v>7</v>
      </c>
    </row>
    <row r="372" spans="1:26" x14ac:dyDescent="0.2">
      <c r="A372" s="5"/>
      <c r="B372" s="4">
        <v>27073</v>
      </c>
      <c r="C372" s="49" t="s">
        <v>19</v>
      </c>
      <c r="D372" s="5" t="s">
        <v>34</v>
      </c>
      <c r="E372" s="49" t="s">
        <v>38</v>
      </c>
      <c r="F372" s="48" t="s">
        <v>39</v>
      </c>
      <c r="G372" s="49" t="s">
        <v>66</v>
      </c>
      <c r="H372" s="5">
        <f t="shared" si="25"/>
        <v>1848</v>
      </c>
      <c r="I372" s="5">
        <f t="shared" si="26"/>
        <v>1408575</v>
      </c>
      <c r="J372" s="5">
        <f t="shared" si="27"/>
        <v>99.868975477569407</v>
      </c>
      <c r="K372" s="5" t="str">
        <f t="shared" si="28"/>
        <v>blue</v>
      </c>
      <c r="L372" s="6" t="str">
        <f t="shared" si="29"/>
        <v>highly conserved</v>
      </c>
      <c r="U372" s="4">
        <v>5422</v>
      </c>
      <c r="V372" s="5">
        <v>1405001</v>
      </c>
      <c r="W372" s="5">
        <v>99.615576320011797</v>
      </c>
      <c r="X372" s="5">
        <v>884</v>
      </c>
      <c r="Y372" s="5" t="s">
        <v>6</v>
      </c>
      <c r="Z372" s="6" t="s">
        <v>7</v>
      </c>
    </row>
    <row r="373" spans="1:26" x14ac:dyDescent="0.2">
      <c r="A373" s="5"/>
      <c r="B373" s="4">
        <v>27078</v>
      </c>
      <c r="C373" s="49" t="s">
        <v>19</v>
      </c>
      <c r="D373" s="5" t="s">
        <v>26</v>
      </c>
      <c r="E373" s="49" t="s">
        <v>33</v>
      </c>
      <c r="F373" s="48" t="s">
        <v>28</v>
      </c>
      <c r="G373" s="49" t="s">
        <v>66</v>
      </c>
      <c r="H373" s="5">
        <f t="shared" si="25"/>
        <v>152</v>
      </c>
      <c r="I373" s="5">
        <f t="shared" si="26"/>
        <v>1410271</v>
      </c>
      <c r="J373" s="5">
        <f t="shared" si="27"/>
        <v>99.989223091228595</v>
      </c>
      <c r="K373" s="5" t="str">
        <f t="shared" si="28"/>
        <v>blue</v>
      </c>
      <c r="L373" s="6" t="str">
        <f t="shared" si="29"/>
        <v>highly conserved</v>
      </c>
      <c r="U373" s="4">
        <v>5510</v>
      </c>
      <c r="V373" s="5">
        <v>1404913</v>
      </c>
      <c r="W373" s="5">
        <v>99.6093370570389</v>
      </c>
      <c r="X373" s="5">
        <v>11249</v>
      </c>
      <c r="Y373" s="5" t="s">
        <v>6</v>
      </c>
      <c r="Z373" s="6" t="s">
        <v>7</v>
      </c>
    </row>
    <row r="374" spans="1:26" x14ac:dyDescent="0.2">
      <c r="A374" s="5"/>
      <c r="B374" s="4">
        <v>27114</v>
      </c>
      <c r="C374" s="49" t="s">
        <v>19</v>
      </c>
      <c r="D374" s="5" t="s">
        <v>26</v>
      </c>
      <c r="E374" s="49" t="s">
        <v>27</v>
      </c>
      <c r="F374" s="48" t="s">
        <v>28</v>
      </c>
      <c r="G374" s="49" t="s">
        <v>66</v>
      </c>
      <c r="H374" s="5">
        <f t="shared" si="25"/>
        <v>21</v>
      </c>
      <c r="I374" s="5">
        <f t="shared" si="26"/>
        <v>1410402</v>
      </c>
      <c r="J374" s="5">
        <f t="shared" si="27"/>
        <v>99.998511084972293</v>
      </c>
      <c r="K374" s="5" t="str">
        <f t="shared" si="28"/>
        <v>blue</v>
      </c>
      <c r="L374" s="6" t="str">
        <f t="shared" si="29"/>
        <v>highly conserved</v>
      </c>
      <c r="U374" s="4">
        <v>5561</v>
      </c>
      <c r="V374" s="5">
        <v>1404862</v>
      </c>
      <c r="W374" s="5">
        <v>99.605721120543194</v>
      </c>
      <c r="X374" s="5">
        <v>20133</v>
      </c>
      <c r="Y374" s="5" t="s">
        <v>6</v>
      </c>
      <c r="Z374" s="6" t="s">
        <v>7</v>
      </c>
    </row>
    <row r="375" spans="1:26" x14ac:dyDescent="0.2">
      <c r="A375" s="5"/>
      <c r="B375" s="4">
        <v>27213</v>
      </c>
      <c r="C375" s="49" t="s">
        <v>19</v>
      </c>
      <c r="D375" s="5" t="s">
        <v>31</v>
      </c>
      <c r="E375" s="49" t="s">
        <v>32</v>
      </c>
      <c r="F375" s="48" t="s">
        <v>22</v>
      </c>
      <c r="G375" s="49" t="s">
        <v>67</v>
      </c>
      <c r="H375" s="5">
        <f t="shared" si="25"/>
        <v>14676</v>
      </c>
      <c r="I375" s="5">
        <f t="shared" si="26"/>
        <v>1395747</v>
      </c>
      <c r="J375" s="5">
        <f t="shared" si="27"/>
        <v>98.959461097840801</v>
      </c>
      <c r="K375" s="5" t="str">
        <f t="shared" si="28"/>
        <v>blue</v>
      </c>
      <c r="L375" s="6" t="str">
        <f t="shared" si="29"/>
        <v>highly conserved</v>
      </c>
      <c r="U375" s="4">
        <v>5714</v>
      </c>
      <c r="V375" s="5">
        <v>1404709</v>
      </c>
      <c r="W375" s="5">
        <v>99.594873311056304</v>
      </c>
      <c r="X375" s="5">
        <v>10889</v>
      </c>
      <c r="Y375" s="5" t="s">
        <v>6</v>
      </c>
      <c r="Z375" s="6" t="s">
        <v>7</v>
      </c>
    </row>
    <row r="376" spans="1:26" x14ac:dyDescent="0.2">
      <c r="A376" s="5"/>
      <c r="B376" s="4">
        <v>27389</v>
      </c>
      <c r="C376" s="49" t="s">
        <v>17</v>
      </c>
      <c r="D376" s="5"/>
      <c r="E376" s="49"/>
      <c r="F376" s="48"/>
      <c r="G376" s="49"/>
      <c r="H376" s="5">
        <f t="shared" si="25"/>
        <v>8982</v>
      </c>
      <c r="I376" s="5">
        <f t="shared" si="26"/>
        <v>1401441</v>
      </c>
      <c r="J376" s="5">
        <f t="shared" si="27"/>
        <v>99.363169772472503</v>
      </c>
      <c r="K376" s="5" t="str">
        <f t="shared" si="28"/>
        <v>blue</v>
      </c>
      <c r="L376" s="6" t="str">
        <f t="shared" si="29"/>
        <v>highly conserved</v>
      </c>
      <c r="U376" s="4">
        <v>5746</v>
      </c>
      <c r="V376" s="5">
        <v>1404677</v>
      </c>
      <c r="W376" s="5">
        <v>99.592604488157093</v>
      </c>
      <c r="X376" s="5">
        <v>17678</v>
      </c>
      <c r="Y376" s="5" t="s">
        <v>6</v>
      </c>
      <c r="Z376" s="6" t="s">
        <v>7</v>
      </c>
    </row>
    <row r="377" spans="1:26" x14ac:dyDescent="0.2">
      <c r="A377" s="5"/>
      <c r="B377" s="4">
        <v>27429</v>
      </c>
      <c r="C377" s="49" t="s">
        <v>19</v>
      </c>
      <c r="D377" s="5" t="s">
        <v>31</v>
      </c>
      <c r="E377" s="49" t="s">
        <v>32</v>
      </c>
      <c r="F377" s="48" t="s">
        <v>22</v>
      </c>
      <c r="G377" s="49" t="s">
        <v>68</v>
      </c>
      <c r="H377" s="5">
        <f t="shared" si="25"/>
        <v>1597</v>
      </c>
      <c r="I377" s="5">
        <f t="shared" si="26"/>
        <v>1408826</v>
      </c>
      <c r="J377" s="5">
        <f t="shared" si="27"/>
        <v>99.886771557185298</v>
      </c>
      <c r="K377" s="5" t="str">
        <f t="shared" si="28"/>
        <v>blue</v>
      </c>
      <c r="L377" s="6" t="str">
        <f t="shared" si="29"/>
        <v>highly conserved</v>
      </c>
      <c r="U377" s="4">
        <v>5778</v>
      </c>
      <c r="V377" s="5">
        <v>1404645</v>
      </c>
      <c r="W377" s="5">
        <v>99.590335665257797</v>
      </c>
      <c r="X377" s="5">
        <v>26151</v>
      </c>
      <c r="Y377" s="5" t="s">
        <v>6</v>
      </c>
      <c r="Z377" s="6" t="s">
        <v>7</v>
      </c>
    </row>
    <row r="378" spans="1:26" x14ac:dyDescent="0.2">
      <c r="A378" s="5"/>
      <c r="B378" s="4">
        <v>27513</v>
      </c>
      <c r="C378" s="49" t="s">
        <v>19</v>
      </c>
      <c r="D378" s="5" t="s">
        <v>41</v>
      </c>
      <c r="E378" s="49" t="s">
        <v>42</v>
      </c>
      <c r="F378" s="48" t="s">
        <v>22</v>
      </c>
      <c r="G378" s="49" t="s">
        <v>68</v>
      </c>
      <c r="H378" s="5">
        <f t="shared" si="25"/>
        <v>12226</v>
      </c>
      <c r="I378" s="5">
        <f t="shared" si="26"/>
        <v>1398197</v>
      </c>
      <c r="J378" s="5">
        <f t="shared" si="27"/>
        <v>99.133167851063106</v>
      </c>
      <c r="K378" s="5" t="str">
        <f t="shared" si="28"/>
        <v>blue</v>
      </c>
      <c r="L378" s="6" t="str">
        <f t="shared" si="29"/>
        <v>highly conserved</v>
      </c>
      <c r="U378" s="4">
        <v>5852</v>
      </c>
      <c r="V378" s="5">
        <v>1404571</v>
      </c>
      <c r="W378" s="5">
        <v>99.585089012303399</v>
      </c>
      <c r="X378" s="5">
        <v>19961</v>
      </c>
      <c r="Y378" s="5" t="s">
        <v>6</v>
      </c>
      <c r="Z378" s="6" t="s">
        <v>7</v>
      </c>
    </row>
    <row r="379" spans="1:26" x14ac:dyDescent="0.2">
      <c r="A379" s="5"/>
      <c r="B379" s="4">
        <v>27600</v>
      </c>
      <c r="C379" s="49" t="s">
        <v>19</v>
      </c>
      <c r="D379" s="5" t="s">
        <v>29</v>
      </c>
      <c r="E379" s="49" t="s">
        <v>30</v>
      </c>
      <c r="F379" s="48" t="s">
        <v>22</v>
      </c>
      <c r="G379" s="49" t="s">
        <v>68</v>
      </c>
      <c r="H379" s="5">
        <f t="shared" si="25"/>
        <v>10642</v>
      </c>
      <c r="I379" s="5">
        <f t="shared" si="26"/>
        <v>1399781</v>
      </c>
      <c r="J379" s="5">
        <f t="shared" si="27"/>
        <v>99.245474584574893</v>
      </c>
      <c r="K379" s="5" t="str">
        <f t="shared" si="28"/>
        <v>blue</v>
      </c>
      <c r="L379" s="6" t="str">
        <f t="shared" si="29"/>
        <v>highly conserved</v>
      </c>
      <c r="U379" s="4">
        <v>5930</v>
      </c>
      <c r="V379" s="5">
        <v>1404493</v>
      </c>
      <c r="W379" s="5">
        <v>99.579558756486506</v>
      </c>
      <c r="X379" s="5">
        <v>22224</v>
      </c>
      <c r="Y379" s="5" t="s">
        <v>6</v>
      </c>
      <c r="Z379" s="6" t="s">
        <v>7</v>
      </c>
    </row>
    <row r="380" spans="1:26" x14ac:dyDescent="0.2">
      <c r="A380" s="5"/>
      <c r="B380" s="4">
        <v>27603</v>
      </c>
      <c r="C380" s="49" t="s">
        <v>19</v>
      </c>
      <c r="D380" s="5" t="s">
        <v>36</v>
      </c>
      <c r="E380" s="49" t="s">
        <v>37</v>
      </c>
      <c r="F380" s="48" t="s">
        <v>22</v>
      </c>
      <c r="G380" s="49" t="s">
        <v>68</v>
      </c>
      <c r="H380" s="5">
        <f t="shared" si="25"/>
        <v>8727</v>
      </c>
      <c r="I380" s="5">
        <f t="shared" si="26"/>
        <v>1401696</v>
      </c>
      <c r="J380" s="5">
        <f t="shared" si="27"/>
        <v>99.381249454950705</v>
      </c>
      <c r="K380" s="5" t="str">
        <f t="shared" si="28"/>
        <v>blue</v>
      </c>
      <c r="L380" s="6" t="str">
        <f t="shared" si="29"/>
        <v>highly conserved</v>
      </c>
      <c r="U380" s="4">
        <v>6044</v>
      </c>
      <c r="V380" s="5">
        <v>1404379</v>
      </c>
      <c r="W380" s="5">
        <v>99.571476074908006</v>
      </c>
      <c r="X380" s="5">
        <v>335</v>
      </c>
      <c r="Y380" s="5" t="s">
        <v>6</v>
      </c>
      <c r="Z380" s="6" t="s">
        <v>7</v>
      </c>
    </row>
    <row r="381" spans="1:26" x14ac:dyDescent="0.2">
      <c r="A381" s="5"/>
      <c r="B381" s="4">
        <v>27612</v>
      </c>
      <c r="C381" s="49" t="s">
        <v>19</v>
      </c>
      <c r="D381" s="5" t="s">
        <v>24</v>
      </c>
      <c r="E381" s="49" t="s">
        <v>25</v>
      </c>
      <c r="F381" s="48" t="s">
        <v>22</v>
      </c>
      <c r="G381" s="49" t="s">
        <v>68</v>
      </c>
      <c r="H381" s="5">
        <f t="shared" si="25"/>
        <v>7729</v>
      </c>
      <c r="I381" s="5">
        <f t="shared" si="26"/>
        <v>1402694</v>
      </c>
      <c r="J381" s="5">
        <f t="shared" si="27"/>
        <v>99.452008369120406</v>
      </c>
      <c r="K381" s="5" t="str">
        <f t="shared" si="28"/>
        <v>blue</v>
      </c>
      <c r="L381" s="6" t="str">
        <f t="shared" si="29"/>
        <v>highly conserved</v>
      </c>
      <c r="U381" s="4">
        <v>6158</v>
      </c>
      <c r="V381" s="5">
        <v>1404265</v>
      </c>
      <c r="W381" s="5">
        <v>99.563393393329505</v>
      </c>
      <c r="X381" s="5">
        <v>4582</v>
      </c>
      <c r="Y381" s="5" t="s">
        <v>6</v>
      </c>
      <c r="Z381" s="6" t="s">
        <v>7</v>
      </c>
    </row>
    <row r="382" spans="1:26" x14ac:dyDescent="0.2">
      <c r="A382" s="5"/>
      <c r="B382" s="4">
        <v>27625</v>
      </c>
      <c r="C382" s="49" t="s">
        <v>19</v>
      </c>
      <c r="D382" s="5" t="s">
        <v>26</v>
      </c>
      <c r="E382" s="49" t="s">
        <v>33</v>
      </c>
      <c r="F382" s="48" t="s">
        <v>28</v>
      </c>
      <c r="G382" s="49" t="s">
        <v>68</v>
      </c>
      <c r="H382" s="5">
        <f t="shared" si="25"/>
        <v>8295</v>
      </c>
      <c r="I382" s="5">
        <f t="shared" si="26"/>
        <v>1402128</v>
      </c>
      <c r="J382" s="5">
        <f t="shared" si="27"/>
        <v>99.411878564090301</v>
      </c>
      <c r="K382" s="5" t="str">
        <f t="shared" si="28"/>
        <v>blue</v>
      </c>
      <c r="L382" s="6" t="str">
        <f t="shared" si="29"/>
        <v>highly conserved</v>
      </c>
      <c r="U382" s="4">
        <v>6268</v>
      </c>
      <c r="V382" s="5">
        <v>1404155</v>
      </c>
      <c r="W382" s="5">
        <v>99.555594314613401</v>
      </c>
      <c r="X382" s="5">
        <v>3619</v>
      </c>
      <c r="Y382" s="5" t="s">
        <v>6</v>
      </c>
      <c r="Z382" s="6" t="s">
        <v>7</v>
      </c>
    </row>
    <row r="383" spans="1:26" x14ac:dyDescent="0.2">
      <c r="A383" s="5"/>
      <c r="B383" s="4">
        <v>27707</v>
      </c>
      <c r="C383" s="49" t="s">
        <v>19</v>
      </c>
      <c r="D383" s="5" t="s">
        <v>43</v>
      </c>
      <c r="E383" s="49" t="s">
        <v>49</v>
      </c>
      <c r="F383" s="48" t="s">
        <v>39</v>
      </c>
      <c r="G383" s="49" t="s">
        <v>68</v>
      </c>
      <c r="H383" s="5">
        <f t="shared" si="25"/>
        <v>4346</v>
      </c>
      <c r="I383" s="5">
        <f t="shared" si="26"/>
        <v>1406077</v>
      </c>
      <c r="J383" s="5">
        <f t="shared" si="27"/>
        <v>99.691865489998406</v>
      </c>
      <c r="K383" s="5" t="str">
        <f t="shared" si="28"/>
        <v>blue</v>
      </c>
      <c r="L383" s="6" t="str">
        <f t="shared" si="29"/>
        <v>highly conserved</v>
      </c>
      <c r="U383" s="4">
        <v>6499</v>
      </c>
      <c r="V383" s="5">
        <v>1403924</v>
      </c>
      <c r="W383" s="5">
        <v>99.539216249309604</v>
      </c>
      <c r="X383" s="5">
        <v>7528</v>
      </c>
      <c r="Y383" s="5" t="s">
        <v>6</v>
      </c>
      <c r="Z383" s="6" t="s">
        <v>7</v>
      </c>
    </row>
    <row r="384" spans="1:26" x14ac:dyDescent="0.2">
      <c r="A384" s="5"/>
      <c r="B384" s="4">
        <v>27881</v>
      </c>
      <c r="C384" s="49" t="s">
        <v>19</v>
      </c>
      <c r="D384" s="5" t="s">
        <v>24</v>
      </c>
      <c r="E384" s="49" t="s">
        <v>25</v>
      </c>
      <c r="F384" s="48" t="s">
        <v>22</v>
      </c>
      <c r="G384" s="49" t="s">
        <v>69</v>
      </c>
      <c r="H384" s="5">
        <f t="shared" si="25"/>
        <v>7652</v>
      </c>
      <c r="I384" s="5">
        <f t="shared" si="26"/>
        <v>1402771</v>
      </c>
      <c r="J384" s="5">
        <f t="shared" si="27"/>
        <v>99.457467724221701</v>
      </c>
      <c r="K384" s="5" t="str">
        <f t="shared" si="28"/>
        <v>blue</v>
      </c>
      <c r="L384" s="6" t="str">
        <f t="shared" si="29"/>
        <v>highly conserved</v>
      </c>
      <c r="U384" s="4">
        <v>6530</v>
      </c>
      <c r="V384" s="5">
        <v>1403893</v>
      </c>
      <c r="W384" s="5">
        <v>99.537018327125907</v>
      </c>
      <c r="X384" s="5">
        <v>15960</v>
      </c>
      <c r="Y384" s="5" t="s">
        <v>6</v>
      </c>
      <c r="Z384" s="6" t="s">
        <v>7</v>
      </c>
    </row>
    <row r="385" spans="1:26" x14ac:dyDescent="0.2">
      <c r="A385" s="5"/>
      <c r="B385" s="4">
        <v>27889</v>
      </c>
      <c r="C385" s="49" t="s">
        <v>17</v>
      </c>
      <c r="D385" s="5"/>
      <c r="E385" s="49"/>
      <c r="F385" s="48"/>
      <c r="G385" s="49"/>
      <c r="H385" s="5">
        <f t="shared" si="25"/>
        <v>23870</v>
      </c>
      <c r="I385" s="5">
        <f t="shared" si="26"/>
        <v>1386553</v>
      </c>
      <c r="J385" s="5">
        <f t="shared" si="27"/>
        <v>98.307599918605902</v>
      </c>
      <c r="K385" s="5" t="str">
        <f t="shared" si="28"/>
        <v>blue</v>
      </c>
      <c r="L385" s="6" t="str">
        <f t="shared" si="29"/>
        <v>highly conserved</v>
      </c>
      <c r="U385" s="4">
        <v>6538</v>
      </c>
      <c r="V385" s="5">
        <v>1403885</v>
      </c>
      <c r="W385" s="5">
        <v>99.5364511214011</v>
      </c>
      <c r="X385" s="5">
        <v>10156</v>
      </c>
      <c r="Y385" s="5" t="s">
        <v>6</v>
      </c>
      <c r="Z385" s="6" t="s">
        <v>7</v>
      </c>
    </row>
    <row r="386" spans="1:26" x14ac:dyDescent="0.2">
      <c r="A386" s="5"/>
      <c r="B386" s="4">
        <v>28000</v>
      </c>
      <c r="C386" s="49" t="s">
        <v>19</v>
      </c>
      <c r="D386" s="5" t="s">
        <v>55</v>
      </c>
      <c r="E386" s="49" t="s">
        <v>59</v>
      </c>
      <c r="F386" s="48" t="s">
        <v>39</v>
      </c>
      <c r="G386" s="49" t="s">
        <v>70</v>
      </c>
      <c r="H386" s="5">
        <f t="shared" si="25"/>
        <v>7317</v>
      </c>
      <c r="I386" s="5">
        <f t="shared" si="26"/>
        <v>1403106</v>
      </c>
      <c r="J386" s="5">
        <f t="shared" si="27"/>
        <v>99.481219463947994</v>
      </c>
      <c r="K386" s="5" t="str">
        <f t="shared" si="28"/>
        <v>blue</v>
      </c>
      <c r="L386" s="6" t="str">
        <f t="shared" si="29"/>
        <v>highly conserved</v>
      </c>
      <c r="U386" s="4">
        <v>6631</v>
      </c>
      <c r="V386" s="5">
        <v>1403792</v>
      </c>
      <c r="W386" s="5">
        <v>99.529857354850193</v>
      </c>
      <c r="X386" s="5">
        <v>4206</v>
      </c>
      <c r="Y386" s="5" t="s">
        <v>6</v>
      </c>
      <c r="Z386" s="6" t="s">
        <v>7</v>
      </c>
    </row>
    <row r="387" spans="1:26" x14ac:dyDescent="0.2">
      <c r="A387" s="5"/>
      <c r="B387" s="4">
        <v>28076</v>
      </c>
      <c r="C387" s="49" t="s">
        <v>19</v>
      </c>
      <c r="D387" s="5" t="s">
        <v>50</v>
      </c>
      <c r="E387" s="49" t="s">
        <v>51</v>
      </c>
      <c r="F387" s="48" t="s">
        <v>22</v>
      </c>
      <c r="G387" s="49" t="s">
        <v>70</v>
      </c>
      <c r="H387" s="5">
        <f t="shared" si="25"/>
        <v>8090</v>
      </c>
      <c r="I387" s="5">
        <f t="shared" si="26"/>
        <v>1402333</v>
      </c>
      <c r="J387" s="5">
        <f t="shared" si="27"/>
        <v>99.426413210788496</v>
      </c>
      <c r="K387" s="5" t="str">
        <f t="shared" si="28"/>
        <v>blue</v>
      </c>
      <c r="L387" s="6" t="str">
        <f t="shared" si="29"/>
        <v>highly conserved</v>
      </c>
      <c r="U387" s="4">
        <v>6965</v>
      </c>
      <c r="V387" s="5">
        <v>1403458</v>
      </c>
      <c r="W387" s="5">
        <v>99.506176515839499</v>
      </c>
      <c r="X387" s="5">
        <v>25521</v>
      </c>
      <c r="Y387" s="5" t="s">
        <v>6</v>
      </c>
      <c r="Z387" s="6" t="s">
        <v>7</v>
      </c>
    </row>
    <row r="388" spans="1:26" x14ac:dyDescent="0.2">
      <c r="A388" s="5"/>
      <c r="B388" s="4">
        <v>28115</v>
      </c>
      <c r="C388" s="49" t="s">
        <v>19</v>
      </c>
      <c r="D388" s="5" t="s">
        <v>53</v>
      </c>
      <c r="E388" s="49" t="s">
        <v>54</v>
      </c>
      <c r="F388" s="48" t="s">
        <v>22</v>
      </c>
      <c r="G388" s="49" t="s">
        <v>70</v>
      </c>
      <c r="H388" s="5">
        <f t="shared" ref="H388:H451" si="30">_xlfn.XLOOKUP($B388,$X$3:$X$441,$U$3:$U$441,,0)</f>
        <v>2060</v>
      </c>
      <c r="I388" s="5">
        <f t="shared" ref="I388:I451" si="31">_xlfn.XLOOKUP($B388,$X$3:$X$441,$V$3:$V$441,,0)</f>
        <v>1408363</v>
      </c>
      <c r="J388" s="5">
        <f t="shared" ref="J388:J451" si="32">_xlfn.XLOOKUP($B388,$X$3:$X$441,$W$3:$W$441,,0)</f>
        <v>99.853944525862104</v>
      </c>
      <c r="K388" s="5" t="str">
        <f t="shared" ref="K388:K451" si="33">_xlfn.XLOOKUP($B388,$X$3:$X$441,$Y$3:$Y$441,,0)</f>
        <v>blue</v>
      </c>
      <c r="L388" s="6" t="str">
        <f t="shared" ref="L388:L451" si="34">_xlfn.XLOOKUP($B388,$X$3:$X$441,$Z$3:$Z$441,,0)</f>
        <v>highly conserved</v>
      </c>
      <c r="U388" s="4">
        <v>6968</v>
      </c>
      <c r="V388" s="5">
        <v>1403455</v>
      </c>
      <c r="W388" s="5">
        <v>99.505963813692702</v>
      </c>
      <c r="X388" s="5">
        <v>1684</v>
      </c>
      <c r="Y388" s="5" t="s">
        <v>6</v>
      </c>
      <c r="Z388" s="6" t="s">
        <v>7</v>
      </c>
    </row>
    <row r="389" spans="1:26" x14ac:dyDescent="0.2">
      <c r="A389" s="5"/>
      <c r="B389" s="4">
        <v>28121</v>
      </c>
      <c r="C389" s="49" t="s">
        <v>19</v>
      </c>
      <c r="D389" s="5" t="s">
        <v>53</v>
      </c>
      <c r="E389" s="49" t="s">
        <v>54</v>
      </c>
      <c r="F389" s="48" t="s">
        <v>22</v>
      </c>
      <c r="G389" s="49" t="s">
        <v>70</v>
      </c>
      <c r="H389" s="5">
        <f t="shared" si="30"/>
        <v>1467</v>
      </c>
      <c r="I389" s="5">
        <f t="shared" si="31"/>
        <v>1408956</v>
      </c>
      <c r="J389" s="5">
        <f t="shared" si="32"/>
        <v>99.895988650213397</v>
      </c>
      <c r="K389" s="5" t="str">
        <f t="shared" si="33"/>
        <v>blue</v>
      </c>
      <c r="L389" s="6" t="str">
        <f t="shared" si="34"/>
        <v>highly conserved</v>
      </c>
      <c r="U389" s="4">
        <v>7081</v>
      </c>
      <c r="V389" s="5">
        <v>1403342</v>
      </c>
      <c r="W389" s="5">
        <v>99.497952032829801</v>
      </c>
      <c r="X389" s="5">
        <v>29226</v>
      </c>
      <c r="Y389" s="5" t="s">
        <v>6</v>
      </c>
      <c r="Z389" s="6" t="s">
        <v>7</v>
      </c>
    </row>
    <row r="390" spans="1:26" x14ac:dyDescent="0.2">
      <c r="A390" s="5"/>
      <c r="B390" s="4">
        <v>28194</v>
      </c>
      <c r="C390" s="49" t="s">
        <v>19</v>
      </c>
      <c r="D390" s="5" t="s">
        <v>26</v>
      </c>
      <c r="E390" s="49" t="s">
        <v>33</v>
      </c>
      <c r="F390" s="48" t="s">
        <v>28</v>
      </c>
      <c r="G390" s="49" t="s">
        <v>70</v>
      </c>
      <c r="H390" s="5">
        <f t="shared" si="30"/>
        <v>1616</v>
      </c>
      <c r="I390" s="5">
        <f t="shared" si="31"/>
        <v>1408807</v>
      </c>
      <c r="J390" s="5">
        <f t="shared" si="32"/>
        <v>99.885424443588903</v>
      </c>
      <c r="K390" s="5" t="str">
        <f t="shared" si="33"/>
        <v>blue</v>
      </c>
      <c r="L390" s="6" t="str">
        <f t="shared" si="34"/>
        <v>highly conserved</v>
      </c>
      <c r="U390" s="4">
        <v>7118</v>
      </c>
      <c r="V390" s="5">
        <v>1403305</v>
      </c>
      <c r="W390" s="5">
        <v>99.495328706352595</v>
      </c>
      <c r="X390" s="5">
        <v>5512</v>
      </c>
      <c r="Y390" s="5" t="s">
        <v>6</v>
      </c>
      <c r="Z390" s="6" t="s">
        <v>7</v>
      </c>
    </row>
    <row r="391" spans="1:26" x14ac:dyDescent="0.2">
      <c r="A391" s="5"/>
      <c r="B391" s="4">
        <v>28201</v>
      </c>
      <c r="C391" s="49" t="s">
        <v>19</v>
      </c>
      <c r="D391" s="5" t="s">
        <v>34</v>
      </c>
      <c r="E391" s="49" t="s">
        <v>38</v>
      </c>
      <c r="F391" s="48" t="s">
        <v>39</v>
      </c>
      <c r="G391" s="49" t="s">
        <v>70</v>
      </c>
      <c r="H391" s="5">
        <f t="shared" si="30"/>
        <v>1656</v>
      </c>
      <c r="I391" s="5">
        <f t="shared" si="31"/>
        <v>1408767</v>
      </c>
      <c r="J391" s="5">
        <f t="shared" si="32"/>
        <v>99.8825884149648</v>
      </c>
      <c r="K391" s="5" t="str">
        <f t="shared" si="33"/>
        <v>blue</v>
      </c>
      <c r="L391" s="6" t="str">
        <f t="shared" si="34"/>
        <v>highly conserved</v>
      </c>
      <c r="U391" s="4">
        <v>7164</v>
      </c>
      <c r="V391" s="5">
        <v>1403259</v>
      </c>
      <c r="W391" s="5">
        <v>99.492067273434998</v>
      </c>
      <c r="X391" s="5">
        <v>1267</v>
      </c>
      <c r="Y391" s="5" t="s">
        <v>6</v>
      </c>
      <c r="Z391" s="6" t="s">
        <v>7</v>
      </c>
    </row>
    <row r="392" spans="1:26" x14ac:dyDescent="0.2">
      <c r="A392" s="5"/>
      <c r="B392" s="4">
        <v>28232</v>
      </c>
      <c r="C392" s="49" t="s">
        <v>19</v>
      </c>
      <c r="D392" s="5" t="s">
        <v>29</v>
      </c>
      <c r="E392" s="49" t="s">
        <v>30</v>
      </c>
      <c r="F392" s="48" t="s">
        <v>22</v>
      </c>
      <c r="G392" s="49" t="s">
        <v>70</v>
      </c>
      <c r="H392" s="5">
        <f t="shared" si="30"/>
        <v>1819</v>
      </c>
      <c r="I392" s="5">
        <f t="shared" si="31"/>
        <v>1408604</v>
      </c>
      <c r="J392" s="5">
        <f t="shared" si="32"/>
        <v>99.871031598321906</v>
      </c>
      <c r="K392" s="5" t="str">
        <f t="shared" si="33"/>
        <v>blue</v>
      </c>
      <c r="L392" s="6" t="str">
        <f t="shared" si="34"/>
        <v>highly conserved</v>
      </c>
      <c r="U392" s="4">
        <v>7317</v>
      </c>
      <c r="V392" s="5">
        <v>1403106</v>
      </c>
      <c r="W392" s="5">
        <v>99.481219463947994</v>
      </c>
      <c r="X392" s="5">
        <v>28000</v>
      </c>
      <c r="Y392" s="5" t="s">
        <v>6</v>
      </c>
      <c r="Z392" s="6" t="s">
        <v>7</v>
      </c>
    </row>
    <row r="393" spans="1:26" x14ac:dyDescent="0.2">
      <c r="A393" s="5"/>
      <c r="B393" s="4">
        <v>28236</v>
      </c>
      <c r="C393" s="49" t="s">
        <v>19</v>
      </c>
      <c r="D393" s="5" t="s">
        <v>26</v>
      </c>
      <c r="E393" s="49" t="s">
        <v>33</v>
      </c>
      <c r="F393" s="48" t="s">
        <v>28</v>
      </c>
      <c r="G393" s="49" t="s">
        <v>70</v>
      </c>
      <c r="H393" s="5">
        <f t="shared" si="30"/>
        <v>3422</v>
      </c>
      <c r="I393" s="5">
        <f t="shared" si="31"/>
        <v>1407001</v>
      </c>
      <c r="J393" s="5">
        <f t="shared" si="32"/>
        <v>99.757377751213596</v>
      </c>
      <c r="K393" s="5" t="str">
        <f t="shared" si="33"/>
        <v>blue</v>
      </c>
      <c r="L393" s="6" t="str">
        <f t="shared" si="34"/>
        <v>highly conserved</v>
      </c>
      <c r="U393" s="4">
        <v>7325</v>
      </c>
      <c r="V393" s="5">
        <v>1403098</v>
      </c>
      <c r="W393" s="5">
        <v>99.480652258223202</v>
      </c>
      <c r="X393" s="5">
        <v>29253</v>
      </c>
      <c r="Y393" s="5" t="s">
        <v>6</v>
      </c>
      <c r="Z393" s="6" t="s">
        <v>7</v>
      </c>
    </row>
    <row r="394" spans="1:26" x14ac:dyDescent="0.2">
      <c r="A394" s="5"/>
      <c r="B394" s="4">
        <v>28261</v>
      </c>
      <c r="C394" s="49" t="s">
        <v>17</v>
      </c>
      <c r="D394" s="5"/>
      <c r="E394" s="49"/>
      <c r="F394" s="48"/>
      <c r="G394" s="49"/>
      <c r="H394" s="5">
        <f t="shared" si="30"/>
        <v>955</v>
      </c>
      <c r="I394" s="5">
        <f t="shared" si="31"/>
        <v>1409468</v>
      </c>
      <c r="J394" s="5">
        <f t="shared" si="32"/>
        <v>99.932289816601099</v>
      </c>
      <c r="K394" s="5" t="str">
        <f t="shared" si="33"/>
        <v>blue</v>
      </c>
      <c r="L394" s="6" t="str">
        <f t="shared" si="34"/>
        <v>highly conserved</v>
      </c>
      <c r="U394" s="4">
        <v>7428</v>
      </c>
      <c r="V394" s="5">
        <v>1402995</v>
      </c>
      <c r="W394" s="5">
        <v>99.473349484516305</v>
      </c>
      <c r="X394" s="5">
        <v>28657</v>
      </c>
      <c r="Y394" s="5" t="s">
        <v>6</v>
      </c>
      <c r="Z394" s="6" t="s">
        <v>7</v>
      </c>
    </row>
    <row r="395" spans="1:26" x14ac:dyDescent="0.2">
      <c r="A395" s="5"/>
      <c r="B395" s="57">
        <v>28301</v>
      </c>
      <c r="C395" s="54" t="s">
        <v>19</v>
      </c>
      <c r="D395" s="5" t="s">
        <v>26</v>
      </c>
      <c r="E395" s="49" t="s">
        <v>40</v>
      </c>
      <c r="F395" s="48" t="s">
        <v>28</v>
      </c>
      <c r="G395" s="49" t="s">
        <v>71</v>
      </c>
      <c r="H395" s="5">
        <f t="shared" si="30"/>
        <v>671</v>
      </c>
      <c r="I395" s="5">
        <f t="shared" si="31"/>
        <v>1409752</v>
      </c>
      <c r="J395" s="5">
        <f t="shared" si="32"/>
        <v>99.9524256198318</v>
      </c>
      <c r="K395" s="5" t="str">
        <f t="shared" si="33"/>
        <v>blue</v>
      </c>
      <c r="L395" s="6" t="str">
        <f t="shared" si="34"/>
        <v>highly conserved</v>
      </c>
      <c r="U395" s="4">
        <v>7496</v>
      </c>
      <c r="V395" s="5">
        <v>1402927</v>
      </c>
      <c r="W395" s="5">
        <v>99.468528235855402</v>
      </c>
      <c r="X395" s="5">
        <v>28377</v>
      </c>
      <c r="Y395" s="5" t="s">
        <v>6</v>
      </c>
      <c r="Z395" s="6" t="s">
        <v>7</v>
      </c>
    </row>
    <row r="396" spans="1:26" x14ac:dyDescent="0.2">
      <c r="A396" s="5"/>
      <c r="B396" s="57">
        <v>28301</v>
      </c>
      <c r="C396" s="54" t="s">
        <v>19</v>
      </c>
      <c r="D396" s="5" t="s">
        <v>34</v>
      </c>
      <c r="E396" s="49" t="s">
        <v>52</v>
      </c>
      <c r="F396" s="48" t="s">
        <v>22</v>
      </c>
      <c r="G396" s="49" t="s">
        <v>97</v>
      </c>
      <c r="H396" s="5">
        <f t="shared" si="30"/>
        <v>671</v>
      </c>
      <c r="I396" s="5">
        <f t="shared" si="31"/>
        <v>1409752</v>
      </c>
      <c r="J396" s="5">
        <f t="shared" si="32"/>
        <v>99.9524256198318</v>
      </c>
      <c r="K396" s="5" t="str">
        <f t="shared" si="33"/>
        <v>blue</v>
      </c>
      <c r="L396" s="6" t="str">
        <f t="shared" si="34"/>
        <v>highly conserved</v>
      </c>
      <c r="U396" s="4">
        <v>7652</v>
      </c>
      <c r="V396" s="5">
        <v>1402771</v>
      </c>
      <c r="W396" s="5">
        <v>99.457467724221701</v>
      </c>
      <c r="X396" s="5">
        <v>27881</v>
      </c>
      <c r="Y396" s="5" t="s">
        <v>6</v>
      </c>
      <c r="Z396" s="6" t="s">
        <v>7</v>
      </c>
    </row>
    <row r="397" spans="1:26" x14ac:dyDescent="0.2">
      <c r="A397" s="5"/>
      <c r="B397" s="57">
        <v>28313</v>
      </c>
      <c r="C397" s="54" t="s">
        <v>19</v>
      </c>
      <c r="D397" s="5" t="s">
        <v>26</v>
      </c>
      <c r="E397" s="49" t="s">
        <v>27</v>
      </c>
      <c r="F397" s="48" t="s">
        <v>28</v>
      </c>
      <c r="G397" s="49" t="s">
        <v>71</v>
      </c>
      <c r="H397" s="5">
        <f t="shared" si="30"/>
        <v>4056</v>
      </c>
      <c r="I397" s="5">
        <f t="shared" si="31"/>
        <v>1406367</v>
      </c>
      <c r="J397" s="5">
        <f t="shared" si="32"/>
        <v>99.712426697522602</v>
      </c>
      <c r="K397" s="5" t="str">
        <f t="shared" si="33"/>
        <v>blue</v>
      </c>
      <c r="L397" s="6" t="str">
        <f t="shared" si="34"/>
        <v>highly conserved</v>
      </c>
      <c r="U397" s="4">
        <v>7729</v>
      </c>
      <c r="V397" s="5">
        <v>1402694</v>
      </c>
      <c r="W397" s="5">
        <v>99.452008369120406</v>
      </c>
      <c r="X397" s="5">
        <v>27612</v>
      </c>
      <c r="Y397" s="5" t="s">
        <v>6</v>
      </c>
      <c r="Z397" s="6" t="s">
        <v>7</v>
      </c>
    </row>
    <row r="398" spans="1:26" x14ac:dyDescent="0.2">
      <c r="A398" s="5"/>
      <c r="B398" s="57">
        <v>28313</v>
      </c>
      <c r="C398" s="54" t="s">
        <v>19</v>
      </c>
      <c r="D398" s="5" t="s">
        <v>55</v>
      </c>
      <c r="E398" s="49" t="s">
        <v>56</v>
      </c>
      <c r="F398" s="48" t="s">
        <v>22</v>
      </c>
      <c r="G398" s="49" t="s">
        <v>97</v>
      </c>
      <c r="H398" s="5">
        <f t="shared" si="30"/>
        <v>4056</v>
      </c>
      <c r="I398" s="5">
        <f t="shared" si="31"/>
        <v>1406367</v>
      </c>
      <c r="J398" s="5">
        <f t="shared" si="32"/>
        <v>99.712426697522602</v>
      </c>
      <c r="K398" s="5" t="str">
        <f t="shared" si="33"/>
        <v>blue</v>
      </c>
      <c r="L398" s="6" t="str">
        <f t="shared" si="34"/>
        <v>highly conserved</v>
      </c>
      <c r="U398" s="4">
        <v>8090</v>
      </c>
      <c r="V398" s="5">
        <v>1402333</v>
      </c>
      <c r="W398" s="5">
        <v>99.426413210788496</v>
      </c>
      <c r="X398" s="5">
        <v>28076</v>
      </c>
      <c r="Y398" s="5" t="s">
        <v>6</v>
      </c>
      <c r="Z398" s="6" t="s">
        <v>7</v>
      </c>
    </row>
    <row r="399" spans="1:26" x14ac:dyDescent="0.2">
      <c r="A399" s="5"/>
      <c r="B399" s="57">
        <v>28320</v>
      </c>
      <c r="C399" s="54" t="s">
        <v>19</v>
      </c>
      <c r="D399" s="5" t="s">
        <v>47</v>
      </c>
      <c r="E399" s="49" t="s">
        <v>48</v>
      </c>
      <c r="F399" s="48" t="s">
        <v>39</v>
      </c>
      <c r="G399" s="49" t="s">
        <v>71</v>
      </c>
      <c r="H399" s="5">
        <f t="shared" si="30"/>
        <v>3811</v>
      </c>
      <c r="I399" s="5">
        <f t="shared" si="31"/>
        <v>1406612</v>
      </c>
      <c r="J399" s="5">
        <f t="shared" si="32"/>
        <v>99.7297973728448</v>
      </c>
      <c r="K399" s="5" t="str">
        <f t="shared" si="33"/>
        <v>blue</v>
      </c>
      <c r="L399" s="6" t="str">
        <f t="shared" si="34"/>
        <v>highly conserved</v>
      </c>
      <c r="U399" s="4">
        <v>8156</v>
      </c>
      <c r="V399" s="5">
        <v>1402267</v>
      </c>
      <c r="W399" s="5">
        <v>99.421733763558805</v>
      </c>
      <c r="X399" s="5">
        <v>29178</v>
      </c>
      <c r="Y399" s="5" t="s">
        <v>6</v>
      </c>
      <c r="Z399" s="6" t="s">
        <v>7</v>
      </c>
    </row>
    <row r="400" spans="1:26" x14ac:dyDescent="0.2">
      <c r="A400" s="5"/>
      <c r="B400" s="57">
        <v>28320</v>
      </c>
      <c r="C400" s="54" t="s">
        <v>19</v>
      </c>
      <c r="D400" s="5" t="s">
        <v>26</v>
      </c>
      <c r="E400" s="49" t="s">
        <v>33</v>
      </c>
      <c r="F400" s="48" t="s">
        <v>28</v>
      </c>
      <c r="G400" s="49" t="s">
        <v>97</v>
      </c>
      <c r="H400" s="5">
        <f t="shared" si="30"/>
        <v>3811</v>
      </c>
      <c r="I400" s="5">
        <f t="shared" si="31"/>
        <v>1406612</v>
      </c>
      <c r="J400" s="5">
        <f t="shared" si="32"/>
        <v>99.7297973728448</v>
      </c>
      <c r="K400" s="5" t="str">
        <f t="shared" si="33"/>
        <v>blue</v>
      </c>
      <c r="L400" s="6" t="str">
        <f t="shared" si="34"/>
        <v>highly conserved</v>
      </c>
      <c r="U400" s="4">
        <v>8173</v>
      </c>
      <c r="V400" s="5">
        <v>1402250</v>
      </c>
      <c r="W400" s="5">
        <v>99.420528451393594</v>
      </c>
      <c r="X400" s="5">
        <v>22987</v>
      </c>
      <c r="Y400" s="5" t="s">
        <v>6</v>
      </c>
      <c r="Z400" s="6" t="s">
        <v>7</v>
      </c>
    </row>
    <row r="401" spans="1:26" x14ac:dyDescent="0.2">
      <c r="A401" s="5"/>
      <c r="B401" s="57">
        <v>28367</v>
      </c>
      <c r="C401" s="54" t="s">
        <v>19</v>
      </c>
      <c r="D401" s="5" t="s">
        <v>26</v>
      </c>
      <c r="E401" s="49" t="s">
        <v>27</v>
      </c>
      <c r="F401" s="48" t="s">
        <v>28</v>
      </c>
      <c r="G401" s="49" t="s">
        <v>71</v>
      </c>
      <c r="H401" s="5">
        <f t="shared" si="30"/>
        <v>1568</v>
      </c>
      <c r="I401" s="5">
        <f t="shared" si="31"/>
        <v>1408855</v>
      </c>
      <c r="J401" s="5">
        <f t="shared" si="32"/>
        <v>99.888827677937698</v>
      </c>
      <c r="K401" s="5" t="str">
        <f t="shared" si="33"/>
        <v>blue</v>
      </c>
      <c r="L401" s="6" t="str">
        <f t="shared" si="34"/>
        <v>highly conserved</v>
      </c>
      <c r="U401" s="4">
        <v>8295</v>
      </c>
      <c r="V401" s="5">
        <v>1402128</v>
      </c>
      <c r="W401" s="5">
        <v>99.411878564090301</v>
      </c>
      <c r="X401" s="5">
        <v>27625</v>
      </c>
      <c r="Y401" s="5" t="s">
        <v>6</v>
      </c>
      <c r="Z401" s="6" t="s">
        <v>7</v>
      </c>
    </row>
    <row r="402" spans="1:26" x14ac:dyDescent="0.2">
      <c r="A402" s="5"/>
      <c r="B402" s="57">
        <v>28367</v>
      </c>
      <c r="C402" s="54" t="s">
        <v>19</v>
      </c>
      <c r="D402" s="5" t="s">
        <v>20</v>
      </c>
      <c r="E402" s="49" t="s">
        <v>21</v>
      </c>
      <c r="F402" s="48" t="s">
        <v>22</v>
      </c>
      <c r="G402" s="49" t="s">
        <v>97</v>
      </c>
      <c r="H402" s="5">
        <f t="shared" si="30"/>
        <v>1568</v>
      </c>
      <c r="I402" s="5">
        <f t="shared" si="31"/>
        <v>1408855</v>
      </c>
      <c r="J402" s="5">
        <f t="shared" si="32"/>
        <v>99.888827677937698</v>
      </c>
      <c r="K402" s="5" t="str">
        <f t="shared" si="33"/>
        <v>blue</v>
      </c>
      <c r="L402" s="6" t="str">
        <f t="shared" si="34"/>
        <v>highly conserved</v>
      </c>
      <c r="U402" s="4">
        <v>8564</v>
      </c>
      <c r="V402" s="5">
        <v>1401859</v>
      </c>
      <c r="W402" s="5">
        <v>99.392806271593699</v>
      </c>
      <c r="X402" s="5">
        <v>25854</v>
      </c>
      <c r="Y402" s="5" t="s">
        <v>6</v>
      </c>
      <c r="Z402" s="6" t="s">
        <v>7</v>
      </c>
    </row>
    <row r="403" spans="1:26" x14ac:dyDescent="0.2">
      <c r="A403" s="5"/>
      <c r="B403" s="57">
        <v>28377</v>
      </c>
      <c r="C403" s="54" t="s">
        <v>19</v>
      </c>
      <c r="D403" s="5" t="s">
        <v>43</v>
      </c>
      <c r="E403" s="49" t="s">
        <v>49</v>
      </c>
      <c r="F403" s="48" t="s">
        <v>39</v>
      </c>
      <c r="G403" s="49" t="s">
        <v>71</v>
      </c>
      <c r="H403" s="5">
        <f t="shared" si="30"/>
        <v>7496</v>
      </c>
      <c r="I403" s="5">
        <f t="shared" si="31"/>
        <v>1402927</v>
      </c>
      <c r="J403" s="5">
        <f t="shared" si="32"/>
        <v>99.468528235855402</v>
      </c>
      <c r="K403" s="5" t="str">
        <f t="shared" si="33"/>
        <v>blue</v>
      </c>
      <c r="L403" s="6" t="str">
        <f t="shared" si="34"/>
        <v>highly conserved</v>
      </c>
      <c r="U403" s="4">
        <v>8727</v>
      </c>
      <c r="V403" s="5">
        <v>1401696</v>
      </c>
      <c r="W403" s="5">
        <v>99.381249454950705</v>
      </c>
      <c r="X403" s="5">
        <v>27603</v>
      </c>
      <c r="Y403" s="5" t="s">
        <v>6</v>
      </c>
      <c r="Z403" s="6" t="s">
        <v>7</v>
      </c>
    </row>
    <row r="404" spans="1:26" x14ac:dyDescent="0.2">
      <c r="A404" s="5"/>
      <c r="B404" s="57">
        <v>28377</v>
      </c>
      <c r="C404" s="54" t="s">
        <v>19</v>
      </c>
      <c r="D404" s="5" t="s">
        <v>26</v>
      </c>
      <c r="E404" s="49" t="s">
        <v>27</v>
      </c>
      <c r="F404" s="48" t="s">
        <v>28</v>
      </c>
      <c r="G404" s="49" t="s">
        <v>97</v>
      </c>
      <c r="H404" s="5">
        <f t="shared" si="30"/>
        <v>7496</v>
      </c>
      <c r="I404" s="5">
        <f t="shared" si="31"/>
        <v>1402927</v>
      </c>
      <c r="J404" s="5">
        <f t="shared" si="32"/>
        <v>99.468528235855402</v>
      </c>
      <c r="K404" s="5" t="str">
        <f t="shared" si="33"/>
        <v>blue</v>
      </c>
      <c r="L404" s="6" t="str">
        <f t="shared" si="34"/>
        <v>highly conserved</v>
      </c>
      <c r="U404" s="4">
        <v>8982</v>
      </c>
      <c r="V404" s="5">
        <v>1401441</v>
      </c>
      <c r="W404" s="5">
        <v>99.363169772472503</v>
      </c>
      <c r="X404" s="5">
        <v>27389</v>
      </c>
      <c r="Y404" s="5" t="s">
        <v>6</v>
      </c>
      <c r="Z404" s="6" t="s">
        <v>7</v>
      </c>
    </row>
    <row r="405" spans="1:26" x14ac:dyDescent="0.2">
      <c r="A405" s="5"/>
      <c r="B405" s="57">
        <v>28379</v>
      </c>
      <c r="C405" s="54" t="s">
        <v>19</v>
      </c>
      <c r="D405" s="5" t="s">
        <v>26</v>
      </c>
      <c r="E405" s="49" t="s">
        <v>40</v>
      </c>
      <c r="F405" s="48" t="s">
        <v>28</v>
      </c>
      <c r="G405" s="49" t="s">
        <v>71</v>
      </c>
      <c r="H405" s="5">
        <f t="shared" si="30"/>
        <v>177</v>
      </c>
      <c r="I405" s="5">
        <f t="shared" si="31"/>
        <v>1410246</v>
      </c>
      <c r="J405" s="5">
        <f t="shared" si="32"/>
        <v>99.987450573338606</v>
      </c>
      <c r="K405" s="5" t="str">
        <f t="shared" si="33"/>
        <v>blue</v>
      </c>
      <c r="L405" s="6" t="str">
        <f t="shared" si="34"/>
        <v>highly conserved</v>
      </c>
      <c r="U405" s="4">
        <v>9585</v>
      </c>
      <c r="V405" s="5">
        <v>1400838</v>
      </c>
      <c r="W405" s="5">
        <v>99.320416640965107</v>
      </c>
      <c r="X405" s="5">
        <v>11416</v>
      </c>
      <c r="Y405" s="5" t="s">
        <v>6</v>
      </c>
      <c r="Z405" s="6" t="s">
        <v>7</v>
      </c>
    </row>
    <row r="406" spans="1:26" x14ac:dyDescent="0.2">
      <c r="A406" s="5"/>
      <c r="B406" s="57">
        <v>28379</v>
      </c>
      <c r="C406" s="54" t="s">
        <v>19</v>
      </c>
      <c r="D406" s="5" t="s">
        <v>26</v>
      </c>
      <c r="E406" s="49" t="s">
        <v>27</v>
      </c>
      <c r="F406" s="48" t="s">
        <v>22</v>
      </c>
      <c r="G406" s="49" t="s">
        <v>97</v>
      </c>
      <c r="H406" s="5">
        <f t="shared" si="30"/>
        <v>177</v>
      </c>
      <c r="I406" s="5">
        <f t="shared" si="31"/>
        <v>1410246</v>
      </c>
      <c r="J406" s="5">
        <f t="shared" si="32"/>
        <v>99.987450573338606</v>
      </c>
      <c r="K406" s="5" t="str">
        <f t="shared" si="33"/>
        <v>blue</v>
      </c>
      <c r="L406" s="6" t="str">
        <f t="shared" si="34"/>
        <v>highly conserved</v>
      </c>
      <c r="U406" s="4">
        <v>9704</v>
      </c>
      <c r="V406" s="5">
        <v>1400719</v>
      </c>
      <c r="W406" s="5">
        <v>99.311979455808597</v>
      </c>
      <c r="X406" s="5">
        <v>10834</v>
      </c>
      <c r="Y406" s="5" t="s">
        <v>6</v>
      </c>
      <c r="Z406" s="6" t="s">
        <v>7</v>
      </c>
    </row>
    <row r="407" spans="1:26" x14ac:dyDescent="0.2">
      <c r="A407" s="5"/>
      <c r="B407" s="57">
        <v>28391</v>
      </c>
      <c r="C407" s="54" t="s">
        <v>19</v>
      </c>
      <c r="D407" s="5" t="s">
        <v>26</v>
      </c>
      <c r="E407" s="49" t="s">
        <v>33</v>
      </c>
      <c r="F407" s="48" t="s">
        <v>28</v>
      </c>
      <c r="G407" s="49" t="s">
        <v>71</v>
      </c>
      <c r="H407" s="5">
        <f t="shared" si="30"/>
        <v>1055</v>
      </c>
      <c r="I407" s="5">
        <f t="shared" si="31"/>
        <v>1409368</v>
      </c>
      <c r="J407" s="5">
        <f t="shared" si="32"/>
        <v>99.925199745040999</v>
      </c>
      <c r="K407" s="5" t="str">
        <f t="shared" si="33"/>
        <v>blue</v>
      </c>
      <c r="L407" s="6" t="str">
        <f t="shared" si="34"/>
        <v>highly conserved</v>
      </c>
      <c r="U407" s="4">
        <v>9858</v>
      </c>
      <c r="V407" s="5">
        <v>1400565</v>
      </c>
      <c r="W407" s="5">
        <v>99.301060745606094</v>
      </c>
      <c r="X407" s="5">
        <v>21897</v>
      </c>
      <c r="Y407" s="5" t="s">
        <v>6</v>
      </c>
      <c r="Z407" s="6" t="s">
        <v>7</v>
      </c>
    </row>
    <row r="408" spans="1:26" x14ac:dyDescent="0.2">
      <c r="A408" s="5"/>
      <c r="B408" s="57">
        <v>28391</v>
      </c>
      <c r="C408" s="54" t="s">
        <v>19</v>
      </c>
      <c r="D408" s="5" t="s">
        <v>20</v>
      </c>
      <c r="E408" s="49" t="s">
        <v>21</v>
      </c>
      <c r="F408" s="48" t="s">
        <v>22</v>
      </c>
      <c r="G408" s="49" t="s">
        <v>97</v>
      </c>
      <c r="H408" s="5">
        <f t="shared" si="30"/>
        <v>1055</v>
      </c>
      <c r="I408" s="5">
        <f t="shared" si="31"/>
        <v>1409368</v>
      </c>
      <c r="J408" s="5">
        <f t="shared" si="32"/>
        <v>99.925199745040999</v>
      </c>
      <c r="K408" s="5" t="str">
        <f t="shared" si="33"/>
        <v>blue</v>
      </c>
      <c r="L408" s="6" t="str">
        <f t="shared" si="34"/>
        <v>highly conserved</v>
      </c>
      <c r="U408" s="4">
        <v>10120</v>
      </c>
      <c r="V408" s="5">
        <v>1400303</v>
      </c>
      <c r="W408" s="5">
        <v>99.282484758118599</v>
      </c>
      <c r="X408" s="5">
        <v>21928</v>
      </c>
      <c r="Y408" s="5" t="s">
        <v>6</v>
      </c>
      <c r="Z408" s="6" t="s">
        <v>7</v>
      </c>
    </row>
    <row r="409" spans="1:26" x14ac:dyDescent="0.2">
      <c r="A409" s="5"/>
      <c r="B409" s="57">
        <v>28394</v>
      </c>
      <c r="C409" s="54" t="s">
        <v>19</v>
      </c>
      <c r="D409" s="5" t="s">
        <v>26</v>
      </c>
      <c r="E409" s="49" t="s">
        <v>60</v>
      </c>
      <c r="F409" s="48" t="s">
        <v>28</v>
      </c>
      <c r="G409" s="49" t="s">
        <v>71</v>
      </c>
      <c r="H409" s="5">
        <f t="shared" si="30"/>
        <v>754</v>
      </c>
      <c r="I409" s="5">
        <f t="shared" si="31"/>
        <v>1409669</v>
      </c>
      <c r="J409" s="5">
        <f t="shared" si="32"/>
        <v>99.946540860436897</v>
      </c>
      <c r="K409" s="5" t="str">
        <f t="shared" si="33"/>
        <v>blue</v>
      </c>
      <c r="L409" s="6" t="str">
        <f t="shared" si="34"/>
        <v>highly conserved</v>
      </c>
      <c r="U409" s="4">
        <v>10295</v>
      </c>
      <c r="V409" s="5">
        <v>1400128</v>
      </c>
      <c r="W409" s="5">
        <v>99.270077132888503</v>
      </c>
      <c r="X409" s="5">
        <v>100</v>
      </c>
      <c r="Y409" s="5" t="s">
        <v>6</v>
      </c>
      <c r="Z409" s="6" t="s">
        <v>7</v>
      </c>
    </row>
    <row r="410" spans="1:26" x14ac:dyDescent="0.2">
      <c r="A410" s="5"/>
      <c r="B410" s="57">
        <v>28394</v>
      </c>
      <c r="C410" s="54" t="s">
        <v>19</v>
      </c>
      <c r="D410" s="5" t="s">
        <v>45</v>
      </c>
      <c r="E410" s="49" t="s">
        <v>46</v>
      </c>
      <c r="F410" s="48" t="s">
        <v>22</v>
      </c>
      <c r="G410" s="49" t="s">
        <v>97</v>
      </c>
      <c r="H410" s="5">
        <f t="shared" si="30"/>
        <v>754</v>
      </c>
      <c r="I410" s="5">
        <f t="shared" si="31"/>
        <v>1409669</v>
      </c>
      <c r="J410" s="5">
        <f t="shared" si="32"/>
        <v>99.946540860436897</v>
      </c>
      <c r="K410" s="5" t="str">
        <f t="shared" si="33"/>
        <v>blue</v>
      </c>
      <c r="L410" s="6" t="str">
        <f t="shared" si="34"/>
        <v>highly conserved</v>
      </c>
      <c r="U410" s="4">
        <v>10488</v>
      </c>
      <c r="V410" s="5">
        <v>1399935</v>
      </c>
      <c r="W410" s="5">
        <v>99.256393294777496</v>
      </c>
      <c r="X410" s="5">
        <v>823</v>
      </c>
      <c r="Y410" s="5" t="s">
        <v>6</v>
      </c>
      <c r="Z410" s="6" t="s">
        <v>7</v>
      </c>
    </row>
    <row r="411" spans="1:26" x14ac:dyDescent="0.2">
      <c r="A411" s="5"/>
      <c r="B411" s="57">
        <v>28422</v>
      </c>
      <c r="C411" s="54" t="s">
        <v>19</v>
      </c>
      <c r="D411" s="5" t="s">
        <v>43</v>
      </c>
      <c r="E411" s="49" t="s">
        <v>49</v>
      </c>
      <c r="F411" s="48" t="s">
        <v>39</v>
      </c>
      <c r="G411" s="49" t="s">
        <v>71</v>
      </c>
      <c r="H411" s="5">
        <f t="shared" si="30"/>
        <v>305</v>
      </c>
      <c r="I411" s="5">
        <f t="shared" si="31"/>
        <v>1410118</v>
      </c>
      <c r="J411" s="5">
        <f t="shared" si="32"/>
        <v>99.978375281741705</v>
      </c>
      <c r="K411" s="5" t="str">
        <f t="shared" si="33"/>
        <v>blue</v>
      </c>
      <c r="L411" s="6" t="str">
        <f t="shared" si="34"/>
        <v>highly conserved</v>
      </c>
      <c r="U411" s="4">
        <v>10642</v>
      </c>
      <c r="V411" s="5">
        <v>1399781</v>
      </c>
      <c r="W411" s="5">
        <v>99.245474584574893</v>
      </c>
      <c r="X411" s="5">
        <v>27600</v>
      </c>
      <c r="Y411" s="5" t="s">
        <v>6</v>
      </c>
      <c r="Z411" s="6" t="s">
        <v>7</v>
      </c>
    </row>
    <row r="412" spans="1:26" x14ac:dyDescent="0.2">
      <c r="A412" s="5"/>
      <c r="B412" s="57">
        <v>28422</v>
      </c>
      <c r="C412" s="54" t="s">
        <v>19</v>
      </c>
      <c r="D412" s="5" t="s">
        <v>26</v>
      </c>
      <c r="E412" s="49" t="s">
        <v>33</v>
      </c>
      <c r="F412" s="48" t="s">
        <v>28</v>
      </c>
      <c r="G412" s="49" t="s">
        <v>97</v>
      </c>
      <c r="H412" s="5">
        <f t="shared" si="30"/>
        <v>305</v>
      </c>
      <c r="I412" s="5">
        <f t="shared" si="31"/>
        <v>1410118</v>
      </c>
      <c r="J412" s="5">
        <f t="shared" si="32"/>
        <v>99.978375281741705</v>
      </c>
      <c r="K412" s="5" t="str">
        <f t="shared" si="33"/>
        <v>blue</v>
      </c>
      <c r="L412" s="6" t="str">
        <f t="shared" si="34"/>
        <v>highly conserved</v>
      </c>
      <c r="U412" s="4">
        <v>10712</v>
      </c>
      <c r="V412" s="5">
        <v>1399711</v>
      </c>
      <c r="W412" s="5">
        <v>99.240511534482906</v>
      </c>
      <c r="X412" s="5">
        <v>6040</v>
      </c>
      <c r="Y412" s="5" t="s">
        <v>6</v>
      </c>
      <c r="Z412" s="6" t="s">
        <v>7</v>
      </c>
    </row>
    <row r="413" spans="1:26" x14ac:dyDescent="0.2">
      <c r="A413" s="5"/>
      <c r="B413" s="57">
        <v>28435</v>
      </c>
      <c r="C413" s="54" t="s">
        <v>19</v>
      </c>
      <c r="D413" s="5" t="s">
        <v>47</v>
      </c>
      <c r="E413" s="49" t="s">
        <v>61</v>
      </c>
      <c r="F413" s="48" t="s">
        <v>22</v>
      </c>
      <c r="G413" s="49" t="s">
        <v>71</v>
      </c>
      <c r="H413" s="5">
        <f t="shared" si="30"/>
        <v>1899</v>
      </c>
      <c r="I413" s="5">
        <f t="shared" si="31"/>
        <v>1408524</v>
      </c>
      <c r="J413" s="5">
        <f t="shared" si="32"/>
        <v>99.865359541073801</v>
      </c>
      <c r="K413" s="5" t="str">
        <f t="shared" si="33"/>
        <v>blue</v>
      </c>
      <c r="L413" s="6" t="str">
        <f t="shared" si="34"/>
        <v>highly conserved</v>
      </c>
      <c r="U413" s="4">
        <v>11609</v>
      </c>
      <c r="V413" s="5">
        <v>1398814</v>
      </c>
      <c r="W413" s="5">
        <v>99.176913592588804</v>
      </c>
      <c r="X413" s="5">
        <v>29095</v>
      </c>
      <c r="Y413" s="5" t="s">
        <v>6</v>
      </c>
      <c r="Z413" s="6" t="s">
        <v>7</v>
      </c>
    </row>
    <row r="414" spans="1:26" x14ac:dyDescent="0.2">
      <c r="A414" s="5"/>
      <c r="B414" s="57">
        <v>28435</v>
      </c>
      <c r="C414" s="54" t="s">
        <v>19</v>
      </c>
      <c r="D414" s="5" t="s">
        <v>55</v>
      </c>
      <c r="E414" s="49" t="s">
        <v>59</v>
      </c>
      <c r="F414" s="48" t="s">
        <v>39</v>
      </c>
      <c r="G414" s="49" t="s">
        <v>97</v>
      </c>
      <c r="H414" s="5">
        <f t="shared" si="30"/>
        <v>1899</v>
      </c>
      <c r="I414" s="5">
        <f t="shared" si="31"/>
        <v>1408524</v>
      </c>
      <c r="J414" s="5">
        <f t="shared" si="32"/>
        <v>99.865359541073801</v>
      </c>
      <c r="K414" s="5" t="str">
        <f t="shared" si="33"/>
        <v>blue</v>
      </c>
      <c r="L414" s="6" t="str">
        <f t="shared" si="34"/>
        <v>highly conserved</v>
      </c>
      <c r="U414" s="4">
        <v>12226</v>
      </c>
      <c r="V414" s="5">
        <v>1398197</v>
      </c>
      <c r="W414" s="5">
        <v>99.133167851063106</v>
      </c>
      <c r="X414" s="5">
        <v>27513</v>
      </c>
      <c r="Y414" s="5" t="s">
        <v>6</v>
      </c>
      <c r="Z414" s="6" t="s">
        <v>7</v>
      </c>
    </row>
    <row r="415" spans="1:26" x14ac:dyDescent="0.2">
      <c r="A415" s="5"/>
      <c r="B415" s="57">
        <v>28475</v>
      </c>
      <c r="C415" s="54" t="s">
        <v>19</v>
      </c>
      <c r="D415" s="5" t="s">
        <v>26</v>
      </c>
      <c r="E415" s="49" t="s">
        <v>40</v>
      </c>
      <c r="F415" s="48" t="s">
        <v>28</v>
      </c>
      <c r="G415" s="49" t="s">
        <v>71</v>
      </c>
      <c r="H415" s="5">
        <f t="shared" si="30"/>
        <v>319</v>
      </c>
      <c r="I415" s="5">
        <f t="shared" si="31"/>
        <v>1410104</v>
      </c>
      <c r="J415" s="5">
        <f t="shared" si="32"/>
        <v>99.977382671723305</v>
      </c>
      <c r="K415" s="5" t="str">
        <f t="shared" si="33"/>
        <v>blue</v>
      </c>
      <c r="L415" s="6" t="str">
        <f t="shared" si="34"/>
        <v>highly conserved</v>
      </c>
      <c r="U415" s="4">
        <v>12527</v>
      </c>
      <c r="V415" s="5">
        <v>1397896</v>
      </c>
      <c r="W415" s="5">
        <v>99.111826735667194</v>
      </c>
      <c r="X415" s="5">
        <v>16646</v>
      </c>
      <c r="Y415" s="5" t="s">
        <v>6</v>
      </c>
      <c r="Z415" s="6" t="s">
        <v>7</v>
      </c>
    </row>
    <row r="416" spans="1:26" x14ac:dyDescent="0.2">
      <c r="A416" s="5"/>
      <c r="B416" s="57">
        <v>28475</v>
      </c>
      <c r="C416" s="54" t="s">
        <v>19</v>
      </c>
      <c r="D416" s="5" t="s">
        <v>31</v>
      </c>
      <c r="E416" s="49" t="s">
        <v>32</v>
      </c>
      <c r="F416" s="48" t="s">
        <v>22</v>
      </c>
      <c r="G416" s="49" t="s">
        <v>97</v>
      </c>
      <c r="H416" s="5">
        <f t="shared" si="30"/>
        <v>319</v>
      </c>
      <c r="I416" s="5">
        <f t="shared" si="31"/>
        <v>1410104</v>
      </c>
      <c r="J416" s="5">
        <f t="shared" si="32"/>
        <v>99.977382671723305</v>
      </c>
      <c r="K416" s="5" t="str">
        <f t="shared" si="33"/>
        <v>blue</v>
      </c>
      <c r="L416" s="6" t="str">
        <f t="shared" si="34"/>
        <v>highly conserved</v>
      </c>
      <c r="U416" s="4">
        <v>13147</v>
      </c>
      <c r="V416" s="5">
        <v>1397276</v>
      </c>
      <c r="W416" s="5">
        <v>99.0678682919946</v>
      </c>
      <c r="X416" s="5">
        <v>17550</v>
      </c>
      <c r="Y416" s="5" t="s">
        <v>6</v>
      </c>
      <c r="Z416" s="6" t="s">
        <v>7</v>
      </c>
    </row>
    <row r="417" spans="1:26" x14ac:dyDescent="0.2">
      <c r="A417" s="5"/>
      <c r="B417" s="57">
        <v>28486</v>
      </c>
      <c r="C417" s="54" t="s">
        <v>19</v>
      </c>
      <c r="D417" s="5" t="s">
        <v>36</v>
      </c>
      <c r="E417" s="49" t="s">
        <v>37</v>
      </c>
      <c r="F417" s="48" t="s">
        <v>22</v>
      </c>
      <c r="G417" s="49" t="s">
        <v>71</v>
      </c>
      <c r="H417" s="5">
        <f t="shared" si="30"/>
        <v>2771</v>
      </c>
      <c r="I417" s="5">
        <f t="shared" si="31"/>
        <v>1407652</v>
      </c>
      <c r="J417" s="5">
        <f t="shared" si="32"/>
        <v>99.803534117069802</v>
      </c>
      <c r="K417" s="5" t="str">
        <f t="shared" si="33"/>
        <v>blue</v>
      </c>
      <c r="L417" s="6" t="str">
        <f t="shared" si="34"/>
        <v>highly conserved</v>
      </c>
      <c r="U417" s="4">
        <v>13430</v>
      </c>
      <c r="V417" s="5">
        <v>1396993</v>
      </c>
      <c r="W417" s="5">
        <v>99.047803389479597</v>
      </c>
      <c r="X417" s="5">
        <v>9430</v>
      </c>
      <c r="Y417" s="5" t="s">
        <v>6</v>
      </c>
      <c r="Z417" s="6" t="s">
        <v>7</v>
      </c>
    </row>
    <row r="418" spans="1:26" x14ac:dyDescent="0.2">
      <c r="A418" s="5"/>
      <c r="B418" s="57">
        <v>28486</v>
      </c>
      <c r="C418" s="54" t="s">
        <v>19</v>
      </c>
      <c r="D418" s="5" t="s">
        <v>43</v>
      </c>
      <c r="E418" s="49" t="s">
        <v>49</v>
      </c>
      <c r="F418" s="48" t="s">
        <v>39</v>
      </c>
      <c r="G418" s="49" t="s">
        <v>97</v>
      </c>
      <c r="H418" s="5">
        <f t="shared" si="30"/>
        <v>2771</v>
      </c>
      <c r="I418" s="5">
        <f t="shared" si="31"/>
        <v>1407652</v>
      </c>
      <c r="J418" s="5">
        <f t="shared" si="32"/>
        <v>99.803534117069802</v>
      </c>
      <c r="K418" s="5" t="str">
        <f t="shared" si="33"/>
        <v>blue</v>
      </c>
      <c r="L418" s="6" t="str">
        <f t="shared" si="34"/>
        <v>highly conserved</v>
      </c>
      <c r="U418" s="4">
        <v>13812</v>
      </c>
      <c r="V418" s="5">
        <v>1396611</v>
      </c>
      <c r="W418" s="5">
        <v>99.020719316119994</v>
      </c>
      <c r="X418" s="5">
        <v>29421</v>
      </c>
      <c r="Y418" s="5" t="s">
        <v>6</v>
      </c>
      <c r="Z418" s="6" t="s">
        <v>7</v>
      </c>
    </row>
    <row r="419" spans="1:26" x14ac:dyDescent="0.2">
      <c r="A419" s="5"/>
      <c r="B419" s="57">
        <v>28535</v>
      </c>
      <c r="C419" s="54" t="s">
        <v>19</v>
      </c>
      <c r="D419" s="5" t="s">
        <v>26</v>
      </c>
      <c r="E419" s="49" t="s">
        <v>40</v>
      </c>
      <c r="F419" s="48" t="s">
        <v>28</v>
      </c>
      <c r="G419" s="49" t="s">
        <v>71</v>
      </c>
      <c r="H419" s="5">
        <f t="shared" si="30"/>
        <v>55</v>
      </c>
      <c r="I419" s="5">
        <f t="shared" si="31"/>
        <v>1410368</v>
      </c>
      <c r="J419" s="5">
        <f t="shared" si="32"/>
        <v>99.996100460641898</v>
      </c>
      <c r="K419" s="5" t="str">
        <f t="shared" si="33"/>
        <v>blue</v>
      </c>
      <c r="L419" s="6" t="str">
        <f t="shared" si="34"/>
        <v>highly conserved</v>
      </c>
      <c r="U419" s="4">
        <v>14449</v>
      </c>
      <c r="V419" s="5">
        <v>1395974</v>
      </c>
      <c r="W419" s="5">
        <v>98.975555560282203</v>
      </c>
      <c r="X419" s="5">
        <v>4254</v>
      </c>
      <c r="Y419" s="5" t="s">
        <v>6</v>
      </c>
      <c r="Z419" s="6" t="s">
        <v>7</v>
      </c>
    </row>
    <row r="420" spans="1:26" x14ac:dyDescent="0.2">
      <c r="A420" s="5"/>
      <c r="B420" s="57">
        <v>28535</v>
      </c>
      <c r="C420" s="54" t="s">
        <v>19</v>
      </c>
      <c r="D420" s="5" t="s">
        <v>47</v>
      </c>
      <c r="E420" s="49" t="s">
        <v>61</v>
      </c>
      <c r="F420" s="48" t="s">
        <v>22</v>
      </c>
      <c r="G420" s="49" t="s">
        <v>97</v>
      </c>
      <c r="H420" s="5">
        <f t="shared" si="30"/>
        <v>55</v>
      </c>
      <c r="I420" s="5">
        <f t="shared" si="31"/>
        <v>1410368</v>
      </c>
      <c r="J420" s="5">
        <f t="shared" si="32"/>
        <v>99.996100460641898</v>
      </c>
      <c r="K420" s="5" t="str">
        <f t="shared" si="33"/>
        <v>blue</v>
      </c>
      <c r="L420" s="6" t="str">
        <f t="shared" si="34"/>
        <v>highly conserved</v>
      </c>
      <c r="U420" s="4">
        <v>14676</v>
      </c>
      <c r="V420" s="5">
        <v>1395747</v>
      </c>
      <c r="W420" s="5">
        <v>98.959461097840801</v>
      </c>
      <c r="X420" s="5">
        <v>27213</v>
      </c>
      <c r="Y420" s="5" t="s">
        <v>6</v>
      </c>
      <c r="Z420" s="6" t="s">
        <v>7</v>
      </c>
    </row>
    <row r="421" spans="1:26" x14ac:dyDescent="0.2">
      <c r="A421" s="5"/>
      <c r="B421" s="57">
        <v>28550</v>
      </c>
      <c r="C421" s="54" t="s">
        <v>19</v>
      </c>
      <c r="D421" s="5" t="s">
        <v>26</v>
      </c>
      <c r="E421" s="49" t="s">
        <v>40</v>
      </c>
      <c r="F421" s="48" t="s">
        <v>28</v>
      </c>
      <c r="G421" s="49" t="s">
        <v>71</v>
      </c>
      <c r="H421" s="5">
        <f t="shared" si="30"/>
        <v>191</v>
      </c>
      <c r="I421" s="5">
        <f t="shared" si="31"/>
        <v>1410232</v>
      </c>
      <c r="J421" s="5">
        <f t="shared" si="32"/>
        <v>99.986457963320206</v>
      </c>
      <c r="K421" s="5" t="str">
        <f t="shared" si="33"/>
        <v>blue</v>
      </c>
      <c r="L421" s="6" t="str">
        <f t="shared" si="34"/>
        <v>highly conserved</v>
      </c>
      <c r="U421" s="4">
        <v>15559</v>
      </c>
      <c r="V421" s="5">
        <v>1394864</v>
      </c>
      <c r="W421" s="5">
        <v>98.896855765965199</v>
      </c>
      <c r="X421" s="5">
        <v>29743</v>
      </c>
      <c r="Y421" s="5" t="s">
        <v>6</v>
      </c>
      <c r="Z421" s="6" t="s">
        <v>7</v>
      </c>
    </row>
    <row r="422" spans="1:26" x14ac:dyDescent="0.2">
      <c r="A422" s="5"/>
      <c r="B422" s="57">
        <v>28550</v>
      </c>
      <c r="C422" s="54" t="s">
        <v>19</v>
      </c>
      <c r="D422" s="5" t="s">
        <v>29</v>
      </c>
      <c r="E422" s="49" t="s">
        <v>30</v>
      </c>
      <c r="F422" s="48" t="s">
        <v>22</v>
      </c>
      <c r="G422" s="49" t="s">
        <v>97</v>
      </c>
      <c r="H422" s="5">
        <f t="shared" si="30"/>
        <v>191</v>
      </c>
      <c r="I422" s="5">
        <f t="shared" si="31"/>
        <v>1410232</v>
      </c>
      <c r="J422" s="5">
        <f t="shared" si="32"/>
        <v>99.986457963320206</v>
      </c>
      <c r="K422" s="5" t="str">
        <f t="shared" si="33"/>
        <v>blue</v>
      </c>
      <c r="L422" s="6" t="str">
        <f t="shared" si="34"/>
        <v>highly conserved</v>
      </c>
      <c r="U422" s="4">
        <v>16535</v>
      </c>
      <c r="V422" s="5">
        <v>1393888</v>
      </c>
      <c r="W422" s="5">
        <v>98.827656667538704</v>
      </c>
      <c r="X422" s="5">
        <v>71</v>
      </c>
      <c r="Y422" s="5" t="s">
        <v>6</v>
      </c>
      <c r="Z422" s="6" t="s">
        <v>7</v>
      </c>
    </row>
    <row r="423" spans="1:26" x14ac:dyDescent="0.2">
      <c r="A423" s="5"/>
      <c r="B423" s="57">
        <v>28556</v>
      </c>
      <c r="C423" s="54" t="s">
        <v>19</v>
      </c>
      <c r="D423" s="5" t="s">
        <v>26</v>
      </c>
      <c r="E423" s="49" t="s">
        <v>33</v>
      </c>
      <c r="F423" s="48" t="s">
        <v>28</v>
      </c>
      <c r="G423" s="49" t="s">
        <v>71</v>
      </c>
      <c r="H423" s="5">
        <f t="shared" si="30"/>
        <v>170</v>
      </c>
      <c r="I423" s="5">
        <f t="shared" si="31"/>
        <v>1410253</v>
      </c>
      <c r="J423" s="5">
        <f t="shared" si="32"/>
        <v>99.987946878347799</v>
      </c>
      <c r="K423" s="5" t="str">
        <f t="shared" si="33"/>
        <v>blue</v>
      </c>
      <c r="L423" s="6" t="str">
        <f t="shared" si="34"/>
        <v>highly conserved</v>
      </c>
      <c r="U423" s="4">
        <v>18700</v>
      </c>
      <c r="V423" s="5">
        <v>1391723</v>
      </c>
      <c r="W423" s="5">
        <v>98.6741566182627</v>
      </c>
      <c r="X423" s="5">
        <v>8047</v>
      </c>
      <c r="Y423" s="5" t="s">
        <v>6</v>
      </c>
      <c r="Z423" s="6" t="s">
        <v>7</v>
      </c>
    </row>
    <row r="424" spans="1:26" x14ac:dyDescent="0.2">
      <c r="A424" s="5"/>
      <c r="B424" s="57">
        <v>28556</v>
      </c>
      <c r="C424" s="54" t="s">
        <v>19</v>
      </c>
      <c r="D424" s="5" t="s">
        <v>57</v>
      </c>
      <c r="E424" s="49" t="s">
        <v>58</v>
      </c>
      <c r="F424" s="48" t="s">
        <v>22</v>
      </c>
      <c r="G424" s="49" t="s">
        <v>97</v>
      </c>
      <c r="H424" s="5">
        <f t="shared" si="30"/>
        <v>170</v>
      </c>
      <c r="I424" s="5">
        <f t="shared" si="31"/>
        <v>1410253</v>
      </c>
      <c r="J424" s="5">
        <f t="shared" si="32"/>
        <v>99.987946878347799</v>
      </c>
      <c r="K424" s="5" t="str">
        <f t="shared" si="33"/>
        <v>blue</v>
      </c>
      <c r="L424" s="6" t="str">
        <f t="shared" si="34"/>
        <v>highly conserved</v>
      </c>
      <c r="U424" s="4">
        <v>18988</v>
      </c>
      <c r="V424" s="5">
        <v>1391435</v>
      </c>
      <c r="W424" s="5">
        <v>98.653737212169602</v>
      </c>
      <c r="X424" s="5">
        <v>29750</v>
      </c>
      <c r="Y424" s="5" t="s">
        <v>6</v>
      </c>
      <c r="Z424" s="6" t="s">
        <v>7</v>
      </c>
    </row>
    <row r="425" spans="1:26" x14ac:dyDescent="0.2">
      <c r="A425" s="5"/>
      <c r="B425" s="57">
        <v>28567</v>
      </c>
      <c r="C425" s="54" t="s">
        <v>19</v>
      </c>
      <c r="D425" s="5" t="s">
        <v>29</v>
      </c>
      <c r="E425" s="49" t="s">
        <v>30</v>
      </c>
      <c r="F425" s="48" t="s">
        <v>22</v>
      </c>
      <c r="G425" s="49" t="s">
        <v>71</v>
      </c>
      <c r="H425" s="5">
        <f t="shared" si="30"/>
        <v>378</v>
      </c>
      <c r="I425" s="5">
        <f t="shared" si="31"/>
        <v>1410045</v>
      </c>
      <c r="J425" s="5">
        <f t="shared" si="32"/>
        <v>99.973199529502807</v>
      </c>
      <c r="K425" s="5" t="str">
        <f t="shared" si="33"/>
        <v>blue</v>
      </c>
      <c r="L425" s="6" t="str">
        <f t="shared" si="34"/>
        <v>highly conserved</v>
      </c>
      <c r="U425" s="4">
        <v>19401</v>
      </c>
      <c r="V425" s="5">
        <v>1391022</v>
      </c>
      <c r="W425" s="5">
        <v>98.624455216626501</v>
      </c>
      <c r="X425" s="5">
        <v>29754</v>
      </c>
      <c r="Y425" s="5" t="s">
        <v>6</v>
      </c>
      <c r="Z425" s="6" t="s">
        <v>7</v>
      </c>
    </row>
    <row r="426" spans="1:26" x14ac:dyDescent="0.2">
      <c r="A426" s="5"/>
      <c r="B426" s="57">
        <v>28567</v>
      </c>
      <c r="C426" s="54" t="s">
        <v>19</v>
      </c>
      <c r="D426" s="5" t="s">
        <v>47</v>
      </c>
      <c r="E426" s="49" t="s">
        <v>48</v>
      </c>
      <c r="F426" s="48" t="s">
        <v>39</v>
      </c>
      <c r="G426" s="49" t="s">
        <v>97</v>
      </c>
      <c r="H426" s="5">
        <f t="shared" si="30"/>
        <v>378</v>
      </c>
      <c r="I426" s="5">
        <f t="shared" si="31"/>
        <v>1410045</v>
      </c>
      <c r="J426" s="5">
        <f t="shared" si="32"/>
        <v>99.973199529502807</v>
      </c>
      <c r="K426" s="5" t="str">
        <f t="shared" si="33"/>
        <v>blue</v>
      </c>
      <c r="L426" s="6" t="str">
        <f t="shared" si="34"/>
        <v>highly conserved</v>
      </c>
      <c r="U426" s="4">
        <v>21443</v>
      </c>
      <c r="V426" s="5">
        <v>1388980</v>
      </c>
      <c r="W426" s="5">
        <v>98.479675955369402</v>
      </c>
      <c r="X426" s="5">
        <v>21306</v>
      </c>
      <c r="Y426" s="5" t="s">
        <v>6</v>
      </c>
      <c r="Z426" s="6" t="s">
        <v>7</v>
      </c>
    </row>
    <row r="427" spans="1:26" x14ac:dyDescent="0.2">
      <c r="A427" s="5"/>
      <c r="B427" s="4">
        <v>28657</v>
      </c>
      <c r="C427" s="49" t="s">
        <v>19</v>
      </c>
      <c r="D427" s="5" t="s">
        <v>29</v>
      </c>
      <c r="E427" s="49" t="s">
        <v>30</v>
      </c>
      <c r="F427" s="48" t="s">
        <v>22</v>
      </c>
      <c r="G427" s="49" t="s">
        <v>71</v>
      </c>
      <c r="H427" s="5">
        <f t="shared" si="30"/>
        <v>7428</v>
      </c>
      <c r="I427" s="5">
        <f t="shared" si="31"/>
        <v>1402995</v>
      </c>
      <c r="J427" s="5">
        <f t="shared" si="32"/>
        <v>99.473349484516305</v>
      </c>
      <c r="K427" s="5" t="str">
        <f t="shared" si="33"/>
        <v>blue</v>
      </c>
      <c r="L427" s="6" t="str">
        <f t="shared" si="34"/>
        <v>highly conserved</v>
      </c>
      <c r="U427" s="4">
        <v>23676</v>
      </c>
      <c r="V427" s="5">
        <v>1386747</v>
      </c>
      <c r="W427" s="5">
        <v>98.321354657432494</v>
      </c>
      <c r="X427" s="5">
        <v>28915</v>
      </c>
      <c r="Y427" s="5" t="s">
        <v>6</v>
      </c>
      <c r="Z427" s="6" t="s">
        <v>7</v>
      </c>
    </row>
    <row r="428" spans="1:26" x14ac:dyDescent="0.2">
      <c r="A428" s="5"/>
      <c r="B428" s="4">
        <v>28718</v>
      </c>
      <c r="C428" s="49" t="s">
        <v>19</v>
      </c>
      <c r="D428" s="5" t="s">
        <v>26</v>
      </c>
      <c r="E428" s="49" t="s">
        <v>27</v>
      </c>
      <c r="F428" s="48" t="s">
        <v>28</v>
      </c>
      <c r="G428" s="49" t="s">
        <v>71</v>
      </c>
      <c r="H428" s="5">
        <f t="shared" si="30"/>
        <v>2</v>
      </c>
      <c r="I428" s="5">
        <f t="shared" si="31"/>
        <v>1410421</v>
      </c>
      <c r="J428" s="5">
        <f t="shared" si="32"/>
        <v>99.999858198568802</v>
      </c>
      <c r="K428" s="5" t="str">
        <f t="shared" si="33"/>
        <v>blue</v>
      </c>
      <c r="L428" s="6" t="str">
        <f t="shared" si="34"/>
        <v>highly conserved</v>
      </c>
      <c r="U428" s="4">
        <v>23870</v>
      </c>
      <c r="V428" s="5">
        <v>1386553</v>
      </c>
      <c r="W428" s="5">
        <v>98.307599918605902</v>
      </c>
      <c r="X428" s="5">
        <v>27889</v>
      </c>
      <c r="Y428" s="5" t="s">
        <v>6</v>
      </c>
      <c r="Z428" s="6" t="s">
        <v>7</v>
      </c>
    </row>
    <row r="429" spans="1:26" x14ac:dyDescent="0.2">
      <c r="A429" s="5"/>
      <c r="B429" s="57">
        <v>28744</v>
      </c>
      <c r="C429" s="54" t="s">
        <v>19</v>
      </c>
      <c r="D429" s="5" t="s">
        <v>53</v>
      </c>
      <c r="E429" s="49" t="s">
        <v>54</v>
      </c>
      <c r="F429" s="48" t="s">
        <v>22</v>
      </c>
      <c r="G429" s="49" t="s">
        <v>71</v>
      </c>
      <c r="H429" s="5">
        <f t="shared" si="30"/>
        <v>5155</v>
      </c>
      <c r="I429" s="5">
        <f t="shared" si="31"/>
        <v>1405268</v>
      </c>
      <c r="J429" s="5">
        <f t="shared" si="32"/>
        <v>99.634506811077202</v>
      </c>
      <c r="K429" s="5" t="str">
        <f t="shared" si="33"/>
        <v>blue</v>
      </c>
      <c r="L429" s="6" t="str">
        <f t="shared" si="34"/>
        <v>highly conserved</v>
      </c>
      <c r="U429" s="4">
        <v>24039</v>
      </c>
      <c r="V429" s="5">
        <v>1386384</v>
      </c>
      <c r="W429" s="5">
        <v>98.2956176976694</v>
      </c>
      <c r="X429" s="5">
        <v>5628</v>
      </c>
      <c r="Y429" s="5" t="s">
        <v>6</v>
      </c>
      <c r="Z429" s="6" t="s">
        <v>7</v>
      </c>
    </row>
    <row r="430" spans="1:26" x14ac:dyDescent="0.2">
      <c r="A430" s="5"/>
      <c r="B430" s="57">
        <v>28744</v>
      </c>
      <c r="C430" s="54" t="s">
        <v>19</v>
      </c>
      <c r="D430" s="5" t="s">
        <v>34</v>
      </c>
      <c r="E430" s="49" t="s">
        <v>38</v>
      </c>
      <c r="F430" s="48" t="s">
        <v>39</v>
      </c>
      <c r="G430" s="49" t="s">
        <v>98</v>
      </c>
      <c r="H430" s="5">
        <f t="shared" si="30"/>
        <v>5155</v>
      </c>
      <c r="I430" s="5">
        <f t="shared" si="31"/>
        <v>1405268</v>
      </c>
      <c r="J430" s="5">
        <f t="shared" si="32"/>
        <v>99.634506811077202</v>
      </c>
      <c r="K430" s="5" t="str">
        <f t="shared" si="33"/>
        <v>blue</v>
      </c>
      <c r="L430" s="6" t="str">
        <f t="shared" si="34"/>
        <v>highly conserved</v>
      </c>
      <c r="U430" s="4">
        <v>24485</v>
      </c>
      <c r="V430" s="5">
        <v>1385938</v>
      </c>
      <c r="W430" s="5">
        <v>98.263995978511403</v>
      </c>
      <c r="X430" s="5">
        <v>173</v>
      </c>
      <c r="Y430" s="5" t="s">
        <v>6</v>
      </c>
      <c r="Z430" s="6" t="s">
        <v>7</v>
      </c>
    </row>
    <row r="431" spans="1:26" x14ac:dyDescent="0.2">
      <c r="A431" s="5"/>
      <c r="B431" s="57">
        <v>28789</v>
      </c>
      <c r="C431" s="54" t="s">
        <v>19</v>
      </c>
      <c r="D431" s="5" t="s">
        <v>41</v>
      </c>
      <c r="E431" s="49" t="s">
        <v>42</v>
      </c>
      <c r="F431" s="48" t="s">
        <v>22</v>
      </c>
      <c r="G431" s="49" t="s">
        <v>71</v>
      </c>
      <c r="H431" s="5">
        <f t="shared" si="30"/>
        <v>1229</v>
      </c>
      <c r="I431" s="5">
        <f t="shared" si="31"/>
        <v>1409194</v>
      </c>
      <c r="J431" s="5">
        <f t="shared" si="32"/>
        <v>99.912863020526402</v>
      </c>
      <c r="K431" s="5" t="str">
        <f t="shared" si="33"/>
        <v>blue</v>
      </c>
      <c r="L431" s="6" t="str">
        <f t="shared" si="34"/>
        <v>highly conserved</v>
      </c>
      <c r="U431" s="4">
        <v>27640</v>
      </c>
      <c r="V431" s="5">
        <v>1382783</v>
      </c>
      <c r="W431" s="5">
        <v>98.040304220790503</v>
      </c>
      <c r="X431" s="5">
        <v>19465</v>
      </c>
      <c r="Y431" s="5" t="s">
        <v>6</v>
      </c>
      <c r="Z431" s="6" t="s">
        <v>7</v>
      </c>
    </row>
    <row r="432" spans="1:26" x14ac:dyDescent="0.2">
      <c r="A432" s="5"/>
      <c r="B432" s="57">
        <v>28789</v>
      </c>
      <c r="C432" s="54" t="s">
        <v>19</v>
      </c>
      <c r="D432" s="5" t="s">
        <v>47</v>
      </c>
      <c r="E432" s="49" t="s">
        <v>48</v>
      </c>
      <c r="F432" s="48" t="s">
        <v>39</v>
      </c>
      <c r="G432" s="49" t="s">
        <v>98</v>
      </c>
      <c r="H432" s="5">
        <f t="shared" si="30"/>
        <v>1229</v>
      </c>
      <c r="I432" s="5">
        <f t="shared" si="31"/>
        <v>1409194</v>
      </c>
      <c r="J432" s="5">
        <f t="shared" si="32"/>
        <v>99.912863020526402</v>
      </c>
      <c r="K432" s="5" t="str">
        <f t="shared" si="33"/>
        <v>blue</v>
      </c>
      <c r="L432" s="6" t="str">
        <f t="shared" si="34"/>
        <v>highly conserved</v>
      </c>
      <c r="U432" s="4">
        <v>29324</v>
      </c>
      <c r="V432" s="5">
        <v>1381099</v>
      </c>
      <c r="W432" s="5">
        <v>97.920907415718503</v>
      </c>
      <c r="X432" s="5">
        <v>15720</v>
      </c>
      <c r="Y432" s="5" t="s">
        <v>6</v>
      </c>
      <c r="Z432" s="6" t="s">
        <v>7</v>
      </c>
    </row>
    <row r="433" spans="1:26" x14ac:dyDescent="0.2">
      <c r="A433" s="5"/>
      <c r="B433" s="57">
        <v>28807</v>
      </c>
      <c r="C433" s="54" t="s">
        <v>19</v>
      </c>
      <c r="D433" s="5" t="s">
        <v>36</v>
      </c>
      <c r="E433" s="49" t="s">
        <v>37</v>
      </c>
      <c r="F433" s="48" t="s">
        <v>22</v>
      </c>
      <c r="G433" s="49" t="s">
        <v>71</v>
      </c>
      <c r="H433" s="5">
        <f t="shared" si="30"/>
        <v>1188</v>
      </c>
      <c r="I433" s="5">
        <f t="shared" si="31"/>
        <v>1409235</v>
      </c>
      <c r="J433" s="5">
        <f t="shared" si="32"/>
        <v>99.915769949866103</v>
      </c>
      <c r="K433" s="5" t="str">
        <f t="shared" si="33"/>
        <v>blue</v>
      </c>
      <c r="L433" s="6" t="str">
        <f t="shared" si="34"/>
        <v>highly conserved</v>
      </c>
      <c r="U433" s="4">
        <v>29505</v>
      </c>
      <c r="V433" s="5">
        <v>1380918</v>
      </c>
      <c r="W433" s="5">
        <v>97.908074386194698</v>
      </c>
      <c r="X433" s="5">
        <v>19454</v>
      </c>
      <c r="Y433" s="5" t="s">
        <v>6</v>
      </c>
      <c r="Z433" s="6" t="s">
        <v>7</v>
      </c>
    </row>
    <row r="434" spans="1:26" x14ac:dyDescent="0.2">
      <c r="A434" s="5"/>
      <c r="B434" s="57">
        <v>28807</v>
      </c>
      <c r="C434" s="54" t="s">
        <v>19</v>
      </c>
      <c r="D434" s="5" t="s">
        <v>43</v>
      </c>
      <c r="E434" s="49" t="s">
        <v>49</v>
      </c>
      <c r="F434" s="48" t="s">
        <v>39</v>
      </c>
      <c r="G434" s="49" t="s">
        <v>98</v>
      </c>
      <c r="H434" s="5">
        <f t="shared" si="30"/>
        <v>1188</v>
      </c>
      <c r="I434" s="5">
        <f t="shared" si="31"/>
        <v>1409235</v>
      </c>
      <c r="J434" s="5">
        <f t="shared" si="32"/>
        <v>99.915769949866103</v>
      </c>
      <c r="K434" s="5" t="str">
        <f t="shared" si="33"/>
        <v>blue</v>
      </c>
      <c r="L434" s="6" t="str">
        <f t="shared" si="34"/>
        <v>highly conserved</v>
      </c>
      <c r="U434" s="4">
        <v>29907</v>
      </c>
      <c r="V434" s="5">
        <v>1380516</v>
      </c>
      <c r="W434" s="5">
        <v>97.8795722985232</v>
      </c>
      <c r="X434" s="5">
        <v>29733</v>
      </c>
      <c r="Y434" s="5" t="s">
        <v>6</v>
      </c>
      <c r="Z434" s="6" t="s">
        <v>7</v>
      </c>
    </row>
    <row r="435" spans="1:26" x14ac:dyDescent="0.2">
      <c r="A435" s="5"/>
      <c r="B435" s="57">
        <v>28826</v>
      </c>
      <c r="C435" s="54" t="s">
        <v>19</v>
      </c>
      <c r="D435" s="5" t="s">
        <v>26</v>
      </c>
      <c r="E435" s="49" t="s">
        <v>33</v>
      </c>
      <c r="F435" s="48" t="s">
        <v>28</v>
      </c>
      <c r="G435" s="49" t="s">
        <v>71</v>
      </c>
      <c r="H435" s="5">
        <f t="shared" si="30"/>
        <v>810</v>
      </c>
      <c r="I435" s="5">
        <f t="shared" si="31"/>
        <v>1409613</v>
      </c>
      <c r="J435" s="5">
        <f t="shared" si="32"/>
        <v>99.942570420363197</v>
      </c>
      <c r="K435" s="5" t="str">
        <f t="shared" si="33"/>
        <v>blue</v>
      </c>
      <c r="L435" s="6" t="str">
        <f t="shared" si="34"/>
        <v>highly conserved</v>
      </c>
      <c r="U435" s="4">
        <v>33038</v>
      </c>
      <c r="V435" s="5">
        <v>1377385</v>
      </c>
      <c r="W435" s="5">
        <v>97.657582157976705</v>
      </c>
      <c r="X435" s="5">
        <v>15450</v>
      </c>
      <c r="Y435" s="5" t="s">
        <v>6</v>
      </c>
      <c r="Z435" s="6" t="s">
        <v>7</v>
      </c>
    </row>
    <row r="436" spans="1:26" x14ac:dyDescent="0.2">
      <c r="A436" s="5"/>
      <c r="B436" s="57">
        <v>28826</v>
      </c>
      <c r="C436" s="54" t="s">
        <v>19</v>
      </c>
      <c r="D436" s="5" t="s">
        <v>31</v>
      </c>
      <c r="E436" s="49" t="s">
        <v>32</v>
      </c>
      <c r="F436" s="48" t="s">
        <v>22</v>
      </c>
      <c r="G436" s="49" t="s">
        <v>98</v>
      </c>
      <c r="H436" s="5">
        <f t="shared" si="30"/>
        <v>810</v>
      </c>
      <c r="I436" s="5">
        <f t="shared" si="31"/>
        <v>1409613</v>
      </c>
      <c r="J436" s="5">
        <f t="shared" si="32"/>
        <v>99.942570420363197</v>
      </c>
      <c r="K436" s="5" t="str">
        <f t="shared" si="33"/>
        <v>blue</v>
      </c>
      <c r="L436" s="6" t="str">
        <f t="shared" si="34"/>
        <v>highly conserved</v>
      </c>
      <c r="U436" s="4">
        <v>47284</v>
      </c>
      <c r="V436" s="5">
        <v>1363139</v>
      </c>
      <c r="W436" s="5">
        <v>96.647530563525905</v>
      </c>
      <c r="X436" s="5">
        <v>22467</v>
      </c>
      <c r="Y436" s="5" t="s">
        <v>6</v>
      </c>
      <c r="Z436" s="6" t="s">
        <v>7</v>
      </c>
    </row>
    <row r="437" spans="1:26" x14ac:dyDescent="0.2">
      <c r="A437" s="5"/>
      <c r="B437" s="57">
        <v>28838</v>
      </c>
      <c r="C437" s="54" t="s">
        <v>19</v>
      </c>
      <c r="D437" s="5" t="s">
        <v>26</v>
      </c>
      <c r="E437" s="49" t="s">
        <v>33</v>
      </c>
      <c r="F437" s="48" t="s">
        <v>28</v>
      </c>
      <c r="G437" s="49" t="s">
        <v>71</v>
      </c>
      <c r="H437" s="5">
        <f t="shared" si="30"/>
        <v>225</v>
      </c>
      <c r="I437" s="5">
        <f t="shared" si="31"/>
        <v>1410198</v>
      </c>
      <c r="J437" s="5">
        <f t="shared" si="32"/>
        <v>99.984047338989797</v>
      </c>
      <c r="K437" s="5" t="str">
        <f t="shared" si="33"/>
        <v>blue</v>
      </c>
      <c r="L437" s="6" t="str">
        <f t="shared" si="34"/>
        <v>highly conserved</v>
      </c>
      <c r="U437" s="4">
        <v>47802</v>
      </c>
      <c r="V437" s="5">
        <v>1362621</v>
      </c>
      <c r="W437" s="5">
        <v>96.610803992844694</v>
      </c>
      <c r="X437" s="5">
        <v>19524</v>
      </c>
      <c r="Y437" s="5" t="s">
        <v>6</v>
      </c>
      <c r="Z437" s="6" t="s">
        <v>7</v>
      </c>
    </row>
    <row r="438" spans="1:26" x14ac:dyDescent="0.2">
      <c r="A438" s="5"/>
      <c r="B438" s="57">
        <v>28838</v>
      </c>
      <c r="C438" s="54" t="s">
        <v>19</v>
      </c>
      <c r="D438" s="5" t="s">
        <v>24</v>
      </c>
      <c r="E438" s="49" t="s">
        <v>25</v>
      </c>
      <c r="F438" s="48" t="s">
        <v>22</v>
      </c>
      <c r="G438" s="49" t="s">
        <v>98</v>
      </c>
      <c r="H438" s="5">
        <f t="shared" si="30"/>
        <v>225</v>
      </c>
      <c r="I438" s="5">
        <f t="shared" si="31"/>
        <v>1410198</v>
      </c>
      <c r="J438" s="5">
        <f t="shared" si="32"/>
        <v>99.984047338989797</v>
      </c>
      <c r="K438" s="5" t="str">
        <f t="shared" si="33"/>
        <v>blue</v>
      </c>
      <c r="L438" s="6" t="str">
        <f t="shared" si="34"/>
        <v>highly conserved</v>
      </c>
      <c r="U438" s="4">
        <v>53537</v>
      </c>
      <c r="V438" s="5">
        <v>1356886</v>
      </c>
      <c r="W438" s="5">
        <v>96.204188388873405</v>
      </c>
      <c r="X438" s="5">
        <v>29741</v>
      </c>
      <c r="Y438" s="5" t="s">
        <v>6</v>
      </c>
      <c r="Z438" s="6" t="s">
        <v>7</v>
      </c>
    </row>
    <row r="439" spans="1:26" x14ac:dyDescent="0.2">
      <c r="A439" s="5"/>
      <c r="B439" s="57">
        <v>28844</v>
      </c>
      <c r="C439" s="54" t="s">
        <v>19</v>
      </c>
      <c r="D439" s="5" t="s">
        <v>26</v>
      </c>
      <c r="E439" s="49" t="s">
        <v>27</v>
      </c>
      <c r="F439" s="48" t="s">
        <v>28</v>
      </c>
      <c r="G439" s="49" t="s">
        <v>71</v>
      </c>
      <c r="H439" s="5">
        <f t="shared" si="30"/>
        <v>703</v>
      </c>
      <c r="I439" s="5">
        <f t="shared" si="31"/>
        <v>1409720</v>
      </c>
      <c r="J439" s="5">
        <f t="shared" si="32"/>
        <v>99.950156796932504</v>
      </c>
      <c r="K439" s="5" t="str">
        <f t="shared" si="33"/>
        <v>blue</v>
      </c>
      <c r="L439" s="6" t="str">
        <f t="shared" si="34"/>
        <v>highly conserved</v>
      </c>
      <c r="U439" s="4">
        <v>79823</v>
      </c>
      <c r="V439" s="5">
        <v>1330600</v>
      </c>
      <c r="W439" s="5">
        <v>94.340492178587496</v>
      </c>
      <c r="X439" s="5">
        <v>21304</v>
      </c>
      <c r="Y439" s="5" t="s">
        <v>6</v>
      </c>
      <c r="Z439" s="6" t="s">
        <v>7</v>
      </c>
    </row>
    <row r="440" spans="1:26" x14ac:dyDescent="0.2">
      <c r="A440" s="5"/>
      <c r="B440" s="57">
        <v>28844</v>
      </c>
      <c r="C440" s="54" t="s">
        <v>19</v>
      </c>
      <c r="D440" s="5" t="s">
        <v>45</v>
      </c>
      <c r="E440" s="49" t="s">
        <v>46</v>
      </c>
      <c r="F440" s="48" t="s">
        <v>22</v>
      </c>
      <c r="G440" s="49" t="s">
        <v>98</v>
      </c>
      <c r="H440" s="5">
        <f t="shared" si="30"/>
        <v>703</v>
      </c>
      <c r="I440" s="5">
        <f t="shared" si="31"/>
        <v>1409720</v>
      </c>
      <c r="J440" s="5">
        <f t="shared" si="32"/>
        <v>99.950156796932504</v>
      </c>
      <c r="K440" s="5" t="str">
        <f t="shared" si="33"/>
        <v>blue</v>
      </c>
      <c r="L440" s="6" t="str">
        <f t="shared" si="34"/>
        <v>highly conserved</v>
      </c>
      <c r="U440" s="4">
        <v>85497</v>
      </c>
      <c r="V440" s="5">
        <v>1324926</v>
      </c>
      <c r="W440" s="5">
        <v>93.938201518267903</v>
      </c>
      <c r="X440" s="5">
        <v>203</v>
      </c>
      <c r="Y440" s="5" t="s">
        <v>6</v>
      </c>
      <c r="Z440" s="6" t="s">
        <v>7</v>
      </c>
    </row>
    <row r="441" spans="1:26" ht="17" thickBot="1" x14ac:dyDescent="0.25">
      <c r="A441" s="5"/>
      <c r="B441" s="57">
        <v>28915</v>
      </c>
      <c r="C441" s="54" t="s">
        <v>19</v>
      </c>
      <c r="D441" s="5" t="s">
        <v>36</v>
      </c>
      <c r="E441" s="49" t="s">
        <v>37</v>
      </c>
      <c r="F441" s="48" t="s">
        <v>22</v>
      </c>
      <c r="G441" s="49" t="s">
        <v>71</v>
      </c>
      <c r="H441" s="5">
        <f t="shared" si="30"/>
        <v>23676</v>
      </c>
      <c r="I441" s="5">
        <f t="shared" si="31"/>
        <v>1386747</v>
      </c>
      <c r="J441" s="5">
        <f t="shared" si="32"/>
        <v>98.321354657432494</v>
      </c>
      <c r="K441" s="5" t="str">
        <f t="shared" si="33"/>
        <v>blue</v>
      </c>
      <c r="L441" s="6" t="str">
        <f t="shared" si="34"/>
        <v>highly conserved</v>
      </c>
      <c r="U441" s="7">
        <v>126509</v>
      </c>
      <c r="V441" s="8">
        <v>1283914</v>
      </c>
      <c r="W441" s="8">
        <v>91.030421370042802</v>
      </c>
      <c r="X441" s="8">
        <v>21254</v>
      </c>
      <c r="Y441" s="8" t="s">
        <v>6</v>
      </c>
      <c r="Z441" s="30" t="s">
        <v>7</v>
      </c>
    </row>
    <row r="442" spans="1:26" x14ac:dyDescent="0.2">
      <c r="A442" s="5"/>
      <c r="B442" s="57">
        <v>28915</v>
      </c>
      <c r="C442" s="54" t="s">
        <v>19</v>
      </c>
      <c r="D442" s="5" t="s">
        <v>43</v>
      </c>
      <c r="E442" s="49" t="s">
        <v>49</v>
      </c>
      <c r="F442" s="48" t="s">
        <v>39</v>
      </c>
      <c r="G442" s="49" t="s">
        <v>98</v>
      </c>
      <c r="H442" s="5">
        <f t="shared" si="30"/>
        <v>23676</v>
      </c>
      <c r="I442" s="5">
        <f t="shared" si="31"/>
        <v>1386747</v>
      </c>
      <c r="J442" s="5">
        <f t="shared" si="32"/>
        <v>98.321354657432494</v>
      </c>
      <c r="K442" s="5" t="str">
        <f t="shared" si="33"/>
        <v>blue</v>
      </c>
      <c r="L442" s="6" t="str">
        <f t="shared" si="34"/>
        <v>highly conserved</v>
      </c>
      <c r="T442" t="s">
        <v>8</v>
      </c>
    </row>
    <row r="443" spans="1:26" x14ac:dyDescent="0.2">
      <c r="A443" s="5"/>
      <c r="B443" s="4">
        <v>29048</v>
      </c>
      <c r="C443" s="49" t="s">
        <v>19</v>
      </c>
      <c r="D443" s="5" t="s">
        <v>26</v>
      </c>
      <c r="E443" s="49" t="s">
        <v>60</v>
      </c>
      <c r="F443" s="48" t="s">
        <v>28</v>
      </c>
      <c r="G443" s="49" t="s">
        <v>71</v>
      </c>
      <c r="H443" s="5">
        <f t="shared" si="30"/>
        <v>253</v>
      </c>
      <c r="I443" s="5">
        <f t="shared" si="31"/>
        <v>1410170</v>
      </c>
      <c r="J443" s="5">
        <f t="shared" si="32"/>
        <v>99.982062118952896</v>
      </c>
      <c r="K443" s="5" t="str">
        <f t="shared" si="33"/>
        <v>blue</v>
      </c>
      <c r="L443" s="6" t="str">
        <f t="shared" si="34"/>
        <v>highly conserved</v>
      </c>
    </row>
    <row r="444" spans="1:26" x14ac:dyDescent="0.2">
      <c r="A444" s="5"/>
      <c r="B444" s="4">
        <v>29057</v>
      </c>
      <c r="C444" s="49" t="s">
        <v>19</v>
      </c>
      <c r="D444" s="5" t="s">
        <v>26</v>
      </c>
      <c r="E444" s="49" t="s">
        <v>33</v>
      </c>
      <c r="F444" s="48" t="s">
        <v>28</v>
      </c>
      <c r="G444" s="49" t="s">
        <v>71</v>
      </c>
      <c r="H444" s="5">
        <f t="shared" si="30"/>
        <v>85</v>
      </c>
      <c r="I444" s="5">
        <f t="shared" si="31"/>
        <v>1410338</v>
      </c>
      <c r="J444" s="5">
        <f t="shared" si="32"/>
        <v>99.993973439173899</v>
      </c>
      <c r="K444" s="5" t="str">
        <f t="shared" si="33"/>
        <v>blue</v>
      </c>
      <c r="L444" s="6" t="str">
        <f t="shared" si="34"/>
        <v>highly conserved</v>
      </c>
    </row>
    <row r="445" spans="1:26" x14ac:dyDescent="0.2">
      <c r="A445" s="5"/>
      <c r="B445" s="4">
        <v>29095</v>
      </c>
      <c r="C445" s="49" t="s">
        <v>19</v>
      </c>
      <c r="D445" s="5" t="s">
        <v>57</v>
      </c>
      <c r="E445" s="49" t="s">
        <v>58</v>
      </c>
      <c r="F445" s="48" t="s">
        <v>22</v>
      </c>
      <c r="G445" s="49" t="s">
        <v>71</v>
      </c>
      <c r="H445" s="5">
        <f t="shared" si="30"/>
        <v>11609</v>
      </c>
      <c r="I445" s="5">
        <f t="shared" si="31"/>
        <v>1398814</v>
      </c>
      <c r="J445" s="5">
        <f t="shared" si="32"/>
        <v>99.176913592588804</v>
      </c>
      <c r="K445" s="5" t="str">
        <f t="shared" si="33"/>
        <v>blue</v>
      </c>
      <c r="L445" s="6" t="str">
        <f t="shared" si="34"/>
        <v>highly conserved</v>
      </c>
    </row>
    <row r="446" spans="1:26" x14ac:dyDescent="0.2">
      <c r="A446" s="5"/>
      <c r="B446" s="4">
        <v>29102</v>
      </c>
      <c r="C446" s="49" t="s">
        <v>19</v>
      </c>
      <c r="D446" s="5" t="s">
        <v>26</v>
      </c>
      <c r="E446" s="49" t="s">
        <v>33</v>
      </c>
      <c r="F446" s="48" t="s">
        <v>28</v>
      </c>
      <c r="G446" s="49" t="s">
        <v>71</v>
      </c>
      <c r="H446" s="5">
        <f t="shared" si="30"/>
        <v>31</v>
      </c>
      <c r="I446" s="5">
        <f t="shared" si="31"/>
        <v>1410392</v>
      </c>
      <c r="J446" s="5">
        <f t="shared" si="32"/>
        <v>99.997802077816303</v>
      </c>
      <c r="K446" s="5" t="str">
        <f t="shared" si="33"/>
        <v>blue</v>
      </c>
      <c r="L446" s="6" t="str">
        <f t="shared" si="34"/>
        <v>highly conserved</v>
      </c>
    </row>
    <row r="447" spans="1:26" x14ac:dyDescent="0.2">
      <c r="A447" s="5"/>
      <c r="B447" s="4">
        <v>29178</v>
      </c>
      <c r="C447" s="49" t="s">
        <v>19</v>
      </c>
      <c r="D447" s="5" t="s">
        <v>55</v>
      </c>
      <c r="E447" s="49" t="s">
        <v>59</v>
      </c>
      <c r="F447" s="48" t="s">
        <v>39</v>
      </c>
      <c r="G447" s="49" t="s">
        <v>71</v>
      </c>
      <c r="H447" s="5">
        <f t="shared" si="30"/>
        <v>8156</v>
      </c>
      <c r="I447" s="5">
        <f t="shared" si="31"/>
        <v>1402267</v>
      </c>
      <c r="J447" s="5">
        <f t="shared" si="32"/>
        <v>99.421733763558805</v>
      </c>
      <c r="K447" s="5" t="str">
        <f t="shared" si="33"/>
        <v>blue</v>
      </c>
      <c r="L447" s="6" t="str">
        <f t="shared" si="34"/>
        <v>highly conserved</v>
      </c>
    </row>
    <row r="448" spans="1:26" x14ac:dyDescent="0.2">
      <c r="A448" s="5"/>
      <c r="B448" s="4">
        <v>29203</v>
      </c>
      <c r="C448" s="49" t="s">
        <v>19</v>
      </c>
      <c r="D448" s="5" t="s">
        <v>34</v>
      </c>
      <c r="E448" s="49" t="s">
        <v>52</v>
      </c>
      <c r="F448" s="48" t="s">
        <v>22</v>
      </c>
      <c r="G448" s="49" t="s">
        <v>71</v>
      </c>
      <c r="H448" s="5">
        <f t="shared" si="30"/>
        <v>610</v>
      </c>
      <c r="I448" s="5">
        <f t="shared" si="31"/>
        <v>1409813</v>
      </c>
      <c r="J448" s="5">
        <f t="shared" si="32"/>
        <v>99.956750563483396</v>
      </c>
      <c r="K448" s="5" t="str">
        <f t="shared" si="33"/>
        <v>blue</v>
      </c>
      <c r="L448" s="6" t="str">
        <f t="shared" si="34"/>
        <v>highly conserved</v>
      </c>
    </row>
    <row r="449" spans="1:12" x14ac:dyDescent="0.2">
      <c r="A449" s="5"/>
      <c r="B449" s="4">
        <v>29211</v>
      </c>
      <c r="C449" s="49" t="s">
        <v>19</v>
      </c>
      <c r="D449" s="5" t="s">
        <v>43</v>
      </c>
      <c r="E449" s="49" t="s">
        <v>49</v>
      </c>
      <c r="F449" s="48" t="s">
        <v>39</v>
      </c>
      <c r="G449" s="49" t="s">
        <v>71</v>
      </c>
      <c r="H449" s="5">
        <f t="shared" si="30"/>
        <v>960</v>
      </c>
      <c r="I449" s="5">
        <f t="shared" si="31"/>
        <v>1409463</v>
      </c>
      <c r="J449" s="5">
        <f t="shared" si="32"/>
        <v>99.931935313023104</v>
      </c>
      <c r="K449" s="5" t="str">
        <f t="shared" si="33"/>
        <v>blue</v>
      </c>
      <c r="L449" s="6" t="str">
        <f t="shared" si="34"/>
        <v>highly conserved</v>
      </c>
    </row>
    <row r="450" spans="1:12" x14ac:dyDescent="0.2">
      <c r="A450" s="5"/>
      <c r="B450" s="4">
        <v>29218</v>
      </c>
      <c r="C450" s="49" t="s">
        <v>19</v>
      </c>
      <c r="D450" s="5" t="s">
        <v>57</v>
      </c>
      <c r="E450" s="49" t="s">
        <v>58</v>
      </c>
      <c r="F450" s="48" t="s">
        <v>22</v>
      </c>
      <c r="G450" s="49" t="s">
        <v>71</v>
      </c>
      <c r="H450" s="5">
        <f t="shared" si="30"/>
        <v>1636</v>
      </c>
      <c r="I450" s="5">
        <f t="shared" si="31"/>
        <v>1408787</v>
      </c>
      <c r="J450" s="5">
        <f t="shared" si="32"/>
        <v>99.884006429276894</v>
      </c>
      <c r="K450" s="5" t="str">
        <f t="shared" si="33"/>
        <v>blue</v>
      </c>
      <c r="L450" s="6" t="str">
        <f t="shared" si="34"/>
        <v>highly conserved</v>
      </c>
    </row>
    <row r="451" spans="1:12" x14ac:dyDescent="0.2">
      <c r="A451" s="5"/>
      <c r="B451" s="4">
        <v>29226</v>
      </c>
      <c r="C451" s="49" t="s">
        <v>19</v>
      </c>
      <c r="D451" s="5" t="s">
        <v>34</v>
      </c>
      <c r="E451" s="49" t="s">
        <v>38</v>
      </c>
      <c r="F451" s="48" t="s">
        <v>39</v>
      </c>
      <c r="G451" s="49" t="s">
        <v>71</v>
      </c>
      <c r="H451" s="5">
        <f t="shared" si="30"/>
        <v>7081</v>
      </c>
      <c r="I451" s="5">
        <f t="shared" si="31"/>
        <v>1403342</v>
      </c>
      <c r="J451" s="5">
        <f t="shared" si="32"/>
        <v>99.497952032829801</v>
      </c>
      <c r="K451" s="5" t="str">
        <f t="shared" si="33"/>
        <v>blue</v>
      </c>
      <c r="L451" s="6" t="str">
        <f t="shared" si="34"/>
        <v>highly conserved</v>
      </c>
    </row>
    <row r="452" spans="1:12" x14ac:dyDescent="0.2">
      <c r="A452" s="5"/>
      <c r="B452" s="4">
        <v>29228</v>
      </c>
      <c r="C452" s="49" t="s">
        <v>19</v>
      </c>
      <c r="D452" s="5" t="s">
        <v>26</v>
      </c>
      <c r="E452" s="49" t="s">
        <v>27</v>
      </c>
      <c r="F452" s="48" t="s">
        <v>28</v>
      </c>
      <c r="G452" s="49" t="s">
        <v>71</v>
      </c>
      <c r="H452" s="5">
        <f t="shared" ref="H452:H466" si="35">_xlfn.XLOOKUP($B452,$X$3:$X$441,$U$3:$U$441,,0)</f>
        <v>419</v>
      </c>
      <c r="I452" s="5">
        <f t="shared" ref="I452:I466" si="36">_xlfn.XLOOKUP($B452,$X$3:$X$441,$V$3:$V$441,,0)</f>
        <v>1410004</v>
      </c>
      <c r="J452" s="5">
        <f t="shared" ref="J452:J466" si="37">_xlfn.XLOOKUP($B452,$X$3:$X$441,$W$3:$W$441,,0)</f>
        <v>99.970292600163205</v>
      </c>
      <c r="K452" s="5" t="str">
        <f t="shared" ref="K452:K466" si="38">_xlfn.XLOOKUP($B452,$X$3:$X$441,$Y$3:$Y$441,,0)</f>
        <v>blue</v>
      </c>
      <c r="L452" s="6" t="str">
        <f t="shared" ref="L452:L466" si="39">_xlfn.XLOOKUP($B452,$X$3:$X$441,$Z$3:$Z$441,,0)</f>
        <v>highly conserved</v>
      </c>
    </row>
    <row r="453" spans="1:12" x14ac:dyDescent="0.2">
      <c r="A453" s="5"/>
      <c r="B453" s="4">
        <v>29253</v>
      </c>
      <c r="C453" s="49" t="s">
        <v>19</v>
      </c>
      <c r="D453" s="5" t="s">
        <v>34</v>
      </c>
      <c r="E453" s="49" t="s">
        <v>38</v>
      </c>
      <c r="F453" s="48" t="s">
        <v>39</v>
      </c>
      <c r="G453" s="49" t="s">
        <v>71</v>
      </c>
      <c r="H453" s="5">
        <f t="shared" si="35"/>
        <v>7325</v>
      </c>
      <c r="I453" s="5">
        <f t="shared" si="36"/>
        <v>1403098</v>
      </c>
      <c r="J453" s="5">
        <f t="shared" si="37"/>
        <v>99.480652258223202</v>
      </c>
      <c r="K453" s="5" t="str">
        <f t="shared" si="38"/>
        <v>blue</v>
      </c>
      <c r="L453" s="6" t="str">
        <f t="shared" si="39"/>
        <v>highly conserved</v>
      </c>
    </row>
    <row r="454" spans="1:12" x14ac:dyDescent="0.2">
      <c r="A454" s="5"/>
      <c r="B454" s="4">
        <v>29259</v>
      </c>
      <c r="C454" s="49" t="s">
        <v>19</v>
      </c>
      <c r="D454" s="5" t="s">
        <v>47</v>
      </c>
      <c r="E454" s="49" t="s">
        <v>48</v>
      </c>
      <c r="F454" s="48" t="s">
        <v>39</v>
      </c>
      <c r="G454" s="49" t="s">
        <v>71</v>
      </c>
      <c r="H454" s="5">
        <f t="shared" si="35"/>
        <v>3076</v>
      </c>
      <c r="I454" s="5">
        <f t="shared" si="36"/>
        <v>1407347</v>
      </c>
      <c r="J454" s="5">
        <f t="shared" si="37"/>
        <v>99.781909398811493</v>
      </c>
      <c r="K454" s="5" t="str">
        <f t="shared" si="38"/>
        <v>blue</v>
      </c>
      <c r="L454" s="6" t="str">
        <f t="shared" si="39"/>
        <v>highly conserved</v>
      </c>
    </row>
    <row r="455" spans="1:12" x14ac:dyDescent="0.2">
      <c r="A455" s="5"/>
      <c r="B455" s="4">
        <v>29347</v>
      </c>
      <c r="C455" s="49" t="s">
        <v>19</v>
      </c>
      <c r="D455" s="5" t="s">
        <v>29</v>
      </c>
      <c r="E455" s="49" t="s">
        <v>30</v>
      </c>
      <c r="F455" s="48" t="s">
        <v>22</v>
      </c>
      <c r="G455" s="49" t="s">
        <v>71</v>
      </c>
      <c r="H455" s="5">
        <f t="shared" si="35"/>
        <v>2235</v>
      </c>
      <c r="I455" s="5">
        <f t="shared" si="36"/>
        <v>1408188</v>
      </c>
      <c r="J455" s="5">
        <f t="shared" si="37"/>
        <v>99.841536900631894</v>
      </c>
      <c r="K455" s="5" t="str">
        <f t="shared" si="38"/>
        <v>blue</v>
      </c>
      <c r="L455" s="6" t="str">
        <f t="shared" si="39"/>
        <v>highly conserved</v>
      </c>
    </row>
    <row r="456" spans="1:12" x14ac:dyDescent="0.2">
      <c r="A456" s="5"/>
      <c r="B456" s="4">
        <v>29421</v>
      </c>
      <c r="C456" s="49" t="s">
        <v>19</v>
      </c>
      <c r="D456" s="5" t="s">
        <v>55</v>
      </c>
      <c r="E456" s="49" t="s">
        <v>59</v>
      </c>
      <c r="F456" s="48" t="s">
        <v>39</v>
      </c>
      <c r="G456" s="49" t="s">
        <v>71</v>
      </c>
      <c r="H456" s="5">
        <f t="shared" si="35"/>
        <v>13812</v>
      </c>
      <c r="I456" s="5">
        <f t="shared" si="36"/>
        <v>1396611</v>
      </c>
      <c r="J456" s="5">
        <f t="shared" si="37"/>
        <v>99.020719316119994</v>
      </c>
      <c r="K456" s="5" t="str">
        <f t="shared" si="38"/>
        <v>blue</v>
      </c>
      <c r="L456" s="6" t="str">
        <f t="shared" si="39"/>
        <v>highly conserved</v>
      </c>
    </row>
    <row r="457" spans="1:12" x14ac:dyDescent="0.2">
      <c r="A457" s="5"/>
      <c r="B457" s="4">
        <v>29572</v>
      </c>
      <c r="C457" s="55" t="s">
        <v>72</v>
      </c>
      <c r="D457" s="5" t="s">
        <v>20</v>
      </c>
      <c r="E457" s="49" t="s">
        <v>21</v>
      </c>
      <c r="F457" s="48" t="s">
        <v>22</v>
      </c>
      <c r="G457" s="49" t="s">
        <v>73</v>
      </c>
      <c r="H457" s="5">
        <f t="shared" si="35"/>
        <v>501</v>
      </c>
      <c r="I457" s="5">
        <f t="shared" si="36"/>
        <v>1409922</v>
      </c>
      <c r="J457" s="5">
        <f t="shared" si="37"/>
        <v>99.964478741483902</v>
      </c>
      <c r="K457" s="5" t="str">
        <f t="shared" si="38"/>
        <v>blue</v>
      </c>
      <c r="L457" s="6" t="str">
        <f t="shared" si="39"/>
        <v>highly conserved</v>
      </c>
    </row>
    <row r="458" spans="1:12" x14ac:dyDescent="0.2">
      <c r="A458" s="5"/>
      <c r="B458" s="4">
        <v>29578</v>
      </c>
      <c r="C458" s="55" t="s">
        <v>72</v>
      </c>
      <c r="D458" s="5" t="s">
        <v>57</v>
      </c>
      <c r="E458" s="49" t="s">
        <v>58</v>
      </c>
      <c r="F458" s="48" t="s">
        <v>22</v>
      </c>
      <c r="G458" s="49" t="s">
        <v>73</v>
      </c>
      <c r="H458" s="5">
        <f t="shared" si="35"/>
        <v>914</v>
      </c>
      <c r="I458" s="5">
        <f t="shared" si="36"/>
        <v>1409509</v>
      </c>
      <c r="J458" s="5">
        <f t="shared" si="37"/>
        <v>99.935196745940701</v>
      </c>
      <c r="K458" s="5" t="str">
        <f t="shared" si="38"/>
        <v>blue</v>
      </c>
      <c r="L458" s="6" t="str">
        <f t="shared" si="39"/>
        <v>highly conserved</v>
      </c>
    </row>
    <row r="459" spans="1:12" x14ac:dyDescent="0.2">
      <c r="A459" s="5"/>
      <c r="B459" s="4">
        <v>29586</v>
      </c>
      <c r="C459" s="55" t="s">
        <v>72</v>
      </c>
      <c r="D459" s="5" t="s">
        <v>55</v>
      </c>
      <c r="E459" s="49" t="s">
        <v>59</v>
      </c>
      <c r="F459" s="48" t="s">
        <v>39</v>
      </c>
      <c r="G459" s="49" t="s">
        <v>73</v>
      </c>
      <c r="H459" s="5">
        <f t="shared" si="35"/>
        <v>3440</v>
      </c>
      <c r="I459" s="5">
        <f t="shared" si="36"/>
        <v>1406983</v>
      </c>
      <c r="J459" s="5">
        <f t="shared" si="37"/>
        <v>99.7561015383328</v>
      </c>
      <c r="K459" s="5" t="str">
        <f t="shared" si="38"/>
        <v>blue</v>
      </c>
      <c r="L459" s="6" t="str">
        <f t="shared" si="39"/>
        <v>highly conserved</v>
      </c>
    </row>
    <row r="460" spans="1:12" x14ac:dyDescent="0.2">
      <c r="A460" s="5"/>
      <c r="B460" s="4">
        <v>29592</v>
      </c>
      <c r="C460" s="55" t="s">
        <v>72</v>
      </c>
      <c r="D460" s="5" t="s">
        <v>47</v>
      </c>
      <c r="E460" s="49" t="s">
        <v>48</v>
      </c>
      <c r="F460" s="48" t="s">
        <v>39</v>
      </c>
      <c r="G460" s="49" t="s">
        <v>73</v>
      </c>
      <c r="H460" s="5">
        <f t="shared" si="35"/>
        <v>678</v>
      </c>
      <c r="I460" s="5">
        <f t="shared" si="36"/>
        <v>1409745</v>
      </c>
      <c r="J460" s="5">
        <f t="shared" si="37"/>
        <v>99.951929314822493</v>
      </c>
      <c r="K460" s="5" t="str">
        <f t="shared" si="38"/>
        <v>blue</v>
      </c>
      <c r="L460" s="6" t="str">
        <f t="shared" si="39"/>
        <v>highly conserved</v>
      </c>
    </row>
    <row r="461" spans="1:12" x14ac:dyDescent="0.2">
      <c r="A461" s="5"/>
      <c r="B461" s="4">
        <v>29627</v>
      </c>
      <c r="C461" s="55" t="s">
        <v>72</v>
      </c>
      <c r="D461" s="5" t="s">
        <v>26</v>
      </c>
      <c r="E461" s="49" t="s">
        <v>33</v>
      </c>
      <c r="F461" s="48" t="s">
        <v>28</v>
      </c>
      <c r="G461" s="49" t="s">
        <v>73</v>
      </c>
      <c r="H461" s="5">
        <f t="shared" si="35"/>
        <v>3079</v>
      </c>
      <c r="I461" s="5">
        <f t="shared" si="36"/>
        <v>1407344</v>
      </c>
      <c r="J461" s="5">
        <f t="shared" si="37"/>
        <v>99.781696696664696</v>
      </c>
      <c r="K461" s="5" t="str">
        <f t="shared" si="38"/>
        <v>blue</v>
      </c>
      <c r="L461" s="6" t="str">
        <f t="shared" si="39"/>
        <v>highly conserved</v>
      </c>
    </row>
    <row r="462" spans="1:12" x14ac:dyDescent="0.2">
      <c r="A462" s="5"/>
      <c r="B462" s="4">
        <v>29733</v>
      </c>
      <c r="C462" s="49" t="s">
        <v>17</v>
      </c>
      <c r="D462" s="5"/>
      <c r="E462" s="49"/>
      <c r="F462" s="48"/>
      <c r="G462" s="5" t="s">
        <v>74</v>
      </c>
      <c r="H462" s="5">
        <f t="shared" si="35"/>
        <v>29907</v>
      </c>
      <c r="I462" s="5">
        <f t="shared" si="36"/>
        <v>1380516</v>
      </c>
      <c r="J462" s="5">
        <f t="shared" si="37"/>
        <v>97.8795722985232</v>
      </c>
      <c r="K462" s="5" t="str">
        <f t="shared" si="38"/>
        <v>blue</v>
      </c>
      <c r="L462" s="6" t="str">
        <f t="shared" si="39"/>
        <v>highly conserved</v>
      </c>
    </row>
    <row r="463" spans="1:12" x14ac:dyDescent="0.2">
      <c r="A463" s="5"/>
      <c r="B463" s="4">
        <v>29741</v>
      </c>
      <c r="C463" s="49" t="s">
        <v>17</v>
      </c>
      <c r="D463" s="5"/>
      <c r="E463" s="49"/>
      <c r="F463" s="48"/>
      <c r="G463" s="5" t="s">
        <v>74</v>
      </c>
      <c r="H463" s="5">
        <f t="shared" si="35"/>
        <v>53537</v>
      </c>
      <c r="I463" s="5">
        <f t="shared" si="36"/>
        <v>1356886</v>
      </c>
      <c r="J463" s="5">
        <f t="shared" si="37"/>
        <v>96.204188388873405</v>
      </c>
      <c r="K463" s="5" t="str">
        <f t="shared" si="38"/>
        <v>blue</v>
      </c>
      <c r="L463" s="6" t="str">
        <f t="shared" si="39"/>
        <v>highly conserved</v>
      </c>
    </row>
    <row r="464" spans="1:12" x14ac:dyDescent="0.2">
      <c r="A464" s="5"/>
      <c r="B464" s="4">
        <v>29743</v>
      </c>
      <c r="C464" s="49" t="s">
        <v>17</v>
      </c>
      <c r="D464" s="5"/>
      <c r="E464" s="49"/>
      <c r="F464" s="48"/>
      <c r="G464" s="5" t="s">
        <v>74</v>
      </c>
      <c r="H464" s="5">
        <f t="shared" si="35"/>
        <v>15559</v>
      </c>
      <c r="I464" s="5">
        <f t="shared" si="36"/>
        <v>1394864</v>
      </c>
      <c r="J464" s="5">
        <f t="shared" si="37"/>
        <v>98.896855765965199</v>
      </c>
      <c r="K464" s="5" t="str">
        <f t="shared" si="38"/>
        <v>blue</v>
      </c>
      <c r="L464" s="6" t="str">
        <f t="shared" si="39"/>
        <v>highly conserved</v>
      </c>
    </row>
    <row r="465" spans="1:12" x14ac:dyDescent="0.2">
      <c r="A465" s="5"/>
      <c r="B465" s="4">
        <v>29750</v>
      </c>
      <c r="C465" s="49" t="s">
        <v>17</v>
      </c>
      <c r="D465" s="5"/>
      <c r="E465" s="49"/>
      <c r="F465" s="48"/>
      <c r="G465" s="5" t="s">
        <v>74</v>
      </c>
      <c r="H465" s="5">
        <f t="shared" si="35"/>
        <v>18988</v>
      </c>
      <c r="I465" s="5">
        <f t="shared" si="36"/>
        <v>1391435</v>
      </c>
      <c r="J465" s="5">
        <f t="shared" si="37"/>
        <v>98.653737212169602</v>
      </c>
      <c r="K465" s="5" t="str">
        <f t="shared" si="38"/>
        <v>blue</v>
      </c>
      <c r="L465" s="6" t="str">
        <f t="shared" si="39"/>
        <v>highly conserved</v>
      </c>
    </row>
    <row r="466" spans="1:12" ht="17" thickBot="1" x14ac:dyDescent="0.25">
      <c r="A466" s="5"/>
      <c r="B466" s="7">
        <v>29754</v>
      </c>
      <c r="C466" s="58" t="s">
        <v>17</v>
      </c>
      <c r="D466" s="8"/>
      <c r="E466" s="58"/>
      <c r="F466" s="59"/>
      <c r="G466" s="8" t="s">
        <v>74</v>
      </c>
      <c r="H466" s="8">
        <f t="shared" si="35"/>
        <v>19401</v>
      </c>
      <c r="I466" s="8">
        <f t="shared" si="36"/>
        <v>1391022</v>
      </c>
      <c r="J466" s="8">
        <f t="shared" si="37"/>
        <v>98.624455216626501</v>
      </c>
      <c r="K466" s="8" t="str">
        <f t="shared" si="38"/>
        <v>blue</v>
      </c>
      <c r="L466" s="30" t="str">
        <f t="shared" si="39"/>
        <v>highly conserved</v>
      </c>
    </row>
    <row r="467" spans="1:12" x14ac:dyDescent="0.2">
      <c r="A467" t="s">
        <v>8</v>
      </c>
    </row>
  </sheetData>
  <conditionalFormatting sqref="D173 D179:D180 D296:D299 D305:D307 D318 D324 D328:D332 D335:D336 D341:D346 D354 D356 D376 D379 D381 D384:D385 D387:D388 D394 D448:D451 D454 D184 D190 D197:D198 D201 D204:D205 D212:D213 D217 D219 D226 D228 D232 D239 D242 D244 D246:D247 D250 D256:D258 D260:D261 D265 D267:D270 D272 D276:D277 D279 D281 D285 D289 D294 D2:D9 D17:D150 G10:G16 D456:D461 G462:G466 H2:L2">
    <cfRule type="containsText" dxfId="2633" priority="1317" operator="containsText" text="Ala">
      <formula>NOT(ISERROR(SEARCH("Ala",D2)))</formula>
    </cfRule>
    <cfRule type="containsText" dxfId="2632" priority="1318" operator="containsText" text="Asn">
      <formula>NOT(ISERROR(SEARCH("Asn",D2)))</formula>
    </cfRule>
    <cfRule type="containsText" dxfId="2631" priority="1319" operator="containsText" text="Arg">
      <formula>NOT(ISERROR(SEARCH("Arg",D2)))</formula>
    </cfRule>
  </conditionalFormatting>
  <conditionalFormatting sqref="F2:F150 F173 F179:F180 F296:F299 F307 F324 F328:F332 F341:F346 F354 F376 F379 F384:F385 F387:F388 F394 F448:F451 F454 F456:F466 F190 F197:F198 F201 F204:F205 F212:F213 F217 F219 F226 F228 F232 F239 F242 F244 F246:F247 F250 F256:F258 F260:F261 F265 F267:F270 F272 F276:F277 F279 F281 F285 F289 F293:F294">
    <cfRule type="containsText" dxfId="2630" priority="1314" operator="containsText" text="3,1">
      <formula>NOT(ISERROR(SEARCH("3,1",F2)))</formula>
    </cfRule>
    <cfRule type="containsText" dxfId="2629" priority="1315" operator="containsText" text="2,3">
      <formula>NOT(ISERROR(SEARCH("2,3",F2)))</formula>
    </cfRule>
    <cfRule type="containsText" dxfId="2628" priority="1316" operator="containsText" text="1,2">
      <formula>NOT(ISERROR(SEARCH("1,2",F2)))</formula>
    </cfRule>
  </conditionalFormatting>
  <conditionalFormatting sqref="D151">
    <cfRule type="containsText" dxfId="2627" priority="1311" operator="containsText" text="Ala">
      <formula>NOT(ISERROR(SEARCH("Ala",D151)))</formula>
    </cfRule>
    <cfRule type="containsText" dxfId="2626" priority="1312" operator="containsText" text="Asn">
      <formula>NOT(ISERROR(SEARCH("Asn",D151)))</formula>
    </cfRule>
    <cfRule type="containsText" dxfId="2625" priority="1313" operator="containsText" text="Arg">
      <formula>NOT(ISERROR(SEARCH("Arg",D151)))</formula>
    </cfRule>
  </conditionalFormatting>
  <conditionalFormatting sqref="F151">
    <cfRule type="containsText" dxfId="2624" priority="1308" operator="containsText" text="3,1">
      <formula>NOT(ISERROR(SEARCH("3,1",F151)))</formula>
    </cfRule>
    <cfRule type="containsText" dxfId="2623" priority="1309" operator="containsText" text="2,3">
      <formula>NOT(ISERROR(SEARCH("2,3",F151)))</formula>
    </cfRule>
    <cfRule type="containsText" dxfId="2622" priority="1310" operator="containsText" text="1,2">
      <formula>NOT(ISERROR(SEARCH("1,2",F151)))</formula>
    </cfRule>
  </conditionalFormatting>
  <conditionalFormatting sqref="D152">
    <cfRule type="containsText" dxfId="2621" priority="1305" operator="containsText" text="Ala">
      <formula>NOT(ISERROR(SEARCH("Ala",D152)))</formula>
    </cfRule>
    <cfRule type="containsText" dxfId="2620" priority="1306" operator="containsText" text="Asn">
      <formula>NOT(ISERROR(SEARCH("Asn",D152)))</formula>
    </cfRule>
    <cfRule type="containsText" dxfId="2619" priority="1307" operator="containsText" text="Arg">
      <formula>NOT(ISERROR(SEARCH("Arg",D152)))</formula>
    </cfRule>
  </conditionalFormatting>
  <conditionalFormatting sqref="F152">
    <cfRule type="containsText" dxfId="2618" priority="1302" operator="containsText" text="3,1">
      <formula>NOT(ISERROR(SEARCH("3,1",F152)))</formula>
    </cfRule>
    <cfRule type="containsText" dxfId="2617" priority="1303" operator="containsText" text="2,3">
      <formula>NOT(ISERROR(SEARCH("2,3",F152)))</formula>
    </cfRule>
    <cfRule type="containsText" dxfId="2616" priority="1304" operator="containsText" text="1,2">
      <formula>NOT(ISERROR(SEARCH("1,2",F152)))</formula>
    </cfRule>
  </conditionalFormatting>
  <conditionalFormatting sqref="D153">
    <cfRule type="containsText" dxfId="2615" priority="1299" operator="containsText" text="Ala">
      <formula>NOT(ISERROR(SEARCH("Ala",D153)))</formula>
    </cfRule>
    <cfRule type="containsText" dxfId="2614" priority="1300" operator="containsText" text="Asn">
      <formula>NOT(ISERROR(SEARCH("Asn",D153)))</formula>
    </cfRule>
    <cfRule type="containsText" dxfId="2613" priority="1301" operator="containsText" text="Arg">
      <formula>NOT(ISERROR(SEARCH("Arg",D153)))</formula>
    </cfRule>
  </conditionalFormatting>
  <conditionalFormatting sqref="F153">
    <cfRule type="containsText" dxfId="2612" priority="1296" operator="containsText" text="3,1">
      <formula>NOT(ISERROR(SEARCH("3,1",F153)))</formula>
    </cfRule>
    <cfRule type="containsText" dxfId="2611" priority="1297" operator="containsText" text="2,3">
      <formula>NOT(ISERROR(SEARCH("2,3",F153)))</formula>
    </cfRule>
    <cfRule type="containsText" dxfId="2610" priority="1298" operator="containsText" text="1,2">
      <formula>NOT(ISERROR(SEARCH("1,2",F153)))</formula>
    </cfRule>
  </conditionalFormatting>
  <conditionalFormatting sqref="D154">
    <cfRule type="containsText" dxfId="2609" priority="1293" operator="containsText" text="Ala">
      <formula>NOT(ISERROR(SEARCH("Ala",D154)))</formula>
    </cfRule>
    <cfRule type="containsText" dxfId="2608" priority="1294" operator="containsText" text="Asn">
      <formula>NOT(ISERROR(SEARCH("Asn",D154)))</formula>
    </cfRule>
    <cfRule type="containsText" dxfId="2607" priority="1295" operator="containsText" text="Arg">
      <formula>NOT(ISERROR(SEARCH("Arg",D154)))</formula>
    </cfRule>
  </conditionalFormatting>
  <conditionalFormatting sqref="F154">
    <cfRule type="containsText" dxfId="2606" priority="1290" operator="containsText" text="3,1">
      <formula>NOT(ISERROR(SEARCH("3,1",F154)))</formula>
    </cfRule>
    <cfRule type="containsText" dxfId="2605" priority="1291" operator="containsText" text="2,3">
      <formula>NOT(ISERROR(SEARCH("2,3",F154)))</formula>
    </cfRule>
    <cfRule type="containsText" dxfId="2604" priority="1292" operator="containsText" text="1,2">
      <formula>NOT(ISERROR(SEARCH("1,2",F154)))</formula>
    </cfRule>
  </conditionalFormatting>
  <conditionalFormatting sqref="D155">
    <cfRule type="containsText" dxfId="2603" priority="1287" operator="containsText" text="Ala">
      <formula>NOT(ISERROR(SEARCH("Ala",D155)))</formula>
    </cfRule>
    <cfRule type="containsText" dxfId="2602" priority="1288" operator="containsText" text="Asn">
      <formula>NOT(ISERROR(SEARCH("Asn",D155)))</formula>
    </cfRule>
    <cfRule type="containsText" dxfId="2601" priority="1289" operator="containsText" text="Arg">
      <formula>NOT(ISERROR(SEARCH("Arg",D155)))</formula>
    </cfRule>
  </conditionalFormatting>
  <conditionalFormatting sqref="F155">
    <cfRule type="containsText" dxfId="2600" priority="1284" operator="containsText" text="3,1">
      <formula>NOT(ISERROR(SEARCH("3,1",F155)))</formula>
    </cfRule>
    <cfRule type="containsText" dxfId="2599" priority="1285" operator="containsText" text="2,3">
      <formula>NOT(ISERROR(SEARCH("2,3",F155)))</formula>
    </cfRule>
    <cfRule type="containsText" dxfId="2598" priority="1286" operator="containsText" text="1,2">
      <formula>NOT(ISERROR(SEARCH("1,2",F155)))</formula>
    </cfRule>
  </conditionalFormatting>
  <conditionalFormatting sqref="D156">
    <cfRule type="containsText" dxfId="2597" priority="1281" operator="containsText" text="Ala">
      <formula>NOT(ISERROR(SEARCH("Ala",D156)))</formula>
    </cfRule>
    <cfRule type="containsText" dxfId="2596" priority="1282" operator="containsText" text="Asn">
      <formula>NOT(ISERROR(SEARCH("Asn",D156)))</formula>
    </cfRule>
    <cfRule type="containsText" dxfId="2595" priority="1283" operator="containsText" text="Arg">
      <formula>NOT(ISERROR(SEARCH("Arg",D156)))</formula>
    </cfRule>
  </conditionalFormatting>
  <conditionalFormatting sqref="F156">
    <cfRule type="containsText" dxfId="2594" priority="1278" operator="containsText" text="3,1">
      <formula>NOT(ISERROR(SEARCH("3,1",F156)))</formula>
    </cfRule>
    <cfRule type="containsText" dxfId="2593" priority="1279" operator="containsText" text="2,3">
      <formula>NOT(ISERROR(SEARCH("2,3",F156)))</formula>
    </cfRule>
    <cfRule type="containsText" dxfId="2592" priority="1280" operator="containsText" text="1,2">
      <formula>NOT(ISERROR(SEARCH("1,2",F156)))</formula>
    </cfRule>
  </conditionalFormatting>
  <conditionalFormatting sqref="D157">
    <cfRule type="containsText" dxfId="2591" priority="1275" operator="containsText" text="Ala">
      <formula>NOT(ISERROR(SEARCH("Ala",D157)))</formula>
    </cfRule>
    <cfRule type="containsText" dxfId="2590" priority="1276" operator="containsText" text="Asn">
      <formula>NOT(ISERROR(SEARCH("Asn",D157)))</formula>
    </cfRule>
    <cfRule type="containsText" dxfId="2589" priority="1277" operator="containsText" text="Arg">
      <formula>NOT(ISERROR(SEARCH("Arg",D157)))</formula>
    </cfRule>
  </conditionalFormatting>
  <conditionalFormatting sqref="F157">
    <cfRule type="containsText" dxfId="2588" priority="1272" operator="containsText" text="3,1">
      <formula>NOT(ISERROR(SEARCH("3,1",F157)))</formula>
    </cfRule>
    <cfRule type="containsText" dxfId="2587" priority="1273" operator="containsText" text="2,3">
      <formula>NOT(ISERROR(SEARCH("2,3",F157)))</formula>
    </cfRule>
    <cfRule type="containsText" dxfId="2586" priority="1274" operator="containsText" text="1,2">
      <formula>NOT(ISERROR(SEARCH("1,2",F157)))</formula>
    </cfRule>
  </conditionalFormatting>
  <conditionalFormatting sqref="D158">
    <cfRule type="containsText" dxfId="2585" priority="1269" operator="containsText" text="Ala">
      <formula>NOT(ISERROR(SEARCH("Ala",D158)))</formula>
    </cfRule>
    <cfRule type="containsText" dxfId="2584" priority="1270" operator="containsText" text="Asn">
      <formula>NOT(ISERROR(SEARCH("Asn",D158)))</formula>
    </cfRule>
    <cfRule type="containsText" dxfId="2583" priority="1271" operator="containsText" text="Arg">
      <formula>NOT(ISERROR(SEARCH("Arg",D158)))</formula>
    </cfRule>
  </conditionalFormatting>
  <conditionalFormatting sqref="F158">
    <cfRule type="containsText" dxfId="2582" priority="1266" operator="containsText" text="3,1">
      <formula>NOT(ISERROR(SEARCH("3,1",F158)))</formula>
    </cfRule>
    <cfRule type="containsText" dxfId="2581" priority="1267" operator="containsText" text="2,3">
      <formula>NOT(ISERROR(SEARCH("2,3",F158)))</formula>
    </cfRule>
    <cfRule type="containsText" dxfId="2580" priority="1268" operator="containsText" text="1,2">
      <formula>NOT(ISERROR(SEARCH("1,2",F158)))</formula>
    </cfRule>
  </conditionalFormatting>
  <conditionalFormatting sqref="D159">
    <cfRule type="containsText" dxfId="2579" priority="1263" operator="containsText" text="Ala">
      <formula>NOT(ISERROR(SEARCH("Ala",D159)))</formula>
    </cfRule>
    <cfRule type="containsText" dxfId="2578" priority="1264" operator="containsText" text="Asn">
      <formula>NOT(ISERROR(SEARCH("Asn",D159)))</formula>
    </cfRule>
    <cfRule type="containsText" dxfId="2577" priority="1265" operator="containsText" text="Arg">
      <formula>NOT(ISERROR(SEARCH("Arg",D159)))</formula>
    </cfRule>
  </conditionalFormatting>
  <conditionalFormatting sqref="F159">
    <cfRule type="containsText" dxfId="2576" priority="1260" operator="containsText" text="3,1">
      <formula>NOT(ISERROR(SEARCH("3,1",F159)))</formula>
    </cfRule>
    <cfRule type="containsText" dxfId="2575" priority="1261" operator="containsText" text="2,3">
      <formula>NOT(ISERROR(SEARCH("2,3",F159)))</formula>
    </cfRule>
    <cfRule type="containsText" dxfId="2574" priority="1262" operator="containsText" text="1,2">
      <formula>NOT(ISERROR(SEARCH("1,2",F159)))</formula>
    </cfRule>
  </conditionalFormatting>
  <conditionalFormatting sqref="D160">
    <cfRule type="containsText" dxfId="2573" priority="1257" operator="containsText" text="Ala">
      <formula>NOT(ISERROR(SEARCH("Ala",D160)))</formula>
    </cfRule>
    <cfRule type="containsText" dxfId="2572" priority="1258" operator="containsText" text="Asn">
      <formula>NOT(ISERROR(SEARCH("Asn",D160)))</formula>
    </cfRule>
    <cfRule type="containsText" dxfId="2571" priority="1259" operator="containsText" text="Arg">
      <formula>NOT(ISERROR(SEARCH("Arg",D160)))</formula>
    </cfRule>
  </conditionalFormatting>
  <conditionalFormatting sqref="F160">
    <cfRule type="containsText" dxfId="2570" priority="1254" operator="containsText" text="3,1">
      <formula>NOT(ISERROR(SEARCH("3,1",F160)))</formula>
    </cfRule>
    <cfRule type="containsText" dxfId="2569" priority="1255" operator="containsText" text="2,3">
      <formula>NOT(ISERROR(SEARCH("2,3",F160)))</formula>
    </cfRule>
    <cfRule type="containsText" dxfId="2568" priority="1256" operator="containsText" text="1,2">
      <formula>NOT(ISERROR(SEARCH("1,2",F160)))</formula>
    </cfRule>
  </conditionalFormatting>
  <conditionalFormatting sqref="D161">
    <cfRule type="containsText" dxfId="2567" priority="1251" operator="containsText" text="Ala">
      <formula>NOT(ISERROR(SEARCH("Ala",D161)))</formula>
    </cfRule>
    <cfRule type="containsText" dxfId="2566" priority="1252" operator="containsText" text="Asn">
      <formula>NOT(ISERROR(SEARCH("Asn",D161)))</formula>
    </cfRule>
    <cfRule type="containsText" dxfId="2565" priority="1253" operator="containsText" text="Arg">
      <formula>NOT(ISERROR(SEARCH("Arg",D161)))</formula>
    </cfRule>
  </conditionalFormatting>
  <conditionalFormatting sqref="F161">
    <cfRule type="containsText" dxfId="2564" priority="1248" operator="containsText" text="3,1">
      <formula>NOT(ISERROR(SEARCH("3,1",F161)))</formula>
    </cfRule>
    <cfRule type="containsText" dxfId="2563" priority="1249" operator="containsText" text="2,3">
      <formula>NOT(ISERROR(SEARCH("2,3",F161)))</formula>
    </cfRule>
    <cfRule type="containsText" dxfId="2562" priority="1250" operator="containsText" text="1,2">
      <formula>NOT(ISERROR(SEARCH("1,2",F161)))</formula>
    </cfRule>
  </conditionalFormatting>
  <conditionalFormatting sqref="D162">
    <cfRule type="containsText" dxfId="2561" priority="1245" operator="containsText" text="Ala">
      <formula>NOT(ISERROR(SEARCH("Ala",D162)))</formula>
    </cfRule>
    <cfRule type="containsText" dxfId="2560" priority="1246" operator="containsText" text="Asn">
      <formula>NOT(ISERROR(SEARCH("Asn",D162)))</formula>
    </cfRule>
    <cfRule type="containsText" dxfId="2559" priority="1247" operator="containsText" text="Arg">
      <formula>NOT(ISERROR(SEARCH("Arg",D162)))</formula>
    </cfRule>
  </conditionalFormatting>
  <conditionalFormatting sqref="F162">
    <cfRule type="containsText" dxfId="2558" priority="1242" operator="containsText" text="3,1">
      <formula>NOT(ISERROR(SEARCH("3,1",F162)))</formula>
    </cfRule>
    <cfRule type="containsText" dxfId="2557" priority="1243" operator="containsText" text="2,3">
      <formula>NOT(ISERROR(SEARCH("2,3",F162)))</formula>
    </cfRule>
    <cfRule type="containsText" dxfId="2556" priority="1244" operator="containsText" text="1,2">
      <formula>NOT(ISERROR(SEARCH("1,2",F162)))</formula>
    </cfRule>
  </conditionalFormatting>
  <conditionalFormatting sqref="D163">
    <cfRule type="containsText" dxfId="2555" priority="1239" operator="containsText" text="Ala">
      <formula>NOT(ISERROR(SEARCH("Ala",D163)))</formula>
    </cfRule>
    <cfRule type="containsText" dxfId="2554" priority="1240" operator="containsText" text="Asn">
      <formula>NOT(ISERROR(SEARCH("Asn",D163)))</formula>
    </cfRule>
    <cfRule type="containsText" dxfId="2553" priority="1241" operator="containsText" text="Arg">
      <formula>NOT(ISERROR(SEARCH("Arg",D163)))</formula>
    </cfRule>
  </conditionalFormatting>
  <conditionalFormatting sqref="F163">
    <cfRule type="containsText" dxfId="2552" priority="1236" operator="containsText" text="3,1">
      <formula>NOT(ISERROR(SEARCH("3,1",F163)))</formula>
    </cfRule>
    <cfRule type="containsText" dxfId="2551" priority="1237" operator="containsText" text="2,3">
      <formula>NOT(ISERROR(SEARCH("2,3",F163)))</formula>
    </cfRule>
    <cfRule type="containsText" dxfId="2550" priority="1238" operator="containsText" text="1,2">
      <formula>NOT(ISERROR(SEARCH("1,2",F163)))</formula>
    </cfRule>
  </conditionalFormatting>
  <conditionalFormatting sqref="D164">
    <cfRule type="containsText" dxfId="2549" priority="1233" operator="containsText" text="Ala">
      <formula>NOT(ISERROR(SEARCH("Ala",D164)))</formula>
    </cfRule>
    <cfRule type="containsText" dxfId="2548" priority="1234" operator="containsText" text="Asn">
      <formula>NOT(ISERROR(SEARCH("Asn",D164)))</formula>
    </cfRule>
    <cfRule type="containsText" dxfId="2547" priority="1235" operator="containsText" text="Arg">
      <formula>NOT(ISERROR(SEARCH("Arg",D164)))</formula>
    </cfRule>
  </conditionalFormatting>
  <conditionalFormatting sqref="F164">
    <cfRule type="containsText" dxfId="2546" priority="1230" operator="containsText" text="3,1">
      <formula>NOT(ISERROR(SEARCH("3,1",F164)))</formula>
    </cfRule>
    <cfRule type="containsText" dxfId="2545" priority="1231" operator="containsText" text="2,3">
      <formula>NOT(ISERROR(SEARCH("2,3",F164)))</formula>
    </cfRule>
    <cfRule type="containsText" dxfId="2544" priority="1232" operator="containsText" text="1,2">
      <formula>NOT(ISERROR(SEARCH("1,2",F164)))</formula>
    </cfRule>
  </conditionalFormatting>
  <conditionalFormatting sqref="D165">
    <cfRule type="containsText" dxfId="2543" priority="1227" operator="containsText" text="Ala">
      <formula>NOT(ISERROR(SEARCH("Ala",D165)))</formula>
    </cfRule>
    <cfRule type="containsText" dxfId="2542" priority="1228" operator="containsText" text="Asn">
      <formula>NOT(ISERROR(SEARCH("Asn",D165)))</formula>
    </cfRule>
    <cfRule type="containsText" dxfId="2541" priority="1229" operator="containsText" text="Arg">
      <formula>NOT(ISERROR(SEARCH("Arg",D165)))</formula>
    </cfRule>
  </conditionalFormatting>
  <conditionalFormatting sqref="F165">
    <cfRule type="containsText" dxfId="2540" priority="1224" operator="containsText" text="3,1">
      <formula>NOT(ISERROR(SEARCH("3,1",F165)))</formula>
    </cfRule>
    <cfRule type="containsText" dxfId="2539" priority="1225" operator="containsText" text="2,3">
      <formula>NOT(ISERROR(SEARCH("2,3",F165)))</formula>
    </cfRule>
    <cfRule type="containsText" dxfId="2538" priority="1226" operator="containsText" text="1,2">
      <formula>NOT(ISERROR(SEARCH("1,2",F165)))</formula>
    </cfRule>
  </conditionalFormatting>
  <conditionalFormatting sqref="D166">
    <cfRule type="containsText" dxfId="2537" priority="1221" operator="containsText" text="Ala">
      <formula>NOT(ISERROR(SEARCH("Ala",D166)))</formula>
    </cfRule>
    <cfRule type="containsText" dxfId="2536" priority="1222" operator="containsText" text="Asn">
      <formula>NOT(ISERROR(SEARCH("Asn",D166)))</formula>
    </cfRule>
    <cfRule type="containsText" dxfId="2535" priority="1223" operator="containsText" text="Arg">
      <formula>NOT(ISERROR(SEARCH("Arg",D166)))</formula>
    </cfRule>
  </conditionalFormatting>
  <conditionalFormatting sqref="F166">
    <cfRule type="containsText" dxfId="2534" priority="1218" operator="containsText" text="3,1">
      <formula>NOT(ISERROR(SEARCH("3,1",F166)))</formula>
    </cfRule>
    <cfRule type="containsText" dxfId="2533" priority="1219" operator="containsText" text="2,3">
      <formula>NOT(ISERROR(SEARCH("2,3",F166)))</formula>
    </cfRule>
    <cfRule type="containsText" dxfId="2532" priority="1220" operator="containsText" text="1,2">
      <formula>NOT(ISERROR(SEARCH("1,2",F166)))</formula>
    </cfRule>
  </conditionalFormatting>
  <conditionalFormatting sqref="D167">
    <cfRule type="containsText" dxfId="2531" priority="1215" operator="containsText" text="Ala">
      <formula>NOT(ISERROR(SEARCH("Ala",D167)))</formula>
    </cfRule>
    <cfRule type="containsText" dxfId="2530" priority="1216" operator="containsText" text="Asn">
      <formula>NOT(ISERROR(SEARCH("Asn",D167)))</formula>
    </cfRule>
    <cfRule type="containsText" dxfId="2529" priority="1217" operator="containsText" text="Arg">
      <formula>NOT(ISERROR(SEARCH("Arg",D167)))</formula>
    </cfRule>
  </conditionalFormatting>
  <conditionalFormatting sqref="F167">
    <cfRule type="containsText" dxfId="2528" priority="1212" operator="containsText" text="3,1">
      <formula>NOT(ISERROR(SEARCH("3,1",F167)))</formula>
    </cfRule>
    <cfRule type="containsText" dxfId="2527" priority="1213" operator="containsText" text="2,3">
      <formula>NOT(ISERROR(SEARCH("2,3",F167)))</formula>
    </cfRule>
    <cfRule type="containsText" dxfId="2526" priority="1214" operator="containsText" text="1,2">
      <formula>NOT(ISERROR(SEARCH("1,2",F167)))</formula>
    </cfRule>
  </conditionalFormatting>
  <conditionalFormatting sqref="D168">
    <cfRule type="containsText" dxfId="2525" priority="1209" operator="containsText" text="Ala">
      <formula>NOT(ISERROR(SEARCH("Ala",D168)))</formula>
    </cfRule>
    <cfRule type="containsText" dxfId="2524" priority="1210" operator="containsText" text="Asn">
      <formula>NOT(ISERROR(SEARCH("Asn",D168)))</formula>
    </cfRule>
    <cfRule type="containsText" dxfId="2523" priority="1211" operator="containsText" text="Arg">
      <formula>NOT(ISERROR(SEARCH("Arg",D168)))</formula>
    </cfRule>
  </conditionalFormatting>
  <conditionalFormatting sqref="F168">
    <cfRule type="containsText" dxfId="2522" priority="1206" operator="containsText" text="3,1">
      <formula>NOT(ISERROR(SEARCH("3,1",F168)))</formula>
    </cfRule>
    <cfRule type="containsText" dxfId="2521" priority="1207" operator="containsText" text="2,3">
      <formula>NOT(ISERROR(SEARCH("2,3",F168)))</formula>
    </cfRule>
    <cfRule type="containsText" dxfId="2520" priority="1208" operator="containsText" text="1,2">
      <formula>NOT(ISERROR(SEARCH("1,2",F168)))</formula>
    </cfRule>
  </conditionalFormatting>
  <conditionalFormatting sqref="D169">
    <cfRule type="containsText" dxfId="2519" priority="1203" operator="containsText" text="Ala">
      <formula>NOT(ISERROR(SEARCH("Ala",D169)))</formula>
    </cfRule>
    <cfRule type="containsText" dxfId="2518" priority="1204" operator="containsText" text="Asn">
      <formula>NOT(ISERROR(SEARCH("Asn",D169)))</formula>
    </cfRule>
    <cfRule type="containsText" dxfId="2517" priority="1205" operator="containsText" text="Arg">
      <formula>NOT(ISERROR(SEARCH("Arg",D169)))</formula>
    </cfRule>
  </conditionalFormatting>
  <conditionalFormatting sqref="F169">
    <cfRule type="containsText" dxfId="2516" priority="1200" operator="containsText" text="3,1">
      <formula>NOT(ISERROR(SEARCH("3,1",F169)))</formula>
    </cfRule>
    <cfRule type="containsText" dxfId="2515" priority="1201" operator="containsText" text="2,3">
      <formula>NOT(ISERROR(SEARCH("2,3",F169)))</formula>
    </cfRule>
    <cfRule type="containsText" dxfId="2514" priority="1202" operator="containsText" text="1,2">
      <formula>NOT(ISERROR(SEARCH("1,2",F169)))</formula>
    </cfRule>
  </conditionalFormatting>
  <conditionalFormatting sqref="D170">
    <cfRule type="containsText" dxfId="2513" priority="1197" operator="containsText" text="Ala">
      <formula>NOT(ISERROR(SEARCH("Ala",D170)))</formula>
    </cfRule>
    <cfRule type="containsText" dxfId="2512" priority="1198" operator="containsText" text="Asn">
      <formula>NOT(ISERROR(SEARCH("Asn",D170)))</formula>
    </cfRule>
    <cfRule type="containsText" dxfId="2511" priority="1199" operator="containsText" text="Arg">
      <formula>NOT(ISERROR(SEARCH("Arg",D170)))</formula>
    </cfRule>
  </conditionalFormatting>
  <conditionalFormatting sqref="F170">
    <cfRule type="containsText" dxfId="2510" priority="1194" operator="containsText" text="3,1">
      <formula>NOT(ISERROR(SEARCH("3,1",F170)))</formula>
    </cfRule>
    <cfRule type="containsText" dxfId="2509" priority="1195" operator="containsText" text="2,3">
      <formula>NOT(ISERROR(SEARCH("2,3",F170)))</formula>
    </cfRule>
    <cfRule type="containsText" dxfId="2508" priority="1196" operator="containsText" text="1,2">
      <formula>NOT(ISERROR(SEARCH("1,2",F170)))</formula>
    </cfRule>
  </conditionalFormatting>
  <conditionalFormatting sqref="D171">
    <cfRule type="containsText" dxfId="2507" priority="1191" operator="containsText" text="Ala">
      <formula>NOT(ISERROR(SEARCH("Ala",D171)))</formula>
    </cfRule>
    <cfRule type="containsText" dxfId="2506" priority="1192" operator="containsText" text="Asn">
      <formula>NOT(ISERROR(SEARCH("Asn",D171)))</formula>
    </cfRule>
    <cfRule type="containsText" dxfId="2505" priority="1193" operator="containsText" text="Arg">
      <formula>NOT(ISERROR(SEARCH("Arg",D171)))</formula>
    </cfRule>
  </conditionalFormatting>
  <conditionalFormatting sqref="F171">
    <cfRule type="containsText" dxfId="2504" priority="1188" operator="containsText" text="3,1">
      <formula>NOT(ISERROR(SEARCH("3,1",F171)))</formula>
    </cfRule>
    <cfRule type="containsText" dxfId="2503" priority="1189" operator="containsText" text="2,3">
      <formula>NOT(ISERROR(SEARCH("2,3",F171)))</formula>
    </cfRule>
    <cfRule type="containsText" dxfId="2502" priority="1190" operator="containsText" text="1,2">
      <formula>NOT(ISERROR(SEARCH("1,2",F171)))</formula>
    </cfRule>
  </conditionalFormatting>
  <conditionalFormatting sqref="D172">
    <cfRule type="containsText" dxfId="2501" priority="1185" operator="containsText" text="Ala">
      <formula>NOT(ISERROR(SEARCH("Ala",D172)))</formula>
    </cfRule>
    <cfRule type="containsText" dxfId="2500" priority="1186" operator="containsText" text="Asn">
      <formula>NOT(ISERROR(SEARCH("Asn",D172)))</formula>
    </cfRule>
    <cfRule type="containsText" dxfId="2499" priority="1187" operator="containsText" text="Arg">
      <formula>NOT(ISERROR(SEARCH("Arg",D172)))</formula>
    </cfRule>
  </conditionalFormatting>
  <conditionalFormatting sqref="F172">
    <cfRule type="containsText" dxfId="2498" priority="1182" operator="containsText" text="3,1">
      <formula>NOT(ISERROR(SEARCH("3,1",F172)))</formula>
    </cfRule>
    <cfRule type="containsText" dxfId="2497" priority="1183" operator="containsText" text="2,3">
      <formula>NOT(ISERROR(SEARCH("2,3",F172)))</formula>
    </cfRule>
    <cfRule type="containsText" dxfId="2496" priority="1184" operator="containsText" text="1,2">
      <formula>NOT(ISERROR(SEARCH("1,2",F172)))</formula>
    </cfRule>
  </conditionalFormatting>
  <conditionalFormatting sqref="D174">
    <cfRule type="containsText" dxfId="2495" priority="1179" operator="containsText" text="Ala">
      <formula>NOT(ISERROR(SEARCH("Ala",D174)))</formula>
    </cfRule>
    <cfRule type="containsText" dxfId="2494" priority="1180" operator="containsText" text="Asn">
      <formula>NOT(ISERROR(SEARCH("Asn",D174)))</formula>
    </cfRule>
    <cfRule type="containsText" dxfId="2493" priority="1181" operator="containsText" text="Arg">
      <formula>NOT(ISERROR(SEARCH("Arg",D174)))</formula>
    </cfRule>
  </conditionalFormatting>
  <conditionalFormatting sqref="F174">
    <cfRule type="containsText" dxfId="2492" priority="1176" operator="containsText" text="3,1">
      <formula>NOT(ISERROR(SEARCH("3,1",F174)))</formula>
    </cfRule>
    <cfRule type="containsText" dxfId="2491" priority="1177" operator="containsText" text="2,3">
      <formula>NOT(ISERROR(SEARCH("2,3",F174)))</formula>
    </cfRule>
    <cfRule type="containsText" dxfId="2490" priority="1178" operator="containsText" text="1,2">
      <formula>NOT(ISERROR(SEARCH("1,2",F174)))</formula>
    </cfRule>
  </conditionalFormatting>
  <conditionalFormatting sqref="D175">
    <cfRule type="containsText" dxfId="2489" priority="1173" operator="containsText" text="Ala">
      <formula>NOT(ISERROR(SEARCH("Ala",D175)))</formula>
    </cfRule>
    <cfRule type="containsText" dxfId="2488" priority="1174" operator="containsText" text="Asn">
      <formula>NOT(ISERROR(SEARCH("Asn",D175)))</formula>
    </cfRule>
    <cfRule type="containsText" dxfId="2487" priority="1175" operator="containsText" text="Arg">
      <formula>NOT(ISERROR(SEARCH("Arg",D175)))</formula>
    </cfRule>
  </conditionalFormatting>
  <conditionalFormatting sqref="F175">
    <cfRule type="containsText" dxfId="2486" priority="1170" operator="containsText" text="3,1">
      <formula>NOT(ISERROR(SEARCH("3,1",F175)))</formula>
    </cfRule>
    <cfRule type="containsText" dxfId="2485" priority="1171" operator="containsText" text="2,3">
      <formula>NOT(ISERROR(SEARCH("2,3",F175)))</formula>
    </cfRule>
    <cfRule type="containsText" dxfId="2484" priority="1172" operator="containsText" text="1,2">
      <formula>NOT(ISERROR(SEARCH("1,2",F175)))</formula>
    </cfRule>
  </conditionalFormatting>
  <conditionalFormatting sqref="D176">
    <cfRule type="containsText" dxfId="2483" priority="1167" operator="containsText" text="Ala">
      <formula>NOT(ISERROR(SEARCH("Ala",D176)))</formula>
    </cfRule>
    <cfRule type="containsText" dxfId="2482" priority="1168" operator="containsText" text="Asn">
      <formula>NOT(ISERROR(SEARCH("Asn",D176)))</formula>
    </cfRule>
    <cfRule type="containsText" dxfId="2481" priority="1169" operator="containsText" text="Arg">
      <formula>NOT(ISERROR(SEARCH("Arg",D176)))</formula>
    </cfRule>
  </conditionalFormatting>
  <conditionalFormatting sqref="F176">
    <cfRule type="containsText" dxfId="2480" priority="1164" operator="containsText" text="3,1">
      <formula>NOT(ISERROR(SEARCH("3,1",F176)))</formula>
    </cfRule>
    <cfRule type="containsText" dxfId="2479" priority="1165" operator="containsText" text="2,3">
      <formula>NOT(ISERROR(SEARCH("2,3",F176)))</formula>
    </cfRule>
    <cfRule type="containsText" dxfId="2478" priority="1166" operator="containsText" text="1,2">
      <formula>NOT(ISERROR(SEARCH("1,2",F176)))</formula>
    </cfRule>
  </conditionalFormatting>
  <conditionalFormatting sqref="D177:D178">
    <cfRule type="containsText" dxfId="2477" priority="1161" operator="containsText" text="Ala">
      <formula>NOT(ISERROR(SEARCH("Ala",D177)))</formula>
    </cfRule>
    <cfRule type="containsText" dxfId="2476" priority="1162" operator="containsText" text="Asn">
      <formula>NOT(ISERROR(SEARCH("Asn",D177)))</formula>
    </cfRule>
    <cfRule type="containsText" dxfId="2475" priority="1163" operator="containsText" text="Arg">
      <formula>NOT(ISERROR(SEARCH("Arg",D177)))</formula>
    </cfRule>
  </conditionalFormatting>
  <conditionalFormatting sqref="F177:F178">
    <cfRule type="containsText" dxfId="2474" priority="1158" operator="containsText" text="3,1">
      <formula>NOT(ISERROR(SEARCH("3,1",F177)))</formula>
    </cfRule>
    <cfRule type="containsText" dxfId="2473" priority="1159" operator="containsText" text="2,3">
      <formula>NOT(ISERROR(SEARCH("2,3",F177)))</formula>
    </cfRule>
    <cfRule type="containsText" dxfId="2472" priority="1160" operator="containsText" text="1,2">
      <formula>NOT(ISERROR(SEARCH("1,2",F177)))</formula>
    </cfRule>
  </conditionalFormatting>
  <conditionalFormatting sqref="D295">
    <cfRule type="containsText" dxfId="2471" priority="1155" operator="containsText" text="Ala">
      <formula>NOT(ISERROR(SEARCH("Ala",D295)))</formula>
    </cfRule>
    <cfRule type="containsText" dxfId="2470" priority="1156" operator="containsText" text="Asn">
      <formula>NOT(ISERROR(SEARCH("Asn",D295)))</formula>
    </cfRule>
    <cfRule type="containsText" dxfId="2469" priority="1157" operator="containsText" text="Arg">
      <formula>NOT(ISERROR(SEARCH("Arg",D295)))</formula>
    </cfRule>
  </conditionalFormatting>
  <conditionalFormatting sqref="F295">
    <cfRule type="containsText" dxfId="2468" priority="1152" operator="containsText" text="3,1">
      <formula>NOT(ISERROR(SEARCH("3,1",F295)))</formula>
    </cfRule>
    <cfRule type="containsText" dxfId="2467" priority="1153" operator="containsText" text="2,3">
      <formula>NOT(ISERROR(SEARCH("2,3",F295)))</formula>
    </cfRule>
    <cfRule type="containsText" dxfId="2466" priority="1154" operator="containsText" text="1,2">
      <formula>NOT(ISERROR(SEARCH("1,2",F295)))</formula>
    </cfRule>
  </conditionalFormatting>
  <conditionalFormatting sqref="D300">
    <cfRule type="containsText" dxfId="2465" priority="1149" operator="containsText" text="Ala">
      <formula>NOT(ISERROR(SEARCH("Ala",D300)))</formula>
    </cfRule>
    <cfRule type="containsText" dxfId="2464" priority="1150" operator="containsText" text="Asn">
      <formula>NOT(ISERROR(SEARCH("Asn",D300)))</formula>
    </cfRule>
    <cfRule type="containsText" dxfId="2463" priority="1151" operator="containsText" text="Arg">
      <formula>NOT(ISERROR(SEARCH("Arg",D300)))</formula>
    </cfRule>
  </conditionalFormatting>
  <conditionalFormatting sqref="F300">
    <cfRule type="containsText" dxfId="2462" priority="1146" operator="containsText" text="3,1">
      <formula>NOT(ISERROR(SEARCH("3,1",F300)))</formula>
    </cfRule>
    <cfRule type="containsText" dxfId="2461" priority="1147" operator="containsText" text="2,3">
      <formula>NOT(ISERROR(SEARCH("2,3",F300)))</formula>
    </cfRule>
    <cfRule type="containsText" dxfId="2460" priority="1148" operator="containsText" text="1,2">
      <formula>NOT(ISERROR(SEARCH("1,2",F300)))</formula>
    </cfRule>
  </conditionalFormatting>
  <conditionalFormatting sqref="D301">
    <cfRule type="containsText" dxfId="2459" priority="1143" operator="containsText" text="Ala">
      <formula>NOT(ISERROR(SEARCH("Ala",D301)))</formula>
    </cfRule>
    <cfRule type="containsText" dxfId="2458" priority="1144" operator="containsText" text="Asn">
      <formula>NOT(ISERROR(SEARCH("Asn",D301)))</formula>
    </cfRule>
    <cfRule type="containsText" dxfId="2457" priority="1145" operator="containsText" text="Arg">
      <formula>NOT(ISERROR(SEARCH("Arg",D301)))</formula>
    </cfRule>
  </conditionalFormatting>
  <conditionalFormatting sqref="F301">
    <cfRule type="containsText" dxfId="2456" priority="1140" operator="containsText" text="3,1">
      <formula>NOT(ISERROR(SEARCH("3,1",F301)))</formula>
    </cfRule>
    <cfRule type="containsText" dxfId="2455" priority="1141" operator="containsText" text="2,3">
      <formula>NOT(ISERROR(SEARCH("2,3",F301)))</formula>
    </cfRule>
    <cfRule type="containsText" dxfId="2454" priority="1142" operator="containsText" text="1,2">
      <formula>NOT(ISERROR(SEARCH("1,2",F301)))</formula>
    </cfRule>
  </conditionalFormatting>
  <conditionalFormatting sqref="D302">
    <cfRule type="containsText" dxfId="2453" priority="1137" operator="containsText" text="Ala">
      <formula>NOT(ISERROR(SEARCH("Ala",D302)))</formula>
    </cfRule>
    <cfRule type="containsText" dxfId="2452" priority="1138" operator="containsText" text="Asn">
      <formula>NOT(ISERROR(SEARCH("Asn",D302)))</formula>
    </cfRule>
    <cfRule type="containsText" dxfId="2451" priority="1139" operator="containsText" text="Arg">
      <formula>NOT(ISERROR(SEARCH("Arg",D302)))</formula>
    </cfRule>
  </conditionalFormatting>
  <conditionalFormatting sqref="F302">
    <cfRule type="containsText" dxfId="2450" priority="1134" operator="containsText" text="3,1">
      <formula>NOT(ISERROR(SEARCH("3,1",F302)))</formula>
    </cfRule>
    <cfRule type="containsText" dxfId="2449" priority="1135" operator="containsText" text="2,3">
      <formula>NOT(ISERROR(SEARCH("2,3",F302)))</formula>
    </cfRule>
    <cfRule type="containsText" dxfId="2448" priority="1136" operator="containsText" text="1,2">
      <formula>NOT(ISERROR(SEARCH("1,2",F302)))</formula>
    </cfRule>
  </conditionalFormatting>
  <conditionalFormatting sqref="D303">
    <cfRule type="containsText" dxfId="2447" priority="1131" operator="containsText" text="Ala">
      <formula>NOT(ISERROR(SEARCH("Ala",D303)))</formula>
    </cfRule>
    <cfRule type="containsText" dxfId="2446" priority="1132" operator="containsText" text="Asn">
      <formula>NOT(ISERROR(SEARCH("Asn",D303)))</formula>
    </cfRule>
    <cfRule type="containsText" dxfId="2445" priority="1133" operator="containsText" text="Arg">
      <formula>NOT(ISERROR(SEARCH("Arg",D303)))</formula>
    </cfRule>
  </conditionalFormatting>
  <conditionalFormatting sqref="F303">
    <cfRule type="containsText" dxfId="2444" priority="1128" operator="containsText" text="3,1">
      <formula>NOT(ISERROR(SEARCH("3,1",F303)))</formula>
    </cfRule>
    <cfRule type="containsText" dxfId="2443" priority="1129" operator="containsText" text="2,3">
      <formula>NOT(ISERROR(SEARCH("2,3",F303)))</formula>
    </cfRule>
    <cfRule type="containsText" dxfId="2442" priority="1130" operator="containsText" text="1,2">
      <formula>NOT(ISERROR(SEARCH("1,2",F303)))</formula>
    </cfRule>
  </conditionalFormatting>
  <conditionalFormatting sqref="D304">
    <cfRule type="containsText" dxfId="2441" priority="1125" operator="containsText" text="Ala">
      <formula>NOT(ISERROR(SEARCH("Ala",D304)))</formula>
    </cfRule>
    <cfRule type="containsText" dxfId="2440" priority="1126" operator="containsText" text="Asn">
      <formula>NOT(ISERROR(SEARCH("Asn",D304)))</formula>
    </cfRule>
    <cfRule type="containsText" dxfId="2439" priority="1127" operator="containsText" text="Arg">
      <formula>NOT(ISERROR(SEARCH("Arg",D304)))</formula>
    </cfRule>
  </conditionalFormatting>
  <conditionalFormatting sqref="F304">
    <cfRule type="containsText" dxfId="2438" priority="1122" operator="containsText" text="3,1">
      <formula>NOT(ISERROR(SEARCH("3,1",F304)))</formula>
    </cfRule>
    <cfRule type="containsText" dxfId="2437" priority="1123" operator="containsText" text="2,3">
      <formula>NOT(ISERROR(SEARCH("2,3",F304)))</formula>
    </cfRule>
    <cfRule type="containsText" dxfId="2436" priority="1124" operator="containsText" text="1,2">
      <formula>NOT(ISERROR(SEARCH("1,2",F304)))</formula>
    </cfRule>
  </conditionalFormatting>
  <conditionalFormatting sqref="F305">
    <cfRule type="containsText" dxfId="2435" priority="1119" operator="containsText" text="3,1">
      <formula>NOT(ISERROR(SEARCH("3,1",F305)))</formula>
    </cfRule>
    <cfRule type="containsText" dxfId="2434" priority="1120" operator="containsText" text="2,3">
      <formula>NOT(ISERROR(SEARCH("2,3",F305)))</formula>
    </cfRule>
    <cfRule type="containsText" dxfId="2433" priority="1121" operator="containsText" text="1,2">
      <formula>NOT(ISERROR(SEARCH("1,2",F305)))</formula>
    </cfRule>
  </conditionalFormatting>
  <conditionalFormatting sqref="F306">
    <cfRule type="containsText" dxfId="2432" priority="1116" operator="containsText" text="3,1">
      <formula>NOT(ISERROR(SEARCH("3,1",F306)))</formula>
    </cfRule>
    <cfRule type="containsText" dxfId="2431" priority="1117" operator="containsText" text="2,3">
      <formula>NOT(ISERROR(SEARCH("2,3",F306)))</formula>
    </cfRule>
    <cfRule type="containsText" dxfId="2430" priority="1118" operator="containsText" text="1,2">
      <formula>NOT(ISERROR(SEARCH("1,2",F306)))</formula>
    </cfRule>
  </conditionalFormatting>
  <conditionalFormatting sqref="D308">
    <cfRule type="containsText" dxfId="2429" priority="1113" operator="containsText" text="Ala">
      <formula>NOT(ISERROR(SEARCH("Ala",D308)))</formula>
    </cfRule>
    <cfRule type="containsText" dxfId="2428" priority="1114" operator="containsText" text="Asn">
      <formula>NOT(ISERROR(SEARCH("Asn",D308)))</formula>
    </cfRule>
    <cfRule type="containsText" dxfId="2427" priority="1115" operator="containsText" text="Arg">
      <formula>NOT(ISERROR(SEARCH("Arg",D308)))</formula>
    </cfRule>
  </conditionalFormatting>
  <conditionalFormatting sqref="F308">
    <cfRule type="containsText" dxfId="2426" priority="1110" operator="containsText" text="3,1">
      <formula>NOT(ISERROR(SEARCH("3,1",F308)))</formula>
    </cfRule>
    <cfRule type="containsText" dxfId="2425" priority="1111" operator="containsText" text="2,3">
      <formula>NOT(ISERROR(SEARCH("2,3",F308)))</formula>
    </cfRule>
    <cfRule type="containsText" dxfId="2424" priority="1112" operator="containsText" text="1,2">
      <formula>NOT(ISERROR(SEARCH("1,2",F308)))</formula>
    </cfRule>
  </conditionalFormatting>
  <conditionalFormatting sqref="D309">
    <cfRule type="containsText" dxfId="2423" priority="1107" operator="containsText" text="Ala">
      <formula>NOT(ISERROR(SEARCH("Ala",D309)))</formula>
    </cfRule>
    <cfRule type="containsText" dxfId="2422" priority="1108" operator="containsText" text="Asn">
      <formula>NOT(ISERROR(SEARCH("Asn",D309)))</formula>
    </cfRule>
    <cfRule type="containsText" dxfId="2421" priority="1109" operator="containsText" text="Arg">
      <formula>NOT(ISERROR(SEARCH("Arg",D309)))</formula>
    </cfRule>
  </conditionalFormatting>
  <conditionalFormatting sqref="F309">
    <cfRule type="containsText" dxfId="2420" priority="1104" operator="containsText" text="3,1">
      <formula>NOT(ISERROR(SEARCH("3,1",F309)))</formula>
    </cfRule>
    <cfRule type="containsText" dxfId="2419" priority="1105" operator="containsText" text="2,3">
      <formula>NOT(ISERROR(SEARCH("2,3",F309)))</formula>
    </cfRule>
    <cfRule type="containsText" dxfId="2418" priority="1106" operator="containsText" text="1,2">
      <formula>NOT(ISERROR(SEARCH("1,2",F309)))</formula>
    </cfRule>
  </conditionalFormatting>
  <conditionalFormatting sqref="D310">
    <cfRule type="containsText" dxfId="2417" priority="1101" operator="containsText" text="Ala">
      <formula>NOT(ISERROR(SEARCH("Ala",D310)))</formula>
    </cfRule>
    <cfRule type="containsText" dxfId="2416" priority="1102" operator="containsText" text="Asn">
      <formula>NOT(ISERROR(SEARCH("Asn",D310)))</formula>
    </cfRule>
    <cfRule type="containsText" dxfId="2415" priority="1103" operator="containsText" text="Arg">
      <formula>NOT(ISERROR(SEARCH("Arg",D310)))</formula>
    </cfRule>
  </conditionalFormatting>
  <conditionalFormatting sqref="F310">
    <cfRule type="containsText" dxfId="2414" priority="1098" operator="containsText" text="3,1">
      <formula>NOT(ISERROR(SEARCH("3,1",F310)))</formula>
    </cfRule>
    <cfRule type="containsText" dxfId="2413" priority="1099" operator="containsText" text="2,3">
      <formula>NOT(ISERROR(SEARCH("2,3",F310)))</formula>
    </cfRule>
    <cfRule type="containsText" dxfId="2412" priority="1100" operator="containsText" text="1,2">
      <formula>NOT(ISERROR(SEARCH("1,2",F310)))</formula>
    </cfRule>
  </conditionalFormatting>
  <conditionalFormatting sqref="D311">
    <cfRule type="containsText" dxfId="2411" priority="1095" operator="containsText" text="Ala">
      <formula>NOT(ISERROR(SEARCH("Ala",D311)))</formula>
    </cfRule>
    <cfRule type="containsText" dxfId="2410" priority="1096" operator="containsText" text="Asn">
      <formula>NOT(ISERROR(SEARCH("Asn",D311)))</formula>
    </cfRule>
    <cfRule type="containsText" dxfId="2409" priority="1097" operator="containsText" text="Arg">
      <formula>NOT(ISERROR(SEARCH("Arg",D311)))</formula>
    </cfRule>
  </conditionalFormatting>
  <conditionalFormatting sqref="F311">
    <cfRule type="containsText" dxfId="2408" priority="1092" operator="containsText" text="3,1">
      <formula>NOT(ISERROR(SEARCH("3,1",F311)))</formula>
    </cfRule>
    <cfRule type="containsText" dxfId="2407" priority="1093" operator="containsText" text="2,3">
      <formula>NOT(ISERROR(SEARCH("2,3",F311)))</formula>
    </cfRule>
    <cfRule type="containsText" dxfId="2406" priority="1094" operator="containsText" text="1,2">
      <formula>NOT(ISERROR(SEARCH("1,2",F311)))</formula>
    </cfRule>
  </conditionalFormatting>
  <conditionalFormatting sqref="D312">
    <cfRule type="containsText" dxfId="2405" priority="1089" operator="containsText" text="Ala">
      <formula>NOT(ISERROR(SEARCH("Ala",D312)))</formula>
    </cfRule>
    <cfRule type="containsText" dxfId="2404" priority="1090" operator="containsText" text="Asn">
      <formula>NOT(ISERROR(SEARCH("Asn",D312)))</formula>
    </cfRule>
    <cfRule type="containsText" dxfId="2403" priority="1091" operator="containsText" text="Arg">
      <formula>NOT(ISERROR(SEARCH("Arg",D312)))</formula>
    </cfRule>
  </conditionalFormatting>
  <conditionalFormatting sqref="F312">
    <cfRule type="containsText" dxfId="2402" priority="1086" operator="containsText" text="3,1">
      <formula>NOT(ISERROR(SEARCH("3,1",F312)))</formula>
    </cfRule>
    <cfRule type="containsText" dxfId="2401" priority="1087" operator="containsText" text="2,3">
      <formula>NOT(ISERROR(SEARCH("2,3",F312)))</formula>
    </cfRule>
    <cfRule type="containsText" dxfId="2400" priority="1088" operator="containsText" text="1,2">
      <formula>NOT(ISERROR(SEARCH("1,2",F312)))</formula>
    </cfRule>
  </conditionalFormatting>
  <conditionalFormatting sqref="D313">
    <cfRule type="containsText" dxfId="2399" priority="1083" operator="containsText" text="Ala">
      <formula>NOT(ISERROR(SEARCH("Ala",D313)))</formula>
    </cfRule>
    <cfRule type="containsText" dxfId="2398" priority="1084" operator="containsText" text="Asn">
      <formula>NOT(ISERROR(SEARCH("Asn",D313)))</formula>
    </cfRule>
    <cfRule type="containsText" dxfId="2397" priority="1085" operator="containsText" text="Arg">
      <formula>NOT(ISERROR(SEARCH("Arg",D313)))</formula>
    </cfRule>
  </conditionalFormatting>
  <conditionalFormatting sqref="F313">
    <cfRule type="containsText" dxfId="2396" priority="1080" operator="containsText" text="3,1">
      <formula>NOT(ISERROR(SEARCH("3,1",F313)))</formula>
    </cfRule>
    <cfRule type="containsText" dxfId="2395" priority="1081" operator="containsText" text="2,3">
      <formula>NOT(ISERROR(SEARCH("2,3",F313)))</formula>
    </cfRule>
    <cfRule type="containsText" dxfId="2394" priority="1082" operator="containsText" text="1,2">
      <formula>NOT(ISERROR(SEARCH("1,2",F313)))</formula>
    </cfRule>
  </conditionalFormatting>
  <conditionalFormatting sqref="D314">
    <cfRule type="containsText" dxfId="2393" priority="1077" operator="containsText" text="Ala">
      <formula>NOT(ISERROR(SEARCH("Ala",D314)))</formula>
    </cfRule>
    <cfRule type="containsText" dxfId="2392" priority="1078" operator="containsText" text="Asn">
      <formula>NOT(ISERROR(SEARCH("Asn",D314)))</formula>
    </cfRule>
    <cfRule type="containsText" dxfId="2391" priority="1079" operator="containsText" text="Arg">
      <formula>NOT(ISERROR(SEARCH("Arg",D314)))</formula>
    </cfRule>
  </conditionalFormatting>
  <conditionalFormatting sqref="F314">
    <cfRule type="containsText" dxfId="2390" priority="1074" operator="containsText" text="3,1">
      <formula>NOT(ISERROR(SEARCH("3,1",F314)))</formula>
    </cfRule>
    <cfRule type="containsText" dxfId="2389" priority="1075" operator="containsText" text="2,3">
      <formula>NOT(ISERROR(SEARCH("2,3",F314)))</formula>
    </cfRule>
    <cfRule type="containsText" dxfId="2388" priority="1076" operator="containsText" text="1,2">
      <formula>NOT(ISERROR(SEARCH("1,2",F314)))</formula>
    </cfRule>
  </conditionalFormatting>
  <conditionalFormatting sqref="D315">
    <cfRule type="containsText" dxfId="2387" priority="1071" operator="containsText" text="Ala">
      <formula>NOT(ISERROR(SEARCH("Ala",D315)))</formula>
    </cfRule>
    <cfRule type="containsText" dxfId="2386" priority="1072" operator="containsText" text="Asn">
      <formula>NOT(ISERROR(SEARCH("Asn",D315)))</formula>
    </cfRule>
    <cfRule type="containsText" dxfId="2385" priority="1073" operator="containsText" text="Arg">
      <formula>NOT(ISERROR(SEARCH("Arg",D315)))</formula>
    </cfRule>
  </conditionalFormatting>
  <conditionalFormatting sqref="F315">
    <cfRule type="containsText" dxfId="2384" priority="1068" operator="containsText" text="3,1">
      <formula>NOT(ISERROR(SEARCH("3,1",F315)))</formula>
    </cfRule>
    <cfRule type="containsText" dxfId="2383" priority="1069" operator="containsText" text="2,3">
      <formula>NOT(ISERROR(SEARCH("2,3",F315)))</formula>
    </cfRule>
    <cfRule type="containsText" dxfId="2382" priority="1070" operator="containsText" text="1,2">
      <formula>NOT(ISERROR(SEARCH("1,2",F315)))</formula>
    </cfRule>
  </conditionalFormatting>
  <conditionalFormatting sqref="D316">
    <cfRule type="containsText" dxfId="2381" priority="1065" operator="containsText" text="Ala">
      <formula>NOT(ISERROR(SEARCH("Ala",D316)))</formula>
    </cfRule>
    <cfRule type="containsText" dxfId="2380" priority="1066" operator="containsText" text="Asn">
      <formula>NOT(ISERROR(SEARCH("Asn",D316)))</formula>
    </cfRule>
    <cfRule type="containsText" dxfId="2379" priority="1067" operator="containsText" text="Arg">
      <formula>NOT(ISERROR(SEARCH("Arg",D316)))</formula>
    </cfRule>
  </conditionalFormatting>
  <conditionalFormatting sqref="F316">
    <cfRule type="containsText" dxfId="2378" priority="1062" operator="containsText" text="3,1">
      <formula>NOT(ISERROR(SEARCH("3,1",F316)))</formula>
    </cfRule>
    <cfRule type="containsText" dxfId="2377" priority="1063" operator="containsText" text="2,3">
      <formula>NOT(ISERROR(SEARCH("2,3",F316)))</formula>
    </cfRule>
    <cfRule type="containsText" dxfId="2376" priority="1064" operator="containsText" text="1,2">
      <formula>NOT(ISERROR(SEARCH("1,2",F316)))</formula>
    </cfRule>
  </conditionalFormatting>
  <conditionalFormatting sqref="D317">
    <cfRule type="containsText" dxfId="2375" priority="1059" operator="containsText" text="Ala">
      <formula>NOT(ISERROR(SEARCH("Ala",D317)))</formula>
    </cfRule>
    <cfRule type="containsText" dxfId="2374" priority="1060" operator="containsText" text="Asn">
      <formula>NOT(ISERROR(SEARCH("Asn",D317)))</formula>
    </cfRule>
    <cfRule type="containsText" dxfId="2373" priority="1061" operator="containsText" text="Arg">
      <formula>NOT(ISERROR(SEARCH("Arg",D317)))</formula>
    </cfRule>
  </conditionalFormatting>
  <conditionalFormatting sqref="F317">
    <cfRule type="containsText" dxfId="2372" priority="1056" operator="containsText" text="3,1">
      <formula>NOT(ISERROR(SEARCH("3,1",F317)))</formula>
    </cfRule>
    <cfRule type="containsText" dxfId="2371" priority="1057" operator="containsText" text="2,3">
      <formula>NOT(ISERROR(SEARCH("2,3",F317)))</formula>
    </cfRule>
    <cfRule type="containsText" dxfId="2370" priority="1058" operator="containsText" text="1,2">
      <formula>NOT(ISERROR(SEARCH("1,2",F317)))</formula>
    </cfRule>
  </conditionalFormatting>
  <conditionalFormatting sqref="F318">
    <cfRule type="containsText" dxfId="2369" priority="1053" operator="containsText" text="3,1">
      <formula>NOT(ISERROR(SEARCH("3,1",F318)))</formula>
    </cfRule>
    <cfRule type="containsText" dxfId="2368" priority="1054" operator="containsText" text="2,3">
      <formula>NOT(ISERROR(SEARCH("2,3",F318)))</formula>
    </cfRule>
    <cfRule type="containsText" dxfId="2367" priority="1055" operator="containsText" text="1,2">
      <formula>NOT(ISERROR(SEARCH("1,2",F318)))</formula>
    </cfRule>
  </conditionalFormatting>
  <conditionalFormatting sqref="D319">
    <cfRule type="containsText" dxfId="2366" priority="1050" operator="containsText" text="Ala">
      <formula>NOT(ISERROR(SEARCH("Ala",D319)))</formula>
    </cfRule>
    <cfRule type="containsText" dxfId="2365" priority="1051" operator="containsText" text="Asn">
      <formula>NOT(ISERROR(SEARCH("Asn",D319)))</formula>
    </cfRule>
    <cfRule type="containsText" dxfId="2364" priority="1052" operator="containsText" text="Arg">
      <formula>NOT(ISERROR(SEARCH("Arg",D319)))</formula>
    </cfRule>
  </conditionalFormatting>
  <conditionalFormatting sqref="F319">
    <cfRule type="containsText" dxfId="2363" priority="1047" operator="containsText" text="3,1">
      <formula>NOT(ISERROR(SEARCH("3,1",F319)))</formula>
    </cfRule>
    <cfRule type="containsText" dxfId="2362" priority="1048" operator="containsText" text="2,3">
      <formula>NOT(ISERROR(SEARCH("2,3",F319)))</formula>
    </cfRule>
    <cfRule type="containsText" dxfId="2361" priority="1049" operator="containsText" text="1,2">
      <formula>NOT(ISERROR(SEARCH("1,2",F319)))</formula>
    </cfRule>
  </conditionalFormatting>
  <conditionalFormatting sqref="D320">
    <cfRule type="containsText" dxfId="2360" priority="1044" operator="containsText" text="Ala">
      <formula>NOT(ISERROR(SEARCH("Ala",D320)))</formula>
    </cfRule>
    <cfRule type="containsText" dxfId="2359" priority="1045" operator="containsText" text="Asn">
      <formula>NOT(ISERROR(SEARCH("Asn",D320)))</formula>
    </cfRule>
    <cfRule type="containsText" dxfId="2358" priority="1046" operator="containsText" text="Arg">
      <formula>NOT(ISERROR(SEARCH("Arg",D320)))</formula>
    </cfRule>
  </conditionalFormatting>
  <conditionalFormatting sqref="F320">
    <cfRule type="containsText" dxfId="2357" priority="1041" operator="containsText" text="3,1">
      <formula>NOT(ISERROR(SEARCH("3,1",F320)))</formula>
    </cfRule>
    <cfRule type="containsText" dxfId="2356" priority="1042" operator="containsText" text="2,3">
      <formula>NOT(ISERROR(SEARCH("2,3",F320)))</formula>
    </cfRule>
    <cfRule type="containsText" dxfId="2355" priority="1043" operator="containsText" text="1,2">
      <formula>NOT(ISERROR(SEARCH("1,2",F320)))</formula>
    </cfRule>
  </conditionalFormatting>
  <conditionalFormatting sqref="D321">
    <cfRule type="containsText" dxfId="2354" priority="1038" operator="containsText" text="Ala">
      <formula>NOT(ISERROR(SEARCH("Ala",D321)))</formula>
    </cfRule>
    <cfRule type="containsText" dxfId="2353" priority="1039" operator="containsText" text="Asn">
      <formula>NOT(ISERROR(SEARCH("Asn",D321)))</formula>
    </cfRule>
    <cfRule type="containsText" dxfId="2352" priority="1040" operator="containsText" text="Arg">
      <formula>NOT(ISERROR(SEARCH("Arg",D321)))</formula>
    </cfRule>
  </conditionalFormatting>
  <conditionalFormatting sqref="F321">
    <cfRule type="containsText" dxfId="2351" priority="1035" operator="containsText" text="3,1">
      <formula>NOT(ISERROR(SEARCH("3,1",F321)))</formula>
    </cfRule>
    <cfRule type="containsText" dxfId="2350" priority="1036" operator="containsText" text="2,3">
      <formula>NOT(ISERROR(SEARCH("2,3",F321)))</formula>
    </cfRule>
    <cfRule type="containsText" dxfId="2349" priority="1037" operator="containsText" text="1,2">
      <formula>NOT(ISERROR(SEARCH("1,2",F321)))</formula>
    </cfRule>
  </conditionalFormatting>
  <conditionalFormatting sqref="D322">
    <cfRule type="containsText" dxfId="2348" priority="1032" operator="containsText" text="Ala">
      <formula>NOT(ISERROR(SEARCH("Ala",D322)))</formula>
    </cfRule>
    <cfRule type="containsText" dxfId="2347" priority="1033" operator="containsText" text="Asn">
      <formula>NOT(ISERROR(SEARCH("Asn",D322)))</formula>
    </cfRule>
    <cfRule type="containsText" dxfId="2346" priority="1034" operator="containsText" text="Arg">
      <formula>NOT(ISERROR(SEARCH("Arg",D322)))</formula>
    </cfRule>
  </conditionalFormatting>
  <conditionalFormatting sqref="F322">
    <cfRule type="containsText" dxfId="2345" priority="1029" operator="containsText" text="3,1">
      <formula>NOT(ISERROR(SEARCH("3,1",F322)))</formula>
    </cfRule>
    <cfRule type="containsText" dxfId="2344" priority="1030" operator="containsText" text="2,3">
      <formula>NOT(ISERROR(SEARCH("2,3",F322)))</formula>
    </cfRule>
    <cfRule type="containsText" dxfId="2343" priority="1031" operator="containsText" text="1,2">
      <formula>NOT(ISERROR(SEARCH("1,2",F322)))</formula>
    </cfRule>
  </conditionalFormatting>
  <conditionalFormatting sqref="D323">
    <cfRule type="containsText" dxfId="2342" priority="1026" operator="containsText" text="Ala">
      <formula>NOT(ISERROR(SEARCH("Ala",D323)))</formula>
    </cfRule>
    <cfRule type="containsText" dxfId="2341" priority="1027" operator="containsText" text="Asn">
      <formula>NOT(ISERROR(SEARCH("Asn",D323)))</formula>
    </cfRule>
    <cfRule type="containsText" dxfId="2340" priority="1028" operator="containsText" text="Arg">
      <formula>NOT(ISERROR(SEARCH("Arg",D323)))</formula>
    </cfRule>
  </conditionalFormatting>
  <conditionalFormatting sqref="F323">
    <cfRule type="containsText" dxfId="2339" priority="1023" operator="containsText" text="3,1">
      <formula>NOT(ISERROR(SEARCH("3,1",F323)))</formula>
    </cfRule>
    <cfRule type="containsText" dxfId="2338" priority="1024" operator="containsText" text="2,3">
      <formula>NOT(ISERROR(SEARCH("2,3",F323)))</formula>
    </cfRule>
    <cfRule type="containsText" dxfId="2337" priority="1025" operator="containsText" text="1,2">
      <formula>NOT(ISERROR(SEARCH("1,2",F323)))</formula>
    </cfRule>
  </conditionalFormatting>
  <conditionalFormatting sqref="D325">
    <cfRule type="containsText" dxfId="2336" priority="1020" operator="containsText" text="Ala">
      <formula>NOT(ISERROR(SEARCH("Ala",D325)))</formula>
    </cfRule>
    <cfRule type="containsText" dxfId="2335" priority="1021" operator="containsText" text="Asn">
      <formula>NOT(ISERROR(SEARCH("Asn",D325)))</formula>
    </cfRule>
    <cfRule type="containsText" dxfId="2334" priority="1022" operator="containsText" text="Arg">
      <formula>NOT(ISERROR(SEARCH("Arg",D325)))</formula>
    </cfRule>
  </conditionalFormatting>
  <conditionalFormatting sqref="F325">
    <cfRule type="containsText" dxfId="2333" priority="1017" operator="containsText" text="3,1">
      <formula>NOT(ISERROR(SEARCH("3,1",F325)))</formula>
    </cfRule>
    <cfRule type="containsText" dxfId="2332" priority="1018" operator="containsText" text="2,3">
      <formula>NOT(ISERROR(SEARCH("2,3",F325)))</formula>
    </cfRule>
    <cfRule type="containsText" dxfId="2331" priority="1019" operator="containsText" text="1,2">
      <formula>NOT(ISERROR(SEARCH("1,2",F325)))</formula>
    </cfRule>
  </conditionalFormatting>
  <conditionalFormatting sqref="D326">
    <cfRule type="containsText" dxfId="2330" priority="1014" operator="containsText" text="Ala">
      <formula>NOT(ISERROR(SEARCH("Ala",D326)))</formula>
    </cfRule>
    <cfRule type="containsText" dxfId="2329" priority="1015" operator="containsText" text="Asn">
      <formula>NOT(ISERROR(SEARCH("Asn",D326)))</formula>
    </cfRule>
    <cfRule type="containsText" dxfId="2328" priority="1016" operator="containsText" text="Arg">
      <formula>NOT(ISERROR(SEARCH("Arg",D326)))</formula>
    </cfRule>
  </conditionalFormatting>
  <conditionalFormatting sqref="F326">
    <cfRule type="containsText" dxfId="2327" priority="1011" operator="containsText" text="3,1">
      <formula>NOT(ISERROR(SEARCH("3,1",F326)))</formula>
    </cfRule>
    <cfRule type="containsText" dxfId="2326" priority="1012" operator="containsText" text="2,3">
      <formula>NOT(ISERROR(SEARCH("2,3",F326)))</formula>
    </cfRule>
    <cfRule type="containsText" dxfId="2325" priority="1013" operator="containsText" text="1,2">
      <formula>NOT(ISERROR(SEARCH("1,2",F326)))</formula>
    </cfRule>
  </conditionalFormatting>
  <conditionalFormatting sqref="D327">
    <cfRule type="containsText" dxfId="2324" priority="1008" operator="containsText" text="Ala">
      <formula>NOT(ISERROR(SEARCH("Ala",D327)))</formula>
    </cfRule>
    <cfRule type="containsText" dxfId="2323" priority="1009" operator="containsText" text="Asn">
      <formula>NOT(ISERROR(SEARCH("Asn",D327)))</formula>
    </cfRule>
    <cfRule type="containsText" dxfId="2322" priority="1010" operator="containsText" text="Arg">
      <formula>NOT(ISERROR(SEARCH("Arg",D327)))</formula>
    </cfRule>
  </conditionalFormatting>
  <conditionalFormatting sqref="F327">
    <cfRule type="containsText" dxfId="2321" priority="1005" operator="containsText" text="3,1">
      <formula>NOT(ISERROR(SEARCH("3,1",F327)))</formula>
    </cfRule>
    <cfRule type="containsText" dxfId="2320" priority="1006" operator="containsText" text="2,3">
      <formula>NOT(ISERROR(SEARCH("2,3",F327)))</formula>
    </cfRule>
    <cfRule type="containsText" dxfId="2319" priority="1007" operator="containsText" text="1,2">
      <formula>NOT(ISERROR(SEARCH("1,2",F327)))</formula>
    </cfRule>
  </conditionalFormatting>
  <conditionalFormatting sqref="D333">
    <cfRule type="containsText" dxfId="2318" priority="1002" operator="containsText" text="Ala">
      <formula>NOT(ISERROR(SEARCH("Ala",D333)))</formula>
    </cfRule>
    <cfRule type="containsText" dxfId="2317" priority="1003" operator="containsText" text="Asn">
      <formula>NOT(ISERROR(SEARCH("Asn",D333)))</formula>
    </cfRule>
    <cfRule type="containsText" dxfId="2316" priority="1004" operator="containsText" text="Arg">
      <formula>NOT(ISERROR(SEARCH("Arg",D333)))</formula>
    </cfRule>
  </conditionalFormatting>
  <conditionalFormatting sqref="F333">
    <cfRule type="containsText" dxfId="2315" priority="999" operator="containsText" text="3,1">
      <formula>NOT(ISERROR(SEARCH("3,1",F333)))</formula>
    </cfRule>
    <cfRule type="containsText" dxfId="2314" priority="1000" operator="containsText" text="2,3">
      <formula>NOT(ISERROR(SEARCH("2,3",F333)))</formula>
    </cfRule>
    <cfRule type="containsText" dxfId="2313" priority="1001" operator="containsText" text="1,2">
      <formula>NOT(ISERROR(SEARCH("1,2",F333)))</formula>
    </cfRule>
  </conditionalFormatting>
  <conditionalFormatting sqref="D334">
    <cfRule type="containsText" dxfId="2312" priority="996" operator="containsText" text="Ala">
      <formula>NOT(ISERROR(SEARCH("Ala",D334)))</formula>
    </cfRule>
    <cfRule type="containsText" dxfId="2311" priority="997" operator="containsText" text="Asn">
      <formula>NOT(ISERROR(SEARCH("Asn",D334)))</formula>
    </cfRule>
    <cfRule type="containsText" dxfId="2310" priority="998" operator="containsText" text="Arg">
      <formula>NOT(ISERROR(SEARCH("Arg",D334)))</formula>
    </cfRule>
  </conditionalFormatting>
  <conditionalFormatting sqref="F334">
    <cfRule type="containsText" dxfId="2309" priority="993" operator="containsText" text="3,1">
      <formula>NOT(ISERROR(SEARCH("3,1",F334)))</formula>
    </cfRule>
    <cfRule type="containsText" dxfId="2308" priority="994" operator="containsText" text="2,3">
      <formula>NOT(ISERROR(SEARCH("2,3",F334)))</formula>
    </cfRule>
    <cfRule type="containsText" dxfId="2307" priority="995" operator="containsText" text="1,2">
      <formula>NOT(ISERROR(SEARCH("1,2",F334)))</formula>
    </cfRule>
  </conditionalFormatting>
  <conditionalFormatting sqref="F335">
    <cfRule type="containsText" dxfId="2306" priority="990" operator="containsText" text="3,1">
      <formula>NOT(ISERROR(SEARCH("3,1",F335)))</formula>
    </cfRule>
    <cfRule type="containsText" dxfId="2305" priority="991" operator="containsText" text="2,3">
      <formula>NOT(ISERROR(SEARCH("2,3",F335)))</formula>
    </cfRule>
    <cfRule type="containsText" dxfId="2304" priority="992" operator="containsText" text="1,2">
      <formula>NOT(ISERROR(SEARCH("1,2",F335)))</formula>
    </cfRule>
  </conditionalFormatting>
  <conditionalFormatting sqref="F336">
    <cfRule type="containsText" dxfId="2303" priority="987" operator="containsText" text="3,1">
      <formula>NOT(ISERROR(SEARCH("3,1",F336)))</formula>
    </cfRule>
    <cfRule type="containsText" dxfId="2302" priority="988" operator="containsText" text="2,3">
      <formula>NOT(ISERROR(SEARCH("2,3",F336)))</formula>
    </cfRule>
    <cfRule type="containsText" dxfId="2301" priority="989" operator="containsText" text="1,2">
      <formula>NOT(ISERROR(SEARCH("1,2",F336)))</formula>
    </cfRule>
  </conditionalFormatting>
  <conditionalFormatting sqref="D337">
    <cfRule type="containsText" dxfId="2300" priority="984" operator="containsText" text="Ala">
      <formula>NOT(ISERROR(SEARCH("Ala",D337)))</formula>
    </cfRule>
    <cfRule type="containsText" dxfId="2299" priority="985" operator="containsText" text="Asn">
      <formula>NOT(ISERROR(SEARCH("Asn",D337)))</formula>
    </cfRule>
    <cfRule type="containsText" dxfId="2298" priority="986" operator="containsText" text="Arg">
      <formula>NOT(ISERROR(SEARCH("Arg",D337)))</formula>
    </cfRule>
  </conditionalFormatting>
  <conditionalFormatting sqref="F337">
    <cfRule type="containsText" dxfId="2297" priority="981" operator="containsText" text="3,1">
      <formula>NOT(ISERROR(SEARCH("3,1",F337)))</formula>
    </cfRule>
    <cfRule type="containsText" dxfId="2296" priority="982" operator="containsText" text="2,3">
      <formula>NOT(ISERROR(SEARCH("2,3",F337)))</formula>
    </cfRule>
    <cfRule type="containsText" dxfId="2295" priority="983" operator="containsText" text="1,2">
      <formula>NOT(ISERROR(SEARCH("1,2",F337)))</formula>
    </cfRule>
  </conditionalFormatting>
  <conditionalFormatting sqref="D338">
    <cfRule type="containsText" dxfId="2294" priority="978" operator="containsText" text="Ala">
      <formula>NOT(ISERROR(SEARCH("Ala",D338)))</formula>
    </cfRule>
    <cfRule type="containsText" dxfId="2293" priority="979" operator="containsText" text="Asn">
      <formula>NOT(ISERROR(SEARCH("Asn",D338)))</formula>
    </cfRule>
    <cfRule type="containsText" dxfId="2292" priority="980" operator="containsText" text="Arg">
      <formula>NOT(ISERROR(SEARCH("Arg",D338)))</formula>
    </cfRule>
  </conditionalFormatting>
  <conditionalFormatting sqref="F338">
    <cfRule type="containsText" dxfId="2291" priority="975" operator="containsText" text="3,1">
      <formula>NOT(ISERROR(SEARCH("3,1",F338)))</formula>
    </cfRule>
    <cfRule type="containsText" dxfId="2290" priority="976" operator="containsText" text="2,3">
      <formula>NOT(ISERROR(SEARCH("2,3",F338)))</formula>
    </cfRule>
    <cfRule type="containsText" dxfId="2289" priority="977" operator="containsText" text="1,2">
      <formula>NOT(ISERROR(SEARCH("1,2",F338)))</formula>
    </cfRule>
  </conditionalFormatting>
  <conditionalFormatting sqref="D339">
    <cfRule type="containsText" dxfId="2288" priority="972" operator="containsText" text="Ala">
      <formula>NOT(ISERROR(SEARCH("Ala",D339)))</formula>
    </cfRule>
    <cfRule type="containsText" dxfId="2287" priority="973" operator="containsText" text="Asn">
      <formula>NOT(ISERROR(SEARCH("Asn",D339)))</formula>
    </cfRule>
    <cfRule type="containsText" dxfId="2286" priority="974" operator="containsText" text="Arg">
      <formula>NOT(ISERROR(SEARCH("Arg",D339)))</formula>
    </cfRule>
  </conditionalFormatting>
  <conditionalFormatting sqref="F339">
    <cfRule type="containsText" dxfId="2285" priority="969" operator="containsText" text="3,1">
      <formula>NOT(ISERROR(SEARCH("3,1",F339)))</formula>
    </cfRule>
    <cfRule type="containsText" dxfId="2284" priority="970" operator="containsText" text="2,3">
      <formula>NOT(ISERROR(SEARCH("2,3",F339)))</formula>
    </cfRule>
    <cfRule type="containsText" dxfId="2283" priority="971" operator="containsText" text="1,2">
      <formula>NOT(ISERROR(SEARCH("1,2",F339)))</formula>
    </cfRule>
  </conditionalFormatting>
  <conditionalFormatting sqref="D340">
    <cfRule type="containsText" dxfId="2282" priority="966" operator="containsText" text="Ala">
      <formula>NOT(ISERROR(SEARCH("Ala",D340)))</formula>
    </cfRule>
    <cfRule type="containsText" dxfId="2281" priority="967" operator="containsText" text="Asn">
      <formula>NOT(ISERROR(SEARCH("Asn",D340)))</formula>
    </cfRule>
    <cfRule type="containsText" dxfId="2280" priority="968" operator="containsText" text="Arg">
      <formula>NOT(ISERROR(SEARCH("Arg",D340)))</formula>
    </cfRule>
  </conditionalFormatting>
  <conditionalFormatting sqref="F340">
    <cfRule type="containsText" dxfId="2279" priority="963" operator="containsText" text="3,1">
      <formula>NOT(ISERROR(SEARCH("3,1",F340)))</formula>
    </cfRule>
    <cfRule type="containsText" dxfId="2278" priority="964" operator="containsText" text="2,3">
      <formula>NOT(ISERROR(SEARCH("2,3",F340)))</formula>
    </cfRule>
    <cfRule type="containsText" dxfId="2277" priority="965" operator="containsText" text="1,2">
      <formula>NOT(ISERROR(SEARCH("1,2",F340)))</formula>
    </cfRule>
  </conditionalFormatting>
  <conditionalFormatting sqref="D347">
    <cfRule type="containsText" dxfId="2276" priority="960" operator="containsText" text="Ala">
      <formula>NOT(ISERROR(SEARCH("Ala",D347)))</formula>
    </cfRule>
    <cfRule type="containsText" dxfId="2275" priority="961" operator="containsText" text="Asn">
      <formula>NOT(ISERROR(SEARCH("Asn",D347)))</formula>
    </cfRule>
    <cfRule type="containsText" dxfId="2274" priority="962" operator="containsText" text="Arg">
      <formula>NOT(ISERROR(SEARCH("Arg",D347)))</formula>
    </cfRule>
  </conditionalFormatting>
  <conditionalFormatting sqref="F347">
    <cfRule type="containsText" dxfId="2273" priority="957" operator="containsText" text="3,1">
      <formula>NOT(ISERROR(SEARCH("3,1",F347)))</formula>
    </cfRule>
    <cfRule type="containsText" dxfId="2272" priority="958" operator="containsText" text="2,3">
      <formula>NOT(ISERROR(SEARCH("2,3",F347)))</formula>
    </cfRule>
    <cfRule type="containsText" dxfId="2271" priority="959" operator="containsText" text="1,2">
      <formula>NOT(ISERROR(SEARCH("1,2",F347)))</formula>
    </cfRule>
  </conditionalFormatting>
  <conditionalFormatting sqref="D348">
    <cfRule type="containsText" dxfId="2270" priority="954" operator="containsText" text="Ala">
      <formula>NOT(ISERROR(SEARCH("Ala",D348)))</formula>
    </cfRule>
    <cfRule type="containsText" dxfId="2269" priority="955" operator="containsText" text="Asn">
      <formula>NOT(ISERROR(SEARCH("Asn",D348)))</formula>
    </cfRule>
    <cfRule type="containsText" dxfId="2268" priority="956" operator="containsText" text="Arg">
      <formula>NOT(ISERROR(SEARCH("Arg",D348)))</formula>
    </cfRule>
  </conditionalFormatting>
  <conditionalFormatting sqref="F348">
    <cfRule type="containsText" dxfId="2267" priority="951" operator="containsText" text="3,1">
      <formula>NOT(ISERROR(SEARCH("3,1",F348)))</formula>
    </cfRule>
    <cfRule type="containsText" dxfId="2266" priority="952" operator="containsText" text="2,3">
      <formula>NOT(ISERROR(SEARCH("2,3",F348)))</formula>
    </cfRule>
    <cfRule type="containsText" dxfId="2265" priority="953" operator="containsText" text="1,2">
      <formula>NOT(ISERROR(SEARCH("1,2",F348)))</formula>
    </cfRule>
  </conditionalFormatting>
  <conditionalFormatting sqref="D349">
    <cfRule type="containsText" dxfId="2264" priority="948" operator="containsText" text="Ala">
      <formula>NOT(ISERROR(SEARCH("Ala",D349)))</formula>
    </cfRule>
    <cfRule type="containsText" dxfId="2263" priority="949" operator="containsText" text="Asn">
      <formula>NOT(ISERROR(SEARCH("Asn",D349)))</formula>
    </cfRule>
    <cfRule type="containsText" dxfId="2262" priority="950" operator="containsText" text="Arg">
      <formula>NOT(ISERROR(SEARCH("Arg",D349)))</formula>
    </cfRule>
  </conditionalFormatting>
  <conditionalFormatting sqref="F349">
    <cfRule type="containsText" dxfId="2261" priority="945" operator="containsText" text="3,1">
      <formula>NOT(ISERROR(SEARCH("3,1",F349)))</formula>
    </cfRule>
    <cfRule type="containsText" dxfId="2260" priority="946" operator="containsText" text="2,3">
      <formula>NOT(ISERROR(SEARCH("2,3",F349)))</formula>
    </cfRule>
    <cfRule type="containsText" dxfId="2259" priority="947" operator="containsText" text="1,2">
      <formula>NOT(ISERROR(SEARCH("1,2",F349)))</formula>
    </cfRule>
  </conditionalFormatting>
  <conditionalFormatting sqref="D350">
    <cfRule type="containsText" dxfId="2258" priority="942" operator="containsText" text="Ala">
      <formula>NOT(ISERROR(SEARCH("Ala",D350)))</formula>
    </cfRule>
    <cfRule type="containsText" dxfId="2257" priority="943" operator="containsText" text="Asn">
      <formula>NOT(ISERROR(SEARCH("Asn",D350)))</formula>
    </cfRule>
    <cfRule type="containsText" dxfId="2256" priority="944" operator="containsText" text="Arg">
      <formula>NOT(ISERROR(SEARCH("Arg",D350)))</formula>
    </cfRule>
  </conditionalFormatting>
  <conditionalFormatting sqref="F350">
    <cfRule type="containsText" dxfId="2255" priority="939" operator="containsText" text="3,1">
      <formula>NOT(ISERROR(SEARCH("3,1",F350)))</formula>
    </cfRule>
    <cfRule type="containsText" dxfId="2254" priority="940" operator="containsText" text="2,3">
      <formula>NOT(ISERROR(SEARCH("2,3",F350)))</formula>
    </cfRule>
    <cfRule type="containsText" dxfId="2253" priority="941" operator="containsText" text="1,2">
      <formula>NOT(ISERROR(SEARCH("1,2",F350)))</formula>
    </cfRule>
  </conditionalFormatting>
  <conditionalFormatting sqref="D351">
    <cfRule type="containsText" dxfId="2252" priority="936" operator="containsText" text="Ala">
      <formula>NOT(ISERROR(SEARCH("Ala",D351)))</formula>
    </cfRule>
    <cfRule type="containsText" dxfId="2251" priority="937" operator="containsText" text="Asn">
      <formula>NOT(ISERROR(SEARCH("Asn",D351)))</formula>
    </cfRule>
    <cfRule type="containsText" dxfId="2250" priority="938" operator="containsText" text="Arg">
      <formula>NOT(ISERROR(SEARCH("Arg",D351)))</formula>
    </cfRule>
  </conditionalFormatting>
  <conditionalFormatting sqref="F351">
    <cfRule type="containsText" dxfId="2249" priority="933" operator="containsText" text="3,1">
      <formula>NOT(ISERROR(SEARCH("3,1",F351)))</formula>
    </cfRule>
    <cfRule type="containsText" dxfId="2248" priority="934" operator="containsText" text="2,3">
      <formula>NOT(ISERROR(SEARCH("2,3",F351)))</formula>
    </cfRule>
    <cfRule type="containsText" dxfId="2247" priority="935" operator="containsText" text="1,2">
      <formula>NOT(ISERROR(SEARCH("1,2",F351)))</formula>
    </cfRule>
  </conditionalFormatting>
  <conditionalFormatting sqref="D352">
    <cfRule type="containsText" dxfId="2246" priority="930" operator="containsText" text="Ala">
      <formula>NOT(ISERROR(SEARCH("Ala",D352)))</formula>
    </cfRule>
    <cfRule type="containsText" dxfId="2245" priority="931" operator="containsText" text="Asn">
      <formula>NOT(ISERROR(SEARCH("Asn",D352)))</formula>
    </cfRule>
    <cfRule type="containsText" dxfId="2244" priority="932" operator="containsText" text="Arg">
      <formula>NOT(ISERROR(SEARCH("Arg",D352)))</formula>
    </cfRule>
  </conditionalFormatting>
  <conditionalFormatting sqref="F352">
    <cfRule type="containsText" dxfId="2243" priority="927" operator="containsText" text="3,1">
      <formula>NOT(ISERROR(SEARCH("3,1",F352)))</formula>
    </cfRule>
    <cfRule type="containsText" dxfId="2242" priority="928" operator="containsText" text="2,3">
      <formula>NOT(ISERROR(SEARCH("2,3",F352)))</formula>
    </cfRule>
    <cfRule type="containsText" dxfId="2241" priority="929" operator="containsText" text="1,2">
      <formula>NOT(ISERROR(SEARCH("1,2",F352)))</formula>
    </cfRule>
  </conditionalFormatting>
  <conditionalFormatting sqref="D353">
    <cfRule type="containsText" dxfId="2240" priority="924" operator="containsText" text="Ala">
      <formula>NOT(ISERROR(SEARCH("Ala",D353)))</formula>
    </cfRule>
    <cfRule type="containsText" dxfId="2239" priority="925" operator="containsText" text="Asn">
      <formula>NOT(ISERROR(SEARCH("Asn",D353)))</formula>
    </cfRule>
    <cfRule type="containsText" dxfId="2238" priority="926" operator="containsText" text="Arg">
      <formula>NOT(ISERROR(SEARCH("Arg",D353)))</formula>
    </cfRule>
  </conditionalFormatting>
  <conditionalFormatting sqref="F353">
    <cfRule type="containsText" dxfId="2237" priority="921" operator="containsText" text="3,1">
      <formula>NOT(ISERROR(SEARCH("3,1",F353)))</formula>
    </cfRule>
    <cfRule type="containsText" dxfId="2236" priority="922" operator="containsText" text="2,3">
      <formula>NOT(ISERROR(SEARCH("2,3",F353)))</formula>
    </cfRule>
    <cfRule type="containsText" dxfId="2235" priority="923" operator="containsText" text="1,2">
      <formula>NOT(ISERROR(SEARCH("1,2",F353)))</formula>
    </cfRule>
  </conditionalFormatting>
  <conditionalFormatting sqref="D355">
    <cfRule type="containsText" dxfId="2234" priority="918" operator="containsText" text="Ala">
      <formula>NOT(ISERROR(SEARCH("Ala",D355)))</formula>
    </cfRule>
    <cfRule type="containsText" dxfId="2233" priority="919" operator="containsText" text="Asn">
      <formula>NOT(ISERROR(SEARCH("Asn",D355)))</formula>
    </cfRule>
    <cfRule type="containsText" dxfId="2232" priority="920" operator="containsText" text="Arg">
      <formula>NOT(ISERROR(SEARCH("Arg",D355)))</formula>
    </cfRule>
  </conditionalFormatting>
  <conditionalFormatting sqref="F355">
    <cfRule type="containsText" dxfId="2231" priority="915" operator="containsText" text="3,1">
      <formula>NOT(ISERROR(SEARCH("3,1",F355)))</formula>
    </cfRule>
    <cfRule type="containsText" dxfId="2230" priority="916" operator="containsText" text="2,3">
      <formula>NOT(ISERROR(SEARCH("2,3",F355)))</formula>
    </cfRule>
    <cfRule type="containsText" dxfId="2229" priority="917" operator="containsText" text="1,2">
      <formula>NOT(ISERROR(SEARCH("1,2",F355)))</formula>
    </cfRule>
  </conditionalFormatting>
  <conditionalFormatting sqref="F356">
    <cfRule type="containsText" dxfId="2228" priority="912" operator="containsText" text="3,1">
      <formula>NOT(ISERROR(SEARCH("3,1",F356)))</formula>
    </cfRule>
    <cfRule type="containsText" dxfId="2227" priority="913" operator="containsText" text="2,3">
      <formula>NOT(ISERROR(SEARCH("2,3",F356)))</formula>
    </cfRule>
    <cfRule type="containsText" dxfId="2226" priority="914" operator="containsText" text="1,2">
      <formula>NOT(ISERROR(SEARCH("1,2",F356)))</formula>
    </cfRule>
  </conditionalFormatting>
  <conditionalFormatting sqref="D357">
    <cfRule type="containsText" dxfId="2225" priority="909" operator="containsText" text="Ala">
      <formula>NOT(ISERROR(SEARCH("Ala",D357)))</formula>
    </cfRule>
    <cfRule type="containsText" dxfId="2224" priority="910" operator="containsText" text="Asn">
      <formula>NOT(ISERROR(SEARCH("Asn",D357)))</formula>
    </cfRule>
    <cfRule type="containsText" dxfId="2223" priority="911" operator="containsText" text="Arg">
      <formula>NOT(ISERROR(SEARCH("Arg",D357)))</formula>
    </cfRule>
  </conditionalFormatting>
  <conditionalFormatting sqref="F357">
    <cfRule type="containsText" dxfId="2222" priority="906" operator="containsText" text="3,1">
      <formula>NOT(ISERROR(SEARCH("3,1",F357)))</formula>
    </cfRule>
    <cfRule type="containsText" dxfId="2221" priority="907" operator="containsText" text="2,3">
      <formula>NOT(ISERROR(SEARCH("2,3",F357)))</formula>
    </cfRule>
    <cfRule type="containsText" dxfId="2220" priority="908" operator="containsText" text="1,2">
      <formula>NOT(ISERROR(SEARCH("1,2",F357)))</formula>
    </cfRule>
  </conditionalFormatting>
  <conditionalFormatting sqref="D358">
    <cfRule type="containsText" dxfId="2219" priority="903" operator="containsText" text="Ala">
      <formula>NOT(ISERROR(SEARCH("Ala",D358)))</formula>
    </cfRule>
    <cfRule type="containsText" dxfId="2218" priority="904" operator="containsText" text="Asn">
      <formula>NOT(ISERROR(SEARCH("Asn",D358)))</formula>
    </cfRule>
    <cfRule type="containsText" dxfId="2217" priority="905" operator="containsText" text="Arg">
      <formula>NOT(ISERROR(SEARCH("Arg",D358)))</formula>
    </cfRule>
  </conditionalFormatting>
  <conditionalFormatting sqref="F358">
    <cfRule type="containsText" dxfId="2216" priority="900" operator="containsText" text="3,1">
      <formula>NOT(ISERROR(SEARCH("3,1",F358)))</formula>
    </cfRule>
    <cfRule type="containsText" dxfId="2215" priority="901" operator="containsText" text="2,3">
      <formula>NOT(ISERROR(SEARCH("2,3",F358)))</formula>
    </cfRule>
    <cfRule type="containsText" dxfId="2214" priority="902" operator="containsText" text="1,2">
      <formula>NOT(ISERROR(SEARCH("1,2",F358)))</formula>
    </cfRule>
  </conditionalFormatting>
  <conditionalFormatting sqref="D359">
    <cfRule type="containsText" dxfId="2213" priority="897" operator="containsText" text="Ala">
      <formula>NOT(ISERROR(SEARCH("Ala",D359)))</formula>
    </cfRule>
    <cfRule type="containsText" dxfId="2212" priority="898" operator="containsText" text="Asn">
      <formula>NOT(ISERROR(SEARCH("Asn",D359)))</formula>
    </cfRule>
    <cfRule type="containsText" dxfId="2211" priority="899" operator="containsText" text="Arg">
      <formula>NOT(ISERROR(SEARCH("Arg",D359)))</formula>
    </cfRule>
  </conditionalFormatting>
  <conditionalFormatting sqref="F359">
    <cfRule type="containsText" dxfId="2210" priority="894" operator="containsText" text="3,1">
      <formula>NOT(ISERROR(SEARCH("3,1",F359)))</formula>
    </cfRule>
    <cfRule type="containsText" dxfId="2209" priority="895" operator="containsText" text="2,3">
      <formula>NOT(ISERROR(SEARCH("2,3",F359)))</formula>
    </cfRule>
    <cfRule type="containsText" dxfId="2208" priority="896" operator="containsText" text="1,2">
      <formula>NOT(ISERROR(SEARCH("1,2",F359)))</formula>
    </cfRule>
  </conditionalFormatting>
  <conditionalFormatting sqref="D360">
    <cfRule type="containsText" dxfId="2207" priority="891" operator="containsText" text="Ala">
      <formula>NOT(ISERROR(SEARCH("Ala",D360)))</formula>
    </cfRule>
    <cfRule type="containsText" dxfId="2206" priority="892" operator="containsText" text="Asn">
      <formula>NOT(ISERROR(SEARCH("Asn",D360)))</formula>
    </cfRule>
    <cfRule type="containsText" dxfId="2205" priority="893" operator="containsText" text="Arg">
      <formula>NOT(ISERROR(SEARCH("Arg",D360)))</formula>
    </cfRule>
  </conditionalFormatting>
  <conditionalFormatting sqref="F360">
    <cfRule type="containsText" dxfId="2204" priority="888" operator="containsText" text="3,1">
      <formula>NOT(ISERROR(SEARCH("3,1",F360)))</formula>
    </cfRule>
    <cfRule type="containsText" dxfId="2203" priority="889" operator="containsText" text="2,3">
      <formula>NOT(ISERROR(SEARCH("2,3",F360)))</formula>
    </cfRule>
    <cfRule type="containsText" dxfId="2202" priority="890" operator="containsText" text="1,2">
      <formula>NOT(ISERROR(SEARCH("1,2",F360)))</formula>
    </cfRule>
  </conditionalFormatting>
  <conditionalFormatting sqref="D361">
    <cfRule type="containsText" dxfId="2201" priority="885" operator="containsText" text="Ala">
      <formula>NOT(ISERROR(SEARCH("Ala",D361)))</formula>
    </cfRule>
    <cfRule type="containsText" dxfId="2200" priority="886" operator="containsText" text="Asn">
      <formula>NOT(ISERROR(SEARCH("Asn",D361)))</formula>
    </cfRule>
    <cfRule type="containsText" dxfId="2199" priority="887" operator="containsText" text="Arg">
      <formula>NOT(ISERROR(SEARCH("Arg",D361)))</formula>
    </cfRule>
  </conditionalFormatting>
  <conditionalFormatting sqref="F361">
    <cfRule type="containsText" dxfId="2198" priority="882" operator="containsText" text="3,1">
      <formula>NOT(ISERROR(SEARCH("3,1",F361)))</formula>
    </cfRule>
    <cfRule type="containsText" dxfId="2197" priority="883" operator="containsText" text="2,3">
      <formula>NOT(ISERROR(SEARCH("2,3",F361)))</formula>
    </cfRule>
    <cfRule type="containsText" dxfId="2196" priority="884" operator="containsText" text="1,2">
      <formula>NOT(ISERROR(SEARCH("1,2",F361)))</formula>
    </cfRule>
  </conditionalFormatting>
  <conditionalFormatting sqref="D362">
    <cfRule type="containsText" dxfId="2195" priority="879" operator="containsText" text="Ala">
      <formula>NOT(ISERROR(SEARCH("Ala",D362)))</formula>
    </cfRule>
    <cfRule type="containsText" dxfId="2194" priority="880" operator="containsText" text="Asn">
      <formula>NOT(ISERROR(SEARCH("Asn",D362)))</formula>
    </cfRule>
    <cfRule type="containsText" dxfId="2193" priority="881" operator="containsText" text="Arg">
      <formula>NOT(ISERROR(SEARCH("Arg",D362)))</formula>
    </cfRule>
  </conditionalFormatting>
  <conditionalFormatting sqref="F362">
    <cfRule type="containsText" dxfId="2192" priority="876" operator="containsText" text="3,1">
      <formula>NOT(ISERROR(SEARCH("3,1",F362)))</formula>
    </cfRule>
    <cfRule type="containsText" dxfId="2191" priority="877" operator="containsText" text="2,3">
      <formula>NOT(ISERROR(SEARCH("2,3",F362)))</formula>
    </cfRule>
    <cfRule type="containsText" dxfId="2190" priority="878" operator="containsText" text="1,2">
      <formula>NOT(ISERROR(SEARCH("1,2",F362)))</formula>
    </cfRule>
  </conditionalFormatting>
  <conditionalFormatting sqref="D363">
    <cfRule type="containsText" dxfId="2189" priority="873" operator="containsText" text="Ala">
      <formula>NOT(ISERROR(SEARCH("Ala",D363)))</formula>
    </cfRule>
    <cfRule type="containsText" dxfId="2188" priority="874" operator="containsText" text="Asn">
      <formula>NOT(ISERROR(SEARCH("Asn",D363)))</formula>
    </cfRule>
    <cfRule type="containsText" dxfId="2187" priority="875" operator="containsText" text="Arg">
      <formula>NOT(ISERROR(SEARCH("Arg",D363)))</formula>
    </cfRule>
  </conditionalFormatting>
  <conditionalFormatting sqref="F363">
    <cfRule type="containsText" dxfId="2186" priority="870" operator="containsText" text="3,1">
      <formula>NOT(ISERROR(SEARCH("3,1",F363)))</formula>
    </cfRule>
    <cfRule type="containsText" dxfId="2185" priority="871" operator="containsText" text="2,3">
      <formula>NOT(ISERROR(SEARCH("2,3",F363)))</formula>
    </cfRule>
    <cfRule type="containsText" dxfId="2184" priority="872" operator="containsText" text="1,2">
      <formula>NOT(ISERROR(SEARCH("1,2",F363)))</formula>
    </cfRule>
  </conditionalFormatting>
  <conditionalFormatting sqref="D364">
    <cfRule type="containsText" dxfId="2183" priority="867" operator="containsText" text="Ala">
      <formula>NOT(ISERROR(SEARCH("Ala",D364)))</formula>
    </cfRule>
    <cfRule type="containsText" dxfId="2182" priority="868" operator="containsText" text="Asn">
      <formula>NOT(ISERROR(SEARCH("Asn",D364)))</formula>
    </cfRule>
    <cfRule type="containsText" dxfId="2181" priority="869" operator="containsText" text="Arg">
      <formula>NOT(ISERROR(SEARCH("Arg",D364)))</formula>
    </cfRule>
  </conditionalFormatting>
  <conditionalFormatting sqref="F364">
    <cfRule type="containsText" dxfId="2180" priority="864" operator="containsText" text="3,1">
      <formula>NOT(ISERROR(SEARCH("3,1",F364)))</formula>
    </cfRule>
    <cfRule type="containsText" dxfId="2179" priority="865" operator="containsText" text="2,3">
      <formula>NOT(ISERROR(SEARCH("2,3",F364)))</formula>
    </cfRule>
    <cfRule type="containsText" dxfId="2178" priority="866" operator="containsText" text="1,2">
      <formula>NOT(ISERROR(SEARCH("1,2",F364)))</formula>
    </cfRule>
  </conditionalFormatting>
  <conditionalFormatting sqref="D365">
    <cfRule type="containsText" dxfId="2177" priority="861" operator="containsText" text="Ala">
      <formula>NOT(ISERROR(SEARCH("Ala",D365)))</formula>
    </cfRule>
    <cfRule type="containsText" dxfId="2176" priority="862" operator="containsText" text="Asn">
      <formula>NOT(ISERROR(SEARCH("Asn",D365)))</formula>
    </cfRule>
    <cfRule type="containsText" dxfId="2175" priority="863" operator="containsText" text="Arg">
      <formula>NOT(ISERROR(SEARCH("Arg",D365)))</formula>
    </cfRule>
  </conditionalFormatting>
  <conditionalFormatting sqref="F365">
    <cfRule type="containsText" dxfId="2174" priority="858" operator="containsText" text="3,1">
      <formula>NOT(ISERROR(SEARCH("3,1",F365)))</formula>
    </cfRule>
    <cfRule type="containsText" dxfId="2173" priority="859" operator="containsText" text="2,3">
      <formula>NOT(ISERROR(SEARCH("2,3",F365)))</formula>
    </cfRule>
    <cfRule type="containsText" dxfId="2172" priority="860" operator="containsText" text="1,2">
      <formula>NOT(ISERROR(SEARCH("1,2",F365)))</formula>
    </cfRule>
  </conditionalFormatting>
  <conditionalFormatting sqref="D366">
    <cfRule type="containsText" dxfId="2171" priority="855" operator="containsText" text="Ala">
      <formula>NOT(ISERROR(SEARCH("Ala",D366)))</formula>
    </cfRule>
    <cfRule type="containsText" dxfId="2170" priority="856" operator="containsText" text="Asn">
      <formula>NOT(ISERROR(SEARCH("Asn",D366)))</formula>
    </cfRule>
    <cfRule type="containsText" dxfId="2169" priority="857" operator="containsText" text="Arg">
      <formula>NOT(ISERROR(SEARCH("Arg",D366)))</formula>
    </cfRule>
  </conditionalFormatting>
  <conditionalFormatting sqref="F366">
    <cfRule type="containsText" dxfId="2168" priority="852" operator="containsText" text="3,1">
      <formula>NOT(ISERROR(SEARCH("3,1",F366)))</formula>
    </cfRule>
    <cfRule type="containsText" dxfId="2167" priority="853" operator="containsText" text="2,3">
      <formula>NOT(ISERROR(SEARCH("2,3",F366)))</formula>
    </cfRule>
    <cfRule type="containsText" dxfId="2166" priority="854" operator="containsText" text="1,2">
      <formula>NOT(ISERROR(SEARCH("1,2",F366)))</formula>
    </cfRule>
  </conditionalFormatting>
  <conditionalFormatting sqref="D367">
    <cfRule type="containsText" dxfId="2165" priority="849" operator="containsText" text="Ala">
      <formula>NOT(ISERROR(SEARCH("Ala",D367)))</formula>
    </cfRule>
    <cfRule type="containsText" dxfId="2164" priority="850" operator="containsText" text="Asn">
      <formula>NOT(ISERROR(SEARCH("Asn",D367)))</formula>
    </cfRule>
    <cfRule type="containsText" dxfId="2163" priority="851" operator="containsText" text="Arg">
      <formula>NOT(ISERROR(SEARCH("Arg",D367)))</formula>
    </cfRule>
  </conditionalFormatting>
  <conditionalFormatting sqref="F367">
    <cfRule type="containsText" dxfId="2162" priority="846" operator="containsText" text="3,1">
      <formula>NOT(ISERROR(SEARCH("3,1",F367)))</formula>
    </cfRule>
    <cfRule type="containsText" dxfId="2161" priority="847" operator="containsText" text="2,3">
      <formula>NOT(ISERROR(SEARCH("2,3",F367)))</formula>
    </cfRule>
    <cfRule type="containsText" dxfId="2160" priority="848" operator="containsText" text="1,2">
      <formula>NOT(ISERROR(SEARCH("1,2",F367)))</formula>
    </cfRule>
  </conditionalFormatting>
  <conditionalFormatting sqref="D368">
    <cfRule type="containsText" dxfId="2159" priority="843" operator="containsText" text="Ala">
      <formula>NOT(ISERROR(SEARCH("Ala",D368)))</formula>
    </cfRule>
    <cfRule type="containsText" dxfId="2158" priority="844" operator="containsText" text="Asn">
      <formula>NOT(ISERROR(SEARCH("Asn",D368)))</formula>
    </cfRule>
    <cfRule type="containsText" dxfId="2157" priority="845" operator="containsText" text="Arg">
      <formula>NOT(ISERROR(SEARCH("Arg",D368)))</formula>
    </cfRule>
  </conditionalFormatting>
  <conditionalFormatting sqref="F368">
    <cfRule type="containsText" dxfId="2156" priority="840" operator="containsText" text="3,1">
      <formula>NOT(ISERROR(SEARCH("3,1",F368)))</formula>
    </cfRule>
    <cfRule type="containsText" dxfId="2155" priority="841" operator="containsText" text="2,3">
      <formula>NOT(ISERROR(SEARCH("2,3",F368)))</formula>
    </cfRule>
    <cfRule type="containsText" dxfId="2154" priority="842" operator="containsText" text="1,2">
      <formula>NOT(ISERROR(SEARCH("1,2",F368)))</formula>
    </cfRule>
  </conditionalFormatting>
  <conditionalFormatting sqref="D369">
    <cfRule type="containsText" dxfId="2153" priority="837" operator="containsText" text="Ala">
      <formula>NOT(ISERROR(SEARCH("Ala",D369)))</formula>
    </cfRule>
    <cfRule type="containsText" dxfId="2152" priority="838" operator="containsText" text="Asn">
      <formula>NOT(ISERROR(SEARCH("Asn",D369)))</formula>
    </cfRule>
    <cfRule type="containsText" dxfId="2151" priority="839" operator="containsText" text="Arg">
      <formula>NOT(ISERROR(SEARCH("Arg",D369)))</formula>
    </cfRule>
  </conditionalFormatting>
  <conditionalFormatting sqref="F369">
    <cfRule type="containsText" dxfId="2150" priority="834" operator="containsText" text="3,1">
      <formula>NOT(ISERROR(SEARCH("3,1",F369)))</formula>
    </cfRule>
    <cfRule type="containsText" dxfId="2149" priority="835" operator="containsText" text="2,3">
      <formula>NOT(ISERROR(SEARCH("2,3",F369)))</formula>
    </cfRule>
    <cfRule type="containsText" dxfId="2148" priority="836" operator="containsText" text="1,2">
      <formula>NOT(ISERROR(SEARCH("1,2",F369)))</formula>
    </cfRule>
  </conditionalFormatting>
  <conditionalFormatting sqref="D370">
    <cfRule type="containsText" dxfId="2147" priority="831" operator="containsText" text="Ala">
      <formula>NOT(ISERROR(SEARCH("Ala",D370)))</formula>
    </cfRule>
    <cfRule type="containsText" dxfId="2146" priority="832" operator="containsText" text="Asn">
      <formula>NOT(ISERROR(SEARCH("Asn",D370)))</formula>
    </cfRule>
    <cfRule type="containsText" dxfId="2145" priority="833" operator="containsText" text="Arg">
      <formula>NOT(ISERROR(SEARCH("Arg",D370)))</formula>
    </cfRule>
  </conditionalFormatting>
  <conditionalFormatting sqref="F370">
    <cfRule type="containsText" dxfId="2144" priority="828" operator="containsText" text="3,1">
      <formula>NOT(ISERROR(SEARCH("3,1",F370)))</formula>
    </cfRule>
    <cfRule type="containsText" dxfId="2143" priority="829" operator="containsText" text="2,3">
      <formula>NOT(ISERROR(SEARCH("2,3",F370)))</formula>
    </cfRule>
    <cfRule type="containsText" dxfId="2142" priority="830" operator="containsText" text="1,2">
      <formula>NOT(ISERROR(SEARCH("1,2",F370)))</formula>
    </cfRule>
  </conditionalFormatting>
  <conditionalFormatting sqref="D371">
    <cfRule type="containsText" dxfId="2141" priority="825" operator="containsText" text="Ala">
      <formula>NOT(ISERROR(SEARCH("Ala",D371)))</formula>
    </cfRule>
    <cfRule type="containsText" dxfId="2140" priority="826" operator="containsText" text="Asn">
      <formula>NOT(ISERROR(SEARCH("Asn",D371)))</formula>
    </cfRule>
    <cfRule type="containsText" dxfId="2139" priority="827" operator="containsText" text="Arg">
      <formula>NOT(ISERROR(SEARCH("Arg",D371)))</formula>
    </cfRule>
  </conditionalFormatting>
  <conditionalFormatting sqref="F371">
    <cfRule type="containsText" dxfId="2138" priority="822" operator="containsText" text="3,1">
      <formula>NOT(ISERROR(SEARCH("3,1",F371)))</formula>
    </cfRule>
    <cfRule type="containsText" dxfId="2137" priority="823" operator="containsText" text="2,3">
      <formula>NOT(ISERROR(SEARCH("2,3",F371)))</formula>
    </cfRule>
    <cfRule type="containsText" dxfId="2136" priority="824" operator="containsText" text="1,2">
      <formula>NOT(ISERROR(SEARCH("1,2",F371)))</formula>
    </cfRule>
  </conditionalFormatting>
  <conditionalFormatting sqref="D372">
    <cfRule type="containsText" dxfId="2135" priority="819" operator="containsText" text="Ala">
      <formula>NOT(ISERROR(SEARCH("Ala",D372)))</formula>
    </cfRule>
    <cfRule type="containsText" dxfId="2134" priority="820" operator="containsText" text="Asn">
      <formula>NOT(ISERROR(SEARCH("Asn",D372)))</formula>
    </cfRule>
    <cfRule type="containsText" dxfId="2133" priority="821" operator="containsText" text="Arg">
      <formula>NOT(ISERROR(SEARCH("Arg",D372)))</formula>
    </cfRule>
  </conditionalFormatting>
  <conditionalFormatting sqref="F372">
    <cfRule type="containsText" dxfId="2132" priority="816" operator="containsText" text="3,1">
      <formula>NOT(ISERROR(SEARCH("3,1",F372)))</formula>
    </cfRule>
    <cfRule type="containsText" dxfId="2131" priority="817" operator="containsText" text="2,3">
      <formula>NOT(ISERROR(SEARCH("2,3",F372)))</formula>
    </cfRule>
    <cfRule type="containsText" dxfId="2130" priority="818" operator="containsText" text="1,2">
      <formula>NOT(ISERROR(SEARCH("1,2",F372)))</formula>
    </cfRule>
  </conditionalFormatting>
  <conditionalFormatting sqref="D373">
    <cfRule type="containsText" dxfId="2129" priority="813" operator="containsText" text="Ala">
      <formula>NOT(ISERROR(SEARCH("Ala",D373)))</formula>
    </cfRule>
    <cfRule type="containsText" dxfId="2128" priority="814" operator="containsText" text="Asn">
      <formula>NOT(ISERROR(SEARCH("Asn",D373)))</formula>
    </cfRule>
    <cfRule type="containsText" dxfId="2127" priority="815" operator="containsText" text="Arg">
      <formula>NOT(ISERROR(SEARCH("Arg",D373)))</formula>
    </cfRule>
  </conditionalFormatting>
  <conditionalFormatting sqref="F373">
    <cfRule type="containsText" dxfId="2126" priority="810" operator="containsText" text="3,1">
      <formula>NOT(ISERROR(SEARCH("3,1",F373)))</formula>
    </cfRule>
    <cfRule type="containsText" dxfId="2125" priority="811" operator="containsText" text="2,3">
      <formula>NOT(ISERROR(SEARCH("2,3",F373)))</formula>
    </cfRule>
    <cfRule type="containsText" dxfId="2124" priority="812" operator="containsText" text="1,2">
      <formula>NOT(ISERROR(SEARCH("1,2",F373)))</formula>
    </cfRule>
  </conditionalFormatting>
  <conditionalFormatting sqref="D374">
    <cfRule type="containsText" dxfId="2123" priority="807" operator="containsText" text="Ala">
      <formula>NOT(ISERROR(SEARCH("Ala",D374)))</formula>
    </cfRule>
    <cfRule type="containsText" dxfId="2122" priority="808" operator="containsText" text="Asn">
      <formula>NOT(ISERROR(SEARCH("Asn",D374)))</formula>
    </cfRule>
    <cfRule type="containsText" dxfId="2121" priority="809" operator="containsText" text="Arg">
      <formula>NOT(ISERROR(SEARCH("Arg",D374)))</formula>
    </cfRule>
  </conditionalFormatting>
  <conditionalFormatting sqref="F374">
    <cfRule type="containsText" dxfId="2120" priority="804" operator="containsText" text="3,1">
      <formula>NOT(ISERROR(SEARCH("3,1",F374)))</formula>
    </cfRule>
    <cfRule type="containsText" dxfId="2119" priority="805" operator="containsText" text="2,3">
      <formula>NOT(ISERROR(SEARCH("2,3",F374)))</formula>
    </cfRule>
    <cfRule type="containsText" dxfId="2118" priority="806" operator="containsText" text="1,2">
      <formula>NOT(ISERROR(SEARCH("1,2",F374)))</formula>
    </cfRule>
  </conditionalFormatting>
  <conditionalFormatting sqref="D375">
    <cfRule type="containsText" dxfId="2117" priority="801" operator="containsText" text="Ala">
      <formula>NOT(ISERROR(SEARCH("Ala",D375)))</formula>
    </cfRule>
    <cfRule type="containsText" dxfId="2116" priority="802" operator="containsText" text="Asn">
      <formula>NOT(ISERROR(SEARCH("Asn",D375)))</formula>
    </cfRule>
    <cfRule type="containsText" dxfId="2115" priority="803" operator="containsText" text="Arg">
      <formula>NOT(ISERROR(SEARCH("Arg",D375)))</formula>
    </cfRule>
  </conditionalFormatting>
  <conditionalFormatting sqref="F375">
    <cfRule type="containsText" dxfId="2114" priority="798" operator="containsText" text="3,1">
      <formula>NOT(ISERROR(SEARCH("3,1",F375)))</formula>
    </cfRule>
    <cfRule type="containsText" dxfId="2113" priority="799" operator="containsText" text="2,3">
      <formula>NOT(ISERROR(SEARCH("2,3",F375)))</formula>
    </cfRule>
    <cfRule type="containsText" dxfId="2112" priority="800" operator="containsText" text="1,2">
      <formula>NOT(ISERROR(SEARCH("1,2",F375)))</formula>
    </cfRule>
  </conditionalFormatting>
  <conditionalFormatting sqref="D377">
    <cfRule type="containsText" dxfId="2111" priority="795" operator="containsText" text="Ala">
      <formula>NOT(ISERROR(SEARCH("Ala",D377)))</formula>
    </cfRule>
    <cfRule type="containsText" dxfId="2110" priority="796" operator="containsText" text="Asn">
      <formula>NOT(ISERROR(SEARCH("Asn",D377)))</formula>
    </cfRule>
    <cfRule type="containsText" dxfId="2109" priority="797" operator="containsText" text="Arg">
      <formula>NOT(ISERROR(SEARCH("Arg",D377)))</formula>
    </cfRule>
  </conditionalFormatting>
  <conditionalFormatting sqref="F377">
    <cfRule type="containsText" dxfId="2108" priority="792" operator="containsText" text="3,1">
      <formula>NOT(ISERROR(SEARCH("3,1",F377)))</formula>
    </cfRule>
    <cfRule type="containsText" dxfId="2107" priority="793" operator="containsText" text="2,3">
      <formula>NOT(ISERROR(SEARCH("2,3",F377)))</formula>
    </cfRule>
    <cfRule type="containsText" dxfId="2106" priority="794" operator="containsText" text="1,2">
      <formula>NOT(ISERROR(SEARCH("1,2",F377)))</formula>
    </cfRule>
  </conditionalFormatting>
  <conditionalFormatting sqref="D378">
    <cfRule type="containsText" dxfId="2105" priority="789" operator="containsText" text="Ala">
      <formula>NOT(ISERROR(SEARCH("Ala",D378)))</formula>
    </cfRule>
    <cfRule type="containsText" dxfId="2104" priority="790" operator="containsText" text="Asn">
      <formula>NOT(ISERROR(SEARCH("Asn",D378)))</formula>
    </cfRule>
    <cfRule type="containsText" dxfId="2103" priority="791" operator="containsText" text="Arg">
      <formula>NOT(ISERROR(SEARCH("Arg",D378)))</formula>
    </cfRule>
  </conditionalFormatting>
  <conditionalFormatting sqref="F378">
    <cfRule type="containsText" dxfId="2102" priority="786" operator="containsText" text="3,1">
      <formula>NOT(ISERROR(SEARCH("3,1",F378)))</formula>
    </cfRule>
    <cfRule type="containsText" dxfId="2101" priority="787" operator="containsText" text="2,3">
      <formula>NOT(ISERROR(SEARCH("2,3",F378)))</formula>
    </cfRule>
    <cfRule type="containsText" dxfId="2100" priority="788" operator="containsText" text="1,2">
      <formula>NOT(ISERROR(SEARCH("1,2",F378)))</formula>
    </cfRule>
  </conditionalFormatting>
  <conditionalFormatting sqref="D380">
    <cfRule type="containsText" dxfId="2099" priority="783" operator="containsText" text="Ala">
      <formula>NOT(ISERROR(SEARCH("Ala",D380)))</formula>
    </cfRule>
    <cfRule type="containsText" dxfId="2098" priority="784" operator="containsText" text="Asn">
      <formula>NOT(ISERROR(SEARCH("Asn",D380)))</formula>
    </cfRule>
    <cfRule type="containsText" dxfId="2097" priority="785" operator="containsText" text="Arg">
      <formula>NOT(ISERROR(SEARCH("Arg",D380)))</formula>
    </cfRule>
  </conditionalFormatting>
  <conditionalFormatting sqref="F380">
    <cfRule type="containsText" dxfId="2096" priority="780" operator="containsText" text="3,1">
      <formula>NOT(ISERROR(SEARCH("3,1",F380)))</formula>
    </cfRule>
    <cfRule type="containsText" dxfId="2095" priority="781" operator="containsText" text="2,3">
      <formula>NOT(ISERROR(SEARCH("2,3",F380)))</formula>
    </cfRule>
    <cfRule type="containsText" dxfId="2094" priority="782" operator="containsText" text="1,2">
      <formula>NOT(ISERROR(SEARCH("1,2",F380)))</formula>
    </cfRule>
  </conditionalFormatting>
  <conditionalFormatting sqref="F381">
    <cfRule type="containsText" dxfId="2093" priority="777" operator="containsText" text="3,1">
      <formula>NOT(ISERROR(SEARCH("3,1",F381)))</formula>
    </cfRule>
    <cfRule type="containsText" dxfId="2092" priority="778" operator="containsText" text="2,3">
      <formula>NOT(ISERROR(SEARCH("2,3",F381)))</formula>
    </cfRule>
    <cfRule type="containsText" dxfId="2091" priority="779" operator="containsText" text="1,2">
      <formula>NOT(ISERROR(SEARCH("1,2",F381)))</formula>
    </cfRule>
  </conditionalFormatting>
  <conditionalFormatting sqref="D382">
    <cfRule type="containsText" dxfId="2090" priority="774" operator="containsText" text="Ala">
      <formula>NOT(ISERROR(SEARCH("Ala",D382)))</formula>
    </cfRule>
    <cfRule type="containsText" dxfId="2089" priority="775" operator="containsText" text="Asn">
      <formula>NOT(ISERROR(SEARCH("Asn",D382)))</formula>
    </cfRule>
    <cfRule type="containsText" dxfId="2088" priority="776" operator="containsText" text="Arg">
      <formula>NOT(ISERROR(SEARCH("Arg",D382)))</formula>
    </cfRule>
  </conditionalFormatting>
  <conditionalFormatting sqref="F382">
    <cfRule type="containsText" dxfId="2087" priority="771" operator="containsText" text="3,1">
      <formula>NOT(ISERROR(SEARCH("3,1",F382)))</formula>
    </cfRule>
    <cfRule type="containsText" dxfId="2086" priority="772" operator="containsText" text="2,3">
      <formula>NOT(ISERROR(SEARCH("2,3",F382)))</formula>
    </cfRule>
    <cfRule type="containsText" dxfId="2085" priority="773" operator="containsText" text="1,2">
      <formula>NOT(ISERROR(SEARCH("1,2",F382)))</formula>
    </cfRule>
  </conditionalFormatting>
  <conditionalFormatting sqref="D383">
    <cfRule type="containsText" dxfId="2084" priority="768" operator="containsText" text="Ala">
      <formula>NOT(ISERROR(SEARCH("Ala",D383)))</formula>
    </cfRule>
    <cfRule type="containsText" dxfId="2083" priority="769" operator="containsText" text="Asn">
      <formula>NOT(ISERROR(SEARCH("Asn",D383)))</formula>
    </cfRule>
    <cfRule type="containsText" dxfId="2082" priority="770" operator="containsText" text="Arg">
      <formula>NOT(ISERROR(SEARCH("Arg",D383)))</formula>
    </cfRule>
  </conditionalFormatting>
  <conditionalFormatting sqref="F383">
    <cfRule type="containsText" dxfId="2081" priority="765" operator="containsText" text="3,1">
      <formula>NOT(ISERROR(SEARCH("3,1",F383)))</formula>
    </cfRule>
    <cfRule type="containsText" dxfId="2080" priority="766" operator="containsText" text="2,3">
      <formula>NOT(ISERROR(SEARCH("2,3",F383)))</formula>
    </cfRule>
    <cfRule type="containsText" dxfId="2079" priority="767" operator="containsText" text="1,2">
      <formula>NOT(ISERROR(SEARCH("1,2",F383)))</formula>
    </cfRule>
  </conditionalFormatting>
  <conditionalFormatting sqref="D386">
    <cfRule type="containsText" dxfId="2078" priority="762" operator="containsText" text="Ala">
      <formula>NOT(ISERROR(SEARCH("Ala",D386)))</formula>
    </cfRule>
    <cfRule type="containsText" dxfId="2077" priority="763" operator="containsText" text="Asn">
      <formula>NOT(ISERROR(SEARCH("Asn",D386)))</formula>
    </cfRule>
    <cfRule type="containsText" dxfId="2076" priority="764" operator="containsText" text="Arg">
      <formula>NOT(ISERROR(SEARCH("Arg",D386)))</formula>
    </cfRule>
  </conditionalFormatting>
  <conditionalFormatting sqref="F386">
    <cfRule type="containsText" dxfId="2075" priority="759" operator="containsText" text="3,1">
      <formula>NOT(ISERROR(SEARCH("3,1",F386)))</formula>
    </cfRule>
    <cfRule type="containsText" dxfId="2074" priority="760" operator="containsText" text="2,3">
      <formula>NOT(ISERROR(SEARCH("2,3",F386)))</formula>
    </cfRule>
    <cfRule type="containsText" dxfId="2073" priority="761" operator="containsText" text="1,2">
      <formula>NOT(ISERROR(SEARCH("1,2",F386)))</formula>
    </cfRule>
  </conditionalFormatting>
  <conditionalFormatting sqref="D389">
    <cfRule type="containsText" dxfId="2072" priority="756" operator="containsText" text="Ala">
      <formula>NOT(ISERROR(SEARCH("Ala",D389)))</formula>
    </cfRule>
    <cfRule type="containsText" dxfId="2071" priority="757" operator="containsText" text="Asn">
      <formula>NOT(ISERROR(SEARCH("Asn",D389)))</formula>
    </cfRule>
    <cfRule type="containsText" dxfId="2070" priority="758" operator="containsText" text="Arg">
      <formula>NOT(ISERROR(SEARCH("Arg",D389)))</formula>
    </cfRule>
  </conditionalFormatting>
  <conditionalFormatting sqref="F389">
    <cfRule type="containsText" dxfId="2069" priority="753" operator="containsText" text="3,1">
      <formula>NOT(ISERROR(SEARCH("3,1",F389)))</formula>
    </cfRule>
    <cfRule type="containsText" dxfId="2068" priority="754" operator="containsText" text="2,3">
      <formula>NOT(ISERROR(SEARCH("2,3",F389)))</formula>
    </cfRule>
    <cfRule type="containsText" dxfId="2067" priority="755" operator="containsText" text="1,2">
      <formula>NOT(ISERROR(SEARCH("1,2",F389)))</formula>
    </cfRule>
  </conditionalFormatting>
  <conditionalFormatting sqref="D390">
    <cfRule type="containsText" dxfId="2066" priority="750" operator="containsText" text="Ala">
      <formula>NOT(ISERROR(SEARCH("Ala",D390)))</formula>
    </cfRule>
    <cfRule type="containsText" dxfId="2065" priority="751" operator="containsText" text="Asn">
      <formula>NOT(ISERROR(SEARCH("Asn",D390)))</formula>
    </cfRule>
    <cfRule type="containsText" dxfId="2064" priority="752" operator="containsText" text="Arg">
      <formula>NOT(ISERROR(SEARCH("Arg",D390)))</formula>
    </cfRule>
  </conditionalFormatting>
  <conditionalFormatting sqref="F390">
    <cfRule type="containsText" dxfId="2063" priority="747" operator="containsText" text="3,1">
      <formula>NOT(ISERROR(SEARCH("3,1",F390)))</formula>
    </cfRule>
    <cfRule type="containsText" dxfId="2062" priority="748" operator="containsText" text="2,3">
      <formula>NOT(ISERROR(SEARCH("2,3",F390)))</formula>
    </cfRule>
    <cfRule type="containsText" dxfId="2061" priority="749" operator="containsText" text="1,2">
      <formula>NOT(ISERROR(SEARCH("1,2",F390)))</formula>
    </cfRule>
  </conditionalFormatting>
  <conditionalFormatting sqref="D391">
    <cfRule type="containsText" dxfId="2060" priority="744" operator="containsText" text="Ala">
      <formula>NOT(ISERROR(SEARCH("Ala",D391)))</formula>
    </cfRule>
    <cfRule type="containsText" dxfId="2059" priority="745" operator="containsText" text="Asn">
      <formula>NOT(ISERROR(SEARCH("Asn",D391)))</formula>
    </cfRule>
    <cfRule type="containsText" dxfId="2058" priority="746" operator="containsText" text="Arg">
      <formula>NOT(ISERROR(SEARCH("Arg",D391)))</formula>
    </cfRule>
  </conditionalFormatting>
  <conditionalFormatting sqref="F391">
    <cfRule type="containsText" dxfId="2057" priority="741" operator="containsText" text="3,1">
      <formula>NOT(ISERROR(SEARCH("3,1",F391)))</formula>
    </cfRule>
    <cfRule type="containsText" dxfId="2056" priority="742" operator="containsText" text="2,3">
      <formula>NOT(ISERROR(SEARCH("2,3",F391)))</formula>
    </cfRule>
    <cfRule type="containsText" dxfId="2055" priority="743" operator="containsText" text="1,2">
      <formula>NOT(ISERROR(SEARCH("1,2",F391)))</formula>
    </cfRule>
  </conditionalFormatting>
  <conditionalFormatting sqref="D392">
    <cfRule type="containsText" dxfId="2054" priority="738" operator="containsText" text="Ala">
      <formula>NOT(ISERROR(SEARCH("Ala",D392)))</formula>
    </cfRule>
    <cfRule type="containsText" dxfId="2053" priority="739" operator="containsText" text="Asn">
      <formula>NOT(ISERROR(SEARCH("Asn",D392)))</formula>
    </cfRule>
    <cfRule type="containsText" dxfId="2052" priority="740" operator="containsText" text="Arg">
      <formula>NOT(ISERROR(SEARCH("Arg",D392)))</formula>
    </cfRule>
  </conditionalFormatting>
  <conditionalFormatting sqref="F392">
    <cfRule type="containsText" dxfId="2051" priority="735" operator="containsText" text="3,1">
      <formula>NOT(ISERROR(SEARCH("3,1",F392)))</formula>
    </cfRule>
    <cfRule type="containsText" dxfId="2050" priority="736" operator="containsText" text="2,3">
      <formula>NOT(ISERROR(SEARCH("2,3",F392)))</formula>
    </cfRule>
    <cfRule type="containsText" dxfId="2049" priority="737" operator="containsText" text="1,2">
      <formula>NOT(ISERROR(SEARCH("1,2",F392)))</formula>
    </cfRule>
  </conditionalFormatting>
  <conditionalFormatting sqref="D393">
    <cfRule type="containsText" dxfId="2048" priority="732" operator="containsText" text="Ala">
      <formula>NOT(ISERROR(SEARCH("Ala",D393)))</formula>
    </cfRule>
    <cfRule type="containsText" dxfId="2047" priority="733" operator="containsText" text="Asn">
      <formula>NOT(ISERROR(SEARCH("Asn",D393)))</formula>
    </cfRule>
    <cfRule type="containsText" dxfId="2046" priority="734" operator="containsText" text="Arg">
      <formula>NOT(ISERROR(SEARCH("Arg",D393)))</formula>
    </cfRule>
  </conditionalFormatting>
  <conditionalFormatting sqref="F393">
    <cfRule type="containsText" dxfId="2045" priority="729" operator="containsText" text="3,1">
      <formula>NOT(ISERROR(SEARCH("3,1",F393)))</formula>
    </cfRule>
    <cfRule type="containsText" dxfId="2044" priority="730" operator="containsText" text="2,3">
      <formula>NOT(ISERROR(SEARCH("2,3",F393)))</formula>
    </cfRule>
    <cfRule type="containsText" dxfId="2043" priority="731" operator="containsText" text="1,2">
      <formula>NOT(ISERROR(SEARCH("1,2",F393)))</formula>
    </cfRule>
  </conditionalFormatting>
  <conditionalFormatting sqref="D395:D396">
    <cfRule type="containsText" dxfId="2042" priority="726" operator="containsText" text="Ala">
      <formula>NOT(ISERROR(SEARCH("Ala",D395)))</formula>
    </cfRule>
    <cfRule type="containsText" dxfId="2041" priority="727" operator="containsText" text="Asn">
      <formula>NOT(ISERROR(SEARCH("Asn",D395)))</formula>
    </cfRule>
    <cfRule type="containsText" dxfId="2040" priority="728" operator="containsText" text="Arg">
      <formula>NOT(ISERROR(SEARCH("Arg",D395)))</formula>
    </cfRule>
  </conditionalFormatting>
  <conditionalFormatting sqref="F395:F396">
    <cfRule type="containsText" dxfId="2039" priority="723" operator="containsText" text="3,1">
      <formula>NOT(ISERROR(SEARCH("3,1",F395)))</formula>
    </cfRule>
    <cfRule type="containsText" dxfId="2038" priority="724" operator="containsText" text="2,3">
      <formula>NOT(ISERROR(SEARCH("2,3",F395)))</formula>
    </cfRule>
    <cfRule type="containsText" dxfId="2037" priority="725" operator="containsText" text="1,2">
      <formula>NOT(ISERROR(SEARCH("1,2",F395)))</formula>
    </cfRule>
  </conditionalFormatting>
  <conditionalFormatting sqref="D397:D398">
    <cfRule type="containsText" dxfId="2036" priority="720" operator="containsText" text="Ala">
      <formula>NOT(ISERROR(SEARCH("Ala",D397)))</formula>
    </cfRule>
    <cfRule type="containsText" dxfId="2035" priority="721" operator="containsText" text="Asn">
      <formula>NOT(ISERROR(SEARCH("Asn",D397)))</formula>
    </cfRule>
    <cfRule type="containsText" dxfId="2034" priority="722" operator="containsText" text="Arg">
      <formula>NOT(ISERROR(SEARCH("Arg",D397)))</formula>
    </cfRule>
  </conditionalFormatting>
  <conditionalFormatting sqref="F397:F398">
    <cfRule type="containsText" dxfId="2033" priority="717" operator="containsText" text="3,1">
      <formula>NOT(ISERROR(SEARCH("3,1",F397)))</formula>
    </cfRule>
    <cfRule type="containsText" dxfId="2032" priority="718" operator="containsText" text="2,3">
      <formula>NOT(ISERROR(SEARCH("2,3",F397)))</formula>
    </cfRule>
    <cfRule type="containsText" dxfId="2031" priority="719" operator="containsText" text="1,2">
      <formula>NOT(ISERROR(SEARCH("1,2",F397)))</formula>
    </cfRule>
  </conditionalFormatting>
  <conditionalFormatting sqref="D399:D400">
    <cfRule type="containsText" dxfId="2030" priority="714" operator="containsText" text="Ala">
      <formula>NOT(ISERROR(SEARCH("Ala",D399)))</formula>
    </cfRule>
    <cfRule type="containsText" dxfId="2029" priority="715" operator="containsText" text="Asn">
      <formula>NOT(ISERROR(SEARCH("Asn",D399)))</formula>
    </cfRule>
    <cfRule type="containsText" dxfId="2028" priority="716" operator="containsText" text="Arg">
      <formula>NOT(ISERROR(SEARCH("Arg",D399)))</formula>
    </cfRule>
  </conditionalFormatting>
  <conditionalFormatting sqref="F399:F400">
    <cfRule type="containsText" dxfId="2027" priority="711" operator="containsText" text="3,1">
      <formula>NOT(ISERROR(SEARCH("3,1",F399)))</formula>
    </cfRule>
    <cfRule type="containsText" dxfId="2026" priority="712" operator="containsText" text="2,3">
      <formula>NOT(ISERROR(SEARCH("2,3",F399)))</formula>
    </cfRule>
    <cfRule type="containsText" dxfId="2025" priority="713" operator="containsText" text="1,2">
      <formula>NOT(ISERROR(SEARCH("1,2",F399)))</formula>
    </cfRule>
  </conditionalFormatting>
  <conditionalFormatting sqref="D401:D402">
    <cfRule type="containsText" dxfId="2024" priority="708" operator="containsText" text="Ala">
      <formula>NOT(ISERROR(SEARCH("Ala",D401)))</formula>
    </cfRule>
    <cfRule type="containsText" dxfId="2023" priority="709" operator="containsText" text="Asn">
      <formula>NOT(ISERROR(SEARCH("Asn",D401)))</formula>
    </cfRule>
    <cfRule type="containsText" dxfId="2022" priority="710" operator="containsText" text="Arg">
      <formula>NOT(ISERROR(SEARCH("Arg",D401)))</formula>
    </cfRule>
  </conditionalFormatting>
  <conditionalFormatting sqref="F401:F402">
    <cfRule type="containsText" dxfId="2021" priority="705" operator="containsText" text="3,1">
      <formula>NOT(ISERROR(SEARCH("3,1",F401)))</formula>
    </cfRule>
    <cfRule type="containsText" dxfId="2020" priority="706" operator="containsText" text="2,3">
      <formula>NOT(ISERROR(SEARCH("2,3",F401)))</formula>
    </cfRule>
    <cfRule type="containsText" dxfId="2019" priority="707" operator="containsText" text="1,2">
      <formula>NOT(ISERROR(SEARCH("1,2",F401)))</formula>
    </cfRule>
  </conditionalFormatting>
  <conditionalFormatting sqref="D403:D404">
    <cfRule type="containsText" dxfId="2018" priority="702" operator="containsText" text="Ala">
      <formula>NOT(ISERROR(SEARCH("Ala",D403)))</formula>
    </cfRule>
    <cfRule type="containsText" dxfId="2017" priority="703" operator="containsText" text="Asn">
      <formula>NOT(ISERROR(SEARCH("Asn",D403)))</formula>
    </cfRule>
    <cfRule type="containsText" dxfId="2016" priority="704" operator="containsText" text="Arg">
      <formula>NOT(ISERROR(SEARCH("Arg",D403)))</formula>
    </cfRule>
  </conditionalFormatting>
  <conditionalFormatting sqref="F403:F404">
    <cfRule type="containsText" dxfId="2015" priority="699" operator="containsText" text="3,1">
      <formula>NOT(ISERROR(SEARCH("3,1",F403)))</formula>
    </cfRule>
    <cfRule type="containsText" dxfId="2014" priority="700" operator="containsText" text="2,3">
      <formula>NOT(ISERROR(SEARCH("2,3",F403)))</formula>
    </cfRule>
    <cfRule type="containsText" dxfId="2013" priority="701" operator="containsText" text="1,2">
      <formula>NOT(ISERROR(SEARCH("1,2",F403)))</formula>
    </cfRule>
  </conditionalFormatting>
  <conditionalFormatting sqref="D405:D406">
    <cfRule type="containsText" dxfId="2012" priority="696" operator="containsText" text="Ala">
      <formula>NOT(ISERROR(SEARCH("Ala",D405)))</formula>
    </cfRule>
    <cfRule type="containsText" dxfId="2011" priority="697" operator="containsText" text="Asn">
      <formula>NOT(ISERROR(SEARCH("Asn",D405)))</formula>
    </cfRule>
    <cfRule type="containsText" dxfId="2010" priority="698" operator="containsText" text="Arg">
      <formula>NOT(ISERROR(SEARCH("Arg",D405)))</formula>
    </cfRule>
  </conditionalFormatting>
  <conditionalFormatting sqref="F405:F406">
    <cfRule type="containsText" dxfId="2009" priority="693" operator="containsText" text="3,1">
      <formula>NOT(ISERROR(SEARCH("3,1",F405)))</formula>
    </cfRule>
    <cfRule type="containsText" dxfId="2008" priority="694" operator="containsText" text="2,3">
      <formula>NOT(ISERROR(SEARCH("2,3",F405)))</formula>
    </cfRule>
    <cfRule type="containsText" dxfId="2007" priority="695" operator="containsText" text="1,2">
      <formula>NOT(ISERROR(SEARCH("1,2",F405)))</formula>
    </cfRule>
  </conditionalFormatting>
  <conditionalFormatting sqref="D407:D408">
    <cfRule type="containsText" dxfId="2006" priority="690" operator="containsText" text="Ala">
      <formula>NOT(ISERROR(SEARCH("Ala",D407)))</formula>
    </cfRule>
    <cfRule type="containsText" dxfId="2005" priority="691" operator="containsText" text="Asn">
      <formula>NOT(ISERROR(SEARCH("Asn",D407)))</formula>
    </cfRule>
    <cfRule type="containsText" dxfId="2004" priority="692" operator="containsText" text="Arg">
      <formula>NOT(ISERROR(SEARCH("Arg",D407)))</formula>
    </cfRule>
  </conditionalFormatting>
  <conditionalFormatting sqref="F407:F408">
    <cfRule type="containsText" dxfId="2003" priority="687" operator="containsText" text="3,1">
      <formula>NOT(ISERROR(SEARCH("3,1",F407)))</formula>
    </cfRule>
    <cfRule type="containsText" dxfId="2002" priority="688" operator="containsText" text="2,3">
      <formula>NOT(ISERROR(SEARCH("2,3",F407)))</formula>
    </cfRule>
    <cfRule type="containsText" dxfId="2001" priority="689" operator="containsText" text="1,2">
      <formula>NOT(ISERROR(SEARCH("1,2",F407)))</formula>
    </cfRule>
  </conditionalFormatting>
  <conditionalFormatting sqref="D409:D410">
    <cfRule type="containsText" dxfId="2000" priority="684" operator="containsText" text="Ala">
      <formula>NOT(ISERROR(SEARCH("Ala",D409)))</formula>
    </cfRule>
    <cfRule type="containsText" dxfId="1999" priority="685" operator="containsText" text="Asn">
      <formula>NOT(ISERROR(SEARCH("Asn",D409)))</formula>
    </cfRule>
    <cfRule type="containsText" dxfId="1998" priority="686" operator="containsText" text="Arg">
      <formula>NOT(ISERROR(SEARCH("Arg",D409)))</formula>
    </cfRule>
  </conditionalFormatting>
  <conditionalFormatting sqref="F409:F410">
    <cfRule type="containsText" dxfId="1997" priority="681" operator="containsText" text="3,1">
      <formula>NOT(ISERROR(SEARCH("3,1",F409)))</formula>
    </cfRule>
    <cfRule type="containsText" dxfId="1996" priority="682" operator="containsText" text="2,3">
      <formula>NOT(ISERROR(SEARCH("2,3",F409)))</formula>
    </cfRule>
    <cfRule type="containsText" dxfId="1995" priority="683" operator="containsText" text="1,2">
      <formula>NOT(ISERROR(SEARCH("1,2",F409)))</formula>
    </cfRule>
  </conditionalFormatting>
  <conditionalFormatting sqref="D411:D412">
    <cfRule type="containsText" dxfId="1994" priority="678" operator="containsText" text="Ala">
      <formula>NOT(ISERROR(SEARCH("Ala",D411)))</formula>
    </cfRule>
    <cfRule type="containsText" dxfId="1993" priority="679" operator="containsText" text="Asn">
      <formula>NOT(ISERROR(SEARCH("Asn",D411)))</formula>
    </cfRule>
    <cfRule type="containsText" dxfId="1992" priority="680" operator="containsText" text="Arg">
      <formula>NOT(ISERROR(SEARCH("Arg",D411)))</formula>
    </cfRule>
  </conditionalFormatting>
  <conditionalFormatting sqref="F411:F412">
    <cfRule type="containsText" dxfId="1991" priority="675" operator="containsText" text="3,1">
      <formula>NOT(ISERROR(SEARCH("3,1",F411)))</formula>
    </cfRule>
    <cfRule type="containsText" dxfId="1990" priority="676" operator="containsText" text="2,3">
      <formula>NOT(ISERROR(SEARCH("2,3",F411)))</formula>
    </cfRule>
    <cfRule type="containsText" dxfId="1989" priority="677" operator="containsText" text="1,2">
      <formula>NOT(ISERROR(SEARCH("1,2",F411)))</formula>
    </cfRule>
  </conditionalFormatting>
  <conditionalFormatting sqref="D413:D414">
    <cfRule type="containsText" dxfId="1988" priority="672" operator="containsText" text="Ala">
      <formula>NOT(ISERROR(SEARCH("Ala",D413)))</formula>
    </cfRule>
    <cfRule type="containsText" dxfId="1987" priority="673" operator="containsText" text="Asn">
      <formula>NOT(ISERROR(SEARCH("Asn",D413)))</formula>
    </cfRule>
    <cfRule type="containsText" dxfId="1986" priority="674" operator="containsText" text="Arg">
      <formula>NOT(ISERROR(SEARCH("Arg",D413)))</formula>
    </cfRule>
  </conditionalFormatting>
  <conditionalFormatting sqref="F413:F414">
    <cfRule type="containsText" dxfId="1985" priority="669" operator="containsText" text="3,1">
      <formula>NOT(ISERROR(SEARCH("3,1",F413)))</formula>
    </cfRule>
    <cfRule type="containsText" dxfId="1984" priority="670" operator="containsText" text="2,3">
      <formula>NOT(ISERROR(SEARCH("2,3",F413)))</formula>
    </cfRule>
    <cfRule type="containsText" dxfId="1983" priority="671" operator="containsText" text="1,2">
      <formula>NOT(ISERROR(SEARCH("1,2",F413)))</formula>
    </cfRule>
  </conditionalFormatting>
  <conditionalFormatting sqref="D415:D416">
    <cfRule type="containsText" dxfId="1982" priority="666" operator="containsText" text="Ala">
      <formula>NOT(ISERROR(SEARCH("Ala",D415)))</formula>
    </cfRule>
    <cfRule type="containsText" dxfId="1981" priority="667" operator="containsText" text="Asn">
      <formula>NOT(ISERROR(SEARCH("Asn",D415)))</formula>
    </cfRule>
    <cfRule type="containsText" dxfId="1980" priority="668" operator="containsText" text="Arg">
      <formula>NOT(ISERROR(SEARCH("Arg",D415)))</formula>
    </cfRule>
  </conditionalFormatting>
  <conditionalFormatting sqref="F415:F416">
    <cfRule type="containsText" dxfId="1979" priority="663" operator="containsText" text="3,1">
      <formula>NOT(ISERROR(SEARCH("3,1",F415)))</formula>
    </cfRule>
    <cfRule type="containsText" dxfId="1978" priority="664" operator="containsText" text="2,3">
      <formula>NOT(ISERROR(SEARCH("2,3",F415)))</formula>
    </cfRule>
    <cfRule type="containsText" dxfId="1977" priority="665" operator="containsText" text="1,2">
      <formula>NOT(ISERROR(SEARCH("1,2",F415)))</formula>
    </cfRule>
  </conditionalFormatting>
  <conditionalFormatting sqref="D417:D418">
    <cfRule type="containsText" dxfId="1976" priority="660" operator="containsText" text="Ala">
      <formula>NOT(ISERROR(SEARCH("Ala",D417)))</formula>
    </cfRule>
    <cfRule type="containsText" dxfId="1975" priority="661" operator="containsText" text="Asn">
      <formula>NOT(ISERROR(SEARCH("Asn",D417)))</formula>
    </cfRule>
    <cfRule type="containsText" dxfId="1974" priority="662" operator="containsText" text="Arg">
      <formula>NOT(ISERROR(SEARCH("Arg",D417)))</formula>
    </cfRule>
  </conditionalFormatting>
  <conditionalFormatting sqref="F417:F418">
    <cfRule type="containsText" dxfId="1973" priority="657" operator="containsText" text="3,1">
      <formula>NOT(ISERROR(SEARCH("3,1",F417)))</formula>
    </cfRule>
    <cfRule type="containsText" dxfId="1972" priority="658" operator="containsText" text="2,3">
      <formula>NOT(ISERROR(SEARCH("2,3",F417)))</formula>
    </cfRule>
    <cfRule type="containsText" dxfId="1971" priority="659" operator="containsText" text="1,2">
      <formula>NOT(ISERROR(SEARCH("1,2",F417)))</formula>
    </cfRule>
  </conditionalFormatting>
  <conditionalFormatting sqref="D419:D420">
    <cfRule type="containsText" dxfId="1970" priority="654" operator="containsText" text="Ala">
      <formula>NOT(ISERROR(SEARCH("Ala",D419)))</formula>
    </cfRule>
    <cfRule type="containsText" dxfId="1969" priority="655" operator="containsText" text="Asn">
      <formula>NOT(ISERROR(SEARCH("Asn",D419)))</formula>
    </cfRule>
    <cfRule type="containsText" dxfId="1968" priority="656" operator="containsText" text="Arg">
      <formula>NOT(ISERROR(SEARCH("Arg",D419)))</formula>
    </cfRule>
  </conditionalFormatting>
  <conditionalFormatting sqref="F419:F420">
    <cfRule type="containsText" dxfId="1967" priority="651" operator="containsText" text="3,1">
      <formula>NOT(ISERROR(SEARCH("3,1",F419)))</formula>
    </cfRule>
    <cfRule type="containsText" dxfId="1966" priority="652" operator="containsText" text="2,3">
      <formula>NOT(ISERROR(SEARCH("2,3",F419)))</formula>
    </cfRule>
    <cfRule type="containsText" dxfId="1965" priority="653" operator="containsText" text="1,2">
      <formula>NOT(ISERROR(SEARCH("1,2",F419)))</formula>
    </cfRule>
  </conditionalFormatting>
  <conditionalFormatting sqref="D421:D422">
    <cfRule type="containsText" dxfId="1964" priority="648" operator="containsText" text="Ala">
      <formula>NOT(ISERROR(SEARCH("Ala",D421)))</formula>
    </cfRule>
    <cfRule type="containsText" dxfId="1963" priority="649" operator="containsText" text="Asn">
      <formula>NOT(ISERROR(SEARCH("Asn",D421)))</formula>
    </cfRule>
    <cfRule type="containsText" dxfId="1962" priority="650" operator="containsText" text="Arg">
      <formula>NOT(ISERROR(SEARCH("Arg",D421)))</formula>
    </cfRule>
  </conditionalFormatting>
  <conditionalFormatting sqref="F421:F422">
    <cfRule type="containsText" dxfId="1961" priority="645" operator="containsText" text="3,1">
      <formula>NOT(ISERROR(SEARCH("3,1",F421)))</formula>
    </cfRule>
    <cfRule type="containsText" dxfId="1960" priority="646" operator="containsText" text="2,3">
      <formula>NOT(ISERROR(SEARCH("2,3",F421)))</formula>
    </cfRule>
    <cfRule type="containsText" dxfId="1959" priority="647" operator="containsText" text="1,2">
      <formula>NOT(ISERROR(SEARCH("1,2",F421)))</formula>
    </cfRule>
  </conditionalFormatting>
  <conditionalFormatting sqref="D423:D424">
    <cfRule type="containsText" dxfId="1958" priority="642" operator="containsText" text="Ala">
      <formula>NOT(ISERROR(SEARCH("Ala",D423)))</formula>
    </cfRule>
    <cfRule type="containsText" dxfId="1957" priority="643" operator="containsText" text="Asn">
      <formula>NOT(ISERROR(SEARCH("Asn",D423)))</formula>
    </cfRule>
    <cfRule type="containsText" dxfId="1956" priority="644" operator="containsText" text="Arg">
      <formula>NOT(ISERROR(SEARCH("Arg",D423)))</formula>
    </cfRule>
  </conditionalFormatting>
  <conditionalFormatting sqref="F423:F424">
    <cfRule type="containsText" dxfId="1955" priority="639" operator="containsText" text="3,1">
      <formula>NOT(ISERROR(SEARCH("3,1",F423)))</formula>
    </cfRule>
    <cfRule type="containsText" dxfId="1954" priority="640" operator="containsText" text="2,3">
      <formula>NOT(ISERROR(SEARCH("2,3",F423)))</formula>
    </cfRule>
    <cfRule type="containsText" dxfId="1953" priority="641" operator="containsText" text="1,2">
      <formula>NOT(ISERROR(SEARCH("1,2",F423)))</formula>
    </cfRule>
  </conditionalFormatting>
  <conditionalFormatting sqref="D425:D426">
    <cfRule type="containsText" dxfId="1952" priority="636" operator="containsText" text="Ala">
      <formula>NOT(ISERROR(SEARCH("Ala",D425)))</formula>
    </cfRule>
    <cfRule type="containsText" dxfId="1951" priority="637" operator="containsText" text="Asn">
      <formula>NOT(ISERROR(SEARCH("Asn",D425)))</formula>
    </cfRule>
    <cfRule type="containsText" dxfId="1950" priority="638" operator="containsText" text="Arg">
      <formula>NOT(ISERROR(SEARCH("Arg",D425)))</formula>
    </cfRule>
  </conditionalFormatting>
  <conditionalFormatting sqref="F425:F426">
    <cfRule type="containsText" dxfId="1949" priority="633" operator="containsText" text="3,1">
      <formula>NOT(ISERROR(SEARCH("3,1",F425)))</formula>
    </cfRule>
    <cfRule type="containsText" dxfId="1948" priority="634" operator="containsText" text="2,3">
      <formula>NOT(ISERROR(SEARCH("2,3",F425)))</formula>
    </cfRule>
    <cfRule type="containsText" dxfId="1947" priority="635" operator="containsText" text="1,2">
      <formula>NOT(ISERROR(SEARCH("1,2",F425)))</formula>
    </cfRule>
  </conditionalFormatting>
  <conditionalFormatting sqref="D427">
    <cfRule type="containsText" dxfId="1946" priority="630" operator="containsText" text="Ala">
      <formula>NOT(ISERROR(SEARCH("Ala",D427)))</formula>
    </cfRule>
    <cfRule type="containsText" dxfId="1945" priority="631" operator="containsText" text="Asn">
      <formula>NOT(ISERROR(SEARCH("Asn",D427)))</formula>
    </cfRule>
    <cfRule type="containsText" dxfId="1944" priority="632" operator="containsText" text="Arg">
      <formula>NOT(ISERROR(SEARCH("Arg",D427)))</formula>
    </cfRule>
  </conditionalFormatting>
  <conditionalFormatting sqref="F427">
    <cfRule type="containsText" dxfId="1943" priority="627" operator="containsText" text="3,1">
      <formula>NOT(ISERROR(SEARCH("3,1",F427)))</formula>
    </cfRule>
    <cfRule type="containsText" dxfId="1942" priority="628" operator="containsText" text="2,3">
      <formula>NOT(ISERROR(SEARCH("2,3",F427)))</formula>
    </cfRule>
    <cfRule type="containsText" dxfId="1941" priority="629" operator="containsText" text="1,2">
      <formula>NOT(ISERROR(SEARCH("1,2",F427)))</formula>
    </cfRule>
  </conditionalFormatting>
  <conditionalFormatting sqref="D428">
    <cfRule type="containsText" dxfId="1940" priority="624" operator="containsText" text="Ala">
      <formula>NOT(ISERROR(SEARCH("Ala",D428)))</formula>
    </cfRule>
    <cfRule type="containsText" dxfId="1939" priority="625" operator="containsText" text="Asn">
      <formula>NOT(ISERROR(SEARCH("Asn",D428)))</formula>
    </cfRule>
    <cfRule type="containsText" dxfId="1938" priority="626" operator="containsText" text="Arg">
      <formula>NOT(ISERROR(SEARCH("Arg",D428)))</formula>
    </cfRule>
  </conditionalFormatting>
  <conditionalFormatting sqref="F428">
    <cfRule type="containsText" dxfId="1937" priority="621" operator="containsText" text="3,1">
      <formula>NOT(ISERROR(SEARCH("3,1",F428)))</formula>
    </cfRule>
    <cfRule type="containsText" dxfId="1936" priority="622" operator="containsText" text="2,3">
      <formula>NOT(ISERROR(SEARCH("2,3",F428)))</formula>
    </cfRule>
    <cfRule type="containsText" dxfId="1935" priority="623" operator="containsText" text="1,2">
      <formula>NOT(ISERROR(SEARCH("1,2",F428)))</formula>
    </cfRule>
  </conditionalFormatting>
  <conditionalFormatting sqref="D429:D430">
    <cfRule type="containsText" dxfId="1934" priority="618" operator="containsText" text="Ala">
      <formula>NOT(ISERROR(SEARCH("Ala",D429)))</formula>
    </cfRule>
    <cfRule type="containsText" dxfId="1933" priority="619" operator="containsText" text="Asn">
      <formula>NOT(ISERROR(SEARCH("Asn",D429)))</formula>
    </cfRule>
    <cfRule type="containsText" dxfId="1932" priority="620" operator="containsText" text="Arg">
      <formula>NOT(ISERROR(SEARCH("Arg",D429)))</formula>
    </cfRule>
  </conditionalFormatting>
  <conditionalFormatting sqref="F429:F430">
    <cfRule type="containsText" dxfId="1931" priority="615" operator="containsText" text="3,1">
      <formula>NOT(ISERROR(SEARCH("3,1",F429)))</formula>
    </cfRule>
    <cfRule type="containsText" dxfId="1930" priority="616" operator="containsText" text="2,3">
      <formula>NOT(ISERROR(SEARCH("2,3",F429)))</formula>
    </cfRule>
    <cfRule type="containsText" dxfId="1929" priority="617" operator="containsText" text="1,2">
      <formula>NOT(ISERROR(SEARCH("1,2",F429)))</formula>
    </cfRule>
  </conditionalFormatting>
  <conditionalFormatting sqref="D431:D432">
    <cfRule type="containsText" dxfId="1928" priority="612" operator="containsText" text="Ala">
      <formula>NOT(ISERROR(SEARCH("Ala",D431)))</formula>
    </cfRule>
    <cfRule type="containsText" dxfId="1927" priority="613" operator="containsText" text="Asn">
      <formula>NOT(ISERROR(SEARCH("Asn",D431)))</formula>
    </cfRule>
    <cfRule type="containsText" dxfId="1926" priority="614" operator="containsText" text="Arg">
      <formula>NOT(ISERROR(SEARCH("Arg",D431)))</formula>
    </cfRule>
  </conditionalFormatting>
  <conditionalFormatting sqref="F431:F432">
    <cfRule type="containsText" dxfId="1925" priority="609" operator="containsText" text="3,1">
      <formula>NOT(ISERROR(SEARCH("3,1",F431)))</formula>
    </cfRule>
    <cfRule type="containsText" dxfId="1924" priority="610" operator="containsText" text="2,3">
      <formula>NOT(ISERROR(SEARCH("2,3",F431)))</formula>
    </cfRule>
    <cfRule type="containsText" dxfId="1923" priority="611" operator="containsText" text="1,2">
      <formula>NOT(ISERROR(SEARCH("1,2",F431)))</formula>
    </cfRule>
  </conditionalFormatting>
  <conditionalFormatting sqref="D433:D434">
    <cfRule type="containsText" dxfId="1922" priority="606" operator="containsText" text="Ala">
      <formula>NOT(ISERROR(SEARCH("Ala",D433)))</formula>
    </cfRule>
    <cfRule type="containsText" dxfId="1921" priority="607" operator="containsText" text="Asn">
      <formula>NOT(ISERROR(SEARCH("Asn",D433)))</formula>
    </cfRule>
    <cfRule type="containsText" dxfId="1920" priority="608" operator="containsText" text="Arg">
      <formula>NOT(ISERROR(SEARCH("Arg",D433)))</formula>
    </cfRule>
  </conditionalFormatting>
  <conditionalFormatting sqref="F433">
    <cfRule type="containsText" dxfId="1919" priority="603" operator="containsText" text="3,1">
      <formula>NOT(ISERROR(SEARCH("3,1",F433)))</formula>
    </cfRule>
    <cfRule type="containsText" dxfId="1918" priority="604" operator="containsText" text="2,3">
      <formula>NOT(ISERROR(SEARCH("2,3",F433)))</formula>
    </cfRule>
    <cfRule type="containsText" dxfId="1917" priority="605" operator="containsText" text="1,2">
      <formula>NOT(ISERROR(SEARCH("1,2",F433)))</formula>
    </cfRule>
  </conditionalFormatting>
  <conditionalFormatting sqref="D435:D436">
    <cfRule type="containsText" dxfId="1916" priority="600" operator="containsText" text="Ala">
      <formula>NOT(ISERROR(SEARCH("Ala",D435)))</formula>
    </cfRule>
    <cfRule type="containsText" dxfId="1915" priority="601" operator="containsText" text="Asn">
      <formula>NOT(ISERROR(SEARCH("Asn",D435)))</formula>
    </cfRule>
    <cfRule type="containsText" dxfId="1914" priority="602" operator="containsText" text="Arg">
      <formula>NOT(ISERROR(SEARCH("Arg",D435)))</formula>
    </cfRule>
  </conditionalFormatting>
  <conditionalFormatting sqref="F435:F436">
    <cfRule type="containsText" dxfId="1913" priority="597" operator="containsText" text="3,1">
      <formula>NOT(ISERROR(SEARCH("3,1",F435)))</formula>
    </cfRule>
    <cfRule type="containsText" dxfId="1912" priority="598" operator="containsText" text="2,3">
      <formula>NOT(ISERROR(SEARCH("2,3",F435)))</formula>
    </cfRule>
    <cfRule type="containsText" dxfId="1911" priority="599" operator="containsText" text="1,2">
      <formula>NOT(ISERROR(SEARCH("1,2",F435)))</formula>
    </cfRule>
  </conditionalFormatting>
  <conditionalFormatting sqref="D437:D438">
    <cfRule type="containsText" dxfId="1910" priority="594" operator="containsText" text="Ala">
      <formula>NOT(ISERROR(SEARCH("Ala",D437)))</formula>
    </cfRule>
    <cfRule type="containsText" dxfId="1909" priority="595" operator="containsText" text="Asn">
      <formula>NOT(ISERROR(SEARCH("Asn",D437)))</formula>
    </cfRule>
    <cfRule type="containsText" dxfId="1908" priority="596" operator="containsText" text="Arg">
      <formula>NOT(ISERROR(SEARCH("Arg",D437)))</formula>
    </cfRule>
  </conditionalFormatting>
  <conditionalFormatting sqref="F437:F438">
    <cfRule type="containsText" dxfId="1907" priority="591" operator="containsText" text="3,1">
      <formula>NOT(ISERROR(SEARCH("3,1",F437)))</formula>
    </cfRule>
    <cfRule type="containsText" dxfId="1906" priority="592" operator="containsText" text="2,3">
      <formula>NOT(ISERROR(SEARCH("2,3",F437)))</formula>
    </cfRule>
    <cfRule type="containsText" dxfId="1905" priority="593" operator="containsText" text="1,2">
      <formula>NOT(ISERROR(SEARCH("1,2",F437)))</formula>
    </cfRule>
  </conditionalFormatting>
  <conditionalFormatting sqref="D439:D440">
    <cfRule type="containsText" dxfId="1904" priority="588" operator="containsText" text="Ala">
      <formula>NOT(ISERROR(SEARCH("Ala",D439)))</formula>
    </cfRule>
    <cfRule type="containsText" dxfId="1903" priority="589" operator="containsText" text="Asn">
      <formula>NOT(ISERROR(SEARCH("Asn",D439)))</formula>
    </cfRule>
    <cfRule type="containsText" dxfId="1902" priority="590" operator="containsText" text="Arg">
      <formula>NOT(ISERROR(SEARCH("Arg",D439)))</formula>
    </cfRule>
  </conditionalFormatting>
  <conditionalFormatting sqref="F439:F440">
    <cfRule type="containsText" dxfId="1901" priority="585" operator="containsText" text="3,1">
      <formula>NOT(ISERROR(SEARCH("3,1",F439)))</formula>
    </cfRule>
    <cfRule type="containsText" dxfId="1900" priority="586" operator="containsText" text="2,3">
      <formula>NOT(ISERROR(SEARCH("2,3",F439)))</formula>
    </cfRule>
    <cfRule type="containsText" dxfId="1899" priority="587" operator="containsText" text="1,2">
      <formula>NOT(ISERROR(SEARCH("1,2",F439)))</formula>
    </cfRule>
  </conditionalFormatting>
  <conditionalFormatting sqref="D441:D442">
    <cfRule type="containsText" dxfId="1898" priority="582" operator="containsText" text="Ala">
      <formula>NOT(ISERROR(SEARCH("Ala",D441)))</formula>
    </cfRule>
    <cfRule type="containsText" dxfId="1897" priority="583" operator="containsText" text="Asn">
      <formula>NOT(ISERROR(SEARCH("Asn",D441)))</formula>
    </cfRule>
    <cfRule type="containsText" dxfId="1896" priority="584" operator="containsText" text="Arg">
      <formula>NOT(ISERROR(SEARCH("Arg",D441)))</formula>
    </cfRule>
  </conditionalFormatting>
  <conditionalFormatting sqref="F441:F442">
    <cfRule type="containsText" dxfId="1895" priority="579" operator="containsText" text="3,1">
      <formula>NOT(ISERROR(SEARCH("3,1",F441)))</formula>
    </cfRule>
    <cfRule type="containsText" dxfId="1894" priority="580" operator="containsText" text="2,3">
      <formula>NOT(ISERROR(SEARCH("2,3",F441)))</formula>
    </cfRule>
    <cfRule type="containsText" dxfId="1893" priority="581" operator="containsText" text="1,2">
      <formula>NOT(ISERROR(SEARCH("1,2",F441)))</formula>
    </cfRule>
  </conditionalFormatting>
  <conditionalFormatting sqref="D443">
    <cfRule type="containsText" dxfId="1892" priority="576" operator="containsText" text="Ala">
      <formula>NOT(ISERROR(SEARCH("Ala",D443)))</formula>
    </cfRule>
    <cfRule type="containsText" dxfId="1891" priority="577" operator="containsText" text="Asn">
      <formula>NOT(ISERROR(SEARCH("Asn",D443)))</formula>
    </cfRule>
    <cfRule type="containsText" dxfId="1890" priority="578" operator="containsText" text="Arg">
      <formula>NOT(ISERROR(SEARCH("Arg",D443)))</formula>
    </cfRule>
  </conditionalFormatting>
  <conditionalFormatting sqref="F443">
    <cfRule type="containsText" dxfId="1889" priority="573" operator="containsText" text="3,1">
      <formula>NOT(ISERROR(SEARCH("3,1",F443)))</formula>
    </cfRule>
    <cfRule type="containsText" dxfId="1888" priority="574" operator="containsText" text="2,3">
      <formula>NOT(ISERROR(SEARCH("2,3",F443)))</formula>
    </cfRule>
    <cfRule type="containsText" dxfId="1887" priority="575" operator="containsText" text="1,2">
      <formula>NOT(ISERROR(SEARCH("1,2",F443)))</formula>
    </cfRule>
  </conditionalFormatting>
  <conditionalFormatting sqref="D444">
    <cfRule type="containsText" dxfId="1886" priority="570" operator="containsText" text="Ala">
      <formula>NOT(ISERROR(SEARCH("Ala",D444)))</formula>
    </cfRule>
    <cfRule type="containsText" dxfId="1885" priority="571" operator="containsText" text="Asn">
      <formula>NOT(ISERROR(SEARCH("Asn",D444)))</formula>
    </cfRule>
    <cfRule type="containsText" dxfId="1884" priority="572" operator="containsText" text="Arg">
      <formula>NOT(ISERROR(SEARCH("Arg",D444)))</formula>
    </cfRule>
  </conditionalFormatting>
  <conditionalFormatting sqref="F444">
    <cfRule type="containsText" dxfId="1883" priority="567" operator="containsText" text="3,1">
      <formula>NOT(ISERROR(SEARCH("3,1",F444)))</formula>
    </cfRule>
    <cfRule type="containsText" dxfId="1882" priority="568" operator="containsText" text="2,3">
      <formula>NOT(ISERROR(SEARCH("2,3",F444)))</formula>
    </cfRule>
    <cfRule type="containsText" dxfId="1881" priority="569" operator="containsText" text="1,2">
      <formula>NOT(ISERROR(SEARCH("1,2",F444)))</formula>
    </cfRule>
  </conditionalFormatting>
  <conditionalFormatting sqref="D445">
    <cfRule type="containsText" dxfId="1880" priority="564" operator="containsText" text="Ala">
      <formula>NOT(ISERROR(SEARCH("Ala",D445)))</formula>
    </cfRule>
    <cfRule type="containsText" dxfId="1879" priority="565" operator="containsText" text="Asn">
      <formula>NOT(ISERROR(SEARCH("Asn",D445)))</formula>
    </cfRule>
    <cfRule type="containsText" dxfId="1878" priority="566" operator="containsText" text="Arg">
      <formula>NOT(ISERROR(SEARCH("Arg",D445)))</formula>
    </cfRule>
  </conditionalFormatting>
  <conditionalFormatting sqref="F445">
    <cfRule type="containsText" dxfId="1877" priority="561" operator="containsText" text="3,1">
      <formula>NOT(ISERROR(SEARCH("3,1",F445)))</formula>
    </cfRule>
    <cfRule type="containsText" dxfId="1876" priority="562" operator="containsText" text="2,3">
      <formula>NOT(ISERROR(SEARCH("2,3",F445)))</formula>
    </cfRule>
    <cfRule type="containsText" dxfId="1875" priority="563" operator="containsText" text="1,2">
      <formula>NOT(ISERROR(SEARCH("1,2",F445)))</formula>
    </cfRule>
  </conditionalFormatting>
  <conditionalFormatting sqref="D446">
    <cfRule type="containsText" dxfId="1874" priority="558" operator="containsText" text="Ala">
      <formula>NOT(ISERROR(SEARCH("Ala",D446)))</formula>
    </cfRule>
    <cfRule type="containsText" dxfId="1873" priority="559" operator="containsText" text="Asn">
      <formula>NOT(ISERROR(SEARCH("Asn",D446)))</formula>
    </cfRule>
    <cfRule type="containsText" dxfId="1872" priority="560" operator="containsText" text="Arg">
      <formula>NOT(ISERROR(SEARCH("Arg",D446)))</formula>
    </cfRule>
  </conditionalFormatting>
  <conditionalFormatting sqref="F446">
    <cfRule type="containsText" dxfId="1871" priority="555" operator="containsText" text="3,1">
      <formula>NOT(ISERROR(SEARCH("3,1",F446)))</formula>
    </cfRule>
    <cfRule type="containsText" dxfId="1870" priority="556" operator="containsText" text="2,3">
      <formula>NOT(ISERROR(SEARCH("2,3",F446)))</formula>
    </cfRule>
    <cfRule type="containsText" dxfId="1869" priority="557" operator="containsText" text="1,2">
      <formula>NOT(ISERROR(SEARCH("1,2",F446)))</formula>
    </cfRule>
  </conditionalFormatting>
  <conditionalFormatting sqref="D447">
    <cfRule type="containsText" dxfId="1868" priority="552" operator="containsText" text="Ala">
      <formula>NOT(ISERROR(SEARCH("Ala",D447)))</formula>
    </cfRule>
    <cfRule type="containsText" dxfId="1867" priority="553" operator="containsText" text="Asn">
      <formula>NOT(ISERROR(SEARCH("Asn",D447)))</formula>
    </cfRule>
    <cfRule type="containsText" dxfId="1866" priority="554" operator="containsText" text="Arg">
      <formula>NOT(ISERROR(SEARCH("Arg",D447)))</formula>
    </cfRule>
  </conditionalFormatting>
  <conditionalFormatting sqref="F447">
    <cfRule type="containsText" dxfId="1865" priority="549" operator="containsText" text="3,1">
      <formula>NOT(ISERROR(SEARCH("3,1",F447)))</formula>
    </cfRule>
    <cfRule type="containsText" dxfId="1864" priority="550" operator="containsText" text="2,3">
      <formula>NOT(ISERROR(SEARCH("2,3",F447)))</formula>
    </cfRule>
    <cfRule type="containsText" dxfId="1863" priority="551" operator="containsText" text="1,2">
      <formula>NOT(ISERROR(SEARCH("1,2",F447)))</formula>
    </cfRule>
  </conditionalFormatting>
  <conditionalFormatting sqref="D452">
    <cfRule type="containsText" dxfId="1862" priority="546" operator="containsText" text="Ala">
      <formula>NOT(ISERROR(SEARCH("Ala",D452)))</formula>
    </cfRule>
    <cfRule type="containsText" dxfId="1861" priority="547" operator="containsText" text="Asn">
      <formula>NOT(ISERROR(SEARCH("Asn",D452)))</formula>
    </cfRule>
    <cfRule type="containsText" dxfId="1860" priority="548" operator="containsText" text="Arg">
      <formula>NOT(ISERROR(SEARCH("Arg",D452)))</formula>
    </cfRule>
  </conditionalFormatting>
  <conditionalFormatting sqref="F452">
    <cfRule type="containsText" dxfId="1859" priority="543" operator="containsText" text="3,1">
      <formula>NOT(ISERROR(SEARCH("3,1",F452)))</formula>
    </cfRule>
    <cfRule type="containsText" dxfId="1858" priority="544" operator="containsText" text="2,3">
      <formula>NOT(ISERROR(SEARCH("2,3",F452)))</formula>
    </cfRule>
    <cfRule type="containsText" dxfId="1857" priority="545" operator="containsText" text="1,2">
      <formula>NOT(ISERROR(SEARCH("1,2",F452)))</formula>
    </cfRule>
  </conditionalFormatting>
  <conditionalFormatting sqref="D453">
    <cfRule type="containsText" dxfId="1856" priority="540" operator="containsText" text="Ala">
      <formula>NOT(ISERROR(SEARCH("Ala",D453)))</formula>
    </cfRule>
    <cfRule type="containsText" dxfId="1855" priority="541" operator="containsText" text="Asn">
      <formula>NOT(ISERROR(SEARCH("Asn",D453)))</formula>
    </cfRule>
    <cfRule type="containsText" dxfId="1854" priority="542" operator="containsText" text="Arg">
      <formula>NOT(ISERROR(SEARCH("Arg",D453)))</formula>
    </cfRule>
  </conditionalFormatting>
  <conditionalFormatting sqref="F453">
    <cfRule type="containsText" dxfId="1853" priority="537" operator="containsText" text="3,1">
      <formula>NOT(ISERROR(SEARCH("3,1",F453)))</formula>
    </cfRule>
    <cfRule type="containsText" dxfId="1852" priority="538" operator="containsText" text="2,3">
      <formula>NOT(ISERROR(SEARCH("2,3",F453)))</formula>
    </cfRule>
    <cfRule type="containsText" dxfId="1851" priority="539" operator="containsText" text="1,2">
      <formula>NOT(ISERROR(SEARCH("1,2",F453)))</formula>
    </cfRule>
  </conditionalFormatting>
  <conditionalFormatting sqref="D455">
    <cfRule type="containsText" dxfId="1850" priority="534" operator="containsText" text="Ala">
      <formula>NOT(ISERROR(SEARCH("Ala",D455)))</formula>
    </cfRule>
    <cfRule type="containsText" dxfId="1849" priority="535" operator="containsText" text="Asn">
      <formula>NOT(ISERROR(SEARCH("Asn",D455)))</formula>
    </cfRule>
    <cfRule type="containsText" dxfId="1848" priority="536" operator="containsText" text="Arg">
      <formula>NOT(ISERROR(SEARCH("Arg",D455)))</formula>
    </cfRule>
  </conditionalFormatting>
  <conditionalFormatting sqref="F455">
    <cfRule type="containsText" dxfId="1847" priority="531" operator="containsText" text="3,1">
      <formula>NOT(ISERROR(SEARCH("3,1",F455)))</formula>
    </cfRule>
    <cfRule type="containsText" dxfId="1846" priority="532" operator="containsText" text="2,3">
      <formula>NOT(ISERROR(SEARCH("2,3",F455)))</formula>
    </cfRule>
    <cfRule type="containsText" dxfId="1845" priority="533" operator="containsText" text="1,2">
      <formula>NOT(ISERROR(SEARCH("1,2",F455)))</formula>
    </cfRule>
  </conditionalFormatting>
  <conditionalFormatting sqref="D184 D190 D197:D198 D201 D204:D205 D212:D213 D217 D219 D226 D228 D232 D239 D242 D244 D246:D247 D250 D256:D258 D260:D261 D265 D267:D270 D272 D276:D277 D279 D281 D285 D289 D2:D9 D17:D180 G10:G16 D294:D461 G462:G466 H2:L2">
    <cfRule type="containsText" dxfId="1844" priority="530" operator="containsText" text="Ser">
      <formula>NOT(ISERROR(SEARCH("Ser",D2)))</formula>
    </cfRule>
  </conditionalFormatting>
  <conditionalFormatting sqref="D181">
    <cfRule type="containsText" dxfId="1843" priority="527" operator="containsText" text="Ala">
      <formula>NOT(ISERROR(SEARCH("Ala",D181)))</formula>
    </cfRule>
    <cfRule type="containsText" dxfId="1842" priority="528" operator="containsText" text="Asn">
      <formula>NOT(ISERROR(SEARCH("Asn",D181)))</formula>
    </cfRule>
    <cfRule type="containsText" dxfId="1841" priority="529" operator="containsText" text="Arg">
      <formula>NOT(ISERROR(SEARCH("Arg",D181)))</formula>
    </cfRule>
  </conditionalFormatting>
  <conditionalFormatting sqref="F181">
    <cfRule type="containsText" dxfId="1840" priority="524" operator="containsText" text="3,1">
      <formula>NOT(ISERROR(SEARCH("3,1",F181)))</formula>
    </cfRule>
    <cfRule type="containsText" dxfId="1839" priority="525" operator="containsText" text="2,3">
      <formula>NOT(ISERROR(SEARCH("2,3",F181)))</formula>
    </cfRule>
    <cfRule type="containsText" dxfId="1838" priority="526" operator="containsText" text="1,2">
      <formula>NOT(ISERROR(SEARCH("1,2",F181)))</formula>
    </cfRule>
  </conditionalFormatting>
  <conditionalFormatting sqref="D181">
    <cfRule type="containsText" dxfId="1837" priority="523" operator="containsText" text="Ser">
      <formula>NOT(ISERROR(SEARCH("Ser",D181)))</formula>
    </cfRule>
  </conditionalFormatting>
  <conditionalFormatting sqref="D182">
    <cfRule type="containsText" dxfId="1836" priority="520" operator="containsText" text="Ala">
      <formula>NOT(ISERROR(SEARCH("Ala",D182)))</formula>
    </cfRule>
    <cfRule type="containsText" dxfId="1835" priority="521" operator="containsText" text="Asn">
      <formula>NOT(ISERROR(SEARCH("Asn",D182)))</formula>
    </cfRule>
    <cfRule type="containsText" dxfId="1834" priority="522" operator="containsText" text="Arg">
      <formula>NOT(ISERROR(SEARCH("Arg",D182)))</formula>
    </cfRule>
  </conditionalFormatting>
  <conditionalFormatting sqref="F182">
    <cfRule type="containsText" dxfId="1833" priority="517" operator="containsText" text="3,1">
      <formula>NOT(ISERROR(SEARCH("3,1",F182)))</formula>
    </cfRule>
    <cfRule type="containsText" dxfId="1832" priority="518" operator="containsText" text="2,3">
      <formula>NOT(ISERROR(SEARCH("2,3",F182)))</formula>
    </cfRule>
    <cfRule type="containsText" dxfId="1831" priority="519" operator="containsText" text="1,2">
      <formula>NOT(ISERROR(SEARCH("1,2",F182)))</formula>
    </cfRule>
  </conditionalFormatting>
  <conditionalFormatting sqref="D182">
    <cfRule type="containsText" dxfId="1830" priority="516" operator="containsText" text="Ser">
      <formula>NOT(ISERROR(SEARCH("Ser",D182)))</formula>
    </cfRule>
  </conditionalFormatting>
  <conditionalFormatting sqref="D183">
    <cfRule type="containsText" dxfId="1829" priority="513" operator="containsText" text="Ala">
      <formula>NOT(ISERROR(SEARCH("Ala",D183)))</formula>
    </cfRule>
    <cfRule type="containsText" dxfId="1828" priority="514" operator="containsText" text="Asn">
      <formula>NOT(ISERROR(SEARCH("Asn",D183)))</formula>
    </cfRule>
    <cfRule type="containsText" dxfId="1827" priority="515" operator="containsText" text="Arg">
      <formula>NOT(ISERROR(SEARCH("Arg",D183)))</formula>
    </cfRule>
  </conditionalFormatting>
  <conditionalFormatting sqref="F183">
    <cfRule type="containsText" dxfId="1826" priority="510" operator="containsText" text="3,1">
      <formula>NOT(ISERROR(SEARCH("3,1",F183)))</formula>
    </cfRule>
    <cfRule type="containsText" dxfId="1825" priority="511" operator="containsText" text="2,3">
      <formula>NOT(ISERROR(SEARCH("2,3",F183)))</formula>
    </cfRule>
    <cfRule type="containsText" dxfId="1824" priority="512" operator="containsText" text="1,2">
      <formula>NOT(ISERROR(SEARCH("1,2",F183)))</formula>
    </cfRule>
  </conditionalFormatting>
  <conditionalFormatting sqref="D183">
    <cfRule type="containsText" dxfId="1823" priority="509" operator="containsText" text="Ser">
      <formula>NOT(ISERROR(SEARCH("Ser",D183)))</formula>
    </cfRule>
  </conditionalFormatting>
  <conditionalFormatting sqref="F184">
    <cfRule type="containsText" dxfId="1822" priority="506" operator="containsText" text="3,1">
      <formula>NOT(ISERROR(SEARCH("3,1",F184)))</formula>
    </cfRule>
    <cfRule type="containsText" dxfId="1821" priority="507" operator="containsText" text="2,3">
      <formula>NOT(ISERROR(SEARCH("2,3",F184)))</formula>
    </cfRule>
    <cfRule type="containsText" dxfId="1820" priority="508" operator="containsText" text="1,2">
      <formula>NOT(ISERROR(SEARCH("1,2",F184)))</formula>
    </cfRule>
  </conditionalFormatting>
  <conditionalFormatting sqref="D185">
    <cfRule type="containsText" dxfId="1819" priority="503" operator="containsText" text="Ala">
      <formula>NOT(ISERROR(SEARCH("Ala",D185)))</formula>
    </cfRule>
    <cfRule type="containsText" dxfId="1818" priority="504" operator="containsText" text="Asn">
      <formula>NOT(ISERROR(SEARCH("Asn",D185)))</formula>
    </cfRule>
    <cfRule type="containsText" dxfId="1817" priority="505" operator="containsText" text="Arg">
      <formula>NOT(ISERROR(SEARCH("Arg",D185)))</formula>
    </cfRule>
  </conditionalFormatting>
  <conditionalFormatting sqref="F185">
    <cfRule type="containsText" dxfId="1816" priority="500" operator="containsText" text="3,1">
      <formula>NOT(ISERROR(SEARCH("3,1",F185)))</formula>
    </cfRule>
    <cfRule type="containsText" dxfId="1815" priority="501" operator="containsText" text="2,3">
      <formula>NOT(ISERROR(SEARCH("2,3",F185)))</formula>
    </cfRule>
    <cfRule type="containsText" dxfId="1814" priority="502" operator="containsText" text="1,2">
      <formula>NOT(ISERROR(SEARCH("1,2",F185)))</formula>
    </cfRule>
  </conditionalFormatting>
  <conditionalFormatting sqref="D185">
    <cfRule type="containsText" dxfId="1813" priority="499" operator="containsText" text="Ser">
      <formula>NOT(ISERROR(SEARCH("Ser",D185)))</formula>
    </cfRule>
  </conditionalFormatting>
  <conditionalFormatting sqref="D186">
    <cfRule type="containsText" dxfId="1812" priority="496" operator="containsText" text="Ala">
      <formula>NOT(ISERROR(SEARCH("Ala",D186)))</formula>
    </cfRule>
    <cfRule type="containsText" dxfId="1811" priority="497" operator="containsText" text="Asn">
      <formula>NOT(ISERROR(SEARCH("Asn",D186)))</formula>
    </cfRule>
    <cfRule type="containsText" dxfId="1810" priority="498" operator="containsText" text="Arg">
      <formula>NOT(ISERROR(SEARCH("Arg",D186)))</formula>
    </cfRule>
  </conditionalFormatting>
  <conditionalFormatting sqref="F186">
    <cfRule type="containsText" dxfId="1809" priority="493" operator="containsText" text="3,1">
      <formula>NOT(ISERROR(SEARCH("3,1",F186)))</formula>
    </cfRule>
    <cfRule type="containsText" dxfId="1808" priority="494" operator="containsText" text="2,3">
      <formula>NOT(ISERROR(SEARCH("2,3",F186)))</formula>
    </cfRule>
    <cfRule type="containsText" dxfId="1807" priority="495" operator="containsText" text="1,2">
      <formula>NOT(ISERROR(SEARCH("1,2",F186)))</formula>
    </cfRule>
  </conditionalFormatting>
  <conditionalFormatting sqref="D186">
    <cfRule type="containsText" dxfId="1806" priority="492" operator="containsText" text="Ser">
      <formula>NOT(ISERROR(SEARCH("Ser",D186)))</formula>
    </cfRule>
  </conditionalFormatting>
  <conditionalFormatting sqref="D187">
    <cfRule type="containsText" dxfId="1805" priority="489" operator="containsText" text="Ala">
      <formula>NOT(ISERROR(SEARCH("Ala",D187)))</formula>
    </cfRule>
    <cfRule type="containsText" dxfId="1804" priority="490" operator="containsText" text="Asn">
      <formula>NOT(ISERROR(SEARCH("Asn",D187)))</formula>
    </cfRule>
    <cfRule type="containsText" dxfId="1803" priority="491" operator="containsText" text="Arg">
      <formula>NOT(ISERROR(SEARCH("Arg",D187)))</formula>
    </cfRule>
  </conditionalFormatting>
  <conditionalFormatting sqref="F187">
    <cfRule type="containsText" dxfId="1802" priority="486" operator="containsText" text="3,1">
      <formula>NOT(ISERROR(SEARCH("3,1",F187)))</formula>
    </cfRule>
    <cfRule type="containsText" dxfId="1801" priority="487" operator="containsText" text="2,3">
      <formula>NOT(ISERROR(SEARCH("2,3",F187)))</formula>
    </cfRule>
    <cfRule type="containsText" dxfId="1800" priority="488" operator="containsText" text="1,2">
      <formula>NOT(ISERROR(SEARCH("1,2",F187)))</formula>
    </cfRule>
  </conditionalFormatting>
  <conditionalFormatting sqref="D187">
    <cfRule type="containsText" dxfId="1799" priority="485" operator="containsText" text="Ser">
      <formula>NOT(ISERROR(SEARCH("Ser",D187)))</formula>
    </cfRule>
  </conditionalFormatting>
  <conditionalFormatting sqref="D188">
    <cfRule type="containsText" dxfId="1798" priority="482" operator="containsText" text="Ala">
      <formula>NOT(ISERROR(SEARCH("Ala",D188)))</formula>
    </cfRule>
    <cfRule type="containsText" dxfId="1797" priority="483" operator="containsText" text="Asn">
      <formula>NOT(ISERROR(SEARCH("Asn",D188)))</formula>
    </cfRule>
    <cfRule type="containsText" dxfId="1796" priority="484" operator="containsText" text="Arg">
      <formula>NOT(ISERROR(SEARCH("Arg",D188)))</formula>
    </cfRule>
  </conditionalFormatting>
  <conditionalFormatting sqref="F188">
    <cfRule type="containsText" dxfId="1795" priority="479" operator="containsText" text="3,1">
      <formula>NOT(ISERROR(SEARCH("3,1",F188)))</formula>
    </cfRule>
    <cfRule type="containsText" dxfId="1794" priority="480" operator="containsText" text="2,3">
      <formula>NOT(ISERROR(SEARCH("2,3",F188)))</formula>
    </cfRule>
    <cfRule type="containsText" dxfId="1793" priority="481" operator="containsText" text="1,2">
      <formula>NOT(ISERROR(SEARCH("1,2",F188)))</formula>
    </cfRule>
  </conditionalFormatting>
  <conditionalFormatting sqref="D188">
    <cfRule type="containsText" dxfId="1792" priority="478" operator="containsText" text="Ser">
      <formula>NOT(ISERROR(SEARCH("Ser",D188)))</formula>
    </cfRule>
  </conditionalFormatting>
  <conditionalFormatting sqref="D189">
    <cfRule type="containsText" dxfId="1791" priority="475" operator="containsText" text="Ala">
      <formula>NOT(ISERROR(SEARCH("Ala",D189)))</formula>
    </cfRule>
    <cfRule type="containsText" dxfId="1790" priority="476" operator="containsText" text="Asn">
      <formula>NOT(ISERROR(SEARCH("Asn",D189)))</formula>
    </cfRule>
    <cfRule type="containsText" dxfId="1789" priority="477" operator="containsText" text="Arg">
      <formula>NOT(ISERROR(SEARCH("Arg",D189)))</formula>
    </cfRule>
  </conditionalFormatting>
  <conditionalFormatting sqref="F189">
    <cfRule type="containsText" dxfId="1788" priority="472" operator="containsText" text="3,1">
      <formula>NOT(ISERROR(SEARCH("3,1",F189)))</formula>
    </cfRule>
    <cfRule type="containsText" dxfId="1787" priority="473" operator="containsText" text="2,3">
      <formula>NOT(ISERROR(SEARCH("2,3",F189)))</formula>
    </cfRule>
    <cfRule type="containsText" dxfId="1786" priority="474" operator="containsText" text="1,2">
      <formula>NOT(ISERROR(SEARCH("1,2",F189)))</formula>
    </cfRule>
  </conditionalFormatting>
  <conditionalFormatting sqref="D189">
    <cfRule type="containsText" dxfId="1785" priority="471" operator="containsText" text="Ser">
      <formula>NOT(ISERROR(SEARCH("Ser",D189)))</formula>
    </cfRule>
  </conditionalFormatting>
  <conditionalFormatting sqref="D191">
    <cfRule type="containsText" dxfId="1784" priority="468" operator="containsText" text="Ala">
      <formula>NOT(ISERROR(SEARCH("Ala",D191)))</formula>
    </cfRule>
    <cfRule type="containsText" dxfId="1783" priority="469" operator="containsText" text="Asn">
      <formula>NOT(ISERROR(SEARCH("Asn",D191)))</formula>
    </cfRule>
    <cfRule type="containsText" dxfId="1782" priority="470" operator="containsText" text="Arg">
      <formula>NOT(ISERROR(SEARCH("Arg",D191)))</formula>
    </cfRule>
  </conditionalFormatting>
  <conditionalFormatting sqref="F191">
    <cfRule type="containsText" dxfId="1781" priority="465" operator="containsText" text="3,1">
      <formula>NOT(ISERROR(SEARCH("3,1",F191)))</formula>
    </cfRule>
    <cfRule type="containsText" dxfId="1780" priority="466" operator="containsText" text="2,3">
      <formula>NOT(ISERROR(SEARCH("2,3",F191)))</formula>
    </cfRule>
    <cfRule type="containsText" dxfId="1779" priority="467" operator="containsText" text="1,2">
      <formula>NOT(ISERROR(SEARCH("1,2",F191)))</formula>
    </cfRule>
  </conditionalFormatting>
  <conditionalFormatting sqref="D191">
    <cfRule type="containsText" dxfId="1778" priority="464" operator="containsText" text="Ser">
      <formula>NOT(ISERROR(SEARCH("Ser",D191)))</formula>
    </cfRule>
  </conditionalFormatting>
  <conditionalFormatting sqref="D192">
    <cfRule type="containsText" dxfId="1777" priority="461" operator="containsText" text="Ala">
      <formula>NOT(ISERROR(SEARCH("Ala",D192)))</formula>
    </cfRule>
    <cfRule type="containsText" dxfId="1776" priority="462" operator="containsText" text="Asn">
      <formula>NOT(ISERROR(SEARCH("Asn",D192)))</formula>
    </cfRule>
    <cfRule type="containsText" dxfId="1775" priority="463" operator="containsText" text="Arg">
      <formula>NOT(ISERROR(SEARCH("Arg",D192)))</formula>
    </cfRule>
  </conditionalFormatting>
  <conditionalFormatting sqref="F192">
    <cfRule type="containsText" dxfId="1774" priority="458" operator="containsText" text="3,1">
      <formula>NOT(ISERROR(SEARCH("3,1",F192)))</formula>
    </cfRule>
    <cfRule type="containsText" dxfId="1773" priority="459" operator="containsText" text="2,3">
      <formula>NOT(ISERROR(SEARCH("2,3",F192)))</formula>
    </cfRule>
    <cfRule type="containsText" dxfId="1772" priority="460" operator="containsText" text="1,2">
      <formula>NOT(ISERROR(SEARCH("1,2",F192)))</formula>
    </cfRule>
  </conditionalFormatting>
  <conditionalFormatting sqref="D192">
    <cfRule type="containsText" dxfId="1771" priority="457" operator="containsText" text="Ser">
      <formula>NOT(ISERROR(SEARCH("Ser",D192)))</formula>
    </cfRule>
  </conditionalFormatting>
  <conditionalFormatting sqref="D193">
    <cfRule type="containsText" dxfId="1770" priority="454" operator="containsText" text="Ala">
      <formula>NOT(ISERROR(SEARCH("Ala",D193)))</formula>
    </cfRule>
    <cfRule type="containsText" dxfId="1769" priority="455" operator="containsText" text="Asn">
      <formula>NOT(ISERROR(SEARCH("Asn",D193)))</formula>
    </cfRule>
    <cfRule type="containsText" dxfId="1768" priority="456" operator="containsText" text="Arg">
      <formula>NOT(ISERROR(SEARCH("Arg",D193)))</formula>
    </cfRule>
  </conditionalFormatting>
  <conditionalFormatting sqref="F193">
    <cfRule type="containsText" dxfId="1767" priority="451" operator="containsText" text="3,1">
      <formula>NOT(ISERROR(SEARCH("3,1",F193)))</formula>
    </cfRule>
    <cfRule type="containsText" dxfId="1766" priority="452" operator="containsText" text="2,3">
      <formula>NOT(ISERROR(SEARCH("2,3",F193)))</formula>
    </cfRule>
    <cfRule type="containsText" dxfId="1765" priority="453" operator="containsText" text="1,2">
      <formula>NOT(ISERROR(SEARCH("1,2",F193)))</formula>
    </cfRule>
  </conditionalFormatting>
  <conditionalFormatting sqref="D193">
    <cfRule type="containsText" dxfId="1764" priority="450" operator="containsText" text="Ser">
      <formula>NOT(ISERROR(SEARCH("Ser",D193)))</formula>
    </cfRule>
  </conditionalFormatting>
  <conditionalFormatting sqref="D194">
    <cfRule type="containsText" dxfId="1763" priority="447" operator="containsText" text="Ala">
      <formula>NOT(ISERROR(SEARCH("Ala",D194)))</formula>
    </cfRule>
    <cfRule type="containsText" dxfId="1762" priority="448" operator="containsText" text="Asn">
      <formula>NOT(ISERROR(SEARCH("Asn",D194)))</formula>
    </cfRule>
    <cfRule type="containsText" dxfId="1761" priority="449" operator="containsText" text="Arg">
      <formula>NOT(ISERROR(SEARCH("Arg",D194)))</formula>
    </cfRule>
  </conditionalFormatting>
  <conditionalFormatting sqref="F194">
    <cfRule type="containsText" dxfId="1760" priority="444" operator="containsText" text="3,1">
      <formula>NOT(ISERROR(SEARCH("3,1",F194)))</formula>
    </cfRule>
    <cfRule type="containsText" dxfId="1759" priority="445" operator="containsText" text="2,3">
      <formula>NOT(ISERROR(SEARCH("2,3",F194)))</formula>
    </cfRule>
    <cfRule type="containsText" dxfId="1758" priority="446" operator="containsText" text="1,2">
      <formula>NOT(ISERROR(SEARCH("1,2",F194)))</formula>
    </cfRule>
  </conditionalFormatting>
  <conditionalFormatting sqref="D194">
    <cfRule type="containsText" dxfId="1757" priority="443" operator="containsText" text="Ser">
      <formula>NOT(ISERROR(SEARCH("Ser",D194)))</formula>
    </cfRule>
  </conditionalFormatting>
  <conditionalFormatting sqref="D195">
    <cfRule type="containsText" dxfId="1756" priority="440" operator="containsText" text="Ala">
      <formula>NOT(ISERROR(SEARCH("Ala",D195)))</formula>
    </cfRule>
    <cfRule type="containsText" dxfId="1755" priority="441" operator="containsText" text="Asn">
      <formula>NOT(ISERROR(SEARCH("Asn",D195)))</formula>
    </cfRule>
    <cfRule type="containsText" dxfId="1754" priority="442" operator="containsText" text="Arg">
      <formula>NOT(ISERROR(SEARCH("Arg",D195)))</formula>
    </cfRule>
  </conditionalFormatting>
  <conditionalFormatting sqref="F195">
    <cfRule type="containsText" dxfId="1753" priority="437" operator="containsText" text="3,1">
      <formula>NOT(ISERROR(SEARCH("3,1",F195)))</formula>
    </cfRule>
    <cfRule type="containsText" dxfId="1752" priority="438" operator="containsText" text="2,3">
      <formula>NOT(ISERROR(SEARCH("2,3",F195)))</formula>
    </cfRule>
    <cfRule type="containsText" dxfId="1751" priority="439" operator="containsText" text="1,2">
      <formula>NOT(ISERROR(SEARCH("1,2",F195)))</formula>
    </cfRule>
  </conditionalFormatting>
  <conditionalFormatting sqref="D195">
    <cfRule type="containsText" dxfId="1750" priority="436" operator="containsText" text="Ser">
      <formula>NOT(ISERROR(SEARCH("Ser",D195)))</formula>
    </cfRule>
  </conditionalFormatting>
  <conditionalFormatting sqref="D196">
    <cfRule type="containsText" dxfId="1749" priority="433" operator="containsText" text="Ala">
      <formula>NOT(ISERROR(SEARCH("Ala",D196)))</formula>
    </cfRule>
    <cfRule type="containsText" dxfId="1748" priority="434" operator="containsText" text="Asn">
      <formula>NOT(ISERROR(SEARCH("Asn",D196)))</formula>
    </cfRule>
    <cfRule type="containsText" dxfId="1747" priority="435" operator="containsText" text="Arg">
      <formula>NOT(ISERROR(SEARCH("Arg",D196)))</formula>
    </cfRule>
  </conditionalFormatting>
  <conditionalFormatting sqref="F196">
    <cfRule type="containsText" dxfId="1746" priority="430" operator="containsText" text="3,1">
      <formula>NOT(ISERROR(SEARCH("3,1",F196)))</formula>
    </cfRule>
    <cfRule type="containsText" dxfId="1745" priority="431" operator="containsText" text="2,3">
      <formula>NOT(ISERROR(SEARCH("2,3",F196)))</formula>
    </cfRule>
    <cfRule type="containsText" dxfId="1744" priority="432" operator="containsText" text="1,2">
      <formula>NOT(ISERROR(SEARCH("1,2",F196)))</formula>
    </cfRule>
  </conditionalFormatting>
  <conditionalFormatting sqref="D196">
    <cfRule type="containsText" dxfId="1743" priority="429" operator="containsText" text="Ser">
      <formula>NOT(ISERROR(SEARCH("Ser",D196)))</formula>
    </cfRule>
  </conditionalFormatting>
  <conditionalFormatting sqref="D199">
    <cfRule type="containsText" dxfId="1742" priority="426" operator="containsText" text="Ala">
      <formula>NOT(ISERROR(SEARCH("Ala",D199)))</formula>
    </cfRule>
    <cfRule type="containsText" dxfId="1741" priority="427" operator="containsText" text="Asn">
      <formula>NOT(ISERROR(SEARCH("Asn",D199)))</formula>
    </cfRule>
    <cfRule type="containsText" dxfId="1740" priority="428" operator="containsText" text="Arg">
      <formula>NOT(ISERROR(SEARCH("Arg",D199)))</formula>
    </cfRule>
  </conditionalFormatting>
  <conditionalFormatting sqref="F199">
    <cfRule type="containsText" dxfId="1739" priority="423" operator="containsText" text="3,1">
      <formula>NOT(ISERROR(SEARCH("3,1",F199)))</formula>
    </cfRule>
    <cfRule type="containsText" dxfId="1738" priority="424" operator="containsText" text="2,3">
      <formula>NOT(ISERROR(SEARCH("2,3",F199)))</formula>
    </cfRule>
    <cfRule type="containsText" dxfId="1737" priority="425" operator="containsText" text="1,2">
      <formula>NOT(ISERROR(SEARCH("1,2",F199)))</formula>
    </cfRule>
  </conditionalFormatting>
  <conditionalFormatting sqref="D199">
    <cfRule type="containsText" dxfId="1736" priority="422" operator="containsText" text="Ser">
      <formula>NOT(ISERROR(SEARCH("Ser",D199)))</formula>
    </cfRule>
  </conditionalFormatting>
  <conditionalFormatting sqref="D200">
    <cfRule type="containsText" dxfId="1735" priority="419" operator="containsText" text="Ala">
      <formula>NOT(ISERROR(SEARCH("Ala",D200)))</formula>
    </cfRule>
    <cfRule type="containsText" dxfId="1734" priority="420" operator="containsText" text="Asn">
      <formula>NOT(ISERROR(SEARCH("Asn",D200)))</formula>
    </cfRule>
    <cfRule type="containsText" dxfId="1733" priority="421" operator="containsText" text="Arg">
      <formula>NOT(ISERROR(SEARCH("Arg",D200)))</formula>
    </cfRule>
  </conditionalFormatting>
  <conditionalFormatting sqref="F200">
    <cfRule type="containsText" dxfId="1732" priority="416" operator="containsText" text="3,1">
      <formula>NOT(ISERROR(SEARCH("3,1",F200)))</formula>
    </cfRule>
    <cfRule type="containsText" dxfId="1731" priority="417" operator="containsText" text="2,3">
      <formula>NOT(ISERROR(SEARCH("2,3",F200)))</formula>
    </cfRule>
    <cfRule type="containsText" dxfId="1730" priority="418" operator="containsText" text="1,2">
      <formula>NOT(ISERROR(SEARCH("1,2",F200)))</formula>
    </cfRule>
  </conditionalFormatting>
  <conditionalFormatting sqref="D200">
    <cfRule type="containsText" dxfId="1729" priority="415" operator="containsText" text="Ser">
      <formula>NOT(ISERROR(SEARCH("Ser",D200)))</formula>
    </cfRule>
  </conditionalFormatting>
  <conditionalFormatting sqref="D202">
    <cfRule type="containsText" dxfId="1728" priority="412" operator="containsText" text="Ala">
      <formula>NOT(ISERROR(SEARCH("Ala",D202)))</formula>
    </cfRule>
    <cfRule type="containsText" dxfId="1727" priority="413" operator="containsText" text="Asn">
      <formula>NOT(ISERROR(SEARCH("Asn",D202)))</formula>
    </cfRule>
    <cfRule type="containsText" dxfId="1726" priority="414" operator="containsText" text="Arg">
      <formula>NOT(ISERROR(SEARCH("Arg",D202)))</formula>
    </cfRule>
  </conditionalFormatting>
  <conditionalFormatting sqref="F202">
    <cfRule type="containsText" dxfId="1725" priority="409" operator="containsText" text="3,1">
      <formula>NOT(ISERROR(SEARCH("3,1",F202)))</formula>
    </cfRule>
    <cfRule type="containsText" dxfId="1724" priority="410" operator="containsText" text="2,3">
      <formula>NOT(ISERROR(SEARCH("2,3",F202)))</formula>
    </cfRule>
    <cfRule type="containsText" dxfId="1723" priority="411" operator="containsText" text="1,2">
      <formula>NOT(ISERROR(SEARCH("1,2",F202)))</formula>
    </cfRule>
  </conditionalFormatting>
  <conditionalFormatting sqref="D202">
    <cfRule type="containsText" dxfId="1722" priority="408" operator="containsText" text="Ser">
      <formula>NOT(ISERROR(SEARCH("Ser",D202)))</formula>
    </cfRule>
  </conditionalFormatting>
  <conditionalFormatting sqref="D203">
    <cfRule type="containsText" dxfId="1721" priority="405" operator="containsText" text="Ala">
      <formula>NOT(ISERROR(SEARCH("Ala",D203)))</formula>
    </cfRule>
    <cfRule type="containsText" dxfId="1720" priority="406" operator="containsText" text="Asn">
      <formula>NOT(ISERROR(SEARCH("Asn",D203)))</formula>
    </cfRule>
    <cfRule type="containsText" dxfId="1719" priority="407" operator="containsText" text="Arg">
      <formula>NOT(ISERROR(SEARCH("Arg",D203)))</formula>
    </cfRule>
  </conditionalFormatting>
  <conditionalFormatting sqref="F203">
    <cfRule type="containsText" dxfId="1718" priority="402" operator="containsText" text="3,1">
      <formula>NOT(ISERROR(SEARCH("3,1",F203)))</formula>
    </cfRule>
    <cfRule type="containsText" dxfId="1717" priority="403" operator="containsText" text="2,3">
      <formula>NOT(ISERROR(SEARCH("2,3",F203)))</formula>
    </cfRule>
    <cfRule type="containsText" dxfId="1716" priority="404" operator="containsText" text="1,2">
      <formula>NOT(ISERROR(SEARCH("1,2",F203)))</formula>
    </cfRule>
  </conditionalFormatting>
  <conditionalFormatting sqref="D203">
    <cfRule type="containsText" dxfId="1715" priority="401" operator="containsText" text="Ser">
      <formula>NOT(ISERROR(SEARCH("Ser",D203)))</formula>
    </cfRule>
  </conditionalFormatting>
  <conditionalFormatting sqref="D206">
    <cfRule type="containsText" dxfId="1714" priority="398" operator="containsText" text="Ala">
      <formula>NOT(ISERROR(SEARCH("Ala",D206)))</formula>
    </cfRule>
    <cfRule type="containsText" dxfId="1713" priority="399" operator="containsText" text="Asn">
      <formula>NOT(ISERROR(SEARCH("Asn",D206)))</formula>
    </cfRule>
    <cfRule type="containsText" dxfId="1712" priority="400" operator="containsText" text="Arg">
      <formula>NOT(ISERROR(SEARCH("Arg",D206)))</formula>
    </cfRule>
  </conditionalFormatting>
  <conditionalFormatting sqref="F206">
    <cfRule type="containsText" dxfId="1711" priority="395" operator="containsText" text="3,1">
      <formula>NOT(ISERROR(SEARCH("3,1",F206)))</formula>
    </cfRule>
    <cfRule type="containsText" dxfId="1710" priority="396" operator="containsText" text="2,3">
      <formula>NOT(ISERROR(SEARCH("2,3",F206)))</formula>
    </cfRule>
    <cfRule type="containsText" dxfId="1709" priority="397" operator="containsText" text="1,2">
      <formula>NOT(ISERROR(SEARCH("1,2",F206)))</formula>
    </cfRule>
  </conditionalFormatting>
  <conditionalFormatting sqref="D206">
    <cfRule type="containsText" dxfId="1708" priority="394" operator="containsText" text="Ser">
      <formula>NOT(ISERROR(SEARCH("Ser",D206)))</formula>
    </cfRule>
  </conditionalFormatting>
  <conditionalFormatting sqref="D207">
    <cfRule type="containsText" dxfId="1707" priority="391" operator="containsText" text="Ala">
      <formula>NOT(ISERROR(SEARCH("Ala",D207)))</formula>
    </cfRule>
    <cfRule type="containsText" dxfId="1706" priority="392" operator="containsText" text="Asn">
      <formula>NOT(ISERROR(SEARCH("Asn",D207)))</formula>
    </cfRule>
    <cfRule type="containsText" dxfId="1705" priority="393" operator="containsText" text="Arg">
      <formula>NOT(ISERROR(SEARCH("Arg",D207)))</formula>
    </cfRule>
  </conditionalFormatting>
  <conditionalFormatting sqref="F207">
    <cfRule type="containsText" dxfId="1704" priority="388" operator="containsText" text="3,1">
      <formula>NOT(ISERROR(SEARCH("3,1",F207)))</formula>
    </cfRule>
    <cfRule type="containsText" dxfId="1703" priority="389" operator="containsText" text="2,3">
      <formula>NOT(ISERROR(SEARCH("2,3",F207)))</formula>
    </cfRule>
    <cfRule type="containsText" dxfId="1702" priority="390" operator="containsText" text="1,2">
      <formula>NOT(ISERROR(SEARCH("1,2",F207)))</formula>
    </cfRule>
  </conditionalFormatting>
  <conditionalFormatting sqref="D207">
    <cfRule type="containsText" dxfId="1701" priority="387" operator="containsText" text="Ser">
      <formula>NOT(ISERROR(SEARCH("Ser",D207)))</formula>
    </cfRule>
  </conditionalFormatting>
  <conditionalFormatting sqref="D208">
    <cfRule type="containsText" dxfId="1700" priority="384" operator="containsText" text="Ala">
      <formula>NOT(ISERROR(SEARCH("Ala",D208)))</formula>
    </cfRule>
    <cfRule type="containsText" dxfId="1699" priority="385" operator="containsText" text="Asn">
      <formula>NOT(ISERROR(SEARCH("Asn",D208)))</formula>
    </cfRule>
    <cfRule type="containsText" dxfId="1698" priority="386" operator="containsText" text="Arg">
      <formula>NOT(ISERROR(SEARCH("Arg",D208)))</formula>
    </cfRule>
  </conditionalFormatting>
  <conditionalFormatting sqref="F208">
    <cfRule type="containsText" dxfId="1697" priority="381" operator="containsText" text="3,1">
      <formula>NOT(ISERROR(SEARCH("3,1",F208)))</formula>
    </cfRule>
    <cfRule type="containsText" dxfId="1696" priority="382" operator="containsText" text="2,3">
      <formula>NOT(ISERROR(SEARCH("2,3",F208)))</formula>
    </cfRule>
    <cfRule type="containsText" dxfId="1695" priority="383" operator="containsText" text="1,2">
      <formula>NOT(ISERROR(SEARCH("1,2",F208)))</formula>
    </cfRule>
  </conditionalFormatting>
  <conditionalFormatting sqref="D208">
    <cfRule type="containsText" dxfId="1694" priority="380" operator="containsText" text="Ser">
      <formula>NOT(ISERROR(SEARCH("Ser",D208)))</formula>
    </cfRule>
  </conditionalFormatting>
  <conditionalFormatting sqref="D209">
    <cfRule type="containsText" dxfId="1693" priority="377" operator="containsText" text="Ala">
      <formula>NOT(ISERROR(SEARCH("Ala",D209)))</formula>
    </cfRule>
    <cfRule type="containsText" dxfId="1692" priority="378" operator="containsText" text="Asn">
      <formula>NOT(ISERROR(SEARCH("Asn",D209)))</formula>
    </cfRule>
    <cfRule type="containsText" dxfId="1691" priority="379" operator="containsText" text="Arg">
      <formula>NOT(ISERROR(SEARCH("Arg",D209)))</formula>
    </cfRule>
  </conditionalFormatting>
  <conditionalFormatting sqref="F209">
    <cfRule type="containsText" dxfId="1690" priority="374" operator="containsText" text="3,1">
      <formula>NOT(ISERROR(SEARCH("3,1",F209)))</formula>
    </cfRule>
    <cfRule type="containsText" dxfId="1689" priority="375" operator="containsText" text="2,3">
      <formula>NOT(ISERROR(SEARCH("2,3",F209)))</formula>
    </cfRule>
    <cfRule type="containsText" dxfId="1688" priority="376" operator="containsText" text="1,2">
      <formula>NOT(ISERROR(SEARCH("1,2",F209)))</formula>
    </cfRule>
  </conditionalFormatting>
  <conditionalFormatting sqref="D209">
    <cfRule type="containsText" dxfId="1687" priority="373" operator="containsText" text="Ser">
      <formula>NOT(ISERROR(SEARCH("Ser",D209)))</formula>
    </cfRule>
  </conditionalFormatting>
  <conditionalFormatting sqref="D210">
    <cfRule type="containsText" dxfId="1686" priority="370" operator="containsText" text="Ala">
      <formula>NOT(ISERROR(SEARCH("Ala",D210)))</formula>
    </cfRule>
    <cfRule type="containsText" dxfId="1685" priority="371" operator="containsText" text="Asn">
      <formula>NOT(ISERROR(SEARCH("Asn",D210)))</formula>
    </cfRule>
    <cfRule type="containsText" dxfId="1684" priority="372" operator="containsText" text="Arg">
      <formula>NOT(ISERROR(SEARCH("Arg",D210)))</formula>
    </cfRule>
  </conditionalFormatting>
  <conditionalFormatting sqref="F210">
    <cfRule type="containsText" dxfId="1683" priority="367" operator="containsText" text="3,1">
      <formula>NOT(ISERROR(SEARCH("3,1",F210)))</formula>
    </cfRule>
    <cfRule type="containsText" dxfId="1682" priority="368" operator="containsText" text="2,3">
      <formula>NOT(ISERROR(SEARCH("2,3",F210)))</formula>
    </cfRule>
    <cfRule type="containsText" dxfId="1681" priority="369" operator="containsText" text="1,2">
      <formula>NOT(ISERROR(SEARCH("1,2",F210)))</formula>
    </cfRule>
  </conditionalFormatting>
  <conditionalFormatting sqref="D210">
    <cfRule type="containsText" dxfId="1680" priority="366" operator="containsText" text="Ser">
      <formula>NOT(ISERROR(SEARCH("Ser",D210)))</formula>
    </cfRule>
  </conditionalFormatting>
  <conditionalFormatting sqref="D211">
    <cfRule type="containsText" dxfId="1679" priority="363" operator="containsText" text="Ala">
      <formula>NOT(ISERROR(SEARCH("Ala",D211)))</formula>
    </cfRule>
    <cfRule type="containsText" dxfId="1678" priority="364" operator="containsText" text="Asn">
      <formula>NOT(ISERROR(SEARCH("Asn",D211)))</formula>
    </cfRule>
    <cfRule type="containsText" dxfId="1677" priority="365" operator="containsText" text="Arg">
      <formula>NOT(ISERROR(SEARCH("Arg",D211)))</formula>
    </cfRule>
  </conditionalFormatting>
  <conditionalFormatting sqref="F211">
    <cfRule type="containsText" dxfId="1676" priority="360" operator="containsText" text="3,1">
      <formula>NOT(ISERROR(SEARCH("3,1",F211)))</formula>
    </cfRule>
    <cfRule type="containsText" dxfId="1675" priority="361" operator="containsText" text="2,3">
      <formula>NOT(ISERROR(SEARCH("2,3",F211)))</formula>
    </cfRule>
    <cfRule type="containsText" dxfId="1674" priority="362" operator="containsText" text="1,2">
      <formula>NOT(ISERROR(SEARCH("1,2",F211)))</formula>
    </cfRule>
  </conditionalFormatting>
  <conditionalFormatting sqref="D211">
    <cfRule type="containsText" dxfId="1673" priority="359" operator="containsText" text="Ser">
      <formula>NOT(ISERROR(SEARCH("Ser",D211)))</formula>
    </cfRule>
  </conditionalFormatting>
  <conditionalFormatting sqref="D214">
    <cfRule type="containsText" dxfId="1672" priority="356" operator="containsText" text="Ala">
      <formula>NOT(ISERROR(SEARCH("Ala",D214)))</formula>
    </cfRule>
    <cfRule type="containsText" dxfId="1671" priority="357" operator="containsText" text="Asn">
      <formula>NOT(ISERROR(SEARCH("Asn",D214)))</formula>
    </cfRule>
    <cfRule type="containsText" dxfId="1670" priority="358" operator="containsText" text="Arg">
      <formula>NOT(ISERROR(SEARCH("Arg",D214)))</formula>
    </cfRule>
  </conditionalFormatting>
  <conditionalFormatting sqref="F214">
    <cfRule type="containsText" dxfId="1669" priority="353" operator="containsText" text="3,1">
      <formula>NOT(ISERROR(SEARCH("3,1",F214)))</formula>
    </cfRule>
    <cfRule type="containsText" dxfId="1668" priority="354" operator="containsText" text="2,3">
      <formula>NOT(ISERROR(SEARCH("2,3",F214)))</formula>
    </cfRule>
    <cfRule type="containsText" dxfId="1667" priority="355" operator="containsText" text="1,2">
      <formula>NOT(ISERROR(SEARCH("1,2",F214)))</formula>
    </cfRule>
  </conditionalFormatting>
  <conditionalFormatting sqref="D214">
    <cfRule type="containsText" dxfId="1666" priority="352" operator="containsText" text="Ser">
      <formula>NOT(ISERROR(SEARCH("Ser",D214)))</formula>
    </cfRule>
  </conditionalFormatting>
  <conditionalFormatting sqref="D215">
    <cfRule type="containsText" dxfId="1665" priority="349" operator="containsText" text="Ala">
      <formula>NOT(ISERROR(SEARCH("Ala",D215)))</formula>
    </cfRule>
    <cfRule type="containsText" dxfId="1664" priority="350" operator="containsText" text="Asn">
      <formula>NOT(ISERROR(SEARCH("Asn",D215)))</formula>
    </cfRule>
    <cfRule type="containsText" dxfId="1663" priority="351" operator="containsText" text="Arg">
      <formula>NOT(ISERROR(SEARCH("Arg",D215)))</formula>
    </cfRule>
  </conditionalFormatting>
  <conditionalFormatting sqref="F215">
    <cfRule type="containsText" dxfId="1662" priority="346" operator="containsText" text="3,1">
      <formula>NOT(ISERROR(SEARCH("3,1",F215)))</formula>
    </cfRule>
    <cfRule type="containsText" dxfId="1661" priority="347" operator="containsText" text="2,3">
      <formula>NOT(ISERROR(SEARCH("2,3",F215)))</formula>
    </cfRule>
    <cfRule type="containsText" dxfId="1660" priority="348" operator="containsText" text="1,2">
      <formula>NOT(ISERROR(SEARCH("1,2",F215)))</formula>
    </cfRule>
  </conditionalFormatting>
  <conditionalFormatting sqref="D215">
    <cfRule type="containsText" dxfId="1659" priority="345" operator="containsText" text="Ser">
      <formula>NOT(ISERROR(SEARCH("Ser",D215)))</formula>
    </cfRule>
  </conditionalFormatting>
  <conditionalFormatting sqref="D216">
    <cfRule type="containsText" dxfId="1658" priority="342" operator="containsText" text="Ala">
      <formula>NOT(ISERROR(SEARCH("Ala",D216)))</formula>
    </cfRule>
    <cfRule type="containsText" dxfId="1657" priority="343" operator="containsText" text="Asn">
      <formula>NOT(ISERROR(SEARCH("Asn",D216)))</formula>
    </cfRule>
    <cfRule type="containsText" dxfId="1656" priority="344" operator="containsText" text="Arg">
      <formula>NOT(ISERROR(SEARCH("Arg",D216)))</formula>
    </cfRule>
  </conditionalFormatting>
  <conditionalFormatting sqref="F216">
    <cfRule type="containsText" dxfId="1655" priority="339" operator="containsText" text="3,1">
      <formula>NOT(ISERROR(SEARCH("3,1",F216)))</formula>
    </cfRule>
    <cfRule type="containsText" dxfId="1654" priority="340" operator="containsText" text="2,3">
      <formula>NOT(ISERROR(SEARCH("2,3",F216)))</formula>
    </cfRule>
    <cfRule type="containsText" dxfId="1653" priority="341" operator="containsText" text="1,2">
      <formula>NOT(ISERROR(SEARCH("1,2",F216)))</formula>
    </cfRule>
  </conditionalFormatting>
  <conditionalFormatting sqref="D216">
    <cfRule type="containsText" dxfId="1652" priority="338" operator="containsText" text="Ser">
      <formula>NOT(ISERROR(SEARCH("Ser",D216)))</formula>
    </cfRule>
  </conditionalFormatting>
  <conditionalFormatting sqref="D218">
    <cfRule type="containsText" dxfId="1651" priority="335" operator="containsText" text="Ala">
      <formula>NOT(ISERROR(SEARCH("Ala",D218)))</formula>
    </cfRule>
    <cfRule type="containsText" dxfId="1650" priority="336" operator="containsText" text="Asn">
      <formula>NOT(ISERROR(SEARCH("Asn",D218)))</formula>
    </cfRule>
    <cfRule type="containsText" dxfId="1649" priority="337" operator="containsText" text="Arg">
      <formula>NOT(ISERROR(SEARCH("Arg",D218)))</formula>
    </cfRule>
  </conditionalFormatting>
  <conditionalFormatting sqref="F218">
    <cfRule type="containsText" dxfId="1648" priority="332" operator="containsText" text="3,1">
      <formula>NOT(ISERROR(SEARCH("3,1",F218)))</formula>
    </cfRule>
    <cfRule type="containsText" dxfId="1647" priority="333" operator="containsText" text="2,3">
      <formula>NOT(ISERROR(SEARCH("2,3",F218)))</formula>
    </cfRule>
    <cfRule type="containsText" dxfId="1646" priority="334" operator="containsText" text="1,2">
      <formula>NOT(ISERROR(SEARCH("1,2",F218)))</formula>
    </cfRule>
  </conditionalFormatting>
  <conditionalFormatting sqref="D218">
    <cfRule type="containsText" dxfId="1645" priority="331" operator="containsText" text="Ser">
      <formula>NOT(ISERROR(SEARCH("Ser",D218)))</formula>
    </cfRule>
  </conditionalFormatting>
  <conditionalFormatting sqref="D220">
    <cfRule type="containsText" dxfId="1644" priority="328" operator="containsText" text="Ala">
      <formula>NOT(ISERROR(SEARCH("Ala",D220)))</formula>
    </cfRule>
    <cfRule type="containsText" dxfId="1643" priority="329" operator="containsText" text="Asn">
      <formula>NOT(ISERROR(SEARCH("Asn",D220)))</formula>
    </cfRule>
    <cfRule type="containsText" dxfId="1642" priority="330" operator="containsText" text="Arg">
      <formula>NOT(ISERROR(SEARCH("Arg",D220)))</formula>
    </cfRule>
  </conditionalFormatting>
  <conditionalFormatting sqref="F220">
    <cfRule type="containsText" dxfId="1641" priority="325" operator="containsText" text="3,1">
      <formula>NOT(ISERROR(SEARCH("3,1",F220)))</formula>
    </cfRule>
    <cfRule type="containsText" dxfId="1640" priority="326" operator="containsText" text="2,3">
      <formula>NOT(ISERROR(SEARCH("2,3",F220)))</formula>
    </cfRule>
    <cfRule type="containsText" dxfId="1639" priority="327" operator="containsText" text="1,2">
      <formula>NOT(ISERROR(SEARCH("1,2",F220)))</formula>
    </cfRule>
  </conditionalFormatting>
  <conditionalFormatting sqref="D220">
    <cfRule type="containsText" dxfId="1638" priority="324" operator="containsText" text="Ser">
      <formula>NOT(ISERROR(SEARCH("Ser",D220)))</formula>
    </cfRule>
  </conditionalFormatting>
  <conditionalFormatting sqref="D221">
    <cfRule type="containsText" dxfId="1637" priority="321" operator="containsText" text="Ala">
      <formula>NOT(ISERROR(SEARCH("Ala",D221)))</formula>
    </cfRule>
    <cfRule type="containsText" dxfId="1636" priority="322" operator="containsText" text="Asn">
      <formula>NOT(ISERROR(SEARCH("Asn",D221)))</formula>
    </cfRule>
    <cfRule type="containsText" dxfId="1635" priority="323" operator="containsText" text="Arg">
      <formula>NOT(ISERROR(SEARCH("Arg",D221)))</formula>
    </cfRule>
  </conditionalFormatting>
  <conditionalFormatting sqref="F221">
    <cfRule type="containsText" dxfId="1634" priority="318" operator="containsText" text="3,1">
      <formula>NOT(ISERROR(SEARCH("3,1",F221)))</formula>
    </cfRule>
    <cfRule type="containsText" dxfId="1633" priority="319" operator="containsText" text="2,3">
      <formula>NOT(ISERROR(SEARCH("2,3",F221)))</formula>
    </cfRule>
    <cfRule type="containsText" dxfId="1632" priority="320" operator="containsText" text="1,2">
      <formula>NOT(ISERROR(SEARCH("1,2",F221)))</formula>
    </cfRule>
  </conditionalFormatting>
  <conditionalFormatting sqref="D221">
    <cfRule type="containsText" dxfId="1631" priority="317" operator="containsText" text="Ser">
      <formula>NOT(ISERROR(SEARCH("Ser",D221)))</formula>
    </cfRule>
  </conditionalFormatting>
  <conditionalFormatting sqref="D222">
    <cfRule type="containsText" dxfId="1630" priority="314" operator="containsText" text="Ala">
      <formula>NOT(ISERROR(SEARCH("Ala",D222)))</formula>
    </cfRule>
    <cfRule type="containsText" dxfId="1629" priority="315" operator="containsText" text="Asn">
      <formula>NOT(ISERROR(SEARCH("Asn",D222)))</formula>
    </cfRule>
    <cfRule type="containsText" dxfId="1628" priority="316" operator="containsText" text="Arg">
      <formula>NOT(ISERROR(SEARCH("Arg",D222)))</formula>
    </cfRule>
  </conditionalFormatting>
  <conditionalFormatting sqref="F222">
    <cfRule type="containsText" dxfId="1627" priority="311" operator="containsText" text="3,1">
      <formula>NOT(ISERROR(SEARCH("3,1",F222)))</formula>
    </cfRule>
    <cfRule type="containsText" dxfId="1626" priority="312" operator="containsText" text="2,3">
      <formula>NOT(ISERROR(SEARCH("2,3",F222)))</formula>
    </cfRule>
    <cfRule type="containsText" dxfId="1625" priority="313" operator="containsText" text="1,2">
      <formula>NOT(ISERROR(SEARCH("1,2",F222)))</formula>
    </cfRule>
  </conditionalFormatting>
  <conditionalFormatting sqref="D222">
    <cfRule type="containsText" dxfId="1624" priority="310" operator="containsText" text="Ser">
      <formula>NOT(ISERROR(SEARCH("Ser",D222)))</formula>
    </cfRule>
  </conditionalFormatting>
  <conditionalFormatting sqref="D223">
    <cfRule type="containsText" dxfId="1623" priority="307" operator="containsText" text="Ala">
      <formula>NOT(ISERROR(SEARCH("Ala",D223)))</formula>
    </cfRule>
    <cfRule type="containsText" dxfId="1622" priority="308" operator="containsText" text="Asn">
      <formula>NOT(ISERROR(SEARCH("Asn",D223)))</formula>
    </cfRule>
    <cfRule type="containsText" dxfId="1621" priority="309" operator="containsText" text="Arg">
      <formula>NOT(ISERROR(SEARCH("Arg",D223)))</formula>
    </cfRule>
  </conditionalFormatting>
  <conditionalFormatting sqref="F223">
    <cfRule type="containsText" dxfId="1620" priority="304" operator="containsText" text="3,1">
      <formula>NOT(ISERROR(SEARCH("3,1",F223)))</formula>
    </cfRule>
    <cfRule type="containsText" dxfId="1619" priority="305" operator="containsText" text="2,3">
      <formula>NOT(ISERROR(SEARCH("2,3",F223)))</formula>
    </cfRule>
    <cfRule type="containsText" dxfId="1618" priority="306" operator="containsText" text="1,2">
      <formula>NOT(ISERROR(SEARCH("1,2",F223)))</formula>
    </cfRule>
  </conditionalFormatting>
  <conditionalFormatting sqref="D223">
    <cfRule type="containsText" dxfId="1617" priority="303" operator="containsText" text="Ser">
      <formula>NOT(ISERROR(SEARCH("Ser",D223)))</formula>
    </cfRule>
  </conditionalFormatting>
  <conditionalFormatting sqref="D224">
    <cfRule type="containsText" dxfId="1616" priority="300" operator="containsText" text="Ala">
      <formula>NOT(ISERROR(SEARCH("Ala",D224)))</formula>
    </cfRule>
    <cfRule type="containsText" dxfId="1615" priority="301" operator="containsText" text="Asn">
      <formula>NOT(ISERROR(SEARCH("Asn",D224)))</formula>
    </cfRule>
    <cfRule type="containsText" dxfId="1614" priority="302" operator="containsText" text="Arg">
      <formula>NOT(ISERROR(SEARCH("Arg",D224)))</formula>
    </cfRule>
  </conditionalFormatting>
  <conditionalFormatting sqref="F224">
    <cfRule type="containsText" dxfId="1613" priority="297" operator="containsText" text="3,1">
      <formula>NOT(ISERROR(SEARCH("3,1",F224)))</formula>
    </cfRule>
    <cfRule type="containsText" dxfId="1612" priority="298" operator="containsText" text="2,3">
      <formula>NOT(ISERROR(SEARCH("2,3",F224)))</formula>
    </cfRule>
    <cfRule type="containsText" dxfId="1611" priority="299" operator="containsText" text="1,2">
      <formula>NOT(ISERROR(SEARCH("1,2",F224)))</formula>
    </cfRule>
  </conditionalFormatting>
  <conditionalFormatting sqref="D224">
    <cfRule type="containsText" dxfId="1610" priority="296" operator="containsText" text="Ser">
      <formula>NOT(ISERROR(SEARCH("Ser",D224)))</formula>
    </cfRule>
  </conditionalFormatting>
  <conditionalFormatting sqref="D225">
    <cfRule type="containsText" dxfId="1609" priority="293" operator="containsText" text="Ala">
      <formula>NOT(ISERROR(SEARCH("Ala",D225)))</formula>
    </cfRule>
    <cfRule type="containsText" dxfId="1608" priority="294" operator="containsText" text="Asn">
      <formula>NOT(ISERROR(SEARCH("Asn",D225)))</formula>
    </cfRule>
    <cfRule type="containsText" dxfId="1607" priority="295" operator="containsText" text="Arg">
      <formula>NOT(ISERROR(SEARCH("Arg",D225)))</formula>
    </cfRule>
  </conditionalFormatting>
  <conditionalFormatting sqref="F225">
    <cfRule type="containsText" dxfId="1606" priority="290" operator="containsText" text="3,1">
      <formula>NOT(ISERROR(SEARCH("3,1",F225)))</formula>
    </cfRule>
    <cfRule type="containsText" dxfId="1605" priority="291" operator="containsText" text="2,3">
      <formula>NOT(ISERROR(SEARCH("2,3",F225)))</formula>
    </cfRule>
    <cfRule type="containsText" dxfId="1604" priority="292" operator="containsText" text="1,2">
      <formula>NOT(ISERROR(SEARCH("1,2",F225)))</formula>
    </cfRule>
  </conditionalFormatting>
  <conditionalFormatting sqref="D225">
    <cfRule type="containsText" dxfId="1603" priority="289" operator="containsText" text="Ser">
      <formula>NOT(ISERROR(SEARCH("Ser",D225)))</formula>
    </cfRule>
  </conditionalFormatting>
  <conditionalFormatting sqref="D227">
    <cfRule type="containsText" dxfId="1602" priority="286" operator="containsText" text="Ala">
      <formula>NOT(ISERROR(SEARCH("Ala",D227)))</formula>
    </cfRule>
    <cfRule type="containsText" dxfId="1601" priority="287" operator="containsText" text="Asn">
      <formula>NOT(ISERROR(SEARCH("Asn",D227)))</formula>
    </cfRule>
    <cfRule type="containsText" dxfId="1600" priority="288" operator="containsText" text="Arg">
      <formula>NOT(ISERROR(SEARCH("Arg",D227)))</formula>
    </cfRule>
  </conditionalFormatting>
  <conditionalFormatting sqref="F227">
    <cfRule type="containsText" dxfId="1599" priority="283" operator="containsText" text="3,1">
      <formula>NOT(ISERROR(SEARCH("3,1",F227)))</formula>
    </cfRule>
    <cfRule type="containsText" dxfId="1598" priority="284" operator="containsText" text="2,3">
      <formula>NOT(ISERROR(SEARCH("2,3",F227)))</formula>
    </cfRule>
    <cfRule type="containsText" dxfId="1597" priority="285" operator="containsText" text="1,2">
      <formula>NOT(ISERROR(SEARCH("1,2",F227)))</formula>
    </cfRule>
  </conditionalFormatting>
  <conditionalFormatting sqref="D227">
    <cfRule type="containsText" dxfId="1596" priority="282" operator="containsText" text="Ser">
      <formula>NOT(ISERROR(SEARCH("Ser",D227)))</formula>
    </cfRule>
  </conditionalFormatting>
  <conditionalFormatting sqref="D229">
    <cfRule type="containsText" dxfId="1595" priority="279" operator="containsText" text="Ala">
      <formula>NOT(ISERROR(SEARCH("Ala",D229)))</formula>
    </cfRule>
    <cfRule type="containsText" dxfId="1594" priority="280" operator="containsText" text="Asn">
      <formula>NOT(ISERROR(SEARCH("Asn",D229)))</formula>
    </cfRule>
    <cfRule type="containsText" dxfId="1593" priority="281" operator="containsText" text="Arg">
      <formula>NOT(ISERROR(SEARCH("Arg",D229)))</formula>
    </cfRule>
  </conditionalFormatting>
  <conditionalFormatting sqref="F229">
    <cfRule type="containsText" dxfId="1592" priority="276" operator="containsText" text="3,1">
      <formula>NOT(ISERROR(SEARCH("3,1",F229)))</formula>
    </cfRule>
    <cfRule type="containsText" dxfId="1591" priority="277" operator="containsText" text="2,3">
      <formula>NOT(ISERROR(SEARCH("2,3",F229)))</formula>
    </cfRule>
    <cfRule type="containsText" dxfId="1590" priority="278" operator="containsText" text="1,2">
      <formula>NOT(ISERROR(SEARCH("1,2",F229)))</formula>
    </cfRule>
  </conditionalFormatting>
  <conditionalFormatting sqref="D229">
    <cfRule type="containsText" dxfId="1589" priority="275" operator="containsText" text="Ser">
      <formula>NOT(ISERROR(SEARCH("Ser",D229)))</formula>
    </cfRule>
  </conditionalFormatting>
  <conditionalFormatting sqref="D230">
    <cfRule type="containsText" dxfId="1588" priority="272" operator="containsText" text="Ala">
      <formula>NOT(ISERROR(SEARCH("Ala",D230)))</formula>
    </cfRule>
    <cfRule type="containsText" dxfId="1587" priority="273" operator="containsText" text="Asn">
      <formula>NOT(ISERROR(SEARCH("Asn",D230)))</formula>
    </cfRule>
    <cfRule type="containsText" dxfId="1586" priority="274" operator="containsText" text="Arg">
      <formula>NOT(ISERROR(SEARCH("Arg",D230)))</formula>
    </cfRule>
  </conditionalFormatting>
  <conditionalFormatting sqref="F230">
    <cfRule type="containsText" dxfId="1585" priority="269" operator="containsText" text="3,1">
      <formula>NOT(ISERROR(SEARCH("3,1",F230)))</formula>
    </cfRule>
    <cfRule type="containsText" dxfId="1584" priority="270" operator="containsText" text="2,3">
      <formula>NOT(ISERROR(SEARCH("2,3",F230)))</formula>
    </cfRule>
    <cfRule type="containsText" dxfId="1583" priority="271" operator="containsText" text="1,2">
      <formula>NOT(ISERROR(SEARCH("1,2",F230)))</formula>
    </cfRule>
  </conditionalFormatting>
  <conditionalFormatting sqref="D230">
    <cfRule type="containsText" dxfId="1582" priority="268" operator="containsText" text="Ser">
      <formula>NOT(ISERROR(SEARCH("Ser",D230)))</formula>
    </cfRule>
  </conditionalFormatting>
  <conditionalFormatting sqref="D231">
    <cfRule type="containsText" dxfId="1581" priority="265" operator="containsText" text="Ala">
      <formula>NOT(ISERROR(SEARCH("Ala",D231)))</formula>
    </cfRule>
    <cfRule type="containsText" dxfId="1580" priority="266" operator="containsText" text="Asn">
      <formula>NOT(ISERROR(SEARCH("Asn",D231)))</formula>
    </cfRule>
    <cfRule type="containsText" dxfId="1579" priority="267" operator="containsText" text="Arg">
      <formula>NOT(ISERROR(SEARCH("Arg",D231)))</formula>
    </cfRule>
  </conditionalFormatting>
  <conditionalFormatting sqref="F231">
    <cfRule type="containsText" dxfId="1578" priority="262" operator="containsText" text="3,1">
      <formula>NOT(ISERROR(SEARCH("3,1",F231)))</formula>
    </cfRule>
    <cfRule type="containsText" dxfId="1577" priority="263" operator="containsText" text="2,3">
      <formula>NOT(ISERROR(SEARCH("2,3",F231)))</formula>
    </cfRule>
    <cfRule type="containsText" dxfId="1576" priority="264" operator="containsText" text="1,2">
      <formula>NOT(ISERROR(SEARCH("1,2",F231)))</formula>
    </cfRule>
  </conditionalFormatting>
  <conditionalFormatting sqref="D231">
    <cfRule type="containsText" dxfId="1575" priority="261" operator="containsText" text="Ser">
      <formula>NOT(ISERROR(SEARCH("Ser",D231)))</formula>
    </cfRule>
  </conditionalFormatting>
  <conditionalFormatting sqref="D233">
    <cfRule type="containsText" dxfId="1574" priority="258" operator="containsText" text="Ala">
      <formula>NOT(ISERROR(SEARCH("Ala",D233)))</formula>
    </cfRule>
    <cfRule type="containsText" dxfId="1573" priority="259" operator="containsText" text="Asn">
      <formula>NOT(ISERROR(SEARCH("Asn",D233)))</formula>
    </cfRule>
    <cfRule type="containsText" dxfId="1572" priority="260" operator="containsText" text="Arg">
      <formula>NOT(ISERROR(SEARCH("Arg",D233)))</formula>
    </cfRule>
  </conditionalFormatting>
  <conditionalFormatting sqref="F233">
    <cfRule type="containsText" dxfId="1571" priority="255" operator="containsText" text="3,1">
      <formula>NOT(ISERROR(SEARCH("3,1",F233)))</formula>
    </cfRule>
    <cfRule type="containsText" dxfId="1570" priority="256" operator="containsText" text="2,3">
      <formula>NOT(ISERROR(SEARCH("2,3",F233)))</formula>
    </cfRule>
    <cfRule type="containsText" dxfId="1569" priority="257" operator="containsText" text="1,2">
      <formula>NOT(ISERROR(SEARCH("1,2",F233)))</formula>
    </cfRule>
  </conditionalFormatting>
  <conditionalFormatting sqref="D233">
    <cfRule type="containsText" dxfId="1568" priority="254" operator="containsText" text="Ser">
      <formula>NOT(ISERROR(SEARCH("Ser",D233)))</formula>
    </cfRule>
  </conditionalFormatting>
  <conditionalFormatting sqref="D234">
    <cfRule type="containsText" dxfId="1567" priority="251" operator="containsText" text="Ala">
      <formula>NOT(ISERROR(SEARCH("Ala",D234)))</formula>
    </cfRule>
    <cfRule type="containsText" dxfId="1566" priority="252" operator="containsText" text="Asn">
      <formula>NOT(ISERROR(SEARCH("Asn",D234)))</formula>
    </cfRule>
    <cfRule type="containsText" dxfId="1565" priority="253" operator="containsText" text="Arg">
      <formula>NOT(ISERROR(SEARCH("Arg",D234)))</formula>
    </cfRule>
  </conditionalFormatting>
  <conditionalFormatting sqref="F234">
    <cfRule type="containsText" dxfId="1564" priority="248" operator="containsText" text="3,1">
      <formula>NOT(ISERROR(SEARCH("3,1",F234)))</formula>
    </cfRule>
    <cfRule type="containsText" dxfId="1563" priority="249" operator="containsText" text="2,3">
      <formula>NOT(ISERROR(SEARCH("2,3",F234)))</formula>
    </cfRule>
    <cfRule type="containsText" dxfId="1562" priority="250" operator="containsText" text="1,2">
      <formula>NOT(ISERROR(SEARCH("1,2",F234)))</formula>
    </cfRule>
  </conditionalFormatting>
  <conditionalFormatting sqref="D234">
    <cfRule type="containsText" dxfId="1561" priority="247" operator="containsText" text="Ser">
      <formula>NOT(ISERROR(SEARCH("Ser",D234)))</formula>
    </cfRule>
  </conditionalFormatting>
  <conditionalFormatting sqref="D235">
    <cfRule type="containsText" dxfId="1560" priority="244" operator="containsText" text="Ala">
      <formula>NOT(ISERROR(SEARCH("Ala",D235)))</formula>
    </cfRule>
    <cfRule type="containsText" dxfId="1559" priority="245" operator="containsText" text="Asn">
      <formula>NOT(ISERROR(SEARCH("Asn",D235)))</formula>
    </cfRule>
    <cfRule type="containsText" dxfId="1558" priority="246" operator="containsText" text="Arg">
      <formula>NOT(ISERROR(SEARCH("Arg",D235)))</formula>
    </cfRule>
  </conditionalFormatting>
  <conditionalFormatting sqref="F235">
    <cfRule type="containsText" dxfId="1557" priority="241" operator="containsText" text="3,1">
      <formula>NOT(ISERROR(SEARCH("3,1",F235)))</formula>
    </cfRule>
    <cfRule type="containsText" dxfId="1556" priority="242" operator="containsText" text="2,3">
      <formula>NOT(ISERROR(SEARCH("2,3",F235)))</formula>
    </cfRule>
    <cfRule type="containsText" dxfId="1555" priority="243" operator="containsText" text="1,2">
      <formula>NOT(ISERROR(SEARCH("1,2",F235)))</formula>
    </cfRule>
  </conditionalFormatting>
  <conditionalFormatting sqref="D235">
    <cfRule type="containsText" dxfId="1554" priority="240" operator="containsText" text="Ser">
      <formula>NOT(ISERROR(SEARCH("Ser",D235)))</formula>
    </cfRule>
  </conditionalFormatting>
  <conditionalFormatting sqref="D236">
    <cfRule type="containsText" dxfId="1553" priority="237" operator="containsText" text="Ala">
      <formula>NOT(ISERROR(SEARCH("Ala",D236)))</formula>
    </cfRule>
    <cfRule type="containsText" dxfId="1552" priority="238" operator="containsText" text="Asn">
      <formula>NOT(ISERROR(SEARCH("Asn",D236)))</formula>
    </cfRule>
    <cfRule type="containsText" dxfId="1551" priority="239" operator="containsText" text="Arg">
      <formula>NOT(ISERROR(SEARCH("Arg",D236)))</formula>
    </cfRule>
  </conditionalFormatting>
  <conditionalFormatting sqref="F236">
    <cfRule type="containsText" dxfId="1550" priority="234" operator="containsText" text="3,1">
      <formula>NOT(ISERROR(SEARCH("3,1",F236)))</formula>
    </cfRule>
    <cfRule type="containsText" dxfId="1549" priority="235" operator="containsText" text="2,3">
      <formula>NOT(ISERROR(SEARCH("2,3",F236)))</formula>
    </cfRule>
    <cfRule type="containsText" dxfId="1548" priority="236" operator="containsText" text="1,2">
      <formula>NOT(ISERROR(SEARCH("1,2",F236)))</formula>
    </cfRule>
  </conditionalFormatting>
  <conditionalFormatting sqref="D236">
    <cfRule type="containsText" dxfId="1547" priority="233" operator="containsText" text="Ser">
      <formula>NOT(ISERROR(SEARCH("Ser",D236)))</formula>
    </cfRule>
  </conditionalFormatting>
  <conditionalFormatting sqref="D237">
    <cfRule type="containsText" dxfId="1546" priority="230" operator="containsText" text="Ala">
      <formula>NOT(ISERROR(SEARCH("Ala",D237)))</formula>
    </cfRule>
    <cfRule type="containsText" dxfId="1545" priority="231" operator="containsText" text="Asn">
      <formula>NOT(ISERROR(SEARCH("Asn",D237)))</formula>
    </cfRule>
    <cfRule type="containsText" dxfId="1544" priority="232" operator="containsText" text="Arg">
      <formula>NOT(ISERROR(SEARCH("Arg",D237)))</formula>
    </cfRule>
  </conditionalFormatting>
  <conditionalFormatting sqref="F237:F238">
    <cfRule type="containsText" dxfId="1543" priority="227" operator="containsText" text="3,1">
      <formula>NOT(ISERROR(SEARCH("3,1",F237)))</formula>
    </cfRule>
    <cfRule type="containsText" dxfId="1542" priority="228" operator="containsText" text="2,3">
      <formula>NOT(ISERROR(SEARCH("2,3",F237)))</formula>
    </cfRule>
    <cfRule type="containsText" dxfId="1541" priority="229" operator="containsText" text="1,2">
      <formula>NOT(ISERROR(SEARCH("1,2",F237)))</formula>
    </cfRule>
  </conditionalFormatting>
  <conditionalFormatting sqref="D237">
    <cfRule type="containsText" dxfId="1540" priority="226" operator="containsText" text="Ser">
      <formula>NOT(ISERROR(SEARCH("Ser",D237)))</formula>
    </cfRule>
  </conditionalFormatting>
  <conditionalFormatting sqref="D238">
    <cfRule type="containsText" dxfId="1539" priority="223" operator="containsText" text="Ala">
      <formula>NOT(ISERROR(SEARCH("Ala",D238)))</formula>
    </cfRule>
    <cfRule type="containsText" dxfId="1538" priority="224" operator="containsText" text="Asn">
      <formula>NOT(ISERROR(SEARCH("Asn",D238)))</formula>
    </cfRule>
    <cfRule type="containsText" dxfId="1537" priority="225" operator="containsText" text="Arg">
      <formula>NOT(ISERROR(SEARCH("Arg",D238)))</formula>
    </cfRule>
  </conditionalFormatting>
  <conditionalFormatting sqref="D238">
    <cfRule type="containsText" dxfId="1536" priority="222" operator="containsText" text="Ser">
      <formula>NOT(ISERROR(SEARCH("Ser",D238)))</formula>
    </cfRule>
  </conditionalFormatting>
  <conditionalFormatting sqref="D240">
    <cfRule type="containsText" dxfId="1535" priority="219" operator="containsText" text="Ala">
      <formula>NOT(ISERROR(SEARCH("Ala",D240)))</formula>
    </cfRule>
    <cfRule type="containsText" dxfId="1534" priority="220" operator="containsText" text="Asn">
      <formula>NOT(ISERROR(SEARCH("Asn",D240)))</formula>
    </cfRule>
    <cfRule type="containsText" dxfId="1533" priority="221" operator="containsText" text="Arg">
      <formula>NOT(ISERROR(SEARCH("Arg",D240)))</formula>
    </cfRule>
  </conditionalFormatting>
  <conditionalFormatting sqref="F240">
    <cfRule type="containsText" dxfId="1532" priority="216" operator="containsText" text="3,1">
      <formula>NOT(ISERROR(SEARCH("3,1",F240)))</formula>
    </cfRule>
    <cfRule type="containsText" dxfId="1531" priority="217" operator="containsText" text="2,3">
      <formula>NOT(ISERROR(SEARCH("2,3",F240)))</formula>
    </cfRule>
    <cfRule type="containsText" dxfId="1530" priority="218" operator="containsText" text="1,2">
      <formula>NOT(ISERROR(SEARCH("1,2",F240)))</formula>
    </cfRule>
  </conditionalFormatting>
  <conditionalFormatting sqref="D240">
    <cfRule type="containsText" dxfId="1529" priority="215" operator="containsText" text="Ser">
      <formula>NOT(ISERROR(SEARCH("Ser",D240)))</formula>
    </cfRule>
  </conditionalFormatting>
  <conditionalFormatting sqref="D241">
    <cfRule type="containsText" dxfId="1528" priority="212" operator="containsText" text="Ala">
      <formula>NOT(ISERROR(SEARCH("Ala",D241)))</formula>
    </cfRule>
    <cfRule type="containsText" dxfId="1527" priority="213" operator="containsText" text="Asn">
      <formula>NOT(ISERROR(SEARCH("Asn",D241)))</formula>
    </cfRule>
    <cfRule type="containsText" dxfId="1526" priority="214" operator="containsText" text="Arg">
      <formula>NOT(ISERROR(SEARCH("Arg",D241)))</formula>
    </cfRule>
  </conditionalFormatting>
  <conditionalFormatting sqref="F241">
    <cfRule type="containsText" dxfId="1525" priority="209" operator="containsText" text="3,1">
      <formula>NOT(ISERROR(SEARCH("3,1",F241)))</formula>
    </cfRule>
    <cfRule type="containsText" dxfId="1524" priority="210" operator="containsText" text="2,3">
      <formula>NOT(ISERROR(SEARCH("2,3",F241)))</formula>
    </cfRule>
    <cfRule type="containsText" dxfId="1523" priority="211" operator="containsText" text="1,2">
      <formula>NOT(ISERROR(SEARCH("1,2",F241)))</formula>
    </cfRule>
  </conditionalFormatting>
  <conditionalFormatting sqref="D241">
    <cfRule type="containsText" dxfId="1522" priority="208" operator="containsText" text="Ser">
      <formula>NOT(ISERROR(SEARCH("Ser",D241)))</formula>
    </cfRule>
  </conditionalFormatting>
  <conditionalFormatting sqref="D243">
    <cfRule type="containsText" dxfId="1521" priority="205" operator="containsText" text="Ala">
      <formula>NOT(ISERROR(SEARCH("Ala",D243)))</formula>
    </cfRule>
    <cfRule type="containsText" dxfId="1520" priority="206" operator="containsText" text="Asn">
      <formula>NOT(ISERROR(SEARCH("Asn",D243)))</formula>
    </cfRule>
    <cfRule type="containsText" dxfId="1519" priority="207" operator="containsText" text="Arg">
      <formula>NOT(ISERROR(SEARCH("Arg",D243)))</formula>
    </cfRule>
  </conditionalFormatting>
  <conditionalFormatting sqref="F243">
    <cfRule type="containsText" dxfId="1518" priority="202" operator="containsText" text="3,1">
      <formula>NOT(ISERROR(SEARCH("3,1",F243)))</formula>
    </cfRule>
    <cfRule type="containsText" dxfId="1517" priority="203" operator="containsText" text="2,3">
      <formula>NOT(ISERROR(SEARCH("2,3",F243)))</formula>
    </cfRule>
    <cfRule type="containsText" dxfId="1516" priority="204" operator="containsText" text="1,2">
      <formula>NOT(ISERROR(SEARCH("1,2",F243)))</formula>
    </cfRule>
  </conditionalFormatting>
  <conditionalFormatting sqref="D243">
    <cfRule type="containsText" dxfId="1515" priority="201" operator="containsText" text="Ser">
      <formula>NOT(ISERROR(SEARCH("Ser",D243)))</formula>
    </cfRule>
  </conditionalFormatting>
  <conditionalFormatting sqref="F245">
    <cfRule type="containsText" dxfId="1514" priority="198" operator="containsText" text="3,1">
      <formula>NOT(ISERROR(SEARCH("3,1",F245)))</formula>
    </cfRule>
    <cfRule type="containsText" dxfId="1513" priority="199" operator="containsText" text="2,3">
      <formula>NOT(ISERROR(SEARCH("2,3",F245)))</formula>
    </cfRule>
    <cfRule type="containsText" dxfId="1512" priority="200" operator="containsText" text="1,2">
      <formula>NOT(ISERROR(SEARCH("1,2",F245)))</formula>
    </cfRule>
  </conditionalFormatting>
  <conditionalFormatting sqref="D245">
    <cfRule type="containsText" dxfId="1511" priority="195" operator="containsText" text="Ala">
      <formula>NOT(ISERROR(SEARCH("Ala",D245)))</formula>
    </cfRule>
    <cfRule type="containsText" dxfId="1510" priority="196" operator="containsText" text="Asn">
      <formula>NOT(ISERROR(SEARCH("Asn",D245)))</formula>
    </cfRule>
    <cfRule type="containsText" dxfId="1509" priority="197" operator="containsText" text="Arg">
      <formula>NOT(ISERROR(SEARCH("Arg",D245)))</formula>
    </cfRule>
  </conditionalFormatting>
  <conditionalFormatting sqref="D245">
    <cfRule type="containsText" dxfId="1508" priority="194" operator="containsText" text="Ser">
      <formula>NOT(ISERROR(SEARCH("Ser",D245)))</formula>
    </cfRule>
  </conditionalFormatting>
  <conditionalFormatting sqref="D248">
    <cfRule type="containsText" dxfId="1507" priority="191" operator="containsText" text="Ala">
      <formula>NOT(ISERROR(SEARCH("Ala",D248)))</formula>
    </cfRule>
    <cfRule type="containsText" dxfId="1506" priority="192" operator="containsText" text="Asn">
      <formula>NOT(ISERROR(SEARCH("Asn",D248)))</formula>
    </cfRule>
    <cfRule type="containsText" dxfId="1505" priority="193" operator="containsText" text="Arg">
      <formula>NOT(ISERROR(SEARCH("Arg",D248)))</formula>
    </cfRule>
  </conditionalFormatting>
  <conditionalFormatting sqref="F248">
    <cfRule type="containsText" dxfId="1504" priority="188" operator="containsText" text="3,1">
      <formula>NOT(ISERROR(SEARCH("3,1",F248)))</formula>
    </cfRule>
    <cfRule type="containsText" dxfId="1503" priority="189" operator="containsText" text="2,3">
      <formula>NOT(ISERROR(SEARCH("2,3",F248)))</formula>
    </cfRule>
    <cfRule type="containsText" dxfId="1502" priority="190" operator="containsText" text="1,2">
      <formula>NOT(ISERROR(SEARCH("1,2",F248)))</formula>
    </cfRule>
  </conditionalFormatting>
  <conditionalFormatting sqref="D248">
    <cfRule type="containsText" dxfId="1501" priority="187" operator="containsText" text="Ser">
      <formula>NOT(ISERROR(SEARCH("Ser",D248)))</formula>
    </cfRule>
  </conditionalFormatting>
  <conditionalFormatting sqref="D249">
    <cfRule type="containsText" dxfId="1500" priority="184" operator="containsText" text="Ala">
      <formula>NOT(ISERROR(SEARCH("Ala",D249)))</formula>
    </cfRule>
    <cfRule type="containsText" dxfId="1499" priority="185" operator="containsText" text="Asn">
      <formula>NOT(ISERROR(SEARCH("Asn",D249)))</formula>
    </cfRule>
    <cfRule type="containsText" dxfId="1498" priority="186" operator="containsText" text="Arg">
      <formula>NOT(ISERROR(SEARCH("Arg",D249)))</formula>
    </cfRule>
  </conditionalFormatting>
  <conditionalFormatting sqref="F249">
    <cfRule type="containsText" dxfId="1497" priority="181" operator="containsText" text="3,1">
      <formula>NOT(ISERROR(SEARCH("3,1",F249)))</formula>
    </cfRule>
    <cfRule type="containsText" dxfId="1496" priority="182" operator="containsText" text="2,3">
      <formula>NOT(ISERROR(SEARCH("2,3",F249)))</formula>
    </cfRule>
    <cfRule type="containsText" dxfId="1495" priority="183" operator="containsText" text="1,2">
      <formula>NOT(ISERROR(SEARCH("1,2",F249)))</formula>
    </cfRule>
  </conditionalFormatting>
  <conditionalFormatting sqref="D249">
    <cfRule type="containsText" dxfId="1494" priority="180" operator="containsText" text="Ser">
      <formula>NOT(ISERROR(SEARCH("Ser",D249)))</formula>
    </cfRule>
  </conditionalFormatting>
  <conditionalFormatting sqref="D251">
    <cfRule type="containsText" dxfId="1493" priority="177" operator="containsText" text="Ala">
      <formula>NOT(ISERROR(SEARCH("Ala",D251)))</formula>
    </cfRule>
    <cfRule type="containsText" dxfId="1492" priority="178" operator="containsText" text="Asn">
      <formula>NOT(ISERROR(SEARCH("Asn",D251)))</formula>
    </cfRule>
    <cfRule type="containsText" dxfId="1491" priority="179" operator="containsText" text="Arg">
      <formula>NOT(ISERROR(SEARCH("Arg",D251)))</formula>
    </cfRule>
  </conditionalFormatting>
  <conditionalFormatting sqref="F251">
    <cfRule type="containsText" dxfId="1490" priority="174" operator="containsText" text="3,1">
      <formula>NOT(ISERROR(SEARCH("3,1",F251)))</formula>
    </cfRule>
    <cfRule type="containsText" dxfId="1489" priority="175" operator="containsText" text="2,3">
      <formula>NOT(ISERROR(SEARCH("2,3",F251)))</formula>
    </cfRule>
    <cfRule type="containsText" dxfId="1488" priority="176" operator="containsText" text="1,2">
      <formula>NOT(ISERROR(SEARCH("1,2",F251)))</formula>
    </cfRule>
  </conditionalFormatting>
  <conditionalFormatting sqref="D251">
    <cfRule type="containsText" dxfId="1487" priority="173" operator="containsText" text="Ser">
      <formula>NOT(ISERROR(SEARCH("Ser",D251)))</formula>
    </cfRule>
  </conditionalFormatting>
  <conditionalFormatting sqref="D252">
    <cfRule type="containsText" dxfId="1486" priority="170" operator="containsText" text="Ala">
      <formula>NOT(ISERROR(SEARCH("Ala",D252)))</formula>
    </cfRule>
    <cfRule type="containsText" dxfId="1485" priority="171" operator="containsText" text="Asn">
      <formula>NOT(ISERROR(SEARCH("Asn",D252)))</formula>
    </cfRule>
    <cfRule type="containsText" dxfId="1484" priority="172" operator="containsText" text="Arg">
      <formula>NOT(ISERROR(SEARCH("Arg",D252)))</formula>
    </cfRule>
  </conditionalFormatting>
  <conditionalFormatting sqref="F252">
    <cfRule type="containsText" dxfId="1483" priority="167" operator="containsText" text="3,1">
      <formula>NOT(ISERROR(SEARCH("3,1",F252)))</formula>
    </cfRule>
    <cfRule type="containsText" dxfId="1482" priority="168" operator="containsText" text="2,3">
      <formula>NOT(ISERROR(SEARCH("2,3",F252)))</formula>
    </cfRule>
    <cfRule type="containsText" dxfId="1481" priority="169" operator="containsText" text="1,2">
      <formula>NOT(ISERROR(SEARCH("1,2",F252)))</formula>
    </cfRule>
  </conditionalFormatting>
  <conditionalFormatting sqref="D252">
    <cfRule type="containsText" dxfId="1480" priority="166" operator="containsText" text="Ser">
      <formula>NOT(ISERROR(SEARCH("Ser",D252)))</formula>
    </cfRule>
  </conditionalFormatting>
  <conditionalFormatting sqref="D253:D254">
    <cfRule type="containsText" dxfId="1479" priority="163" operator="containsText" text="Ala">
      <formula>NOT(ISERROR(SEARCH("Ala",D253)))</formula>
    </cfRule>
    <cfRule type="containsText" dxfId="1478" priority="164" operator="containsText" text="Asn">
      <formula>NOT(ISERROR(SEARCH("Asn",D253)))</formula>
    </cfRule>
    <cfRule type="containsText" dxfId="1477" priority="165" operator="containsText" text="Arg">
      <formula>NOT(ISERROR(SEARCH("Arg",D253)))</formula>
    </cfRule>
  </conditionalFormatting>
  <conditionalFormatting sqref="F253:F254">
    <cfRule type="containsText" dxfId="1476" priority="160" operator="containsText" text="3,1">
      <formula>NOT(ISERROR(SEARCH("3,1",F253)))</formula>
    </cfRule>
    <cfRule type="containsText" dxfId="1475" priority="161" operator="containsText" text="2,3">
      <formula>NOT(ISERROR(SEARCH("2,3",F253)))</formula>
    </cfRule>
    <cfRule type="containsText" dxfId="1474" priority="162" operator="containsText" text="1,2">
      <formula>NOT(ISERROR(SEARCH("1,2",F253)))</formula>
    </cfRule>
  </conditionalFormatting>
  <conditionalFormatting sqref="D253:D254">
    <cfRule type="containsText" dxfId="1473" priority="159" operator="containsText" text="Ser">
      <formula>NOT(ISERROR(SEARCH("Ser",D253)))</formula>
    </cfRule>
  </conditionalFormatting>
  <conditionalFormatting sqref="D255">
    <cfRule type="containsText" dxfId="1472" priority="156" operator="containsText" text="Ala">
      <formula>NOT(ISERROR(SEARCH("Ala",D255)))</formula>
    </cfRule>
    <cfRule type="containsText" dxfId="1471" priority="157" operator="containsText" text="Asn">
      <formula>NOT(ISERROR(SEARCH("Asn",D255)))</formula>
    </cfRule>
    <cfRule type="containsText" dxfId="1470" priority="158" operator="containsText" text="Arg">
      <formula>NOT(ISERROR(SEARCH("Arg",D255)))</formula>
    </cfRule>
  </conditionalFormatting>
  <conditionalFormatting sqref="F255">
    <cfRule type="containsText" dxfId="1469" priority="153" operator="containsText" text="3,1">
      <formula>NOT(ISERROR(SEARCH("3,1",F255)))</formula>
    </cfRule>
    <cfRule type="containsText" dxfId="1468" priority="154" operator="containsText" text="2,3">
      <formula>NOT(ISERROR(SEARCH("2,3",F255)))</formula>
    </cfRule>
    <cfRule type="containsText" dxfId="1467" priority="155" operator="containsText" text="1,2">
      <formula>NOT(ISERROR(SEARCH("1,2",F255)))</formula>
    </cfRule>
  </conditionalFormatting>
  <conditionalFormatting sqref="D255">
    <cfRule type="containsText" dxfId="1466" priority="152" operator="containsText" text="Ser">
      <formula>NOT(ISERROR(SEARCH("Ser",D255)))</formula>
    </cfRule>
  </conditionalFormatting>
  <conditionalFormatting sqref="D259">
    <cfRule type="containsText" dxfId="1465" priority="149" operator="containsText" text="Ala">
      <formula>NOT(ISERROR(SEARCH("Ala",D259)))</formula>
    </cfRule>
    <cfRule type="containsText" dxfId="1464" priority="150" operator="containsText" text="Asn">
      <formula>NOT(ISERROR(SEARCH("Asn",D259)))</formula>
    </cfRule>
    <cfRule type="containsText" dxfId="1463" priority="151" operator="containsText" text="Arg">
      <formula>NOT(ISERROR(SEARCH("Arg",D259)))</formula>
    </cfRule>
  </conditionalFormatting>
  <conditionalFormatting sqref="F259">
    <cfRule type="containsText" dxfId="1462" priority="146" operator="containsText" text="3,1">
      <formula>NOT(ISERROR(SEARCH("3,1",F259)))</formula>
    </cfRule>
    <cfRule type="containsText" dxfId="1461" priority="147" operator="containsText" text="2,3">
      <formula>NOT(ISERROR(SEARCH("2,3",F259)))</formula>
    </cfRule>
    <cfRule type="containsText" dxfId="1460" priority="148" operator="containsText" text="1,2">
      <formula>NOT(ISERROR(SEARCH("1,2",F259)))</formula>
    </cfRule>
  </conditionalFormatting>
  <conditionalFormatting sqref="D259">
    <cfRule type="containsText" dxfId="1459" priority="145" operator="containsText" text="Ser">
      <formula>NOT(ISERROR(SEARCH("Ser",D259)))</formula>
    </cfRule>
  </conditionalFormatting>
  <conditionalFormatting sqref="D262">
    <cfRule type="containsText" dxfId="1458" priority="142" operator="containsText" text="Ala">
      <formula>NOT(ISERROR(SEARCH("Ala",D262)))</formula>
    </cfRule>
    <cfRule type="containsText" dxfId="1457" priority="143" operator="containsText" text="Asn">
      <formula>NOT(ISERROR(SEARCH("Asn",D262)))</formula>
    </cfRule>
    <cfRule type="containsText" dxfId="1456" priority="144" operator="containsText" text="Arg">
      <formula>NOT(ISERROR(SEARCH("Arg",D262)))</formula>
    </cfRule>
  </conditionalFormatting>
  <conditionalFormatting sqref="F262">
    <cfRule type="containsText" dxfId="1455" priority="139" operator="containsText" text="3,1">
      <formula>NOT(ISERROR(SEARCH("3,1",F262)))</formula>
    </cfRule>
    <cfRule type="containsText" dxfId="1454" priority="140" operator="containsText" text="2,3">
      <formula>NOT(ISERROR(SEARCH("2,3",F262)))</formula>
    </cfRule>
    <cfRule type="containsText" dxfId="1453" priority="141" operator="containsText" text="1,2">
      <formula>NOT(ISERROR(SEARCH("1,2",F262)))</formula>
    </cfRule>
  </conditionalFormatting>
  <conditionalFormatting sqref="D262">
    <cfRule type="containsText" dxfId="1452" priority="138" operator="containsText" text="Ser">
      <formula>NOT(ISERROR(SEARCH("Ser",D262)))</formula>
    </cfRule>
  </conditionalFormatting>
  <conditionalFormatting sqref="D263">
    <cfRule type="containsText" dxfId="1451" priority="135" operator="containsText" text="Ala">
      <formula>NOT(ISERROR(SEARCH("Ala",D263)))</formula>
    </cfRule>
    <cfRule type="containsText" dxfId="1450" priority="136" operator="containsText" text="Asn">
      <formula>NOT(ISERROR(SEARCH("Asn",D263)))</formula>
    </cfRule>
    <cfRule type="containsText" dxfId="1449" priority="137" operator="containsText" text="Arg">
      <formula>NOT(ISERROR(SEARCH("Arg",D263)))</formula>
    </cfRule>
  </conditionalFormatting>
  <conditionalFormatting sqref="F263">
    <cfRule type="containsText" dxfId="1448" priority="132" operator="containsText" text="3,1">
      <formula>NOT(ISERROR(SEARCH("3,1",F263)))</formula>
    </cfRule>
    <cfRule type="containsText" dxfId="1447" priority="133" operator="containsText" text="2,3">
      <formula>NOT(ISERROR(SEARCH("2,3",F263)))</formula>
    </cfRule>
    <cfRule type="containsText" dxfId="1446" priority="134" operator="containsText" text="1,2">
      <formula>NOT(ISERROR(SEARCH("1,2",F263)))</formula>
    </cfRule>
  </conditionalFormatting>
  <conditionalFormatting sqref="D263">
    <cfRule type="containsText" dxfId="1445" priority="131" operator="containsText" text="Ser">
      <formula>NOT(ISERROR(SEARCH("Ser",D263)))</formula>
    </cfRule>
  </conditionalFormatting>
  <conditionalFormatting sqref="D264">
    <cfRule type="containsText" dxfId="1444" priority="128" operator="containsText" text="Ala">
      <formula>NOT(ISERROR(SEARCH("Ala",D264)))</formula>
    </cfRule>
    <cfRule type="containsText" dxfId="1443" priority="129" operator="containsText" text="Asn">
      <formula>NOT(ISERROR(SEARCH("Asn",D264)))</formula>
    </cfRule>
    <cfRule type="containsText" dxfId="1442" priority="130" operator="containsText" text="Arg">
      <formula>NOT(ISERROR(SEARCH("Arg",D264)))</formula>
    </cfRule>
  </conditionalFormatting>
  <conditionalFormatting sqref="F264">
    <cfRule type="containsText" dxfId="1441" priority="125" operator="containsText" text="3,1">
      <formula>NOT(ISERROR(SEARCH("3,1",F264)))</formula>
    </cfRule>
    <cfRule type="containsText" dxfId="1440" priority="126" operator="containsText" text="2,3">
      <formula>NOT(ISERROR(SEARCH("2,3",F264)))</formula>
    </cfRule>
    <cfRule type="containsText" dxfId="1439" priority="127" operator="containsText" text="1,2">
      <formula>NOT(ISERROR(SEARCH("1,2",F264)))</formula>
    </cfRule>
  </conditionalFormatting>
  <conditionalFormatting sqref="D264">
    <cfRule type="containsText" dxfId="1438" priority="124" operator="containsText" text="Ser">
      <formula>NOT(ISERROR(SEARCH("Ser",D264)))</formula>
    </cfRule>
  </conditionalFormatting>
  <conditionalFormatting sqref="D266">
    <cfRule type="containsText" dxfId="1437" priority="121" operator="containsText" text="Ala">
      <formula>NOT(ISERROR(SEARCH("Ala",D266)))</formula>
    </cfRule>
    <cfRule type="containsText" dxfId="1436" priority="122" operator="containsText" text="Asn">
      <formula>NOT(ISERROR(SEARCH("Asn",D266)))</formula>
    </cfRule>
    <cfRule type="containsText" dxfId="1435" priority="123" operator="containsText" text="Arg">
      <formula>NOT(ISERROR(SEARCH("Arg",D266)))</formula>
    </cfRule>
  </conditionalFormatting>
  <conditionalFormatting sqref="F266">
    <cfRule type="containsText" dxfId="1434" priority="118" operator="containsText" text="3,1">
      <formula>NOT(ISERROR(SEARCH("3,1",F266)))</formula>
    </cfRule>
    <cfRule type="containsText" dxfId="1433" priority="119" operator="containsText" text="2,3">
      <formula>NOT(ISERROR(SEARCH("2,3",F266)))</formula>
    </cfRule>
    <cfRule type="containsText" dxfId="1432" priority="120" operator="containsText" text="1,2">
      <formula>NOT(ISERROR(SEARCH("1,2",F266)))</formula>
    </cfRule>
  </conditionalFormatting>
  <conditionalFormatting sqref="D266">
    <cfRule type="containsText" dxfId="1431" priority="117" operator="containsText" text="Ser">
      <formula>NOT(ISERROR(SEARCH("Ser",D266)))</formula>
    </cfRule>
  </conditionalFormatting>
  <conditionalFormatting sqref="D271">
    <cfRule type="containsText" dxfId="1430" priority="114" operator="containsText" text="Ala">
      <formula>NOT(ISERROR(SEARCH("Ala",D271)))</formula>
    </cfRule>
    <cfRule type="containsText" dxfId="1429" priority="115" operator="containsText" text="Asn">
      <formula>NOT(ISERROR(SEARCH("Asn",D271)))</formula>
    </cfRule>
    <cfRule type="containsText" dxfId="1428" priority="116" operator="containsText" text="Arg">
      <formula>NOT(ISERROR(SEARCH("Arg",D271)))</formula>
    </cfRule>
  </conditionalFormatting>
  <conditionalFormatting sqref="F271">
    <cfRule type="containsText" dxfId="1427" priority="111" operator="containsText" text="3,1">
      <formula>NOT(ISERROR(SEARCH("3,1",F271)))</formula>
    </cfRule>
    <cfRule type="containsText" dxfId="1426" priority="112" operator="containsText" text="2,3">
      <formula>NOT(ISERROR(SEARCH("2,3",F271)))</formula>
    </cfRule>
    <cfRule type="containsText" dxfId="1425" priority="113" operator="containsText" text="1,2">
      <formula>NOT(ISERROR(SEARCH("1,2",F271)))</formula>
    </cfRule>
  </conditionalFormatting>
  <conditionalFormatting sqref="D271">
    <cfRule type="containsText" dxfId="1424" priority="110" operator="containsText" text="Ser">
      <formula>NOT(ISERROR(SEARCH("Ser",D271)))</formula>
    </cfRule>
  </conditionalFormatting>
  <conditionalFormatting sqref="D273">
    <cfRule type="containsText" dxfId="1423" priority="107" operator="containsText" text="Ala">
      <formula>NOT(ISERROR(SEARCH("Ala",D273)))</formula>
    </cfRule>
    <cfRule type="containsText" dxfId="1422" priority="108" operator="containsText" text="Asn">
      <formula>NOT(ISERROR(SEARCH("Asn",D273)))</formula>
    </cfRule>
    <cfRule type="containsText" dxfId="1421" priority="109" operator="containsText" text="Arg">
      <formula>NOT(ISERROR(SEARCH("Arg",D273)))</formula>
    </cfRule>
  </conditionalFormatting>
  <conditionalFormatting sqref="F273">
    <cfRule type="containsText" dxfId="1420" priority="104" operator="containsText" text="3,1">
      <formula>NOT(ISERROR(SEARCH("3,1",F273)))</formula>
    </cfRule>
    <cfRule type="containsText" dxfId="1419" priority="105" operator="containsText" text="2,3">
      <formula>NOT(ISERROR(SEARCH("2,3",F273)))</formula>
    </cfRule>
    <cfRule type="containsText" dxfId="1418" priority="106" operator="containsText" text="1,2">
      <formula>NOT(ISERROR(SEARCH("1,2",F273)))</formula>
    </cfRule>
  </conditionalFormatting>
  <conditionalFormatting sqref="D273">
    <cfRule type="containsText" dxfId="1417" priority="103" operator="containsText" text="Ser">
      <formula>NOT(ISERROR(SEARCH("Ser",D273)))</formula>
    </cfRule>
  </conditionalFormatting>
  <conditionalFormatting sqref="D274">
    <cfRule type="containsText" dxfId="1416" priority="100" operator="containsText" text="Ala">
      <formula>NOT(ISERROR(SEARCH("Ala",D274)))</formula>
    </cfRule>
    <cfRule type="containsText" dxfId="1415" priority="101" operator="containsText" text="Asn">
      <formula>NOT(ISERROR(SEARCH("Asn",D274)))</formula>
    </cfRule>
    <cfRule type="containsText" dxfId="1414" priority="102" operator="containsText" text="Arg">
      <formula>NOT(ISERROR(SEARCH("Arg",D274)))</formula>
    </cfRule>
  </conditionalFormatting>
  <conditionalFormatting sqref="F274">
    <cfRule type="containsText" dxfId="1413" priority="97" operator="containsText" text="3,1">
      <formula>NOT(ISERROR(SEARCH("3,1",F274)))</formula>
    </cfRule>
    <cfRule type="containsText" dxfId="1412" priority="98" operator="containsText" text="2,3">
      <formula>NOT(ISERROR(SEARCH("2,3",F274)))</formula>
    </cfRule>
    <cfRule type="containsText" dxfId="1411" priority="99" operator="containsText" text="1,2">
      <formula>NOT(ISERROR(SEARCH("1,2",F274)))</formula>
    </cfRule>
  </conditionalFormatting>
  <conditionalFormatting sqref="D274">
    <cfRule type="containsText" dxfId="1410" priority="96" operator="containsText" text="Ser">
      <formula>NOT(ISERROR(SEARCH("Ser",D274)))</formula>
    </cfRule>
  </conditionalFormatting>
  <conditionalFormatting sqref="D275">
    <cfRule type="containsText" dxfId="1409" priority="93" operator="containsText" text="Ala">
      <formula>NOT(ISERROR(SEARCH("Ala",D275)))</formula>
    </cfRule>
    <cfRule type="containsText" dxfId="1408" priority="94" operator="containsText" text="Asn">
      <formula>NOT(ISERROR(SEARCH("Asn",D275)))</formula>
    </cfRule>
    <cfRule type="containsText" dxfId="1407" priority="95" operator="containsText" text="Arg">
      <formula>NOT(ISERROR(SEARCH("Arg",D275)))</formula>
    </cfRule>
  </conditionalFormatting>
  <conditionalFormatting sqref="F275">
    <cfRule type="containsText" dxfId="1406" priority="90" operator="containsText" text="3,1">
      <formula>NOT(ISERROR(SEARCH("3,1",F275)))</formula>
    </cfRule>
    <cfRule type="containsText" dxfId="1405" priority="91" operator="containsText" text="2,3">
      <formula>NOT(ISERROR(SEARCH("2,3",F275)))</formula>
    </cfRule>
    <cfRule type="containsText" dxfId="1404" priority="92" operator="containsText" text="1,2">
      <formula>NOT(ISERROR(SEARCH("1,2",F275)))</formula>
    </cfRule>
  </conditionalFormatting>
  <conditionalFormatting sqref="D275">
    <cfRule type="containsText" dxfId="1403" priority="89" operator="containsText" text="Ser">
      <formula>NOT(ISERROR(SEARCH("Ser",D275)))</formula>
    </cfRule>
  </conditionalFormatting>
  <conditionalFormatting sqref="D278">
    <cfRule type="containsText" dxfId="1402" priority="86" operator="containsText" text="Ala">
      <formula>NOT(ISERROR(SEARCH("Ala",D278)))</formula>
    </cfRule>
    <cfRule type="containsText" dxfId="1401" priority="87" operator="containsText" text="Asn">
      <formula>NOT(ISERROR(SEARCH("Asn",D278)))</formula>
    </cfRule>
    <cfRule type="containsText" dxfId="1400" priority="88" operator="containsText" text="Arg">
      <formula>NOT(ISERROR(SEARCH("Arg",D278)))</formula>
    </cfRule>
  </conditionalFormatting>
  <conditionalFormatting sqref="F278">
    <cfRule type="containsText" dxfId="1399" priority="83" operator="containsText" text="3,1">
      <formula>NOT(ISERROR(SEARCH("3,1",F278)))</formula>
    </cfRule>
    <cfRule type="containsText" dxfId="1398" priority="84" operator="containsText" text="2,3">
      <formula>NOT(ISERROR(SEARCH("2,3",F278)))</formula>
    </cfRule>
    <cfRule type="containsText" dxfId="1397" priority="85" operator="containsText" text="1,2">
      <formula>NOT(ISERROR(SEARCH("1,2",F278)))</formula>
    </cfRule>
  </conditionalFormatting>
  <conditionalFormatting sqref="D278">
    <cfRule type="containsText" dxfId="1396" priority="82" operator="containsText" text="Ser">
      <formula>NOT(ISERROR(SEARCH("Ser",D278)))</formula>
    </cfRule>
  </conditionalFormatting>
  <conditionalFormatting sqref="D280">
    <cfRule type="containsText" dxfId="1395" priority="79" operator="containsText" text="Ala">
      <formula>NOT(ISERROR(SEARCH("Ala",D280)))</formula>
    </cfRule>
    <cfRule type="containsText" dxfId="1394" priority="80" operator="containsText" text="Asn">
      <formula>NOT(ISERROR(SEARCH("Asn",D280)))</formula>
    </cfRule>
    <cfRule type="containsText" dxfId="1393" priority="81" operator="containsText" text="Arg">
      <formula>NOT(ISERROR(SEARCH("Arg",D280)))</formula>
    </cfRule>
  </conditionalFormatting>
  <conditionalFormatting sqref="F280">
    <cfRule type="containsText" dxfId="1392" priority="76" operator="containsText" text="3,1">
      <formula>NOT(ISERROR(SEARCH("3,1",F280)))</formula>
    </cfRule>
    <cfRule type="containsText" dxfId="1391" priority="77" operator="containsText" text="2,3">
      <formula>NOT(ISERROR(SEARCH("2,3",F280)))</formula>
    </cfRule>
    <cfRule type="containsText" dxfId="1390" priority="78" operator="containsText" text="1,2">
      <formula>NOT(ISERROR(SEARCH("1,2",F280)))</formula>
    </cfRule>
  </conditionalFormatting>
  <conditionalFormatting sqref="D280">
    <cfRule type="containsText" dxfId="1389" priority="75" operator="containsText" text="Ser">
      <formula>NOT(ISERROR(SEARCH("Ser",D280)))</formula>
    </cfRule>
  </conditionalFormatting>
  <conditionalFormatting sqref="D282">
    <cfRule type="containsText" dxfId="1388" priority="72" operator="containsText" text="Ala">
      <formula>NOT(ISERROR(SEARCH("Ala",D282)))</formula>
    </cfRule>
    <cfRule type="containsText" dxfId="1387" priority="73" operator="containsText" text="Asn">
      <formula>NOT(ISERROR(SEARCH("Asn",D282)))</formula>
    </cfRule>
    <cfRule type="containsText" dxfId="1386" priority="74" operator="containsText" text="Arg">
      <formula>NOT(ISERROR(SEARCH("Arg",D282)))</formula>
    </cfRule>
  </conditionalFormatting>
  <conditionalFormatting sqref="F282">
    <cfRule type="containsText" dxfId="1385" priority="69" operator="containsText" text="3,1">
      <formula>NOT(ISERROR(SEARCH("3,1",F282)))</formula>
    </cfRule>
    <cfRule type="containsText" dxfId="1384" priority="70" operator="containsText" text="2,3">
      <formula>NOT(ISERROR(SEARCH("2,3",F282)))</formula>
    </cfRule>
    <cfRule type="containsText" dxfId="1383" priority="71" operator="containsText" text="1,2">
      <formula>NOT(ISERROR(SEARCH("1,2",F282)))</formula>
    </cfRule>
  </conditionalFormatting>
  <conditionalFormatting sqref="D282">
    <cfRule type="containsText" dxfId="1382" priority="68" operator="containsText" text="Ser">
      <formula>NOT(ISERROR(SEARCH("Ser",D282)))</formula>
    </cfRule>
  </conditionalFormatting>
  <conditionalFormatting sqref="D283">
    <cfRule type="containsText" dxfId="1381" priority="65" operator="containsText" text="Ala">
      <formula>NOT(ISERROR(SEARCH("Ala",D283)))</formula>
    </cfRule>
    <cfRule type="containsText" dxfId="1380" priority="66" operator="containsText" text="Asn">
      <formula>NOT(ISERROR(SEARCH("Asn",D283)))</formula>
    </cfRule>
    <cfRule type="containsText" dxfId="1379" priority="67" operator="containsText" text="Arg">
      <formula>NOT(ISERROR(SEARCH("Arg",D283)))</formula>
    </cfRule>
  </conditionalFormatting>
  <conditionalFormatting sqref="F283">
    <cfRule type="containsText" dxfId="1378" priority="62" operator="containsText" text="3,1">
      <formula>NOT(ISERROR(SEARCH("3,1",F283)))</formula>
    </cfRule>
    <cfRule type="containsText" dxfId="1377" priority="63" operator="containsText" text="2,3">
      <formula>NOT(ISERROR(SEARCH("2,3",F283)))</formula>
    </cfRule>
    <cfRule type="containsText" dxfId="1376" priority="64" operator="containsText" text="1,2">
      <formula>NOT(ISERROR(SEARCH("1,2",F283)))</formula>
    </cfRule>
  </conditionalFormatting>
  <conditionalFormatting sqref="D283">
    <cfRule type="containsText" dxfId="1375" priority="61" operator="containsText" text="Ser">
      <formula>NOT(ISERROR(SEARCH("Ser",D283)))</formula>
    </cfRule>
  </conditionalFormatting>
  <conditionalFormatting sqref="D284">
    <cfRule type="containsText" dxfId="1374" priority="58" operator="containsText" text="Ala">
      <formula>NOT(ISERROR(SEARCH("Ala",D284)))</formula>
    </cfRule>
    <cfRule type="containsText" dxfId="1373" priority="59" operator="containsText" text="Asn">
      <formula>NOT(ISERROR(SEARCH("Asn",D284)))</formula>
    </cfRule>
    <cfRule type="containsText" dxfId="1372" priority="60" operator="containsText" text="Arg">
      <formula>NOT(ISERROR(SEARCH("Arg",D284)))</formula>
    </cfRule>
  </conditionalFormatting>
  <conditionalFormatting sqref="F284">
    <cfRule type="containsText" dxfId="1371" priority="55" operator="containsText" text="3,1">
      <formula>NOT(ISERROR(SEARCH("3,1",F284)))</formula>
    </cfRule>
    <cfRule type="containsText" dxfId="1370" priority="56" operator="containsText" text="2,3">
      <formula>NOT(ISERROR(SEARCH("2,3",F284)))</formula>
    </cfRule>
    <cfRule type="containsText" dxfId="1369" priority="57" operator="containsText" text="1,2">
      <formula>NOT(ISERROR(SEARCH("1,2",F284)))</formula>
    </cfRule>
  </conditionalFormatting>
  <conditionalFormatting sqref="D284">
    <cfRule type="containsText" dxfId="1368" priority="54" operator="containsText" text="Ser">
      <formula>NOT(ISERROR(SEARCH("Ser",D284)))</formula>
    </cfRule>
  </conditionalFormatting>
  <conditionalFormatting sqref="D286">
    <cfRule type="containsText" dxfId="1367" priority="51" operator="containsText" text="Ala">
      <formula>NOT(ISERROR(SEARCH("Ala",D286)))</formula>
    </cfRule>
    <cfRule type="containsText" dxfId="1366" priority="52" operator="containsText" text="Asn">
      <formula>NOT(ISERROR(SEARCH("Asn",D286)))</formula>
    </cfRule>
    <cfRule type="containsText" dxfId="1365" priority="53" operator="containsText" text="Arg">
      <formula>NOT(ISERROR(SEARCH("Arg",D286)))</formula>
    </cfRule>
  </conditionalFormatting>
  <conditionalFormatting sqref="F286">
    <cfRule type="containsText" dxfId="1364" priority="48" operator="containsText" text="3,1">
      <formula>NOT(ISERROR(SEARCH("3,1",F286)))</formula>
    </cfRule>
    <cfRule type="containsText" dxfId="1363" priority="49" operator="containsText" text="2,3">
      <formula>NOT(ISERROR(SEARCH("2,3",F286)))</formula>
    </cfRule>
    <cfRule type="containsText" dxfId="1362" priority="50" operator="containsText" text="1,2">
      <formula>NOT(ISERROR(SEARCH("1,2",F286)))</formula>
    </cfRule>
  </conditionalFormatting>
  <conditionalFormatting sqref="D286">
    <cfRule type="containsText" dxfId="1361" priority="47" operator="containsText" text="Ser">
      <formula>NOT(ISERROR(SEARCH("Ser",D286)))</formula>
    </cfRule>
  </conditionalFormatting>
  <conditionalFormatting sqref="D287">
    <cfRule type="containsText" dxfId="1360" priority="44" operator="containsText" text="Ala">
      <formula>NOT(ISERROR(SEARCH("Ala",D287)))</formula>
    </cfRule>
    <cfRule type="containsText" dxfId="1359" priority="45" operator="containsText" text="Asn">
      <formula>NOT(ISERROR(SEARCH("Asn",D287)))</formula>
    </cfRule>
    <cfRule type="containsText" dxfId="1358" priority="46" operator="containsText" text="Arg">
      <formula>NOT(ISERROR(SEARCH("Arg",D287)))</formula>
    </cfRule>
  </conditionalFormatting>
  <conditionalFormatting sqref="F287">
    <cfRule type="containsText" dxfId="1357" priority="41" operator="containsText" text="3,1">
      <formula>NOT(ISERROR(SEARCH("3,1",F287)))</formula>
    </cfRule>
    <cfRule type="containsText" dxfId="1356" priority="42" operator="containsText" text="2,3">
      <formula>NOT(ISERROR(SEARCH("2,3",F287)))</formula>
    </cfRule>
    <cfRule type="containsText" dxfId="1355" priority="43" operator="containsText" text="1,2">
      <formula>NOT(ISERROR(SEARCH("1,2",F287)))</formula>
    </cfRule>
  </conditionalFormatting>
  <conditionalFormatting sqref="D287">
    <cfRule type="containsText" dxfId="1354" priority="40" operator="containsText" text="Ser">
      <formula>NOT(ISERROR(SEARCH("Ser",D287)))</formula>
    </cfRule>
  </conditionalFormatting>
  <conditionalFormatting sqref="D288">
    <cfRule type="containsText" dxfId="1353" priority="37" operator="containsText" text="Ala">
      <formula>NOT(ISERROR(SEARCH("Ala",D288)))</formula>
    </cfRule>
    <cfRule type="containsText" dxfId="1352" priority="38" operator="containsText" text="Asn">
      <formula>NOT(ISERROR(SEARCH("Asn",D288)))</formula>
    </cfRule>
    <cfRule type="containsText" dxfId="1351" priority="39" operator="containsText" text="Arg">
      <formula>NOT(ISERROR(SEARCH("Arg",D288)))</formula>
    </cfRule>
  </conditionalFormatting>
  <conditionalFormatting sqref="F288">
    <cfRule type="containsText" dxfId="1350" priority="34" operator="containsText" text="3,1">
      <formula>NOT(ISERROR(SEARCH("3,1",F288)))</formula>
    </cfRule>
    <cfRule type="containsText" dxfId="1349" priority="35" operator="containsText" text="2,3">
      <formula>NOT(ISERROR(SEARCH("2,3",F288)))</formula>
    </cfRule>
    <cfRule type="containsText" dxfId="1348" priority="36" operator="containsText" text="1,2">
      <formula>NOT(ISERROR(SEARCH("1,2",F288)))</formula>
    </cfRule>
  </conditionalFormatting>
  <conditionalFormatting sqref="D288">
    <cfRule type="containsText" dxfId="1347" priority="33" operator="containsText" text="Ser">
      <formula>NOT(ISERROR(SEARCH("Ser",D288)))</formula>
    </cfRule>
  </conditionalFormatting>
  <conditionalFormatting sqref="D290">
    <cfRule type="containsText" dxfId="1346" priority="30" operator="containsText" text="Ala">
      <formula>NOT(ISERROR(SEARCH("Ala",D290)))</formula>
    </cfRule>
    <cfRule type="containsText" dxfId="1345" priority="31" operator="containsText" text="Asn">
      <formula>NOT(ISERROR(SEARCH("Asn",D290)))</formula>
    </cfRule>
    <cfRule type="containsText" dxfId="1344" priority="32" operator="containsText" text="Arg">
      <formula>NOT(ISERROR(SEARCH("Arg",D290)))</formula>
    </cfRule>
  </conditionalFormatting>
  <conditionalFormatting sqref="F290">
    <cfRule type="containsText" dxfId="1343" priority="27" operator="containsText" text="3,1">
      <formula>NOT(ISERROR(SEARCH("3,1",F290)))</formula>
    </cfRule>
    <cfRule type="containsText" dxfId="1342" priority="28" operator="containsText" text="2,3">
      <formula>NOT(ISERROR(SEARCH("2,3",F290)))</formula>
    </cfRule>
    <cfRule type="containsText" dxfId="1341" priority="29" operator="containsText" text="1,2">
      <formula>NOT(ISERROR(SEARCH("1,2",F290)))</formula>
    </cfRule>
  </conditionalFormatting>
  <conditionalFormatting sqref="D290">
    <cfRule type="containsText" dxfId="1340" priority="26" operator="containsText" text="Ser">
      <formula>NOT(ISERROR(SEARCH("Ser",D290)))</formula>
    </cfRule>
  </conditionalFormatting>
  <conditionalFormatting sqref="D291">
    <cfRule type="containsText" dxfId="1339" priority="23" operator="containsText" text="Ala">
      <formula>NOT(ISERROR(SEARCH("Ala",D291)))</formula>
    </cfRule>
    <cfRule type="containsText" dxfId="1338" priority="24" operator="containsText" text="Asn">
      <formula>NOT(ISERROR(SEARCH("Asn",D291)))</formula>
    </cfRule>
    <cfRule type="containsText" dxfId="1337" priority="25" operator="containsText" text="Arg">
      <formula>NOT(ISERROR(SEARCH("Arg",D291)))</formula>
    </cfRule>
  </conditionalFormatting>
  <conditionalFormatting sqref="F291">
    <cfRule type="containsText" dxfId="1336" priority="20" operator="containsText" text="3,1">
      <formula>NOT(ISERROR(SEARCH("3,1",F291)))</formula>
    </cfRule>
    <cfRule type="containsText" dxfId="1335" priority="21" operator="containsText" text="2,3">
      <formula>NOT(ISERROR(SEARCH("2,3",F291)))</formula>
    </cfRule>
    <cfRule type="containsText" dxfId="1334" priority="22" operator="containsText" text="1,2">
      <formula>NOT(ISERROR(SEARCH("1,2",F291)))</formula>
    </cfRule>
  </conditionalFormatting>
  <conditionalFormatting sqref="D291">
    <cfRule type="containsText" dxfId="1333" priority="19" operator="containsText" text="Ser">
      <formula>NOT(ISERROR(SEARCH("Ser",D291)))</formula>
    </cfRule>
  </conditionalFormatting>
  <conditionalFormatting sqref="D292">
    <cfRule type="containsText" dxfId="1332" priority="16" operator="containsText" text="Ala">
      <formula>NOT(ISERROR(SEARCH("Ala",D292)))</formula>
    </cfRule>
    <cfRule type="containsText" dxfId="1331" priority="17" operator="containsText" text="Asn">
      <formula>NOT(ISERROR(SEARCH("Asn",D292)))</formula>
    </cfRule>
    <cfRule type="containsText" dxfId="1330" priority="18" operator="containsText" text="Arg">
      <formula>NOT(ISERROR(SEARCH("Arg",D292)))</formula>
    </cfRule>
  </conditionalFormatting>
  <conditionalFormatting sqref="F292">
    <cfRule type="containsText" dxfId="1329" priority="13" operator="containsText" text="3,1">
      <formula>NOT(ISERROR(SEARCH("3,1",F292)))</formula>
    </cfRule>
    <cfRule type="containsText" dxfId="1328" priority="14" operator="containsText" text="2,3">
      <formula>NOT(ISERROR(SEARCH("2,3",F292)))</formula>
    </cfRule>
    <cfRule type="containsText" dxfId="1327" priority="15" operator="containsText" text="1,2">
      <formula>NOT(ISERROR(SEARCH("1,2",F292)))</formula>
    </cfRule>
  </conditionalFormatting>
  <conditionalFormatting sqref="D292">
    <cfRule type="containsText" dxfId="1326" priority="12" operator="containsText" text="Ser">
      <formula>NOT(ISERROR(SEARCH("Ser",D292)))</formula>
    </cfRule>
  </conditionalFormatting>
  <conditionalFormatting sqref="D293">
    <cfRule type="containsText" dxfId="1325" priority="9" operator="containsText" text="Ala">
      <formula>NOT(ISERROR(SEARCH("Ala",D293)))</formula>
    </cfRule>
    <cfRule type="containsText" dxfId="1324" priority="10" operator="containsText" text="Asn">
      <formula>NOT(ISERROR(SEARCH("Asn",D293)))</formula>
    </cfRule>
    <cfRule type="containsText" dxfId="1323" priority="11" operator="containsText" text="Arg">
      <formula>NOT(ISERROR(SEARCH("Arg",D293)))</formula>
    </cfRule>
  </conditionalFormatting>
  <conditionalFormatting sqref="D293">
    <cfRule type="containsText" dxfId="1322" priority="8" operator="containsText" text="Ser">
      <formula>NOT(ISERROR(SEARCH("Ser",D293)))</formula>
    </cfRule>
  </conditionalFormatting>
  <conditionalFormatting sqref="F434">
    <cfRule type="containsText" dxfId="1321" priority="5" operator="containsText" text="3,1">
      <formula>NOT(ISERROR(SEARCH("3,1",F434)))</formula>
    </cfRule>
    <cfRule type="containsText" dxfId="1320" priority="6" operator="containsText" text="2,3">
      <formula>NOT(ISERROR(SEARCH("2,3",F434)))</formula>
    </cfRule>
    <cfRule type="containsText" dxfId="1319" priority="7" operator="containsText" text="1,2">
      <formula>NOT(ISERROR(SEARCH("1,2",F434)))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4D74-D468-B342-AB1A-577DA86BC3FC}">
  <dimension ref="A2:M475"/>
  <sheetViews>
    <sheetView tabSelected="1" topLeftCell="A441" zoomScale="106" workbookViewId="0">
      <selection activeCell="I470" sqref="I470:I472"/>
    </sheetView>
  </sheetViews>
  <sheetFormatPr baseColWidth="10" defaultRowHeight="16" x14ac:dyDescent="0.2"/>
  <cols>
    <col min="2" max="2" width="34.5" bestFit="1" customWidth="1"/>
    <col min="5" max="5" width="29.33203125" bestFit="1" customWidth="1"/>
    <col min="9" max="9" width="17.1640625" bestFit="1" customWidth="1"/>
    <col min="10" max="10" width="12.33203125" bestFit="1" customWidth="1"/>
    <col min="12" max="12" width="28.5" bestFit="1" customWidth="1"/>
  </cols>
  <sheetData>
    <row r="2" spans="1:13" x14ac:dyDescent="0.2">
      <c r="A2" t="s">
        <v>8</v>
      </c>
      <c r="B2" s="39" t="s">
        <v>10</v>
      </c>
      <c r="C2" s="39" t="s">
        <v>0</v>
      </c>
      <c r="D2" s="39" t="s">
        <v>1</v>
      </c>
      <c r="E2" s="39" t="s">
        <v>9</v>
      </c>
      <c r="F2" s="39" t="s">
        <v>2</v>
      </c>
      <c r="G2" s="39" t="s">
        <v>3</v>
      </c>
      <c r="H2" s="39" t="s">
        <v>75</v>
      </c>
      <c r="I2" s="39" t="s">
        <v>76</v>
      </c>
      <c r="J2" s="39" t="s">
        <v>78</v>
      </c>
      <c r="K2" s="39" t="s">
        <v>77</v>
      </c>
      <c r="L2" s="39" t="s">
        <v>79</v>
      </c>
      <c r="M2" s="39" t="s">
        <v>16</v>
      </c>
    </row>
    <row r="3" spans="1:13" x14ac:dyDescent="0.2">
      <c r="B3" s="39">
        <v>1150</v>
      </c>
      <c r="C3" s="39">
        <v>1409273</v>
      </c>
      <c r="D3" s="39">
        <v>99.918464200000003</v>
      </c>
      <c r="E3" s="39">
        <v>151</v>
      </c>
      <c r="F3" s="39" t="s">
        <v>6</v>
      </c>
      <c r="G3" s="39" t="s">
        <v>7</v>
      </c>
      <c r="H3" s="39"/>
      <c r="I3" s="67" t="s">
        <v>17</v>
      </c>
      <c r="J3" s="39"/>
      <c r="K3" s="67"/>
      <c r="L3" s="68"/>
      <c r="M3" s="67"/>
    </row>
    <row r="4" spans="1:13" x14ac:dyDescent="0.2">
      <c r="B4" s="39">
        <v>1148</v>
      </c>
      <c r="C4" s="39">
        <v>1409275</v>
      </c>
      <c r="D4" s="39">
        <v>99.918605999999997</v>
      </c>
      <c r="E4" s="39">
        <v>164</v>
      </c>
      <c r="F4" s="39" t="s">
        <v>6</v>
      </c>
      <c r="G4" s="39" t="s">
        <v>7</v>
      </c>
      <c r="H4" s="39"/>
      <c r="I4" s="67" t="s">
        <v>17</v>
      </c>
      <c r="J4" s="39"/>
      <c r="K4" s="67"/>
      <c r="L4" s="68"/>
      <c r="M4" s="67"/>
    </row>
    <row r="5" spans="1:13" x14ac:dyDescent="0.2">
      <c r="B5" s="39">
        <v>24485</v>
      </c>
      <c r="C5" s="39">
        <v>1385938</v>
      </c>
      <c r="D5" s="39">
        <v>98.263996000000006</v>
      </c>
      <c r="E5" s="39">
        <v>173</v>
      </c>
      <c r="F5" s="39" t="s">
        <v>6</v>
      </c>
      <c r="G5" s="39" t="s">
        <v>7</v>
      </c>
      <c r="H5" s="39"/>
      <c r="I5" s="67" t="s">
        <v>17</v>
      </c>
      <c r="J5" s="39"/>
      <c r="K5" s="67"/>
      <c r="L5" s="68"/>
      <c r="M5" s="67"/>
    </row>
    <row r="6" spans="1:13" x14ac:dyDescent="0.2">
      <c r="B6" s="39">
        <v>621</v>
      </c>
      <c r="C6" s="39">
        <v>1409802</v>
      </c>
      <c r="D6" s="39">
        <v>99.955970699999995</v>
      </c>
      <c r="E6" s="39">
        <v>197</v>
      </c>
      <c r="F6" s="39" t="s">
        <v>6</v>
      </c>
      <c r="G6" s="39" t="s">
        <v>7</v>
      </c>
      <c r="H6" s="39"/>
      <c r="I6" s="67" t="s">
        <v>17</v>
      </c>
      <c r="J6" s="39"/>
      <c r="K6" s="67"/>
      <c r="L6" s="68"/>
      <c r="M6" s="39" t="s">
        <v>18</v>
      </c>
    </row>
    <row r="7" spans="1:13" x14ac:dyDescent="0.2">
      <c r="B7" s="39">
        <v>85497</v>
      </c>
      <c r="C7" s="39">
        <v>1324926</v>
      </c>
      <c r="D7" s="39">
        <v>93.938201500000005</v>
      </c>
      <c r="E7" s="39">
        <v>203</v>
      </c>
      <c r="F7" s="39" t="s">
        <v>6</v>
      </c>
      <c r="G7" s="39" t="s">
        <v>7</v>
      </c>
      <c r="H7" s="39"/>
      <c r="I7" s="67" t="s">
        <v>17</v>
      </c>
      <c r="J7" s="39"/>
      <c r="K7" s="67"/>
      <c r="L7" s="68"/>
      <c r="M7" s="39" t="s">
        <v>18</v>
      </c>
    </row>
    <row r="8" spans="1:13" x14ac:dyDescent="0.2">
      <c r="B8" s="39">
        <v>1520</v>
      </c>
      <c r="C8" s="39">
        <v>1408903</v>
      </c>
      <c r="D8" s="39">
        <v>99.892230900000001</v>
      </c>
      <c r="E8" s="39">
        <v>207</v>
      </c>
      <c r="F8" s="39" t="s">
        <v>6</v>
      </c>
      <c r="G8" s="39" t="s">
        <v>7</v>
      </c>
      <c r="H8" s="39"/>
      <c r="I8" s="67" t="s">
        <v>17</v>
      </c>
      <c r="J8" s="39"/>
      <c r="K8" s="67"/>
      <c r="L8" s="68"/>
      <c r="M8" s="39" t="s">
        <v>18</v>
      </c>
    </row>
    <row r="9" spans="1:13" x14ac:dyDescent="0.2">
      <c r="B9" s="39">
        <v>2889</v>
      </c>
      <c r="C9" s="39">
        <v>1407534</v>
      </c>
      <c r="D9" s="39">
        <v>99.795167800000002</v>
      </c>
      <c r="E9" s="39">
        <v>218</v>
      </c>
      <c r="F9" s="39" t="s">
        <v>6</v>
      </c>
      <c r="G9" s="39" t="s">
        <v>7</v>
      </c>
      <c r="H9" s="39"/>
      <c r="I9" s="67" t="s">
        <v>17</v>
      </c>
      <c r="J9" s="39"/>
      <c r="K9" s="67"/>
      <c r="L9" s="68"/>
      <c r="M9" s="39" t="s">
        <v>18</v>
      </c>
    </row>
    <row r="10" spans="1:13" x14ac:dyDescent="0.2">
      <c r="B10" s="39">
        <v>1392031</v>
      </c>
      <c r="C10" s="39">
        <v>18392</v>
      </c>
      <c r="D10" s="39">
        <v>1.30400596</v>
      </c>
      <c r="E10" s="39">
        <v>241</v>
      </c>
      <c r="F10" s="39" t="s">
        <v>5</v>
      </c>
      <c r="G10" s="39" t="s">
        <v>4</v>
      </c>
      <c r="H10" s="39"/>
      <c r="I10" s="67" t="s">
        <v>17</v>
      </c>
      <c r="J10" s="39"/>
      <c r="K10" s="67"/>
      <c r="L10" s="68"/>
      <c r="M10" s="39" t="s">
        <v>18</v>
      </c>
    </row>
    <row r="11" spans="1:13" x14ac:dyDescent="0.2">
      <c r="B11" s="39">
        <v>2037</v>
      </c>
      <c r="C11" s="39">
        <v>1408386</v>
      </c>
      <c r="D11" s="39">
        <v>99.855575200000004</v>
      </c>
      <c r="E11" s="39">
        <v>245</v>
      </c>
      <c r="F11" s="39" t="s">
        <v>6</v>
      </c>
      <c r="G11" s="39" t="s">
        <v>7</v>
      </c>
      <c r="H11" s="39"/>
      <c r="I11" s="67" t="s">
        <v>17</v>
      </c>
      <c r="J11" s="39"/>
      <c r="K11" s="67"/>
      <c r="L11" s="68"/>
      <c r="M11" s="39" t="s">
        <v>18</v>
      </c>
    </row>
    <row r="12" spans="1:13" ht="17" thickBot="1" x14ac:dyDescent="0.25">
      <c r="B12" s="39">
        <v>734</v>
      </c>
      <c r="C12" s="39">
        <v>1409689</v>
      </c>
      <c r="D12" s="39">
        <v>99.947958900000003</v>
      </c>
      <c r="E12" s="39">
        <v>255</v>
      </c>
      <c r="F12" s="39" t="s">
        <v>6</v>
      </c>
      <c r="G12" s="39" t="s">
        <v>7</v>
      </c>
      <c r="H12" s="39"/>
      <c r="I12" s="67" t="s">
        <v>17</v>
      </c>
      <c r="J12" s="39"/>
      <c r="K12" s="67"/>
      <c r="L12" s="68"/>
      <c r="M12" s="39" t="s">
        <v>18</v>
      </c>
    </row>
    <row r="13" spans="1:13" x14ac:dyDescent="0.2">
      <c r="B13" s="40">
        <v>4332</v>
      </c>
      <c r="C13" s="41">
        <v>1406091</v>
      </c>
      <c r="D13" s="41">
        <v>99.692858099999995</v>
      </c>
      <c r="E13" s="41">
        <v>292</v>
      </c>
      <c r="F13" s="41" t="s">
        <v>6</v>
      </c>
      <c r="G13" s="41" t="s">
        <v>7</v>
      </c>
      <c r="H13" s="41"/>
      <c r="I13" s="69" t="s">
        <v>19</v>
      </c>
      <c r="J13" s="70" t="s">
        <v>20</v>
      </c>
      <c r="K13" s="69" t="s">
        <v>21</v>
      </c>
      <c r="L13" s="71" t="s">
        <v>22</v>
      </c>
      <c r="M13" s="72" t="s">
        <v>94</v>
      </c>
    </row>
    <row r="14" spans="1:13" x14ac:dyDescent="0.2">
      <c r="B14" s="43">
        <v>1011</v>
      </c>
      <c r="C14" s="73">
        <v>1409412</v>
      </c>
      <c r="D14" s="73">
        <v>99.928319400000007</v>
      </c>
      <c r="E14" s="73">
        <v>304</v>
      </c>
      <c r="F14" s="73" t="s">
        <v>6</v>
      </c>
      <c r="G14" s="73" t="s">
        <v>7</v>
      </c>
      <c r="H14" s="73"/>
      <c r="I14" s="74" t="s">
        <v>19</v>
      </c>
      <c r="J14" s="73" t="s">
        <v>24</v>
      </c>
      <c r="K14" s="74" t="s">
        <v>25</v>
      </c>
      <c r="L14" s="75" t="s">
        <v>22</v>
      </c>
      <c r="M14" s="76" t="s">
        <v>94</v>
      </c>
    </row>
    <row r="15" spans="1:13" x14ac:dyDescent="0.2">
      <c r="B15" s="43">
        <v>6044</v>
      </c>
      <c r="C15" s="73">
        <v>1404379</v>
      </c>
      <c r="D15" s="73">
        <v>99.571476099999998</v>
      </c>
      <c r="E15" s="77">
        <v>335</v>
      </c>
      <c r="F15" s="73" t="s">
        <v>6</v>
      </c>
      <c r="G15" s="73" t="s">
        <v>7</v>
      </c>
      <c r="H15" s="73"/>
      <c r="I15" s="78" t="s">
        <v>19</v>
      </c>
      <c r="J15" s="79" t="s">
        <v>26</v>
      </c>
      <c r="K15" s="78" t="s">
        <v>27</v>
      </c>
      <c r="L15" s="80" t="s">
        <v>28</v>
      </c>
      <c r="M15" s="76" t="s">
        <v>94</v>
      </c>
    </row>
    <row r="16" spans="1:13" x14ac:dyDescent="0.2">
      <c r="B16" s="43">
        <v>3771</v>
      </c>
      <c r="C16" s="73">
        <v>1406652</v>
      </c>
      <c r="D16" s="73">
        <v>99.732633399999997</v>
      </c>
      <c r="E16" s="77">
        <v>337</v>
      </c>
      <c r="F16" s="73" t="s">
        <v>6</v>
      </c>
      <c r="G16" s="73" t="s">
        <v>7</v>
      </c>
      <c r="H16" s="73"/>
      <c r="I16" s="78" t="s">
        <v>19</v>
      </c>
      <c r="J16" s="79" t="s">
        <v>26</v>
      </c>
      <c r="K16" s="78" t="s">
        <v>27</v>
      </c>
      <c r="L16" s="75" t="s">
        <v>22</v>
      </c>
      <c r="M16" s="76" t="s">
        <v>94</v>
      </c>
    </row>
    <row r="17" spans="2:13" x14ac:dyDescent="0.2">
      <c r="B17" s="43">
        <v>1018</v>
      </c>
      <c r="C17" s="73">
        <v>1409405</v>
      </c>
      <c r="D17" s="73">
        <v>99.927823099999998</v>
      </c>
      <c r="E17" s="73">
        <v>340</v>
      </c>
      <c r="F17" s="73" t="s">
        <v>6</v>
      </c>
      <c r="G17" s="73" t="s">
        <v>7</v>
      </c>
      <c r="H17" s="73"/>
      <c r="I17" s="74" t="s">
        <v>19</v>
      </c>
      <c r="J17" s="73" t="s">
        <v>29</v>
      </c>
      <c r="K17" s="74" t="s">
        <v>30</v>
      </c>
      <c r="L17" s="75" t="s">
        <v>22</v>
      </c>
      <c r="M17" s="76" t="s">
        <v>94</v>
      </c>
    </row>
    <row r="18" spans="2:13" x14ac:dyDescent="0.2">
      <c r="B18" s="43">
        <v>5338</v>
      </c>
      <c r="C18" s="73">
        <v>1405085</v>
      </c>
      <c r="D18" s="73">
        <v>99.621532000000002</v>
      </c>
      <c r="E18" s="73">
        <v>346</v>
      </c>
      <c r="F18" s="73" t="s">
        <v>6</v>
      </c>
      <c r="G18" s="73" t="s">
        <v>7</v>
      </c>
      <c r="H18" s="73"/>
      <c r="I18" s="74" t="s">
        <v>19</v>
      </c>
      <c r="J18" s="73" t="s">
        <v>31</v>
      </c>
      <c r="K18" s="74" t="s">
        <v>32</v>
      </c>
      <c r="L18" s="75" t="s">
        <v>22</v>
      </c>
      <c r="M18" s="76" t="s">
        <v>94</v>
      </c>
    </row>
    <row r="19" spans="2:13" x14ac:dyDescent="0.2">
      <c r="B19" s="43">
        <v>240</v>
      </c>
      <c r="C19" s="73">
        <v>1410183</v>
      </c>
      <c r="D19" s="73">
        <v>99.9829838</v>
      </c>
      <c r="E19" s="73">
        <v>350</v>
      </c>
      <c r="F19" s="73" t="s">
        <v>6</v>
      </c>
      <c r="G19" s="73" t="s">
        <v>7</v>
      </c>
      <c r="H19" s="73"/>
      <c r="I19" s="74" t="s">
        <v>19</v>
      </c>
      <c r="J19" s="79" t="s">
        <v>26</v>
      </c>
      <c r="K19" s="74" t="s">
        <v>33</v>
      </c>
      <c r="L19" s="80" t="s">
        <v>28</v>
      </c>
      <c r="M19" s="76" t="s">
        <v>94</v>
      </c>
    </row>
    <row r="20" spans="2:13" x14ac:dyDescent="0.2">
      <c r="B20" s="43">
        <v>509</v>
      </c>
      <c r="C20" s="73">
        <v>1409914</v>
      </c>
      <c r="D20" s="73">
        <v>99.963911499999995</v>
      </c>
      <c r="E20" s="73">
        <v>367</v>
      </c>
      <c r="F20" s="73" t="s">
        <v>6</v>
      </c>
      <c r="G20" s="73" t="s">
        <v>7</v>
      </c>
      <c r="H20" s="73"/>
      <c r="I20" s="74" t="s">
        <v>19</v>
      </c>
      <c r="J20" s="81" t="s">
        <v>34</v>
      </c>
      <c r="K20" s="74" t="s">
        <v>35</v>
      </c>
      <c r="L20" s="75" t="s">
        <v>22</v>
      </c>
      <c r="M20" s="76" t="s">
        <v>94</v>
      </c>
    </row>
    <row r="21" spans="2:13" x14ac:dyDescent="0.2">
      <c r="B21" s="43">
        <v>412</v>
      </c>
      <c r="C21" s="73">
        <v>1410011</v>
      </c>
      <c r="D21" s="73">
        <v>99.970788900000002</v>
      </c>
      <c r="E21" s="73">
        <v>392</v>
      </c>
      <c r="F21" s="73" t="s">
        <v>6</v>
      </c>
      <c r="G21" s="73" t="s">
        <v>7</v>
      </c>
      <c r="H21" s="73"/>
      <c r="I21" s="74" t="s">
        <v>19</v>
      </c>
      <c r="J21" s="79" t="s">
        <v>26</v>
      </c>
      <c r="K21" s="74" t="s">
        <v>33</v>
      </c>
      <c r="L21" s="80" t="s">
        <v>28</v>
      </c>
      <c r="M21" s="76" t="s">
        <v>94</v>
      </c>
    </row>
    <row r="22" spans="2:13" x14ac:dyDescent="0.2">
      <c r="B22" s="43">
        <v>965</v>
      </c>
      <c r="C22" s="73">
        <v>1409458</v>
      </c>
      <c r="D22" s="73">
        <v>99.931580800000006</v>
      </c>
      <c r="E22" s="73">
        <v>442</v>
      </c>
      <c r="F22" s="73" t="s">
        <v>6</v>
      </c>
      <c r="G22" s="73" t="s">
        <v>7</v>
      </c>
      <c r="H22" s="73"/>
      <c r="I22" s="74" t="s">
        <v>19</v>
      </c>
      <c r="J22" s="73" t="s">
        <v>36</v>
      </c>
      <c r="K22" s="74" t="s">
        <v>37</v>
      </c>
      <c r="L22" s="75" t="s">
        <v>22</v>
      </c>
      <c r="M22" s="76" t="s">
        <v>94</v>
      </c>
    </row>
    <row r="23" spans="2:13" x14ac:dyDescent="0.2">
      <c r="B23" s="43">
        <v>317</v>
      </c>
      <c r="C23" s="73">
        <v>1410106</v>
      </c>
      <c r="D23" s="73">
        <v>99.977524500000001</v>
      </c>
      <c r="E23" s="73">
        <v>482</v>
      </c>
      <c r="F23" s="73" t="s">
        <v>6</v>
      </c>
      <c r="G23" s="73" t="s">
        <v>7</v>
      </c>
      <c r="H23" s="73"/>
      <c r="I23" s="74" t="s">
        <v>19</v>
      </c>
      <c r="J23" s="79" t="s">
        <v>26</v>
      </c>
      <c r="K23" s="74" t="s">
        <v>33</v>
      </c>
      <c r="L23" s="80" t="s">
        <v>28</v>
      </c>
      <c r="M23" s="76" t="s">
        <v>94</v>
      </c>
    </row>
    <row r="24" spans="2:13" x14ac:dyDescent="0.2">
      <c r="B24" s="43">
        <v>1028</v>
      </c>
      <c r="C24" s="73">
        <v>1409395</v>
      </c>
      <c r="D24" s="73">
        <v>99.927114099999997</v>
      </c>
      <c r="E24" s="73">
        <v>486</v>
      </c>
      <c r="F24" s="73" t="s">
        <v>6</v>
      </c>
      <c r="G24" s="73" t="s">
        <v>7</v>
      </c>
      <c r="H24" s="73"/>
      <c r="I24" s="74" t="s">
        <v>19</v>
      </c>
      <c r="J24" s="81" t="s">
        <v>34</v>
      </c>
      <c r="K24" s="74" t="s">
        <v>38</v>
      </c>
      <c r="L24" s="82" t="s">
        <v>39</v>
      </c>
      <c r="M24" s="76" t="s">
        <v>94</v>
      </c>
    </row>
    <row r="25" spans="2:13" x14ac:dyDescent="0.2">
      <c r="B25" s="43">
        <v>279</v>
      </c>
      <c r="C25" s="73">
        <v>1410144</v>
      </c>
      <c r="D25" s="73">
        <v>99.980218699999995</v>
      </c>
      <c r="E25" s="73">
        <v>494</v>
      </c>
      <c r="F25" s="73" t="s">
        <v>6</v>
      </c>
      <c r="G25" s="73" t="s">
        <v>7</v>
      </c>
      <c r="H25" s="73"/>
      <c r="I25" s="74" t="s">
        <v>19</v>
      </c>
      <c r="J25" s="79" t="s">
        <v>26</v>
      </c>
      <c r="K25" s="74" t="s">
        <v>40</v>
      </c>
      <c r="L25" s="80" t="s">
        <v>28</v>
      </c>
      <c r="M25" s="76" t="s">
        <v>94</v>
      </c>
    </row>
    <row r="26" spans="2:13" x14ac:dyDescent="0.2">
      <c r="B26" s="43">
        <v>801</v>
      </c>
      <c r="C26" s="73">
        <v>1409622</v>
      </c>
      <c r="D26" s="73">
        <v>99.943208499999997</v>
      </c>
      <c r="E26" s="73">
        <v>541</v>
      </c>
      <c r="F26" s="73" t="s">
        <v>6</v>
      </c>
      <c r="G26" s="73" t="s">
        <v>7</v>
      </c>
      <c r="H26" s="73"/>
      <c r="I26" s="74" t="s">
        <v>19</v>
      </c>
      <c r="J26" s="73" t="s">
        <v>31</v>
      </c>
      <c r="K26" s="74" t="s">
        <v>32</v>
      </c>
      <c r="L26" s="75" t="s">
        <v>22</v>
      </c>
      <c r="M26" s="76" t="s">
        <v>94</v>
      </c>
    </row>
    <row r="27" spans="2:13" x14ac:dyDescent="0.2">
      <c r="B27" s="43">
        <v>1280</v>
      </c>
      <c r="C27" s="73">
        <v>1409143</v>
      </c>
      <c r="D27" s="73">
        <v>99.909247100000002</v>
      </c>
      <c r="E27" s="73">
        <v>556</v>
      </c>
      <c r="F27" s="73" t="s">
        <v>6</v>
      </c>
      <c r="G27" s="73" t="s">
        <v>7</v>
      </c>
      <c r="H27" s="73"/>
      <c r="I27" s="74" t="s">
        <v>19</v>
      </c>
      <c r="J27" s="73" t="s">
        <v>41</v>
      </c>
      <c r="K27" s="74" t="s">
        <v>42</v>
      </c>
      <c r="L27" s="75" t="s">
        <v>22</v>
      </c>
      <c r="M27" s="76" t="s">
        <v>94</v>
      </c>
    </row>
    <row r="28" spans="2:13" x14ac:dyDescent="0.2">
      <c r="B28" s="43">
        <v>217</v>
      </c>
      <c r="C28" s="73">
        <v>1410206</v>
      </c>
      <c r="D28" s="73">
        <v>99.984614500000006</v>
      </c>
      <c r="E28" s="73">
        <v>560</v>
      </c>
      <c r="F28" s="73" t="s">
        <v>6</v>
      </c>
      <c r="G28" s="73" t="s">
        <v>7</v>
      </c>
      <c r="H28" s="73"/>
      <c r="I28" s="74" t="s">
        <v>19</v>
      </c>
      <c r="J28" s="79" t="s">
        <v>26</v>
      </c>
      <c r="K28" s="74" t="s">
        <v>33</v>
      </c>
      <c r="L28" s="80" t="s">
        <v>28</v>
      </c>
      <c r="M28" s="76" t="s">
        <v>94</v>
      </c>
    </row>
    <row r="29" spans="2:13" x14ac:dyDescent="0.2">
      <c r="B29" s="43">
        <v>1246</v>
      </c>
      <c r="C29" s="73">
        <v>1409177</v>
      </c>
      <c r="D29" s="73">
        <v>99.911657700000006</v>
      </c>
      <c r="E29" s="73">
        <v>601</v>
      </c>
      <c r="F29" s="73" t="s">
        <v>6</v>
      </c>
      <c r="G29" s="73" t="s">
        <v>7</v>
      </c>
      <c r="H29" s="73"/>
      <c r="I29" s="74" t="s">
        <v>19</v>
      </c>
      <c r="J29" s="73" t="s">
        <v>36</v>
      </c>
      <c r="K29" s="74" t="s">
        <v>37</v>
      </c>
      <c r="L29" s="75" t="s">
        <v>22</v>
      </c>
      <c r="M29" s="76" t="s">
        <v>94</v>
      </c>
    </row>
    <row r="30" spans="2:13" x14ac:dyDescent="0.2">
      <c r="B30" s="43">
        <v>445</v>
      </c>
      <c r="C30" s="73">
        <v>1409978</v>
      </c>
      <c r="D30" s="73">
        <v>99.968449199999995</v>
      </c>
      <c r="E30" s="73">
        <v>620</v>
      </c>
      <c r="F30" s="73" t="s">
        <v>6</v>
      </c>
      <c r="G30" s="73" t="s">
        <v>7</v>
      </c>
      <c r="H30" s="73"/>
      <c r="I30" s="74" t="s">
        <v>19</v>
      </c>
      <c r="J30" s="79" t="s">
        <v>26</v>
      </c>
      <c r="K30" s="74" t="s">
        <v>27</v>
      </c>
      <c r="L30" s="80" t="s">
        <v>28</v>
      </c>
      <c r="M30" s="76" t="s">
        <v>94</v>
      </c>
    </row>
    <row r="31" spans="2:13" x14ac:dyDescent="0.2">
      <c r="B31" s="43">
        <v>987</v>
      </c>
      <c r="C31" s="73">
        <v>1409436</v>
      </c>
      <c r="D31" s="73">
        <v>99.930020999999996</v>
      </c>
      <c r="E31" s="73">
        <v>635</v>
      </c>
      <c r="F31" s="73" t="s">
        <v>6</v>
      </c>
      <c r="G31" s="73" t="s">
        <v>7</v>
      </c>
      <c r="H31" s="73"/>
      <c r="I31" s="74" t="s">
        <v>19</v>
      </c>
      <c r="J31" s="79" t="s">
        <v>26</v>
      </c>
      <c r="K31" s="74" t="s">
        <v>33</v>
      </c>
      <c r="L31" s="80" t="s">
        <v>28</v>
      </c>
      <c r="M31" s="76" t="s">
        <v>94</v>
      </c>
    </row>
    <row r="32" spans="2:13" x14ac:dyDescent="0.2">
      <c r="B32" s="43">
        <v>1328</v>
      </c>
      <c r="C32" s="73">
        <v>1409095</v>
      </c>
      <c r="D32" s="73">
        <v>99.9058438</v>
      </c>
      <c r="E32" s="73">
        <v>643</v>
      </c>
      <c r="F32" s="73" t="s">
        <v>6</v>
      </c>
      <c r="G32" s="73" t="s">
        <v>7</v>
      </c>
      <c r="H32" s="73"/>
      <c r="I32" s="74" t="s">
        <v>19</v>
      </c>
      <c r="J32" s="83" t="s">
        <v>20</v>
      </c>
      <c r="K32" s="74" t="s">
        <v>21</v>
      </c>
      <c r="L32" s="75" t="s">
        <v>22</v>
      </c>
      <c r="M32" s="76" t="s">
        <v>94</v>
      </c>
    </row>
    <row r="33" spans="2:13" x14ac:dyDescent="0.2">
      <c r="B33" s="43">
        <v>1249</v>
      </c>
      <c r="C33" s="73">
        <v>1409174</v>
      </c>
      <c r="D33" s="73">
        <v>99.911445000000001</v>
      </c>
      <c r="E33" s="73">
        <v>673</v>
      </c>
      <c r="F33" s="73" t="s">
        <v>6</v>
      </c>
      <c r="G33" s="73" t="s">
        <v>7</v>
      </c>
      <c r="H33" s="73"/>
      <c r="I33" s="74" t="s">
        <v>19</v>
      </c>
      <c r="J33" s="73" t="s">
        <v>41</v>
      </c>
      <c r="K33" s="74" t="s">
        <v>42</v>
      </c>
      <c r="L33" s="75" t="s">
        <v>22</v>
      </c>
      <c r="M33" s="76" t="s">
        <v>94</v>
      </c>
    </row>
    <row r="34" spans="2:13" x14ac:dyDescent="0.2">
      <c r="B34" s="43">
        <v>1206</v>
      </c>
      <c r="C34" s="73">
        <v>1409217</v>
      </c>
      <c r="D34" s="73">
        <v>99.914493699999994</v>
      </c>
      <c r="E34" s="73">
        <v>676</v>
      </c>
      <c r="F34" s="73" t="s">
        <v>6</v>
      </c>
      <c r="G34" s="73" t="s">
        <v>7</v>
      </c>
      <c r="H34" s="73"/>
      <c r="I34" s="74" t="s">
        <v>19</v>
      </c>
      <c r="J34" s="73" t="s">
        <v>36</v>
      </c>
      <c r="K34" s="74" t="s">
        <v>37</v>
      </c>
      <c r="L34" s="75" t="s">
        <v>22</v>
      </c>
      <c r="M34" s="76" t="s">
        <v>94</v>
      </c>
    </row>
    <row r="35" spans="2:13" x14ac:dyDescent="0.2">
      <c r="B35" s="43">
        <v>1156</v>
      </c>
      <c r="C35" s="73">
        <v>1409267</v>
      </c>
      <c r="D35" s="73">
        <v>99.918038800000005</v>
      </c>
      <c r="E35" s="73">
        <v>679</v>
      </c>
      <c r="F35" s="73" t="s">
        <v>6</v>
      </c>
      <c r="G35" s="73" t="s">
        <v>7</v>
      </c>
      <c r="H35" s="73"/>
      <c r="I35" s="74" t="s">
        <v>19</v>
      </c>
      <c r="J35" s="84" t="s">
        <v>43</v>
      </c>
      <c r="K35" s="74" t="s">
        <v>44</v>
      </c>
      <c r="L35" s="75" t="s">
        <v>22</v>
      </c>
      <c r="M35" s="76" t="s">
        <v>94</v>
      </c>
    </row>
    <row r="36" spans="2:13" x14ac:dyDescent="0.2">
      <c r="B36" s="43">
        <v>1149</v>
      </c>
      <c r="C36" s="73">
        <v>1409274</v>
      </c>
      <c r="D36" s="73">
        <v>99.9185351</v>
      </c>
      <c r="E36" s="73">
        <v>703</v>
      </c>
      <c r="F36" s="73" t="s">
        <v>6</v>
      </c>
      <c r="G36" s="73" t="s">
        <v>7</v>
      </c>
      <c r="H36" s="73"/>
      <c r="I36" s="74" t="s">
        <v>19</v>
      </c>
      <c r="J36" s="73" t="s">
        <v>36</v>
      </c>
      <c r="K36" s="74" t="s">
        <v>37</v>
      </c>
      <c r="L36" s="75" t="s">
        <v>22</v>
      </c>
      <c r="M36" s="76" t="s">
        <v>94</v>
      </c>
    </row>
    <row r="37" spans="2:13" x14ac:dyDescent="0.2">
      <c r="B37" s="43">
        <v>1043</v>
      </c>
      <c r="C37" s="73">
        <v>1409380</v>
      </c>
      <c r="D37" s="73">
        <v>99.926050599999996</v>
      </c>
      <c r="E37" s="73">
        <v>706</v>
      </c>
      <c r="F37" s="73" t="s">
        <v>6</v>
      </c>
      <c r="G37" s="73" t="s">
        <v>7</v>
      </c>
      <c r="H37" s="73"/>
      <c r="I37" s="74" t="s">
        <v>19</v>
      </c>
      <c r="J37" s="73" t="s">
        <v>29</v>
      </c>
      <c r="K37" s="74" t="s">
        <v>30</v>
      </c>
      <c r="L37" s="75" t="s">
        <v>22</v>
      </c>
      <c r="M37" s="76" t="s">
        <v>94</v>
      </c>
    </row>
    <row r="38" spans="2:13" x14ac:dyDescent="0.2">
      <c r="B38" s="43">
        <v>73</v>
      </c>
      <c r="C38" s="73">
        <v>1410350</v>
      </c>
      <c r="D38" s="73">
        <v>99.994824199999996</v>
      </c>
      <c r="E38" s="73">
        <v>776</v>
      </c>
      <c r="F38" s="73" t="s">
        <v>6</v>
      </c>
      <c r="G38" s="73" t="s">
        <v>7</v>
      </c>
      <c r="H38" s="73"/>
      <c r="I38" s="74" t="s">
        <v>19</v>
      </c>
      <c r="J38" s="79" t="s">
        <v>26</v>
      </c>
      <c r="K38" s="74" t="s">
        <v>33</v>
      </c>
      <c r="L38" s="80" t="s">
        <v>28</v>
      </c>
      <c r="M38" s="76" t="s">
        <v>94</v>
      </c>
    </row>
    <row r="39" spans="2:13" x14ac:dyDescent="0.2">
      <c r="B39" s="43">
        <v>160</v>
      </c>
      <c r="C39" s="73">
        <v>1410263</v>
      </c>
      <c r="D39" s="73">
        <v>99.988655899999998</v>
      </c>
      <c r="E39" s="73">
        <v>788</v>
      </c>
      <c r="F39" s="73" t="s">
        <v>6</v>
      </c>
      <c r="G39" s="73" t="s">
        <v>7</v>
      </c>
      <c r="H39" s="73"/>
      <c r="I39" s="74" t="s">
        <v>19</v>
      </c>
      <c r="J39" s="79" t="s">
        <v>26</v>
      </c>
      <c r="K39" s="74" t="s">
        <v>33</v>
      </c>
      <c r="L39" s="80" t="s">
        <v>28</v>
      </c>
      <c r="M39" s="76" t="s">
        <v>94</v>
      </c>
    </row>
    <row r="40" spans="2:13" x14ac:dyDescent="0.2">
      <c r="B40" s="43">
        <v>972</v>
      </c>
      <c r="C40" s="73">
        <v>1409451</v>
      </c>
      <c r="D40" s="73">
        <v>99.931084499999997</v>
      </c>
      <c r="E40" s="73">
        <v>799</v>
      </c>
      <c r="F40" s="73" t="s">
        <v>6</v>
      </c>
      <c r="G40" s="73" t="s">
        <v>7</v>
      </c>
      <c r="H40" s="73"/>
      <c r="I40" s="74" t="s">
        <v>19</v>
      </c>
      <c r="J40" s="83" t="s">
        <v>20</v>
      </c>
      <c r="K40" s="74" t="s">
        <v>21</v>
      </c>
      <c r="L40" s="75" t="s">
        <v>22</v>
      </c>
      <c r="M40" s="76" t="s">
        <v>94</v>
      </c>
    </row>
    <row r="41" spans="2:13" x14ac:dyDescent="0.2">
      <c r="B41" s="43">
        <v>1969</v>
      </c>
      <c r="C41" s="73">
        <v>1408454</v>
      </c>
      <c r="D41" s="73">
        <v>99.860396499999993</v>
      </c>
      <c r="E41" s="73">
        <v>815</v>
      </c>
      <c r="F41" s="73" t="s">
        <v>6</v>
      </c>
      <c r="G41" s="73" t="s">
        <v>7</v>
      </c>
      <c r="H41" s="73"/>
      <c r="I41" s="74" t="s">
        <v>19</v>
      </c>
      <c r="J41" s="79" t="s">
        <v>26</v>
      </c>
      <c r="K41" s="74" t="s">
        <v>27</v>
      </c>
      <c r="L41" s="80" t="s">
        <v>28</v>
      </c>
      <c r="M41" s="76" t="s">
        <v>94</v>
      </c>
    </row>
    <row r="42" spans="2:13" x14ac:dyDescent="0.2">
      <c r="B42" s="43">
        <v>10488</v>
      </c>
      <c r="C42" s="73">
        <v>1399935</v>
      </c>
      <c r="D42" s="73">
        <v>99.256393299999999</v>
      </c>
      <c r="E42" s="73">
        <v>823</v>
      </c>
      <c r="F42" s="73" t="s">
        <v>6</v>
      </c>
      <c r="G42" s="73" t="s">
        <v>7</v>
      </c>
      <c r="H42" s="73"/>
      <c r="I42" s="74" t="s">
        <v>19</v>
      </c>
      <c r="J42" s="73" t="s">
        <v>45</v>
      </c>
      <c r="K42" s="74" t="s">
        <v>46</v>
      </c>
      <c r="L42" s="75" t="s">
        <v>22</v>
      </c>
      <c r="M42" s="76" t="s">
        <v>94</v>
      </c>
    </row>
    <row r="43" spans="2:13" x14ac:dyDescent="0.2">
      <c r="B43" s="43">
        <v>5422</v>
      </c>
      <c r="C43" s="73">
        <v>1405001</v>
      </c>
      <c r="D43" s="73">
        <v>99.615576300000001</v>
      </c>
      <c r="E43" s="73">
        <v>884</v>
      </c>
      <c r="F43" s="73" t="s">
        <v>6</v>
      </c>
      <c r="G43" s="73" t="s">
        <v>7</v>
      </c>
      <c r="H43" s="73"/>
      <c r="I43" s="74" t="s">
        <v>19</v>
      </c>
      <c r="J43" s="79" t="s">
        <v>26</v>
      </c>
      <c r="K43" s="74" t="s">
        <v>33</v>
      </c>
      <c r="L43" s="80" t="s">
        <v>28</v>
      </c>
      <c r="M43" s="76" t="s">
        <v>94</v>
      </c>
    </row>
    <row r="44" spans="2:13" x14ac:dyDescent="0.2">
      <c r="B44" s="43">
        <v>689722</v>
      </c>
      <c r="C44" s="73">
        <v>720701</v>
      </c>
      <c r="D44" s="73">
        <v>51.098216600000001</v>
      </c>
      <c r="E44" s="73">
        <v>913</v>
      </c>
      <c r="F44" s="73" t="s">
        <v>5</v>
      </c>
      <c r="G44" s="73" t="s">
        <v>4</v>
      </c>
      <c r="H44" s="73"/>
      <c r="I44" s="74" t="s">
        <v>19</v>
      </c>
      <c r="J44" s="81" t="s">
        <v>34</v>
      </c>
      <c r="K44" s="74" t="s">
        <v>35</v>
      </c>
      <c r="L44" s="75" t="s">
        <v>22</v>
      </c>
      <c r="M44" s="76" t="s">
        <v>94</v>
      </c>
    </row>
    <row r="45" spans="2:13" x14ac:dyDescent="0.2">
      <c r="B45" s="43">
        <v>1044</v>
      </c>
      <c r="C45" s="73">
        <v>1409379</v>
      </c>
      <c r="D45" s="73">
        <v>99.925979699999999</v>
      </c>
      <c r="E45" s="73">
        <v>959</v>
      </c>
      <c r="F45" s="73" t="s">
        <v>6</v>
      </c>
      <c r="G45" s="73" t="s">
        <v>7</v>
      </c>
      <c r="H45" s="73"/>
      <c r="I45" s="74" t="s">
        <v>19</v>
      </c>
      <c r="J45" s="79" t="s">
        <v>26</v>
      </c>
      <c r="K45" s="74" t="s">
        <v>33</v>
      </c>
      <c r="L45" s="80" t="s">
        <v>28</v>
      </c>
      <c r="M45" s="76" t="s">
        <v>94</v>
      </c>
    </row>
    <row r="46" spans="2:13" x14ac:dyDescent="0.2">
      <c r="B46" s="43">
        <v>341</v>
      </c>
      <c r="C46" s="73">
        <v>1410082</v>
      </c>
      <c r="D46" s="73">
        <v>99.975822899999997</v>
      </c>
      <c r="E46" s="73">
        <v>990</v>
      </c>
      <c r="F46" s="73" t="s">
        <v>6</v>
      </c>
      <c r="G46" s="73" t="s">
        <v>7</v>
      </c>
      <c r="H46" s="73"/>
      <c r="I46" s="74" t="s">
        <v>19</v>
      </c>
      <c r="J46" s="73" t="s">
        <v>47</v>
      </c>
      <c r="K46" s="74" t="s">
        <v>48</v>
      </c>
      <c r="L46" s="82" t="s">
        <v>39</v>
      </c>
      <c r="M46" s="76" t="s">
        <v>94</v>
      </c>
    </row>
    <row r="47" spans="2:13" x14ac:dyDescent="0.2">
      <c r="B47" s="43">
        <v>40</v>
      </c>
      <c r="C47" s="73">
        <v>1410383</v>
      </c>
      <c r="D47" s="73">
        <v>99.997163999999998</v>
      </c>
      <c r="E47" s="73">
        <v>995</v>
      </c>
      <c r="F47" s="73" t="s">
        <v>6</v>
      </c>
      <c r="G47" s="73" t="s">
        <v>7</v>
      </c>
      <c r="H47" s="73"/>
      <c r="I47" s="74" t="s">
        <v>19</v>
      </c>
      <c r="J47" s="79" t="s">
        <v>26</v>
      </c>
      <c r="K47" s="74" t="s">
        <v>33</v>
      </c>
      <c r="L47" s="80" t="s">
        <v>28</v>
      </c>
      <c r="M47" s="76" t="s">
        <v>94</v>
      </c>
    </row>
    <row r="48" spans="2:13" x14ac:dyDescent="0.2">
      <c r="B48" s="43">
        <v>184</v>
      </c>
      <c r="C48" s="73">
        <v>1410239</v>
      </c>
      <c r="D48" s="73">
        <v>99.986954299999994</v>
      </c>
      <c r="E48" s="73">
        <v>1166</v>
      </c>
      <c r="F48" s="73" t="s">
        <v>6</v>
      </c>
      <c r="G48" s="73" t="s">
        <v>7</v>
      </c>
      <c r="H48" s="73"/>
      <c r="I48" s="74" t="s">
        <v>19</v>
      </c>
      <c r="J48" s="79" t="s">
        <v>26</v>
      </c>
      <c r="K48" s="74" t="s">
        <v>40</v>
      </c>
      <c r="L48" s="80" t="s">
        <v>28</v>
      </c>
      <c r="M48" s="76" t="s">
        <v>94</v>
      </c>
    </row>
    <row r="49" spans="2:13" x14ac:dyDescent="0.2">
      <c r="B49" s="43">
        <v>1136</v>
      </c>
      <c r="C49" s="73">
        <v>1409287</v>
      </c>
      <c r="D49" s="73">
        <v>99.919456800000006</v>
      </c>
      <c r="E49" s="73">
        <v>1185</v>
      </c>
      <c r="F49" s="73" t="s">
        <v>6</v>
      </c>
      <c r="G49" s="73" t="s">
        <v>7</v>
      </c>
      <c r="H49" s="73"/>
      <c r="I49" s="74" t="s">
        <v>19</v>
      </c>
      <c r="J49" s="84" t="s">
        <v>43</v>
      </c>
      <c r="K49" s="74" t="s">
        <v>49</v>
      </c>
      <c r="L49" s="82" t="s">
        <v>39</v>
      </c>
      <c r="M49" s="76" t="s">
        <v>94</v>
      </c>
    </row>
    <row r="50" spans="2:13" x14ac:dyDescent="0.2">
      <c r="B50" s="43">
        <v>2158</v>
      </c>
      <c r="C50" s="73">
        <v>1408265</v>
      </c>
      <c r="D50" s="73">
        <v>99.846996300000001</v>
      </c>
      <c r="E50" s="73">
        <v>1263</v>
      </c>
      <c r="F50" s="73" t="s">
        <v>6</v>
      </c>
      <c r="G50" s="73" t="s">
        <v>7</v>
      </c>
      <c r="H50" s="73"/>
      <c r="I50" s="74" t="s">
        <v>19</v>
      </c>
      <c r="J50" s="73" t="s">
        <v>47</v>
      </c>
      <c r="K50" s="74" t="s">
        <v>48</v>
      </c>
      <c r="L50" s="82" t="s">
        <v>39</v>
      </c>
      <c r="M50" s="76" t="s">
        <v>94</v>
      </c>
    </row>
    <row r="51" spans="2:13" x14ac:dyDescent="0.2">
      <c r="B51" s="43">
        <v>7164</v>
      </c>
      <c r="C51" s="73">
        <v>1403259</v>
      </c>
      <c r="D51" s="73">
        <v>99.492067300000002</v>
      </c>
      <c r="E51" s="73">
        <v>1267</v>
      </c>
      <c r="F51" s="73" t="s">
        <v>6</v>
      </c>
      <c r="G51" s="73" t="s">
        <v>7</v>
      </c>
      <c r="H51" s="73"/>
      <c r="I51" s="74" t="s">
        <v>19</v>
      </c>
      <c r="J51" s="73" t="s">
        <v>36</v>
      </c>
      <c r="K51" s="74" t="s">
        <v>37</v>
      </c>
      <c r="L51" s="75" t="s">
        <v>22</v>
      </c>
      <c r="M51" s="76" t="s">
        <v>94</v>
      </c>
    </row>
    <row r="52" spans="2:13" x14ac:dyDescent="0.2">
      <c r="B52" s="43">
        <v>3913</v>
      </c>
      <c r="C52" s="73">
        <v>1406510</v>
      </c>
      <c r="D52" s="73">
        <v>99.722565500000002</v>
      </c>
      <c r="E52" s="73">
        <v>1288</v>
      </c>
      <c r="F52" s="73" t="s">
        <v>6</v>
      </c>
      <c r="G52" s="73" t="s">
        <v>7</v>
      </c>
      <c r="H52" s="73"/>
      <c r="I52" s="74" t="s">
        <v>19</v>
      </c>
      <c r="J52" s="73" t="s">
        <v>50</v>
      </c>
      <c r="K52" s="74" t="s">
        <v>51</v>
      </c>
      <c r="L52" s="75" t="s">
        <v>22</v>
      </c>
      <c r="M52" s="76" t="s">
        <v>94</v>
      </c>
    </row>
    <row r="53" spans="2:13" x14ac:dyDescent="0.2">
      <c r="B53" s="43">
        <v>2287</v>
      </c>
      <c r="C53" s="73">
        <v>1408136</v>
      </c>
      <c r="D53" s="73">
        <v>99.837850099999997</v>
      </c>
      <c r="E53" s="73">
        <v>1420</v>
      </c>
      <c r="F53" s="73" t="s">
        <v>6</v>
      </c>
      <c r="G53" s="73" t="s">
        <v>7</v>
      </c>
      <c r="H53" s="73"/>
      <c r="I53" s="74" t="s">
        <v>19</v>
      </c>
      <c r="J53" s="84" t="s">
        <v>43</v>
      </c>
      <c r="K53" s="74" t="s">
        <v>44</v>
      </c>
      <c r="L53" s="75" t="s">
        <v>22</v>
      </c>
      <c r="M53" s="76" t="s">
        <v>94</v>
      </c>
    </row>
    <row r="54" spans="2:13" x14ac:dyDescent="0.2">
      <c r="B54" s="43">
        <v>2550</v>
      </c>
      <c r="C54" s="73">
        <v>1407873</v>
      </c>
      <c r="D54" s="73">
        <v>99.819203200000004</v>
      </c>
      <c r="E54" s="73">
        <v>1457</v>
      </c>
      <c r="F54" s="73" t="s">
        <v>6</v>
      </c>
      <c r="G54" s="73" t="s">
        <v>7</v>
      </c>
      <c r="H54" s="73"/>
      <c r="I54" s="74" t="s">
        <v>19</v>
      </c>
      <c r="J54" s="79" t="s">
        <v>26</v>
      </c>
      <c r="K54" s="74" t="s">
        <v>33</v>
      </c>
      <c r="L54" s="80" t="s">
        <v>28</v>
      </c>
      <c r="M54" s="76" t="s">
        <v>94</v>
      </c>
    </row>
    <row r="55" spans="2:13" x14ac:dyDescent="0.2">
      <c r="B55" s="43">
        <v>683</v>
      </c>
      <c r="C55" s="73">
        <v>1409740</v>
      </c>
      <c r="D55" s="73">
        <v>99.951574800000003</v>
      </c>
      <c r="E55" s="73">
        <v>1469</v>
      </c>
      <c r="F55" s="73" t="s">
        <v>6</v>
      </c>
      <c r="G55" s="73" t="s">
        <v>7</v>
      </c>
      <c r="H55" s="73"/>
      <c r="I55" s="74" t="s">
        <v>19</v>
      </c>
      <c r="J55" s="79" t="s">
        <v>26</v>
      </c>
      <c r="K55" s="74" t="s">
        <v>27</v>
      </c>
      <c r="L55" s="80" t="s">
        <v>28</v>
      </c>
      <c r="M55" s="76" t="s">
        <v>94</v>
      </c>
    </row>
    <row r="56" spans="2:13" x14ac:dyDescent="0.2">
      <c r="B56" s="43">
        <v>475</v>
      </c>
      <c r="C56" s="73">
        <v>1409948</v>
      </c>
      <c r="D56" s="73">
        <v>99.966322199999993</v>
      </c>
      <c r="E56" s="73">
        <v>1541</v>
      </c>
      <c r="F56" s="73" t="s">
        <v>6</v>
      </c>
      <c r="G56" s="73" t="s">
        <v>7</v>
      </c>
      <c r="H56" s="73"/>
      <c r="I56" s="74" t="s">
        <v>19</v>
      </c>
      <c r="J56" s="79" t="s">
        <v>26</v>
      </c>
      <c r="K56" s="74" t="s">
        <v>33</v>
      </c>
      <c r="L56" s="80" t="s">
        <v>28</v>
      </c>
      <c r="M56" s="76" t="s">
        <v>94</v>
      </c>
    </row>
    <row r="57" spans="2:13" x14ac:dyDescent="0.2">
      <c r="B57" s="43">
        <v>791</v>
      </c>
      <c r="C57" s="73">
        <v>1409632</v>
      </c>
      <c r="D57" s="73">
        <v>99.943917499999998</v>
      </c>
      <c r="E57" s="73">
        <v>1549</v>
      </c>
      <c r="F57" s="73" t="s">
        <v>6</v>
      </c>
      <c r="G57" s="73" t="s">
        <v>7</v>
      </c>
      <c r="H57" s="73"/>
      <c r="I57" s="74" t="s">
        <v>19</v>
      </c>
      <c r="J57" s="81" t="s">
        <v>34</v>
      </c>
      <c r="K57" s="74" t="s">
        <v>52</v>
      </c>
      <c r="L57" s="75" t="s">
        <v>22</v>
      </c>
      <c r="M57" s="76" t="s">
        <v>94</v>
      </c>
    </row>
    <row r="58" spans="2:13" x14ac:dyDescent="0.2">
      <c r="B58" s="43">
        <v>4552</v>
      </c>
      <c r="C58" s="73">
        <v>1405871</v>
      </c>
      <c r="D58" s="73">
        <v>99.677259899999996</v>
      </c>
      <c r="E58" s="73">
        <v>1594</v>
      </c>
      <c r="F58" s="73" t="s">
        <v>6</v>
      </c>
      <c r="G58" s="73" t="s">
        <v>7</v>
      </c>
      <c r="H58" s="73"/>
      <c r="I58" s="74" t="s">
        <v>19</v>
      </c>
      <c r="J58" s="81" t="s">
        <v>34</v>
      </c>
      <c r="K58" s="74" t="s">
        <v>35</v>
      </c>
      <c r="L58" s="75" t="s">
        <v>22</v>
      </c>
      <c r="M58" s="76" t="s">
        <v>94</v>
      </c>
    </row>
    <row r="59" spans="2:13" x14ac:dyDescent="0.2">
      <c r="B59" s="43">
        <v>6968</v>
      </c>
      <c r="C59" s="73">
        <v>1403455</v>
      </c>
      <c r="D59" s="73">
        <v>99.505963800000004</v>
      </c>
      <c r="E59" s="73">
        <v>1684</v>
      </c>
      <c r="F59" s="73" t="s">
        <v>6</v>
      </c>
      <c r="G59" s="73" t="s">
        <v>7</v>
      </c>
      <c r="H59" s="73"/>
      <c r="I59" s="74" t="s">
        <v>19</v>
      </c>
      <c r="J59" s="73" t="s">
        <v>53</v>
      </c>
      <c r="K59" s="74" t="s">
        <v>54</v>
      </c>
      <c r="L59" s="75" t="s">
        <v>22</v>
      </c>
      <c r="M59" s="76" t="s">
        <v>94</v>
      </c>
    </row>
    <row r="60" spans="2:13" x14ac:dyDescent="0.2">
      <c r="B60" s="43">
        <v>1368</v>
      </c>
      <c r="C60" s="73">
        <v>1409055</v>
      </c>
      <c r="D60" s="73">
        <v>99.903007799999997</v>
      </c>
      <c r="E60" s="73">
        <v>1889</v>
      </c>
      <c r="F60" s="73" t="s">
        <v>6</v>
      </c>
      <c r="G60" s="73" t="s">
        <v>7</v>
      </c>
      <c r="H60" s="73"/>
      <c r="I60" s="74" t="s">
        <v>19</v>
      </c>
      <c r="J60" s="79" t="s">
        <v>26</v>
      </c>
      <c r="K60" s="74" t="s">
        <v>33</v>
      </c>
      <c r="L60" s="80" t="s">
        <v>28</v>
      </c>
      <c r="M60" s="76" t="s">
        <v>94</v>
      </c>
    </row>
    <row r="61" spans="2:13" x14ac:dyDescent="0.2">
      <c r="B61" s="43">
        <v>216</v>
      </c>
      <c r="C61" s="73">
        <v>1410207</v>
      </c>
      <c r="D61" s="73">
        <v>99.984685400000004</v>
      </c>
      <c r="E61" s="73">
        <v>1898</v>
      </c>
      <c r="F61" s="73" t="s">
        <v>6</v>
      </c>
      <c r="G61" s="73" t="s">
        <v>7</v>
      </c>
      <c r="H61" s="73"/>
      <c r="I61" s="74" t="s">
        <v>19</v>
      </c>
      <c r="J61" s="79" t="s">
        <v>26</v>
      </c>
      <c r="K61" s="74" t="s">
        <v>40</v>
      </c>
      <c r="L61" s="80" t="s">
        <v>28</v>
      </c>
      <c r="M61" s="76" t="s">
        <v>94</v>
      </c>
    </row>
    <row r="62" spans="2:13" x14ac:dyDescent="0.2">
      <c r="B62" s="43">
        <v>2785</v>
      </c>
      <c r="C62" s="73">
        <v>1407638</v>
      </c>
      <c r="D62" s="73">
        <v>99.802541500000004</v>
      </c>
      <c r="E62" s="73">
        <v>1913</v>
      </c>
      <c r="F62" s="73" t="s">
        <v>6</v>
      </c>
      <c r="G62" s="73" t="s">
        <v>7</v>
      </c>
      <c r="H62" s="73"/>
      <c r="I62" s="74" t="s">
        <v>19</v>
      </c>
      <c r="J62" s="79" t="s">
        <v>26</v>
      </c>
      <c r="K62" s="74" t="s">
        <v>27</v>
      </c>
      <c r="L62" s="80" t="s">
        <v>28</v>
      </c>
      <c r="M62" s="76" t="s">
        <v>94</v>
      </c>
    </row>
    <row r="63" spans="2:13" x14ac:dyDescent="0.2">
      <c r="B63" s="43">
        <v>2090</v>
      </c>
      <c r="C63" s="73">
        <v>1408333</v>
      </c>
      <c r="D63" s="73">
        <v>99.851817499999996</v>
      </c>
      <c r="E63" s="73">
        <v>1943</v>
      </c>
      <c r="F63" s="73" t="s">
        <v>6</v>
      </c>
      <c r="G63" s="73" t="s">
        <v>7</v>
      </c>
      <c r="H63" s="73"/>
      <c r="I63" s="74" t="s">
        <v>19</v>
      </c>
      <c r="J63" s="79" t="s">
        <v>26</v>
      </c>
      <c r="K63" s="74" t="s">
        <v>33</v>
      </c>
      <c r="L63" s="80" t="s">
        <v>28</v>
      </c>
      <c r="M63" s="76" t="s">
        <v>94</v>
      </c>
    </row>
    <row r="64" spans="2:13" x14ac:dyDescent="0.2">
      <c r="B64" s="43">
        <v>1093</v>
      </c>
      <c r="C64" s="73">
        <v>1409330</v>
      </c>
      <c r="D64" s="73">
        <v>99.9225055</v>
      </c>
      <c r="E64" s="73">
        <v>1960</v>
      </c>
      <c r="F64" s="73" t="s">
        <v>6</v>
      </c>
      <c r="G64" s="73" t="s">
        <v>7</v>
      </c>
      <c r="H64" s="73"/>
      <c r="I64" s="74" t="s">
        <v>19</v>
      </c>
      <c r="J64" s="84" t="s">
        <v>43</v>
      </c>
      <c r="K64" s="74" t="s">
        <v>44</v>
      </c>
      <c r="L64" s="75" t="s">
        <v>22</v>
      </c>
      <c r="M64" s="76" t="s">
        <v>94</v>
      </c>
    </row>
    <row r="65" spans="2:13" x14ac:dyDescent="0.2">
      <c r="B65" s="43">
        <v>2883</v>
      </c>
      <c r="C65" s="73">
        <v>1407540</v>
      </c>
      <c r="D65" s="73">
        <v>99.795593199999999</v>
      </c>
      <c r="E65" s="73">
        <v>2094</v>
      </c>
      <c r="F65" s="73" t="s">
        <v>6</v>
      </c>
      <c r="G65" s="73" t="s">
        <v>7</v>
      </c>
      <c r="H65" s="73"/>
      <c r="I65" s="74" t="s">
        <v>19</v>
      </c>
      <c r="J65" s="81" t="s">
        <v>34</v>
      </c>
      <c r="K65" s="74" t="s">
        <v>38</v>
      </c>
      <c r="L65" s="82" t="s">
        <v>39</v>
      </c>
      <c r="M65" s="76" t="s">
        <v>94</v>
      </c>
    </row>
    <row r="66" spans="2:13" x14ac:dyDescent="0.2">
      <c r="B66" s="43">
        <v>3570</v>
      </c>
      <c r="C66" s="73">
        <v>1406853</v>
      </c>
      <c r="D66" s="73">
        <v>99.746884399999999</v>
      </c>
      <c r="E66" s="73">
        <v>2143</v>
      </c>
      <c r="F66" s="73" t="s">
        <v>6</v>
      </c>
      <c r="G66" s="73" t="s">
        <v>7</v>
      </c>
      <c r="H66" s="73"/>
      <c r="I66" s="74" t="s">
        <v>19</v>
      </c>
      <c r="J66" s="73" t="s">
        <v>55</v>
      </c>
      <c r="K66" s="74" t="s">
        <v>56</v>
      </c>
      <c r="L66" s="75" t="s">
        <v>22</v>
      </c>
      <c r="M66" s="76" t="s">
        <v>94</v>
      </c>
    </row>
    <row r="67" spans="2:13" x14ac:dyDescent="0.2">
      <c r="B67" s="43">
        <v>2334</v>
      </c>
      <c r="C67" s="73">
        <v>1408089</v>
      </c>
      <c r="D67" s="73">
        <v>99.834517700000006</v>
      </c>
      <c r="E67" s="73">
        <v>2197</v>
      </c>
      <c r="F67" s="73" t="s">
        <v>6</v>
      </c>
      <c r="G67" s="73" t="s">
        <v>7</v>
      </c>
      <c r="H67" s="73"/>
      <c r="I67" s="74" t="s">
        <v>19</v>
      </c>
      <c r="J67" s="73" t="s">
        <v>29</v>
      </c>
      <c r="K67" s="74" t="s">
        <v>30</v>
      </c>
      <c r="L67" s="75" t="s">
        <v>22</v>
      </c>
      <c r="M67" s="76" t="s">
        <v>94</v>
      </c>
    </row>
    <row r="68" spans="2:13" x14ac:dyDescent="0.2">
      <c r="B68" s="43">
        <v>1436</v>
      </c>
      <c r="C68" s="73">
        <v>1408987</v>
      </c>
      <c r="D68" s="73">
        <v>99.898186600000002</v>
      </c>
      <c r="E68" s="73">
        <v>2245</v>
      </c>
      <c r="F68" s="73" t="s">
        <v>6</v>
      </c>
      <c r="G68" s="73" t="s">
        <v>7</v>
      </c>
      <c r="H68" s="73"/>
      <c r="I68" s="74" t="s">
        <v>19</v>
      </c>
      <c r="J68" s="73" t="s">
        <v>45</v>
      </c>
      <c r="K68" s="74" t="s">
        <v>46</v>
      </c>
      <c r="L68" s="75" t="s">
        <v>22</v>
      </c>
      <c r="M68" s="76" t="s">
        <v>94</v>
      </c>
    </row>
    <row r="69" spans="2:13" x14ac:dyDescent="0.2">
      <c r="B69" s="43">
        <v>1202</v>
      </c>
      <c r="C69" s="73">
        <v>1409221</v>
      </c>
      <c r="D69" s="73">
        <v>99.914777299999997</v>
      </c>
      <c r="E69" s="73">
        <v>2397</v>
      </c>
      <c r="F69" s="73" t="s">
        <v>6</v>
      </c>
      <c r="G69" s="73" t="s">
        <v>7</v>
      </c>
      <c r="H69" s="73"/>
      <c r="I69" s="74" t="s">
        <v>19</v>
      </c>
      <c r="J69" s="73" t="s">
        <v>47</v>
      </c>
      <c r="K69" s="74" t="s">
        <v>48</v>
      </c>
      <c r="L69" s="82" t="s">
        <v>39</v>
      </c>
      <c r="M69" s="76" t="s">
        <v>94</v>
      </c>
    </row>
    <row r="70" spans="2:13" x14ac:dyDescent="0.2">
      <c r="B70" s="43">
        <v>4482</v>
      </c>
      <c r="C70" s="73">
        <v>1405941</v>
      </c>
      <c r="D70" s="73">
        <v>99.682222999999993</v>
      </c>
      <c r="E70" s="73">
        <v>2623</v>
      </c>
      <c r="F70" s="73" t="s">
        <v>6</v>
      </c>
      <c r="G70" s="73" t="s">
        <v>7</v>
      </c>
      <c r="H70" s="73"/>
      <c r="I70" s="74" t="s">
        <v>19</v>
      </c>
      <c r="J70" s="83" t="s">
        <v>20</v>
      </c>
      <c r="K70" s="74" t="s">
        <v>21</v>
      </c>
      <c r="L70" s="75" t="s">
        <v>22</v>
      </c>
      <c r="M70" s="76" t="s">
        <v>94</v>
      </c>
    </row>
    <row r="71" spans="2:13" x14ac:dyDescent="0.2">
      <c r="B71" s="43">
        <v>1595</v>
      </c>
      <c r="C71" s="73">
        <v>1408828</v>
      </c>
      <c r="D71" s="73">
        <v>99.886913399999997</v>
      </c>
      <c r="E71" s="73">
        <v>2638</v>
      </c>
      <c r="F71" s="73" t="s">
        <v>6</v>
      </c>
      <c r="G71" s="73" t="s">
        <v>7</v>
      </c>
      <c r="H71" s="73"/>
      <c r="I71" s="74" t="s">
        <v>19</v>
      </c>
      <c r="J71" s="73" t="s">
        <v>31</v>
      </c>
      <c r="K71" s="74" t="s">
        <v>32</v>
      </c>
      <c r="L71" s="75" t="s">
        <v>22</v>
      </c>
      <c r="M71" s="76" t="s">
        <v>94</v>
      </c>
    </row>
    <row r="72" spans="2:13" x14ac:dyDescent="0.2">
      <c r="B72" s="43">
        <v>1235</v>
      </c>
      <c r="C72" s="73">
        <v>1409188</v>
      </c>
      <c r="D72" s="73">
        <v>99.912437600000004</v>
      </c>
      <c r="E72" s="73">
        <v>2716</v>
      </c>
      <c r="F72" s="73" t="s">
        <v>6</v>
      </c>
      <c r="G72" s="73" t="s">
        <v>7</v>
      </c>
      <c r="H72" s="73"/>
      <c r="I72" s="74" t="s">
        <v>19</v>
      </c>
      <c r="J72" s="73" t="s">
        <v>36</v>
      </c>
      <c r="K72" s="74" t="s">
        <v>37</v>
      </c>
      <c r="L72" s="75" t="s">
        <v>22</v>
      </c>
      <c r="M72" s="76" t="s">
        <v>94</v>
      </c>
    </row>
    <row r="73" spans="2:13" x14ac:dyDescent="0.2">
      <c r="B73" s="43">
        <v>544</v>
      </c>
      <c r="C73" s="73">
        <v>1409879</v>
      </c>
      <c r="D73" s="73">
        <v>99.961429999999993</v>
      </c>
      <c r="E73" s="73">
        <v>2857</v>
      </c>
      <c r="F73" s="73" t="s">
        <v>6</v>
      </c>
      <c r="G73" s="73" t="s">
        <v>7</v>
      </c>
      <c r="H73" s="73"/>
      <c r="I73" s="74" t="s">
        <v>19</v>
      </c>
      <c r="J73" s="73" t="s">
        <v>31</v>
      </c>
      <c r="K73" s="74" t="s">
        <v>32</v>
      </c>
      <c r="L73" s="75" t="s">
        <v>22</v>
      </c>
      <c r="M73" s="76" t="s">
        <v>94</v>
      </c>
    </row>
    <row r="74" spans="2:13" x14ac:dyDescent="0.2">
      <c r="B74" s="43">
        <v>2008</v>
      </c>
      <c r="C74" s="73">
        <v>1408415</v>
      </c>
      <c r="D74" s="73">
        <v>99.857631400000002</v>
      </c>
      <c r="E74" s="73">
        <v>2878</v>
      </c>
      <c r="F74" s="73" t="s">
        <v>6</v>
      </c>
      <c r="G74" s="73" t="s">
        <v>7</v>
      </c>
      <c r="H74" s="73"/>
      <c r="I74" s="74" t="s">
        <v>19</v>
      </c>
      <c r="J74" s="73" t="s">
        <v>57</v>
      </c>
      <c r="K74" s="74" t="s">
        <v>58</v>
      </c>
      <c r="L74" s="75" t="s">
        <v>22</v>
      </c>
      <c r="M74" s="76" t="s">
        <v>94</v>
      </c>
    </row>
    <row r="75" spans="2:13" x14ac:dyDescent="0.2">
      <c r="B75" s="43">
        <v>1925</v>
      </c>
      <c r="C75" s="73">
        <v>1408498</v>
      </c>
      <c r="D75" s="73">
        <v>99.863516099999998</v>
      </c>
      <c r="E75" s="73">
        <v>3241</v>
      </c>
      <c r="F75" s="73" t="s">
        <v>6</v>
      </c>
      <c r="G75" s="73" t="s">
        <v>7</v>
      </c>
      <c r="H75" s="73"/>
      <c r="I75" s="74" t="s">
        <v>19</v>
      </c>
      <c r="J75" s="73" t="s">
        <v>29</v>
      </c>
      <c r="K75" s="74" t="s">
        <v>30</v>
      </c>
      <c r="L75" s="75" t="s">
        <v>22</v>
      </c>
      <c r="M75" s="76" t="s">
        <v>94</v>
      </c>
    </row>
    <row r="76" spans="2:13" x14ac:dyDescent="0.2">
      <c r="B76" s="43">
        <v>2491</v>
      </c>
      <c r="C76" s="73">
        <v>1407932</v>
      </c>
      <c r="D76" s="73">
        <v>99.823386299999996</v>
      </c>
      <c r="E76" s="73">
        <v>3583</v>
      </c>
      <c r="F76" s="73" t="s">
        <v>6</v>
      </c>
      <c r="G76" s="73" t="s">
        <v>7</v>
      </c>
      <c r="H76" s="73"/>
      <c r="I76" s="74" t="s">
        <v>19</v>
      </c>
      <c r="J76" s="81" t="s">
        <v>34</v>
      </c>
      <c r="K76" s="74" t="s">
        <v>52</v>
      </c>
      <c r="L76" s="75" t="s">
        <v>22</v>
      </c>
      <c r="M76" s="76" t="s">
        <v>94</v>
      </c>
    </row>
    <row r="77" spans="2:13" x14ac:dyDescent="0.2">
      <c r="B77" s="43">
        <v>6268</v>
      </c>
      <c r="C77" s="73">
        <v>1404155</v>
      </c>
      <c r="D77" s="73">
        <v>99.555594299999996</v>
      </c>
      <c r="E77" s="73">
        <v>3619</v>
      </c>
      <c r="F77" s="73" t="s">
        <v>6</v>
      </c>
      <c r="G77" s="73" t="s">
        <v>7</v>
      </c>
      <c r="H77" s="73"/>
      <c r="I77" s="74" t="s">
        <v>19</v>
      </c>
      <c r="J77" s="73" t="s">
        <v>45</v>
      </c>
      <c r="K77" s="74" t="s">
        <v>46</v>
      </c>
      <c r="L77" s="75" t="s">
        <v>22</v>
      </c>
      <c r="M77" s="76" t="s">
        <v>94</v>
      </c>
    </row>
    <row r="78" spans="2:13" x14ac:dyDescent="0.2">
      <c r="B78" s="43">
        <v>3029</v>
      </c>
      <c r="C78" s="73">
        <v>1407394</v>
      </c>
      <c r="D78" s="73">
        <v>99.7852417</v>
      </c>
      <c r="E78" s="73">
        <v>3688</v>
      </c>
      <c r="F78" s="73" t="s">
        <v>6</v>
      </c>
      <c r="G78" s="73" t="s">
        <v>7</v>
      </c>
      <c r="H78" s="73"/>
      <c r="I78" s="74" t="s">
        <v>19</v>
      </c>
      <c r="J78" s="73" t="s">
        <v>24</v>
      </c>
      <c r="K78" s="74" t="s">
        <v>25</v>
      </c>
      <c r="L78" s="75" t="s">
        <v>22</v>
      </c>
      <c r="M78" s="76" t="s">
        <v>94</v>
      </c>
    </row>
    <row r="79" spans="2:13" x14ac:dyDescent="0.2">
      <c r="B79" s="43">
        <v>4643</v>
      </c>
      <c r="C79" s="73">
        <v>1405780</v>
      </c>
      <c r="D79" s="73">
        <v>99.670807999999994</v>
      </c>
      <c r="E79" s="73">
        <v>3773</v>
      </c>
      <c r="F79" s="73" t="s">
        <v>6</v>
      </c>
      <c r="G79" s="73" t="s">
        <v>7</v>
      </c>
      <c r="H79" s="73"/>
      <c r="I79" s="74" t="s">
        <v>19</v>
      </c>
      <c r="J79" s="79" t="s">
        <v>26</v>
      </c>
      <c r="K79" s="74" t="s">
        <v>27</v>
      </c>
      <c r="L79" s="80" t="s">
        <v>28</v>
      </c>
      <c r="M79" s="76" t="s">
        <v>94</v>
      </c>
    </row>
    <row r="80" spans="2:13" x14ac:dyDescent="0.2">
      <c r="B80" s="43">
        <v>3395</v>
      </c>
      <c r="C80" s="73">
        <v>1407028</v>
      </c>
      <c r="D80" s="73">
        <v>99.759292099999996</v>
      </c>
      <c r="E80" s="73">
        <v>3874</v>
      </c>
      <c r="F80" s="73" t="s">
        <v>6</v>
      </c>
      <c r="G80" s="73" t="s">
        <v>7</v>
      </c>
      <c r="H80" s="73"/>
      <c r="I80" s="74" t="s">
        <v>19</v>
      </c>
      <c r="J80" s="73" t="s">
        <v>53</v>
      </c>
      <c r="K80" s="74" t="s">
        <v>54</v>
      </c>
      <c r="L80" s="75" t="s">
        <v>22</v>
      </c>
      <c r="M80" s="76" t="s">
        <v>94</v>
      </c>
    </row>
    <row r="81" spans="2:13" x14ac:dyDescent="0.2">
      <c r="B81" s="43">
        <v>6631</v>
      </c>
      <c r="C81" s="73">
        <v>1403792</v>
      </c>
      <c r="D81" s="73">
        <v>99.529857399999997</v>
      </c>
      <c r="E81" s="73">
        <v>4206</v>
      </c>
      <c r="F81" s="73" t="s">
        <v>6</v>
      </c>
      <c r="G81" s="73" t="s">
        <v>7</v>
      </c>
      <c r="H81" s="73"/>
      <c r="I81" s="74" t="s">
        <v>19</v>
      </c>
      <c r="J81" s="84" t="s">
        <v>43</v>
      </c>
      <c r="K81" s="74" t="s">
        <v>49</v>
      </c>
      <c r="L81" s="82" t="s">
        <v>39</v>
      </c>
      <c r="M81" s="76" t="s">
        <v>94</v>
      </c>
    </row>
    <row r="82" spans="2:13" x14ac:dyDescent="0.2">
      <c r="B82" s="43">
        <v>14449</v>
      </c>
      <c r="C82" s="73">
        <v>1395974</v>
      </c>
      <c r="D82" s="73">
        <v>98.975555600000007</v>
      </c>
      <c r="E82" s="73">
        <v>4254</v>
      </c>
      <c r="F82" s="73" t="s">
        <v>6</v>
      </c>
      <c r="G82" s="73" t="s">
        <v>7</v>
      </c>
      <c r="H82" s="73"/>
      <c r="I82" s="74" t="s">
        <v>19</v>
      </c>
      <c r="J82" s="73" t="s">
        <v>55</v>
      </c>
      <c r="K82" s="74" t="s">
        <v>59</v>
      </c>
      <c r="L82" s="82" t="s">
        <v>39</v>
      </c>
      <c r="M82" s="76" t="s">
        <v>94</v>
      </c>
    </row>
    <row r="83" spans="2:13" x14ac:dyDescent="0.2">
      <c r="B83" s="43">
        <v>327</v>
      </c>
      <c r="C83" s="73">
        <v>1410096</v>
      </c>
      <c r="D83" s="73">
        <v>99.976815500000001</v>
      </c>
      <c r="E83" s="73">
        <v>4391</v>
      </c>
      <c r="F83" s="73" t="s">
        <v>6</v>
      </c>
      <c r="G83" s="73" t="s">
        <v>7</v>
      </c>
      <c r="H83" s="73"/>
      <c r="I83" s="74" t="s">
        <v>19</v>
      </c>
      <c r="J83" s="79" t="s">
        <v>26</v>
      </c>
      <c r="K83" s="74" t="s">
        <v>40</v>
      </c>
      <c r="L83" s="80" t="s">
        <v>28</v>
      </c>
      <c r="M83" s="76" t="s">
        <v>94</v>
      </c>
    </row>
    <row r="84" spans="2:13" x14ac:dyDescent="0.2">
      <c r="B84" s="43">
        <v>796</v>
      </c>
      <c r="C84" s="73">
        <v>1409627</v>
      </c>
      <c r="D84" s="73">
        <v>99.943562999999997</v>
      </c>
      <c r="E84" s="73">
        <v>4421</v>
      </c>
      <c r="F84" s="73" t="s">
        <v>6</v>
      </c>
      <c r="G84" s="73" t="s">
        <v>7</v>
      </c>
      <c r="H84" s="73"/>
      <c r="I84" s="74" t="s">
        <v>19</v>
      </c>
      <c r="J84" s="79" t="s">
        <v>26</v>
      </c>
      <c r="K84" s="74" t="s">
        <v>27</v>
      </c>
      <c r="L84" s="80" t="s">
        <v>28</v>
      </c>
      <c r="M84" s="76" t="s">
        <v>94</v>
      </c>
    </row>
    <row r="85" spans="2:13" x14ac:dyDescent="0.2">
      <c r="B85" s="43">
        <v>1324</v>
      </c>
      <c r="C85" s="73">
        <v>1409099</v>
      </c>
      <c r="D85" s="73">
        <v>99.906127499999997</v>
      </c>
      <c r="E85" s="73">
        <v>4475</v>
      </c>
      <c r="F85" s="73" t="s">
        <v>6</v>
      </c>
      <c r="G85" s="73" t="s">
        <v>7</v>
      </c>
      <c r="H85" s="73"/>
      <c r="I85" s="74" t="s">
        <v>19</v>
      </c>
      <c r="J85" s="79" t="s">
        <v>26</v>
      </c>
      <c r="K85" s="74" t="s">
        <v>33</v>
      </c>
      <c r="L85" s="80" t="s">
        <v>28</v>
      </c>
      <c r="M85" s="76" t="s">
        <v>94</v>
      </c>
    </row>
    <row r="86" spans="2:13" x14ac:dyDescent="0.2">
      <c r="B86" s="43">
        <v>1408</v>
      </c>
      <c r="C86" s="73">
        <v>1409015</v>
      </c>
      <c r="D86" s="73">
        <v>99.900171799999995</v>
      </c>
      <c r="E86" s="73">
        <v>4560</v>
      </c>
      <c r="F86" s="73" t="s">
        <v>6</v>
      </c>
      <c r="G86" s="73" t="s">
        <v>7</v>
      </c>
      <c r="H86" s="73"/>
      <c r="I86" s="74" t="s">
        <v>19</v>
      </c>
      <c r="J86" s="84" t="s">
        <v>43</v>
      </c>
      <c r="K86" s="74" t="s">
        <v>49</v>
      </c>
      <c r="L86" s="82" t="s">
        <v>39</v>
      </c>
      <c r="M86" s="76" t="s">
        <v>94</v>
      </c>
    </row>
    <row r="87" spans="2:13" x14ac:dyDescent="0.2">
      <c r="B87" s="43">
        <v>6158</v>
      </c>
      <c r="C87" s="73">
        <v>1404265</v>
      </c>
      <c r="D87" s="73">
        <v>99.563393399999995</v>
      </c>
      <c r="E87" s="73">
        <v>4582</v>
      </c>
      <c r="F87" s="73" t="s">
        <v>6</v>
      </c>
      <c r="G87" s="73" t="s">
        <v>7</v>
      </c>
      <c r="H87" s="73"/>
      <c r="I87" s="74" t="s">
        <v>19</v>
      </c>
      <c r="J87" s="83" t="s">
        <v>20</v>
      </c>
      <c r="K87" s="74" t="s">
        <v>21</v>
      </c>
      <c r="L87" s="75" t="s">
        <v>22</v>
      </c>
      <c r="M87" s="76" t="s">
        <v>94</v>
      </c>
    </row>
    <row r="88" spans="2:13" x14ac:dyDescent="0.2">
      <c r="B88" s="43">
        <v>2396</v>
      </c>
      <c r="C88" s="73">
        <v>1408027</v>
      </c>
      <c r="D88" s="73">
        <v>99.830121899999995</v>
      </c>
      <c r="E88" s="73">
        <v>4655</v>
      </c>
      <c r="F88" s="73" t="s">
        <v>6</v>
      </c>
      <c r="G88" s="73" t="s">
        <v>7</v>
      </c>
      <c r="H88" s="73"/>
      <c r="I88" s="74" t="s">
        <v>19</v>
      </c>
      <c r="J88" s="79" t="s">
        <v>26</v>
      </c>
      <c r="K88" s="74" t="s">
        <v>60</v>
      </c>
      <c r="L88" s="80" t="s">
        <v>28</v>
      </c>
      <c r="M88" s="76" t="s">
        <v>94</v>
      </c>
    </row>
    <row r="89" spans="2:13" x14ac:dyDescent="0.2">
      <c r="B89" s="43">
        <v>1805</v>
      </c>
      <c r="C89" s="73">
        <v>1408618</v>
      </c>
      <c r="D89" s="73">
        <v>99.872024199999998</v>
      </c>
      <c r="E89" s="73">
        <v>4719</v>
      </c>
      <c r="F89" s="73" t="s">
        <v>6</v>
      </c>
      <c r="G89" s="73" t="s">
        <v>7</v>
      </c>
      <c r="H89" s="73"/>
      <c r="I89" s="74" t="s">
        <v>19</v>
      </c>
      <c r="J89" s="84" t="s">
        <v>43</v>
      </c>
      <c r="K89" s="74" t="s">
        <v>49</v>
      </c>
      <c r="L89" s="82" t="s">
        <v>39</v>
      </c>
      <c r="M89" s="76" t="s">
        <v>94</v>
      </c>
    </row>
    <row r="90" spans="2:13" x14ac:dyDescent="0.2">
      <c r="B90" s="43">
        <v>3434</v>
      </c>
      <c r="C90" s="73">
        <v>1406989</v>
      </c>
      <c r="D90" s="73">
        <v>99.756526899999997</v>
      </c>
      <c r="E90" s="73">
        <v>5007</v>
      </c>
      <c r="F90" s="73" t="s">
        <v>6</v>
      </c>
      <c r="G90" s="73" t="s">
        <v>7</v>
      </c>
      <c r="H90" s="73"/>
      <c r="I90" s="74" t="s">
        <v>19</v>
      </c>
      <c r="J90" s="73" t="s">
        <v>47</v>
      </c>
      <c r="K90" s="74" t="s">
        <v>48</v>
      </c>
      <c r="L90" s="82" t="s">
        <v>39</v>
      </c>
      <c r="M90" s="76" t="s">
        <v>94</v>
      </c>
    </row>
    <row r="91" spans="2:13" x14ac:dyDescent="0.2">
      <c r="B91" s="43">
        <v>1002</v>
      </c>
      <c r="C91" s="73">
        <v>1409421</v>
      </c>
      <c r="D91" s="73">
        <v>99.928957499999996</v>
      </c>
      <c r="E91" s="73">
        <v>5147</v>
      </c>
      <c r="F91" s="73" t="s">
        <v>6</v>
      </c>
      <c r="G91" s="73" t="s">
        <v>7</v>
      </c>
      <c r="H91" s="73"/>
      <c r="I91" s="74" t="s">
        <v>19</v>
      </c>
      <c r="J91" s="79" t="s">
        <v>26</v>
      </c>
      <c r="K91" s="74" t="s">
        <v>33</v>
      </c>
      <c r="L91" s="80" t="s">
        <v>28</v>
      </c>
      <c r="M91" s="76" t="s">
        <v>94</v>
      </c>
    </row>
    <row r="92" spans="2:13" x14ac:dyDescent="0.2">
      <c r="B92" s="43">
        <v>7118</v>
      </c>
      <c r="C92" s="73">
        <v>1403305</v>
      </c>
      <c r="D92" s="73">
        <v>99.495328700000002</v>
      </c>
      <c r="E92" s="73">
        <v>5512</v>
      </c>
      <c r="F92" s="73" t="s">
        <v>6</v>
      </c>
      <c r="G92" s="73" t="s">
        <v>7</v>
      </c>
      <c r="H92" s="73"/>
      <c r="I92" s="74" t="s">
        <v>19</v>
      </c>
      <c r="J92" s="83" t="s">
        <v>20</v>
      </c>
      <c r="K92" s="74" t="s">
        <v>21</v>
      </c>
      <c r="L92" s="75" t="s">
        <v>22</v>
      </c>
      <c r="M92" s="76" t="s">
        <v>94</v>
      </c>
    </row>
    <row r="93" spans="2:13" x14ac:dyDescent="0.2">
      <c r="B93" s="43">
        <v>24039</v>
      </c>
      <c r="C93" s="73">
        <v>1386384</v>
      </c>
      <c r="D93" s="73">
        <v>98.295617699999994</v>
      </c>
      <c r="E93" s="73">
        <v>5628</v>
      </c>
      <c r="F93" s="73" t="s">
        <v>6</v>
      </c>
      <c r="G93" s="73" t="s">
        <v>7</v>
      </c>
      <c r="H93" s="73"/>
      <c r="I93" s="74" t="s">
        <v>19</v>
      </c>
      <c r="J93" s="73" t="s">
        <v>47</v>
      </c>
      <c r="K93" s="74" t="s">
        <v>48</v>
      </c>
      <c r="L93" s="82" t="s">
        <v>39</v>
      </c>
      <c r="M93" s="76" t="s">
        <v>94</v>
      </c>
    </row>
    <row r="94" spans="2:13" x14ac:dyDescent="0.2">
      <c r="B94" s="43">
        <v>4325</v>
      </c>
      <c r="C94" s="73">
        <v>1406098</v>
      </c>
      <c r="D94" s="73">
        <v>99.693354400000004</v>
      </c>
      <c r="E94" s="73">
        <v>5812</v>
      </c>
      <c r="F94" s="73" t="s">
        <v>6</v>
      </c>
      <c r="G94" s="73" t="s">
        <v>7</v>
      </c>
      <c r="H94" s="73"/>
      <c r="I94" s="74" t="s">
        <v>19</v>
      </c>
      <c r="J94" s="73" t="s">
        <v>29</v>
      </c>
      <c r="K94" s="74" t="s">
        <v>30</v>
      </c>
      <c r="L94" s="75" t="s">
        <v>22</v>
      </c>
      <c r="M94" s="76" t="s">
        <v>94</v>
      </c>
    </row>
    <row r="95" spans="2:13" x14ac:dyDescent="0.2">
      <c r="B95" s="43">
        <v>660</v>
      </c>
      <c r="C95" s="73">
        <v>1409763</v>
      </c>
      <c r="D95" s="73">
        <v>99.953205499999996</v>
      </c>
      <c r="E95" s="73">
        <v>5856</v>
      </c>
      <c r="F95" s="73" t="s">
        <v>6</v>
      </c>
      <c r="G95" s="73" t="s">
        <v>7</v>
      </c>
      <c r="H95" s="73"/>
      <c r="I95" s="74" t="s">
        <v>19</v>
      </c>
      <c r="J95" s="73" t="s">
        <v>47</v>
      </c>
      <c r="K95" s="74" t="s">
        <v>48</v>
      </c>
      <c r="L95" s="82" t="s">
        <v>39</v>
      </c>
      <c r="M95" s="76" t="s">
        <v>94</v>
      </c>
    </row>
    <row r="96" spans="2:13" x14ac:dyDescent="0.2">
      <c r="B96" s="43">
        <v>4967</v>
      </c>
      <c r="C96" s="73">
        <v>1405456</v>
      </c>
      <c r="D96" s="73">
        <v>99.647836100000006</v>
      </c>
      <c r="E96" s="73">
        <v>6031</v>
      </c>
      <c r="F96" s="73" t="s">
        <v>6</v>
      </c>
      <c r="G96" s="73" t="s">
        <v>7</v>
      </c>
      <c r="H96" s="73"/>
      <c r="I96" s="74" t="s">
        <v>19</v>
      </c>
      <c r="J96" s="83" t="s">
        <v>20</v>
      </c>
      <c r="K96" s="74" t="s">
        <v>21</v>
      </c>
      <c r="L96" s="75" t="s">
        <v>22</v>
      </c>
      <c r="M96" s="76" t="s">
        <v>94</v>
      </c>
    </row>
    <row r="97" spans="2:13" x14ac:dyDescent="0.2">
      <c r="B97" s="43">
        <v>10712</v>
      </c>
      <c r="C97" s="73">
        <v>1399711</v>
      </c>
      <c r="D97" s="73">
        <v>99.240511499999997</v>
      </c>
      <c r="E97" s="73">
        <v>6040</v>
      </c>
      <c r="F97" s="73" t="s">
        <v>6</v>
      </c>
      <c r="G97" s="73" t="s">
        <v>7</v>
      </c>
      <c r="H97" s="73"/>
      <c r="I97" s="74" t="s">
        <v>19</v>
      </c>
      <c r="J97" s="73" t="s">
        <v>57</v>
      </c>
      <c r="K97" s="74" t="s">
        <v>58</v>
      </c>
      <c r="L97" s="75" t="s">
        <v>22</v>
      </c>
      <c r="M97" s="76" t="s">
        <v>94</v>
      </c>
    </row>
    <row r="98" spans="2:13" x14ac:dyDescent="0.2">
      <c r="B98" s="43">
        <v>1025</v>
      </c>
      <c r="C98" s="73">
        <v>1409398</v>
      </c>
      <c r="D98" s="73">
        <v>99.927326800000003</v>
      </c>
      <c r="E98" s="73">
        <v>6270</v>
      </c>
      <c r="F98" s="73" t="s">
        <v>6</v>
      </c>
      <c r="G98" s="73" t="s">
        <v>7</v>
      </c>
      <c r="H98" s="73"/>
      <c r="I98" s="74" t="s">
        <v>19</v>
      </c>
      <c r="J98" s="73" t="s">
        <v>47</v>
      </c>
      <c r="K98" s="74" t="s">
        <v>48</v>
      </c>
      <c r="L98" s="82" t="s">
        <v>39</v>
      </c>
      <c r="M98" s="76" t="s">
        <v>94</v>
      </c>
    </row>
    <row r="99" spans="2:13" x14ac:dyDescent="0.2">
      <c r="B99" s="43">
        <v>358</v>
      </c>
      <c r="C99" s="73">
        <v>1410065</v>
      </c>
      <c r="D99" s="73">
        <v>99.974617499999994</v>
      </c>
      <c r="E99" s="73">
        <v>6296</v>
      </c>
      <c r="F99" s="73" t="s">
        <v>6</v>
      </c>
      <c r="G99" s="73" t="s">
        <v>7</v>
      </c>
      <c r="H99" s="73"/>
      <c r="I99" s="74" t="s">
        <v>19</v>
      </c>
      <c r="J99" s="79" t="s">
        <v>26</v>
      </c>
      <c r="K99" s="74" t="s">
        <v>33</v>
      </c>
      <c r="L99" s="80" t="s">
        <v>28</v>
      </c>
      <c r="M99" s="76" t="s">
        <v>94</v>
      </c>
    </row>
    <row r="100" spans="2:13" x14ac:dyDescent="0.2">
      <c r="B100" s="43">
        <v>3420</v>
      </c>
      <c r="C100" s="73">
        <v>1407003</v>
      </c>
      <c r="D100" s="73">
        <v>99.757519599999995</v>
      </c>
      <c r="E100" s="73">
        <v>6336</v>
      </c>
      <c r="F100" s="73" t="s">
        <v>6</v>
      </c>
      <c r="G100" s="73" t="s">
        <v>7</v>
      </c>
      <c r="H100" s="73"/>
      <c r="I100" s="74" t="s">
        <v>19</v>
      </c>
      <c r="J100" s="81" t="s">
        <v>34</v>
      </c>
      <c r="K100" s="74" t="s">
        <v>38</v>
      </c>
      <c r="L100" s="82" t="s">
        <v>39</v>
      </c>
      <c r="M100" s="76" t="s">
        <v>94</v>
      </c>
    </row>
    <row r="101" spans="2:13" x14ac:dyDescent="0.2">
      <c r="B101" s="43">
        <v>2263</v>
      </c>
      <c r="C101" s="73">
        <v>1408160</v>
      </c>
      <c r="D101" s="73">
        <v>99.839551700000001</v>
      </c>
      <c r="E101" s="73">
        <v>6361</v>
      </c>
      <c r="F101" s="73" t="s">
        <v>6</v>
      </c>
      <c r="G101" s="73" t="s">
        <v>7</v>
      </c>
      <c r="H101" s="73"/>
      <c r="I101" s="74" t="s">
        <v>19</v>
      </c>
      <c r="J101" s="73" t="s">
        <v>29</v>
      </c>
      <c r="K101" s="74" t="s">
        <v>30</v>
      </c>
      <c r="L101" s="75" t="s">
        <v>22</v>
      </c>
      <c r="M101" s="76" t="s">
        <v>94</v>
      </c>
    </row>
    <row r="102" spans="2:13" x14ac:dyDescent="0.2">
      <c r="B102" s="43">
        <v>1391</v>
      </c>
      <c r="C102" s="73">
        <v>1409032</v>
      </c>
      <c r="D102" s="73">
        <v>99.901377100000005</v>
      </c>
      <c r="E102" s="73">
        <v>6363</v>
      </c>
      <c r="F102" s="73" t="s">
        <v>6</v>
      </c>
      <c r="G102" s="73" t="s">
        <v>7</v>
      </c>
      <c r="H102" s="73"/>
      <c r="I102" s="74" t="s">
        <v>19</v>
      </c>
      <c r="J102" s="84" t="s">
        <v>43</v>
      </c>
      <c r="K102" s="74" t="s">
        <v>49</v>
      </c>
      <c r="L102" s="82" t="s">
        <v>39</v>
      </c>
      <c r="M102" s="76" t="s">
        <v>94</v>
      </c>
    </row>
    <row r="103" spans="2:13" x14ac:dyDescent="0.2">
      <c r="B103" s="43">
        <v>620</v>
      </c>
      <c r="C103" s="73">
        <v>1409803</v>
      </c>
      <c r="D103" s="73">
        <v>99.956041600000006</v>
      </c>
      <c r="E103" s="73">
        <v>6388</v>
      </c>
      <c r="F103" s="73" t="s">
        <v>6</v>
      </c>
      <c r="G103" s="73" t="s">
        <v>7</v>
      </c>
      <c r="H103" s="73"/>
      <c r="I103" s="74" t="s">
        <v>19</v>
      </c>
      <c r="J103" s="73" t="s">
        <v>50</v>
      </c>
      <c r="K103" s="74" t="s">
        <v>51</v>
      </c>
      <c r="L103" s="75" t="s">
        <v>22</v>
      </c>
      <c r="M103" s="76" t="s">
        <v>94</v>
      </c>
    </row>
    <row r="104" spans="2:13" x14ac:dyDescent="0.2">
      <c r="B104" s="43">
        <v>3478</v>
      </c>
      <c r="C104" s="73">
        <v>1406945</v>
      </c>
      <c r="D104" s="73">
        <v>99.753407300000006</v>
      </c>
      <c r="E104" s="73">
        <v>6445</v>
      </c>
      <c r="F104" s="73" t="s">
        <v>6</v>
      </c>
      <c r="G104" s="73" t="s">
        <v>7</v>
      </c>
      <c r="H104" s="73"/>
      <c r="I104" s="74" t="s">
        <v>19</v>
      </c>
      <c r="J104" s="73" t="s">
        <v>29</v>
      </c>
      <c r="K104" s="74" t="s">
        <v>30</v>
      </c>
      <c r="L104" s="75" t="s">
        <v>22</v>
      </c>
      <c r="M104" s="76" t="s">
        <v>94</v>
      </c>
    </row>
    <row r="105" spans="2:13" x14ac:dyDescent="0.2">
      <c r="B105" s="43">
        <v>1042</v>
      </c>
      <c r="C105" s="73">
        <v>1409381</v>
      </c>
      <c r="D105" s="73">
        <v>99.926121499999994</v>
      </c>
      <c r="E105" s="73">
        <v>6472</v>
      </c>
      <c r="F105" s="73" t="s">
        <v>6</v>
      </c>
      <c r="G105" s="73" t="s">
        <v>7</v>
      </c>
      <c r="H105" s="73"/>
      <c r="I105" s="74" t="s">
        <v>19</v>
      </c>
      <c r="J105" s="73" t="s">
        <v>47</v>
      </c>
      <c r="K105" s="74" t="s">
        <v>61</v>
      </c>
      <c r="L105" s="75" t="s">
        <v>22</v>
      </c>
      <c r="M105" s="76" t="s">
        <v>94</v>
      </c>
    </row>
    <row r="106" spans="2:13" x14ac:dyDescent="0.2">
      <c r="B106" s="43">
        <v>1016</v>
      </c>
      <c r="C106" s="73">
        <v>1409407</v>
      </c>
      <c r="D106" s="73">
        <v>99.927964900000006</v>
      </c>
      <c r="E106" s="73">
        <v>6740</v>
      </c>
      <c r="F106" s="73" t="s">
        <v>6</v>
      </c>
      <c r="G106" s="73" t="s">
        <v>7</v>
      </c>
      <c r="H106" s="73"/>
      <c r="I106" s="74" t="s">
        <v>19</v>
      </c>
      <c r="J106" s="79" t="s">
        <v>26</v>
      </c>
      <c r="K106" s="74" t="s">
        <v>60</v>
      </c>
      <c r="L106" s="80" t="s">
        <v>28</v>
      </c>
      <c r="M106" s="76" t="s">
        <v>94</v>
      </c>
    </row>
    <row r="107" spans="2:13" x14ac:dyDescent="0.2">
      <c r="B107" s="43">
        <v>648</v>
      </c>
      <c r="C107" s="73">
        <v>1409775</v>
      </c>
      <c r="D107" s="73">
        <v>99.954056300000005</v>
      </c>
      <c r="E107" s="73">
        <v>6752</v>
      </c>
      <c r="F107" s="73" t="s">
        <v>6</v>
      </c>
      <c r="G107" s="73" t="s">
        <v>7</v>
      </c>
      <c r="H107" s="73"/>
      <c r="I107" s="74" t="s">
        <v>19</v>
      </c>
      <c r="J107" s="79" t="s">
        <v>26</v>
      </c>
      <c r="K107" s="74" t="s">
        <v>33</v>
      </c>
      <c r="L107" s="80" t="s">
        <v>28</v>
      </c>
      <c r="M107" s="76" t="s">
        <v>94</v>
      </c>
    </row>
    <row r="108" spans="2:13" x14ac:dyDescent="0.2">
      <c r="B108" s="43">
        <v>2445</v>
      </c>
      <c r="C108" s="73">
        <v>1407978</v>
      </c>
      <c r="D108" s="73">
        <v>99.826647800000003</v>
      </c>
      <c r="E108" s="73">
        <v>6849</v>
      </c>
      <c r="F108" s="73" t="s">
        <v>6</v>
      </c>
      <c r="G108" s="73" t="s">
        <v>7</v>
      </c>
      <c r="H108" s="73"/>
      <c r="I108" s="74" t="s">
        <v>19</v>
      </c>
      <c r="J108" s="73" t="s">
        <v>55</v>
      </c>
      <c r="K108" s="74" t="s">
        <v>59</v>
      </c>
      <c r="L108" s="82" t="s">
        <v>39</v>
      </c>
      <c r="M108" s="76" t="s">
        <v>94</v>
      </c>
    </row>
    <row r="109" spans="2:13" x14ac:dyDescent="0.2">
      <c r="B109" s="43">
        <v>4196</v>
      </c>
      <c r="C109" s="73">
        <v>1406227</v>
      </c>
      <c r="D109" s="73">
        <v>99.702500599999993</v>
      </c>
      <c r="E109" s="73">
        <v>6883</v>
      </c>
      <c r="F109" s="73" t="s">
        <v>6</v>
      </c>
      <c r="G109" s="73" t="s">
        <v>7</v>
      </c>
      <c r="H109" s="73"/>
      <c r="I109" s="74" t="s">
        <v>19</v>
      </c>
      <c r="J109" s="73" t="s">
        <v>45</v>
      </c>
      <c r="K109" s="74" t="s">
        <v>46</v>
      </c>
      <c r="L109" s="75" t="s">
        <v>22</v>
      </c>
      <c r="M109" s="76" t="s">
        <v>94</v>
      </c>
    </row>
    <row r="110" spans="2:13" x14ac:dyDescent="0.2">
      <c r="B110" s="43">
        <v>2685</v>
      </c>
      <c r="C110" s="73">
        <v>1407738</v>
      </c>
      <c r="D110" s="73">
        <v>99.809631600000003</v>
      </c>
      <c r="E110" s="73">
        <v>7006</v>
      </c>
      <c r="F110" s="73" t="s">
        <v>6</v>
      </c>
      <c r="G110" s="73" t="s">
        <v>7</v>
      </c>
      <c r="H110" s="73"/>
      <c r="I110" s="74" t="s">
        <v>19</v>
      </c>
      <c r="J110" s="73" t="s">
        <v>47</v>
      </c>
      <c r="K110" s="74" t="s">
        <v>61</v>
      </c>
      <c r="L110" s="75" t="s">
        <v>22</v>
      </c>
      <c r="M110" s="76" t="s">
        <v>94</v>
      </c>
    </row>
    <row r="111" spans="2:13" x14ac:dyDescent="0.2">
      <c r="B111" s="43">
        <v>3283</v>
      </c>
      <c r="C111" s="73">
        <v>1407140</v>
      </c>
      <c r="D111" s="73">
        <v>99.767233000000004</v>
      </c>
      <c r="E111" s="73">
        <v>7392</v>
      </c>
      <c r="F111" s="73" t="s">
        <v>6</v>
      </c>
      <c r="G111" s="73" t="s">
        <v>7</v>
      </c>
      <c r="H111" s="73"/>
      <c r="I111" s="74" t="s">
        <v>19</v>
      </c>
      <c r="J111" s="73" t="s">
        <v>55</v>
      </c>
      <c r="K111" s="74" t="s">
        <v>59</v>
      </c>
      <c r="L111" s="82" t="s">
        <v>39</v>
      </c>
      <c r="M111" s="76" t="s">
        <v>94</v>
      </c>
    </row>
    <row r="112" spans="2:13" x14ac:dyDescent="0.2">
      <c r="B112" s="43">
        <v>747</v>
      </c>
      <c r="C112" s="73">
        <v>1409676</v>
      </c>
      <c r="D112" s="73">
        <v>99.947037199999997</v>
      </c>
      <c r="E112" s="73">
        <v>7471</v>
      </c>
      <c r="F112" s="73" t="s">
        <v>6</v>
      </c>
      <c r="G112" s="73" t="s">
        <v>7</v>
      </c>
      <c r="H112" s="73"/>
      <c r="I112" s="74" t="s">
        <v>19</v>
      </c>
      <c r="J112" s="73" t="s">
        <v>29</v>
      </c>
      <c r="K112" s="74" t="s">
        <v>30</v>
      </c>
      <c r="L112" s="75" t="s">
        <v>22</v>
      </c>
      <c r="M112" s="76" t="s">
        <v>94</v>
      </c>
    </row>
    <row r="113" spans="2:13" x14ac:dyDescent="0.2">
      <c r="B113" s="43">
        <v>2372</v>
      </c>
      <c r="C113" s="73">
        <v>1408051</v>
      </c>
      <c r="D113" s="73">
        <v>99.831823499999999</v>
      </c>
      <c r="E113" s="73">
        <v>7508</v>
      </c>
      <c r="F113" s="73" t="s">
        <v>6</v>
      </c>
      <c r="G113" s="73" t="s">
        <v>7</v>
      </c>
      <c r="H113" s="73"/>
      <c r="I113" s="74" t="s">
        <v>19</v>
      </c>
      <c r="J113" s="79" t="s">
        <v>26</v>
      </c>
      <c r="K113" s="74" t="s">
        <v>33</v>
      </c>
      <c r="L113" s="80" t="s">
        <v>28</v>
      </c>
      <c r="M113" s="76" t="s">
        <v>94</v>
      </c>
    </row>
    <row r="114" spans="2:13" x14ac:dyDescent="0.2">
      <c r="B114" s="43">
        <v>6499</v>
      </c>
      <c r="C114" s="73">
        <v>1403924</v>
      </c>
      <c r="D114" s="73">
        <v>99.539216199999998</v>
      </c>
      <c r="E114" s="73">
        <v>7528</v>
      </c>
      <c r="F114" s="73" t="s">
        <v>6</v>
      </c>
      <c r="G114" s="73" t="s">
        <v>7</v>
      </c>
      <c r="H114" s="73"/>
      <c r="I114" s="74" t="s">
        <v>19</v>
      </c>
      <c r="J114" s="73" t="s">
        <v>45</v>
      </c>
      <c r="K114" s="74" t="s">
        <v>46</v>
      </c>
      <c r="L114" s="75" t="s">
        <v>22</v>
      </c>
      <c r="M114" s="76" t="s">
        <v>94</v>
      </c>
    </row>
    <row r="115" spans="2:13" x14ac:dyDescent="0.2">
      <c r="B115" s="43">
        <v>2657</v>
      </c>
      <c r="C115" s="73">
        <v>1407766</v>
      </c>
      <c r="D115" s="73">
        <v>99.811616799999996</v>
      </c>
      <c r="E115" s="73">
        <v>7674</v>
      </c>
      <c r="F115" s="73" t="s">
        <v>6</v>
      </c>
      <c r="G115" s="73" t="s">
        <v>7</v>
      </c>
      <c r="H115" s="73"/>
      <c r="I115" s="74" t="s">
        <v>19</v>
      </c>
      <c r="J115" s="84" t="s">
        <v>43</v>
      </c>
      <c r="K115" s="74" t="s">
        <v>49</v>
      </c>
      <c r="L115" s="82" t="s">
        <v>39</v>
      </c>
      <c r="M115" s="76" t="s">
        <v>94</v>
      </c>
    </row>
    <row r="116" spans="2:13" x14ac:dyDescent="0.2">
      <c r="B116" s="43">
        <v>4447</v>
      </c>
      <c r="C116" s="73">
        <v>1405976</v>
      </c>
      <c r="D116" s="73">
        <v>99.684704499999995</v>
      </c>
      <c r="E116" s="73">
        <v>7735</v>
      </c>
      <c r="F116" s="73" t="s">
        <v>6</v>
      </c>
      <c r="G116" s="73" t="s">
        <v>7</v>
      </c>
      <c r="H116" s="73"/>
      <c r="I116" s="74" t="s">
        <v>19</v>
      </c>
      <c r="J116" s="73" t="s">
        <v>53</v>
      </c>
      <c r="K116" s="74" t="s">
        <v>54</v>
      </c>
      <c r="L116" s="75" t="s">
        <v>22</v>
      </c>
      <c r="M116" s="76" t="s">
        <v>94</v>
      </c>
    </row>
    <row r="117" spans="2:13" x14ac:dyDescent="0.2">
      <c r="B117" s="43">
        <v>2425</v>
      </c>
      <c r="C117" s="73">
        <v>1407998</v>
      </c>
      <c r="D117" s="73">
        <v>99.828065800000005</v>
      </c>
      <c r="E117" s="73">
        <v>7935</v>
      </c>
      <c r="F117" s="73" t="s">
        <v>6</v>
      </c>
      <c r="G117" s="73" t="s">
        <v>7</v>
      </c>
      <c r="H117" s="73"/>
      <c r="I117" s="74" t="s">
        <v>19</v>
      </c>
      <c r="J117" s="84" t="s">
        <v>43</v>
      </c>
      <c r="K117" s="74" t="s">
        <v>49</v>
      </c>
      <c r="L117" s="82" t="s">
        <v>39</v>
      </c>
      <c r="M117" s="76" t="s">
        <v>94</v>
      </c>
    </row>
    <row r="118" spans="2:13" x14ac:dyDescent="0.2">
      <c r="B118" s="43">
        <v>4343</v>
      </c>
      <c r="C118" s="73">
        <v>1406080</v>
      </c>
      <c r="D118" s="73">
        <v>99.692078199999997</v>
      </c>
      <c r="E118" s="73">
        <v>8016</v>
      </c>
      <c r="F118" s="73" t="s">
        <v>6</v>
      </c>
      <c r="G118" s="73" t="s">
        <v>7</v>
      </c>
      <c r="H118" s="73"/>
      <c r="I118" s="74" t="s">
        <v>19</v>
      </c>
      <c r="J118" s="84" t="s">
        <v>43</v>
      </c>
      <c r="K118" s="74" t="s">
        <v>49</v>
      </c>
      <c r="L118" s="82" t="s">
        <v>39</v>
      </c>
      <c r="M118" s="76" t="s">
        <v>94</v>
      </c>
    </row>
    <row r="119" spans="2:13" x14ac:dyDescent="0.2">
      <c r="B119" s="43">
        <v>18700</v>
      </c>
      <c r="C119" s="73">
        <v>1391723</v>
      </c>
      <c r="D119" s="73">
        <v>98.674156600000003</v>
      </c>
      <c r="E119" s="73">
        <v>8047</v>
      </c>
      <c r="F119" s="73" t="s">
        <v>6</v>
      </c>
      <c r="G119" s="73" t="s">
        <v>7</v>
      </c>
      <c r="H119" s="73"/>
      <c r="I119" s="74" t="s">
        <v>19</v>
      </c>
      <c r="J119" s="73" t="s">
        <v>41</v>
      </c>
      <c r="K119" s="74" t="s">
        <v>42</v>
      </c>
      <c r="L119" s="75" t="s">
        <v>22</v>
      </c>
      <c r="M119" s="76" t="s">
        <v>94</v>
      </c>
    </row>
    <row r="120" spans="2:13" x14ac:dyDescent="0.2">
      <c r="B120" s="43">
        <v>528</v>
      </c>
      <c r="C120" s="73">
        <v>1409895</v>
      </c>
      <c r="D120" s="73">
        <v>99.962564400000005</v>
      </c>
      <c r="E120" s="73">
        <v>8055</v>
      </c>
      <c r="F120" s="73" t="s">
        <v>6</v>
      </c>
      <c r="G120" s="73" t="s">
        <v>7</v>
      </c>
      <c r="H120" s="73"/>
      <c r="I120" s="74" t="s">
        <v>19</v>
      </c>
      <c r="J120" s="73" t="s">
        <v>47</v>
      </c>
      <c r="K120" s="74" t="s">
        <v>48</v>
      </c>
      <c r="L120" s="82" t="s">
        <v>39</v>
      </c>
      <c r="M120" s="76" t="s">
        <v>94</v>
      </c>
    </row>
    <row r="121" spans="2:13" x14ac:dyDescent="0.2">
      <c r="B121" s="43">
        <v>683</v>
      </c>
      <c r="C121" s="73">
        <v>1409740</v>
      </c>
      <c r="D121" s="73">
        <v>99.951574800000003</v>
      </c>
      <c r="E121" s="73">
        <v>8074</v>
      </c>
      <c r="F121" s="73" t="s">
        <v>6</v>
      </c>
      <c r="G121" s="73" t="s">
        <v>7</v>
      </c>
      <c r="H121" s="73"/>
      <c r="I121" s="74" t="s">
        <v>19</v>
      </c>
      <c r="J121" s="83" t="s">
        <v>20</v>
      </c>
      <c r="K121" s="74" t="s">
        <v>21</v>
      </c>
      <c r="L121" s="75" t="s">
        <v>22</v>
      </c>
      <c r="M121" s="76" t="s">
        <v>94</v>
      </c>
    </row>
    <row r="122" spans="2:13" x14ac:dyDescent="0.2">
      <c r="B122" s="43">
        <v>170</v>
      </c>
      <c r="C122" s="73">
        <v>1410253</v>
      </c>
      <c r="D122" s="73">
        <v>99.987946899999997</v>
      </c>
      <c r="E122" s="73">
        <v>8177</v>
      </c>
      <c r="F122" s="73" t="s">
        <v>6</v>
      </c>
      <c r="G122" s="73" t="s">
        <v>7</v>
      </c>
      <c r="H122" s="73"/>
      <c r="I122" s="74" t="s">
        <v>19</v>
      </c>
      <c r="J122" s="79" t="s">
        <v>26</v>
      </c>
      <c r="K122" s="74" t="s">
        <v>60</v>
      </c>
      <c r="L122" s="80" t="s">
        <v>28</v>
      </c>
      <c r="M122" s="76" t="s">
        <v>94</v>
      </c>
    </row>
    <row r="123" spans="2:13" x14ac:dyDescent="0.2">
      <c r="B123" s="43">
        <v>671</v>
      </c>
      <c r="C123" s="73">
        <v>1409752</v>
      </c>
      <c r="D123" s="73">
        <v>99.952425599999998</v>
      </c>
      <c r="E123" s="73">
        <v>8266</v>
      </c>
      <c r="F123" s="73" t="s">
        <v>6</v>
      </c>
      <c r="G123" s="73" t="s">
        <v>7</v>
      </c>
      <c r="H123" s="73"/>
      <c r="I123" s="74" t="s">
        <v>19</v>
      </c>
      <c r="J123" s="73" t="s">
        <v>36</v>
      </c>
      <c r="K123" s="74" t="s">
        <v>37</v>
      </c>
      <c r="L123" s="75" t="s">
        <v>22</v>
      </c>
      <c r="M123" s="76" t="s">
        <v>94</v>
      </c>
    </row>
    <row r="124" spans="2:13" x14ac:dyDescent="0.2">
      <c r="B124" s="43">
        <v>171</v>
      </c>
      <c r="C124" s="73">
        <v>1410252</v>
      </c>
      <c r="D124" s="73">
        <v>99.987876</v>
      </c>
      <c r="E124" s="73">
        <v>8321</v>
      </c>
      <c r="F124" s="73" t="s">
        <v>6</v>
      </c>
      <c r="G124" s="73" t="s">
        <v>7</v>
      </c>
      <c r="H124" s="73"/>
      <c r="I124" s="74" t="s">
        <v>19</v>
      </c>
      <c r="J124" s="79" t="s">
        <v>26</v>
      </c>
      <c r="K124" s="74" t="s">
        <v>33</v>
      </c>
      <c r="L124" s="80" t="s">
        <v>28</v>
      </c>
      <c r="M124" s="76" t="s">
        <v>94</v>
      </c>
    </row>
    <row r="125" spans="2:13" x14ac:dyDescent="0.2">
      <c r="B125" s="43">
        <v>1595</v>
      </c>
      <c r="C125" s="73">
        <v>1408828</v>
      </c>
      <c r="D125" s="73">
        <v>99.886913399999997</v>
      </c>
      <c r="E125" s="73">
        <v>8352</v>
      </c>
      <c r="F125" s="73" t="s">
        <v>6</v>
      </c>
      <c r="G125" s="73" t="s">
        <v>7</v>
      </c>
      <c r="H125" s="73"/>
      <c r="I125" s="74" t="s">
        <v>19</v>
      </c>
      <c r="J125" s="84" t="s">
        <v>43</v>
      </c>
      <c r="K125" s="74" t="s">
        <v>49</v>
      </c>
      <c r="L125" s="82" t="s">
        <v>39</v>
      </c>
      <c r="M125" s="76" t="s">
        <v>94</v>
      </c>
    </row>
    <row r="126" spans="2:13" x14ac:dyDescent="0.2">
      <c r="B126" s="43">
        <v>141</v>
      </c>
      <c r="C126" s="73">
        <v>1410282</v>
      </c>
      <c r="D126" s="73">
        <v>99.990003000000002</v>
      </c>
      <c r="E126" s="73">
        <v>8354</v>
      </c>
      <c r="F126" s="73" t="s">
        <v>6</v>
      </c>
      <c r="G126" s="73" t="s">
        <v>7</v>
      </c>
      <c r="H126" s="73"/>
      <c r="I126" s="74" t="s">
        <v>19</v>
      </c>
      <c r="J126" s="79" t="s">
        <v>26</v>
      </c>
      <c r="K126" s="74" t="s">
        <v>33</v>
      </c>
      <c r="L126" s="80" t="s">
        <v>28</v>
      </c>
      <c r="M126" s="76" t="s">
        <v>94</v>
      </c>
    </row>
    <row r="127" spans="2:13" x14ac:dyDescent="0.2">
      <c r="B127" s="43">
        <v>702</v>
      </c>
      <c r="C127" s="73">
        <v>1409721</v>
      </c>
      <c r="D127" s="73">
        <v>99.950227699999999</v>
      </c>
      <c r="E127" s="73">
        <v>8367</v>
      </c>
      <c r="F127" s="73" t="s">
        <v>6</v>
      </c>
      <c r="G127" s="73" t="s">
        <v>7</v>
      </c>
      <c r="H127" s="73"/>
      <c r="I127" s="74" t="s">
        <v>19</v>
      </c>
      <c r="J127" s="84" t="s">
        <v>43</v>
      </c>
      <c r="K127" s="74" t="s">
        <v>49</v>
      </c>
      <c r="L127" s="82" t="s">
        <v>39</v>
      </c>
      <c r="M127" s="76" t="s">
        <v>94</v>
      </c>
    </row>
    <row r="128" spans="2:13" x14ac:dyDescent="0.2">
      <c r="B128" s="43">
        <v>813</v>
      </c>
      <c r="C128" s="73">
        <v>1409610</v>
      </c>
      <c r="D128" s="73">
        <v>99.942357700000002</v>
      </c>
      <c r="E128" s="73">
        <v>8407</v>
      </c>
      <c r="F128" s="73" t="s">
        <v>6</v>
      </c>
      <c r="G128" s="73" t="s">
        <v>7</v>
      </c>
      <c r="H128" s="73"/>
      <c r="I128" s="74" t="s">
        <v>19</v>
      </c>
      <c r="J128" s="83" t="s">
        <v>20</v>
      </c>
      <c r="K128" s="74" t="s">
        <v>21</v>
      </c>
      <c r="L128" s="75" t="s">
        <v>22</v>
      </c>
      <c r="M128" s="76" t="s">
        <v>94</v>
      </c>
    </row>
    <row r="129" spans="2:13" x14ac:dyDescent="0.2">
      <c r="B129" s="43">
        <v>325</v>
      </c>
      <c r="C129" s="73">
        <v>1410098</v>
      </c>
      <c r="D129" s="73">
        <v>99.976957299999995</v>
      </c>
      <c r="E129" s="73">
        <v>8441</v>
      </c>
      <c r="F129" s="73" t="s">
        <v>6</v>
      </c>
      <c r="G129" s="73" t="s">
        <v>7</v>
      </c>
      <c r="H129" s="73"/>
      <c r="I129" s="74" t="s">
        <v>19</v>
      </c>
      <c r="J129" s="79" t="s">
        <v>26</v>
      </c>
      <c r="K129" s="74" t="s">
        <v>40</v>
      </c>
      <c r="L129" s="80" t="s">
        <v>28</v>
      </c>
      <c r="M129" s="76" t="s">
        <v>94</v>
      </c>
    </row>
    <row r="130" spans="2:13" x14ac:dyDescent="0.2">
      <c r="B130" s="43">
        <v>557</v>
      </c>
      <c r="C130" s="73">
        <v>1409866</v>
      </c>
      <c r="D130" s="73">
        <v>99.960508300000001</v>
      </c>
      <c r="E130" s="73">
        <v>8453</v>
      </c>
      <c r="F130" s="73" t="s">
        <v>6</v>
      </c>
      <c r="G130" s="73" t="s">
        <v>7</v>
      </c>
      <c r="H130" s="73"/>
      <c r="I130" s="74" t="s">
        <v>19</v>
      </c>
      <c r="J130" s="79" t="s">
        <v>26</v>
      </c>
      <c r="K130" s="74" t="s">
        <v>33</v>
      </c>
      <c r="L130" s="80" t="s">
        <v>28</v>
      </c>
      <c r="M130" s="76" t="s">
        <v>94</v>
      </c>
    </row>
    <row r="131" spans="2:13" x14ac:dyDescent="0.2">
      <c r="B131" s="43">
        <v>1149</v>
      </c>
      <c r="C131" s="73">
        <v>1409274</v>
      </c>
      <c r="D131" s="73">
        <v>99.9185351</v>
      </c>
      <c r="E131" s="73">
        <v>8717</v>
      </c>
      <c r="F131" s="73" t="s">
        <v>6</v>
      </c>
      <c r="G131" s="73" t="s">
        <v>7</v>
      </c>
      <c r="H131" s="73"/>
      <c r="I131" s="74" t="s">
        <v>19</v>
      </c>
      <c r="J131" s="79" t="s">
        <v>26</v>
      </c>
      <c r="K131" s="74" t="s">
        <v>33</v>
      </c>
      <c r="L131" s="80" t="s">
        <v>28</v>
      </c>
      <c r="M131" s="76" t="s">
        <v>94</v>
      </c>
    </row>
    <row r="132" spans="2:13" x14ac:dyDescent="0.2">
      <c r="B132" s="43">
        <v>3307</v>
      </c>
      <c r="C132" s="73">
        <v>1407116</v>
      </c>
      <c r="D132" s="73">
        <v>99.765531300000006</v>
      </c>
      <c r="E132" s="73">
        <v>8786</v>
      </c>
      <c r="F132" s="73" t="s">
        <v>6</v>
      </c>
      <c r="G132" s="73" t="s">
        <v>7</v>
      </c>
      <c r="H132" s="73"/>
      <c r="I132" s="74" t="s">
        <v>19</v>
      </c>
      <c r="J132" s="79" t="s">
        <v>26</v>
      </c>
      <c r="K132" s="74" t="s">
        <v>33</v>
      </c>
      <c r="L132" s="80" t="s">
        <v>28</v>
      </c>
      <c r="M132" s="76" t="s">
        <v>94</v>
      </c>
    </row>
    <row r="133" spans="2:13" x14ac:dyDescent="0.2">
      <c r="B133" s="43">
        <v>1710</v>
      </c>
      <c r="C133" s="73">
        <v>1408713</v>
      </c>
      <c r="D133" s="73">
        <v>99.878759799999997</v>
      </c>
      <c r="E133" s="73">
        <v>8860</v>
      </c>
      <c r="F133" s="73" t="s">
        <v>6</v>
      </c>
      <c r="G133" s="73" t="s">
        <v>7</v>
      </c>
      <c r="H133" s="73"/>
      <c r="I133" s="74" t="s">
        <v>19</v>
      </c>
      <c r="J133" s="73" t="s">
        <v>45</v>
      </c>
      <c r="K133" s="74" t="s">
        <v>46</v>
      </c>
      <c r="L133" s="75" t="s">
        <v>22</v>
      </c>
      <c r="M133" s="76" t="s">
        <v>94</v>
      </c>
    </row>
    <row r="134" spans="2:13" x14ac:dyDescent="0.2">
      <c r="B134" s="43">
        <v>1947</v>
      </c>
      <c r="C134" s="73">
        <v>1408476</v>
      </c>
      <c r="D134" s="73">
        <v>99.861956300000003</v>
      </c>
      <c r="E134" s="73">
        <v>8880</v>
      </c>
      <c r="F134" s="73" t="s">
        <v>6</v>
      </c>
      <c r="G134" s="73" t="s">
        <v>7</v>
      </c>
      <c r="H134" s="73"/>
      <c r="I134" s="74" t="s">
        <v>19</v>
      </c>
      <c r="J134" s="73" t="s">
        <v>47</v>
      </c>
      <c r="K134" s="74" t="s">
        <v>48</v>
      </c>
      <c r="L134" s="82" t="s">
        <v>39</v>
      </c>
      <c r="M134" s="76" t="s">
        <v>94</v>
      </c>
    </row>
    <row r="135" spans="2:13" x14ac:dyDescent="0.2">
      <c r="B135" s="43">
        <v>1419</v>
      </c>
      <c r="C135" s="73">
        <v>1409004</v>
      </c>
      <c r="D135" s="73">
        <v>99.899391899999998</v>
      </c>
      <c r="E135" s="73">
        <v>8888</v>
      </c>
      <c r="F135" s="73" t="s">
        <v>6</v>
      </c>
      <c r="G135" s="73" t="s">
        <v>7</v>
      </c>
      <c r="H135" s="73"/>
      <c r="I135" s="74" t="s">
        <v>19</v>
      </c>
      <c r="J135" s="79" t="s">
        <v>26</v>
      </c>
      <c r="K135" s="74" t="s">
        <v>27</v>
      </c>
      <c r="L135" s="80" t="s">
        <v>28</v>
      </c>
      <c r="M135" s="76" t="s">
        <v>94</v>
      </c>
    </row>
    <row r="136" spans="2:13" x14ac:dyDescent="0.2">
      <c r="B136" s="43">
        <v>224</v>
      </c>
      <c r="C136" s="73">
        <v>1410199</v>
      </c>
      <c r="D136" s="73">
        <v>99.984118199999998</v>
      </c>
      <c r="E136" s="73">
        <v>9110</v>
      </c>
      <c r="F136" s="73" t="s">
        <v>6</v>
      </c>
      <c r="G136" s="73" t="s">
        <v>7</v>
      </c>
      <c r="H136" s="73"/>
      <c r="I136" s="74" t="s">
        <v>19</v>
      </c>
      <c r="J136" s="79" t="s">
        <v>26</v>
      </c>
      <c r="K136" s="74" t="s">
        <v>27</v>
      </c>
      <c r="L136" s="80" t="s">
        <v>28</v>
      </c>
      <c r="M136" s="76" t="s">
        <v>94</v>
      </c>
    </row>
    <row r="137" spans="2:13" x14ac:dyDescent="0.2">
      <c r="B137" s="43">
        <v>79</v>
      </c>
      <c r="C137" s="73">
        <v>1410344</v>
      </c>
      <c r="D137" s="73">
        <v>99.994398799999999</v>
      </c>
      <c r="E137" s="73">
        <v>9122</v>
      </c>
      <c r="F137" s="73" t="s">
        <v>6</v>
      </c>
      <c r="G137" s="73" t="s">
        <v>7</v>
      </c>
      <c r="H137" s="73"/>
      <c r="I137" s="74" t="s">
        <v>19</v>
      </c>
      <c r="J137" s="79" t="s">
        <v>26</v>
      </c>
      <c r="K137" s="74" t="s">
        <v>33</v>
      </c>
      <c r="L137" s="80" t="s">
        <v>28</v>
      </c>
      <c r="M137" s="76" t="s">
        <v>94</v>
      </c>
    </row>
    <row r="138" spans="2:13" x14ac:dyDescent="0.2">
      <c r="B138" s="43">
        <v>2426</v>
      </c>
      <c r="C138" s="73">
        <v>1407997</v>
      </c>
      <c r="D138" s="73">
        <v>99.827994899999993</v>
      </c>
      <c r="E138" s="73">
        <v>9223</v>
      </c>
      <c r="F138" s="73" t="s">
        <v>6</v>
      </c>
      <c r="G138" s="73" t="s">
        <v>7</v>
      </c>
      <c r="H138" s="73"/>
      <c r="I138" s="74" t="s">
        <v>19</v>
      </c>
      <c r="J138" s="73" t="s">
        <v>24</v>
      </c>
      <c r="K138" s="74" t="s">
        <v>25</v>
      </c>
      <c r="L138" s="75" t="s">
        <v>22</v>
      </c>
      <c r="M138" s="76" t="s">
        <v>94</v>
      </c>
    </row>
    <row r="139" spans="2:13" x14ac:dyDescent="0.2">
      <c r="B139" s="43">
        <v>13430</v>
      </c>
      <c r="C139" s="73">
        <v>1396993</v>
      </c>
      <c r="D139" s="73">
        <v>99.047803400000006</v>
      </c>
      <c r="E139" s="73">
        <v>9430</v>
      </c>
      <c r="F139" s="73" t="s">
        <v>6</v>
      </c>
      <c r="G139" s="73" t="s">
        <v>7</v>
      </c>
      <c r="H139" s="73"/>
      <c r="I139" s="74" t="s">
        <v>19</v>
      </c>
      <c r="J139" s="73" t="s">
        <v>53</v>
      </c>
      <c r="K139" s="74" t="s">
        <v>54</v>
      </c>
      <c r="L139" s="75" t="s">
        <v>22</v>
      </c>
      <c r="M139" s="76" t="s">
        <v>94</v>
      </c>
    </row>
    <row r="140" spans="2:13" x14ac:dyDescent="0.2">
      <c r="B140" s="43">
        <v>1027</v>
      </c>
      <c r="C140" s="73">
        <v>1409396</v>
      </c>
      <c r="D140" s="73">
        <v>99.927184999999994</v>
      </c>
      <c r="E140" s="73">
        <v>9755</v>
      </c>
      <c r="F140" s="73" t="s">
        <v>6</v>
      </c>
      <c r="G140" s="73" t="s">
        <v>7</v>
      </c>
      <c r="H140" s="73"/>
      <c r="I140" s="74" t="s">
        <v>19</v>
      </c>
      <c r="J140" s="79" t="s">
        <v>26</v>
      </c>
      <c r="K140" s="74" t="s">
        <v>33</v>
      </c>
      <c r="L140" s="80" t="s">
        <v>28</v>
      </c>
      <c r="M140" s="76" t="s">
        <v>94</v>
      </c>
    </row>
    <row r="141" spans="2:13" x14ac:dyDescent="0.2">
      <c r="B141" s="43">
        <v>3493</v>
      </c>
      <c r="C141" s="73">
        <v>1406930</v>
      </c>
      <c r="D141" s="73">
        <v>99.752343800000006</v>
      </c>
      <c r="E141" s="73">
        <v>9801</v>
      </c>
      <c r="F141" s="73" t="s">
        <v>6</v>
      </c>
      <c r="G141" s="73" t="s">
        <v>7</v>
      </c>
      <c r="H141" s="73"/>
      <c r="I141" s="74" t="s">
        <v>19</v>
      </c>
      <c r="J141" s="84" t="s">
        <v>43</v>
      </c>
      <c r="K141" s="74" t="s">
        <v>49</v>
      </c>
      <c r="L141" s="82" t="s">
        <v>39</v>
      </c>
      <c r="M141" s="76" t="s">
        <v>94</v>
      </c>
    </row>
    <row r="142" spans="2:13" x14ac:dyDescent="0.2">
      <c r="B142" s="43">
        <v>377</v>
      </c>
      <c r="C142" s="73">
        <v>1410046</v>
      </c>
      <c r="D142" s="73">
        <v>99.973270400000004</v>
      </c>
      <c r="E142" s="73">
        <v>9845</v>
      </c>
      <c r="F142" s="73" t="s">
        <v>6</v>
      </c>
      <c r="G142" s="73" t="s">
        <v>7</v>
      </c>
      <c r="H142" s="73"/>
      <c r="I142" s="74" t="s">
        <v>19</v>
      </c>
      <c r="J142" s="79" t="s">
        <v>26</v>
      </c>
      <c r="K142" s="74" t="s">
        <v>33</v>
      </c>
      <c r="L142" s="80" t="s">
        <v>28</v>
      </c>
      <c r="M142" s="76" t="s">
        <v>94</v>
      </c>
    </row>
    <row r="143" spans="2:13" x14ac:dyDescent="0.2">
      <c r="B143" s="43">
        <v>1554</v>
      </c>
      <c r="C143" s="73">
        <v>1408869</v>
      </c>
      <c r="D143" s="73">
        <v>99.889820299999997</v>
      </c>
      <c r="E143" s="73">
        <v>9870</v>
      </c>
      <c r="F143" s="73" t="s">
        <v>6</v>
      </c>
      <c r="G143" s="73" t="s">
        <v>7</v>
      </c>
      <c r="H143" s="73"/>
      <c r="I143" s="74" t="s">
        <v>19</v>
      </c>
      <c r="J143" s="73" t="s">
        <v>47</v>
      </c>
      <c r="K143" s="74" t="s">
        <v>48</v>
      </c>
      <c r="L143" s="82" t="s">
        <v>39</v>
      </c>
      <c r="M143" s="76" t="s">
        <v>94</v>
      </c>
    </row>
    <row r="144" spans="2:13" x14ac:dyDescent="0.2">
      <c r="B144" s="43">
        <v>3705</v>
      </c>
      <c r="C144" s="73">
        <v>1406718</v>
      </c>
      <c r="D144" s="73">
        <v>99.737312799999998</v>
      </c>
      <c r="E144" s="73">
        <v>9967</v>
      </c>
      <c r="F144" s="73" t="s">
        <v>6</v>
      </c>
      <c r="G144" s="73" t="s">
        <v>7</v>
      </c>
      <c r="H144" s="73"/>
      <c r="I144" s="74" t="s">
        <v>19</v>
      </c>
      <c r="J144" s="73" t="s">
        <v>31</v>
      </c>
      <c r="K144" s="74" t="s">
        <v>32</v>
      </c>
      <c r="L144" s="75" t="s">
        <v>22</v>
      </c>
      <c r="M144" s="76" t="s">
        <v>94</v>
      </c>
    </row>
    <row r="145" spans="2:13" x14ac:dyDescent="0.2">
      <c r="B145" s="43">
        <v>4235</v>
      </c>
      <c r="C145" s="73">
        <v>1406188</v>
      </c>
      <c r="D145" s="73">
        <v>99.699735500000003</v>
      </c>
      <c r="E145" s="73">
        <v>10138</v>
      </c>
      <c r="F145" s="73" t="s">
        <v>6</v>
      </c>
      <c r="G145" s="73" t="s">
        <v>7</v>
      </c>
      <c r="H145" s="73"/>
      <c r="I145" s="74" t="s">
        <v>19</v>
      </c>
      <c r="J145" s="83" t="s">
        <v>20</v>
      </c>
      <c r="K145" s="74" t="s">
        <v>21</v>
      </c>
      <c r="L145" s="75" t="s">
        <v>22</v>
      </c>
      <c r="M145" s="76" t="s">
        <v>94</v>
      </c>
    </row>
    <row r="146" spans="2:13" x14ac:dyDescent="0.2">
      <c r="B146" s="43">
        <v>6538</v>
      </c>
      <c r="C146" s="73">
        <v>1403885</v>
      </c>
      <c r="D146" s="73">
        <v>99.536451099999994</v>
      </c>
      <c r="E146" s="73">
        <v>10156</v>
      </c>
      <c r="F146" s="73" t="s">
        <v>6</v>
      </c>
      <c r="G146" s="73" t="s">
        <v>7</v>
      </c>
      <c r="H146" s="73"/>
      <c r="I146" s="74" t="s">
        <v>19</v>
      </c>
      <c r="J146" s="73" t="s">
        <v>29</v>
      </c>
      <c r="K146" s="74" t="s">
        <v>30</v>
      </c>
      <c r="L146" s="75" t="s">
        <v>22</v>
      </c>
      <c r="M146" s="76" t="s">
        <v>94</v>
      </c>
    </row>
    <row r="147" spans="2:13" x14ac:dyDescent="0.2">
      <c r="B147" s="43">
        <v>1469</v>
      </c>
      <c r="C147" s="73">
        <v>1408954</v>
      </c>
      <c r="D147" s="73">
        <v>99.895846800000001</v>
      </c>
      <c r="E147" s="73">
        <v>10232</v>
      </c>
      <c r="F147" s="73" t="s">
        <v>6</v>
      </c>
      <c r="G147" s="73" t="s">
        <v>7</v>
      </c>
      <c r="H147" s="73"/>
      <c r="I147" s="74" t="s">
        <v>19</v>
      </c>
      <c r="J147" s="79" t="s">
        <v>26</v>
      </c>
      <c r="K147" s="74" t="s">
        <v>33</v>
      </c>
      <c r="L147" s="80" t="s">
        <v>28</v>
      </c>
      <c r="M147" s="76" t="s">
        <v>94</v>
      </c>
    </row>
    <row r="148" spans="2:13" x14ac:dyDescent="0.2">
      <c r="B148" s="43">
        <v>383</v>
      </c>
      <c r="C148" s="73">
        <v>1410040</v>
      </c>
      <c r="D148" s="73">
        <v>99.972845000000007</v>
      </c>
      <c r="E148" s="73">
        <v>10367</v>
      </c>
      <c r="F148" s="73" t="s">
        <v>6</v>
      </c>
      <c r="G148" s="73" t="s">
        <v>7</v>
      </c>
      <c r="H148" s="73"/>
      <c r="I148" s="74" t="s">
        <v>19</v>
      </c>
      <c r="J148" s="79" t="s">
        <v>26</v>
      </c>
      <c r="K148" s="74" t="s">
        <v>27</v>
      </c>
      <c r="L148" s="80" t="s">
        <v>28</v>
      </c>
      <c r="M148" s="76" t="s">
        <v>94</v>
      </c>
    </row>
    <row r="149" spans="2:13" x14ac:dyDescent="0.2">
      <c r="B149" s="43">
        <v>4096</v>
      </c>
      <c r="C149" s="73">
        <v>1406327</v>
      </c>
      <c r="D149" s="73">
        <v>99.709590700000007</v>
      </c>
      <c r="E149" s="73">
        <v>10641</v>
      </c>
      <c r="F149" s="73" t="s">
        <v>6</v>
      </c>
      <c r="G149" s="73" t="s">
        <v>7</v>
      </c>
      <c r="H149" s="73"/>
      <c r="I149" s="74" t="s">
        <v>19</v>
      </c>
      <c r="J149" s="73" t="s">
        <v>47</v>
      </c>
      <c r="K149" s="74" t="s">
        <v>48</v>
      </c>
      <c r="L149" s="82" t="s">
        <v>39</v>
      </c>
      <c r="M149" s="76" t="s">
        <v>94</v>
      </c>
    </row>
    <row r="150" spans="2:13" x14ac:dyDescent="0.2">
      <c r="B150" s="43">
        <v>1018</v>
      </c>
      <c r="C150" s="73">
        <v>1409405</v>
      </c>
      <c r="D150" s="73">
        <v>99.927823099999998</v>
      </c>
      <c r="E150" s="73">
        <v>10681</v>
      </c>
      <c r="F150" s="73" t="s">
        <v>6</v>
      </c>
      <c r="G150" s="73" t="s">
        <v>7</v>
      </c>
      <c r="H150" s="73"/>
      <c r="I150" s="74" t="s">
        <v>19</v>
      </c>
      <c r="J150" s="73" t="s">
        <v>41</v>
      </c>
      <c r="K150" s="74" t="s">
        <v>42</v>
      </c>
      <c r="L150" s="75" t="s">
        <v>22</v>
      </c>
      <c r="M150" s="76" t="s">
        <v>94</v>
      </c>
    </row>
    <row r="151" spans="2:13" x14ac:dyDescent="0.2">
      <c r="B151" s="43">
        <v>122</v>
      </c>
      <c r="C151" s="73">
        <v>1410301</v>
      </c>
      <c r="D151" s="73">
        <v>99.991350100000005</v>
      </c>
      <c r="E151" s="73">
        <v>10718</v>
      </c>
      <c r="F151" s="73" t="s">
        <v>6</v>
      </c>
      <c r="G151" s="73" t="s">
        <v>7</v>
      </c>
      <c r="H151" s="73"/>
      <c r="I151" s="74" t="s">
        <v>19</v>
      </c>
      <c r="J151" s="79" t="s">
        <v>26</v>
      </c>
      <c r="K151" s="74" t="s">
        <v>40</v>
      </c>
      <c r="L151" s="80" t="s">
        <v>28</v>
      </c>
      <c r="M151" s="76" t="s">
        <v>94</v>
      </c>
    </row>
    <row r="152" spans="2:13" x14ac:dyDescent="0.2">
      <c r="B152" s="43">
        <v>9704</v>
      </c>
      <c r="C152" s="73">
        <v>1400719</v>
      </c>
      <c r="D152" s="73">
        <v>99.311979500000007</v>
      </c>
      <c r="E152" s="73">
        <v>10834</v>
      </c>
      <c r="F152" s="73" t="s">
        <v>6</v>
      </c>
      <c r="G152" s="73" t="s">
        <v>7</v>
      </c>
      <c r="H152" s="73"/>
      <c r="I152" s="74" t="s">
        <v>19</v>
      </c>
      <c r="J152" s="84" t="s">
        <v>43</v>
      </c>
      <c r="K152" s="74" t="s">
        <v>44</v>
      </c>
      <c r="L152" s="75" t="s">
        <v>22</v>
      </c>
      <c r="M152" s="76" t="s">
        <v>94</v>
      </c>
    </row>
    <row r="153" spans="2:13" x14ac:dyDescent="0.2">
      <c r="B153" s="43">
        <v>5714</v>
      </c>
      <c r="C153" s="73">
        <v>1404709</v>
      </c>
      <c r="D153" s="73">
        <v>99.594873300000003</v>
      </c>
      <c r="E153" s="73">
        <v>10889</v>
      </c>
      <c r="F153" s="73" t="s">
        <v>6</v>
      </c>
      <c r="G153" s="73" t="s">
        <v>7</v>
      </c>
      <c r="H153" s="73"/>
      <c r="I153" s="74" t="s">
        <v>19</v>
      </c>
      <c r="J153" s="79" t="s">
        <v>26</v>
      </c>
      <c r="K153" s="74" t="s">
        <v>33</v>
      </c>
      <c r="L153" s="80" t="s">
        <v>28</v>
      </c>
      <c r="M153" s="76" t="s">
        <v>94</v>
      </c>
    </row>
    <row r="154" spans="2:13" x14ac:dyDescent="0.2">
      <c r="B154" s="43">
        <v>5510</v>
      </c>
      <c r="C154" s="73">
        <v>1404913</v>
      </c>
      <c r="D154" s="73">
        <v>99.609337100000005</v>
      </c>
      <c r="E154" s="73">
        <v>11249</v>
      </c>
      <c r="F154" s="73" t="s">
        <v>6</v>
      </c>
      <c r="G154" s="73" t="s">
        <v>7</v>
      </c>
      <c r="H154" s="73"/>
      <c r="I154" s="74" t="s">
        <v>19</v>
      </c>
      <c r="J154" s="79" t="s">
        <v>26</v>
      </c>
      <c r="K154" s="74" t="s">
        <v>33</v>
      </c>
      <c r="L154" s="80" t="s">
        <v>28</v>
      </c>
      <c r="M154" s="76" t="s">
        <v>94</v>
      </c>
    </row>
    <row r="155" spans="2:13" x14ac:dyDescent="0.2">
      <c r="B155" s="43">
        <v>9585</v>
      </c>
      <c r="C155" s="73">
        <v>1400838</v>
      </c>
      <c r="D155" s="73">
        <v>99.320416600000001</v>
      </c>
      <c r="E155" s="73">
        <v>11416</v>
      </c>
      <c r="F155" s="73" t="s">
        <v>6</v>
      </c>
      <c r="G155" s="73" t="s">
        <v>7</v>
      </c>
      <c r="H155" s="73"/>
      <c r="I155" s="74" t="s">
        <v>19</v>
      </c>
      <c r="J155" s="73" t="s">
        <v>31</v>
      </c>
      <c r="K155" s="74" t="s">
        <v>32</v>
      </c>
      <c r="L155" s="75" t="s">
        <v>22</v>
      </c>
      <c r="M155" s="76" t="s">
        <v>94</v>
      </c>
    </row>
    <row r="156" spans="2:13" x14ac:dyDescent="0.2">
      <c r="B156" s="43">
        <v>959</v>
      </c>
      <c r="C156" s="73">
        <v>1409464</v>
      </c>
      <c r="D156" s="73">
        <v>99.932006200000004</v>
      </c>
      <c r="E156" s="73">
        <v>11669</v>
      </c>
      <c r="F156" s="73" t="s">
        <v>6</v>
      </c>
      <c r="G156" s="73" t="s">
        <v>7</v>
      </c>
      <c r="H156" s="73"/>
      <c r="I156" s="74" t="s">
        <v>19</v>
      </c>
      <c r="J156" s="79" t="s">
        <v>26</v>
      </c>
      <c r="K156" s="74" t="s">
        <v>27</v>
      </c>
      <c r="L156" s="80" t="s">
        <v>28</v>
      </c>
      <c r="M156" s="76" t="s">
        <v>94</v>
      </c>
    </row>
    <row r="157" spans="2:13" x14ac:dyDescent="0.2">
      <c r="B157" s="43">
        <v>2153</v>
      </c>
      <c r="C157" s="73">
        <v>1408270</v>
      </c>
      <c r="D157" s="73">
        <v>99.847350800000001</v>
      </c>
      <c r="E157" s="73">
        <v>12242</v>
      </c>
      <c r="F157" s="73" t="s">
        <v>6</v>
      </c>
      <c r="G157" s="73" t="s">
        <v>7</v>
      </c>
      <c r="H157" s="73"/>
      <c r="I157" s="74" t="s">
        <v>19</v>
      </c>
      <c r="J157" s="79" t="s">
        <v>26</v>
      </c>
      <c r="K157" s="74" t="s">
        <v>33</v>
      </c>
      <c r="L157" s="80" t="s">
        <v>28</v>
      </c>
      <c r="M157" s="76" t="s">
        <v>94</v>
      </c>
    </row>
    <row r="158" spans="2:13" x14ac:dyDescent="0.2">
      <c r="B158" s="43">
        <v>191</v>
      </c>
      <c r="C158" s="73">
        <v>1410232</v>
      </c>
      <c r="D158" s="73">
        <v>99.986457999999999</v>
      </c>
      <c r="E158" s="73">
        <v>12260</v>
      </c>
      <c r="F158" s="73" t="s">
        <v>6</v>
      </c>
      <c r="G158" s="73" t="s">
        <v>7</v>
      </c>
      <c r="H158" s="73"/>
      <c r="I158" s="74" t="s">
        <v>19</v>
      </c>
      <c r="J158" s="79" t="s">
        <v>26</v>
      </c>
      <c r="K158" s="74" t="s">
        <v>33</v>
      </c>
      <c r="L158" s="80" t="s">
        <v>28</v>
      </c>
      <c r="M158" s="76" t="s">
        <v>94</v>
      </c>
    </row>
    <row r="159" spans="2:13" x14ac:dyDescent="0.2">
      <c r="B159" s="43">
        <v>4972</v>
      </c>
      <c r="C159" s="73">
        <v>1405451</v>
      </c>
      <c r="D159" s="73">
        <v>99.647481600000006</v>
      </c>
      <c r="E159" s="73">
        <v>12513</v>
      </c>
      <c r="F159" s="73" t="s">
        <v>6</v>
      </c>
      <c r="G159" s="73" t="s">
        <v>7</v>
      </c>
      <c r="H159" s="73"/>
      <c r="I159" s="74" t="s">
        <v>19</v>
      </c>
      <c r="J159" s="73" t="s">
        <v>47</v>
      </c>
      <c r="K159" s="74" t="s">
        <v>48</v>
      </c>
      <c r="L159" s="82" t="s">
        <v>39</v>
      </c>
      <c r="M159" s="76" t="s">
        <v>94</v>
      </c>
    </row>
    <row r="160" spans="2:13" x14ac:dyDescent="0.2">
      <c r="B160" s="43">
        <v>182</v>
      </c>
      <c r="C160" s="73">
        <v>1410241</v>
      </c>
      <c r="D160" s="73">
        <v>99.987096100000002</v>
      </c>
      <c r="E160" s="73">
        <v>12713</v>
      </c>
      <c r="F160" s="73" t="s">
        <v>6</v>
      </c>
      <c r="G160" s="73" t="s">
        <v>7</v>
      </c>
      <c r="H160" s="73"/>
      <c r="I160" s="74" t="s">
        <v>19</v>
      </c>
      <c r="J160" s="79" t="s">
        <v>26</v>
      </c>
      <c r="K160" s="74" t="s">
        <v>40</v>
      </c>
      <c r="L160" s="80" t="s">
        <v>28</v>
      </c>
      <c r="M160" s="76" t="s">
        <v>94</v>
      </c>
    </row>
    <row r="161" spans="2:13" x14ac:dyDescent="0.2">
      <c r="B161" s="43">
        <v>1344</v>
      </c>
      <c r="C161" s="73">
        <v>1409079</v>
      </c>
      <c r="D161" s="73">
        <v>99.904709400000002</v>
      </c>
      <c r="E161" s="73">
        <v>12733</v>
      </c>
      <c r="F161" s="73" t="s">
        <v>6</v>
      </c>
      <c r="G161" s="73" t="s">
        <v>7</v>
      </c>
      <c r="H161" s="73"/>
      <c r="I161" s="74" t="s">
        <v>19</v>
      </c>
      <c r="J161" s="84" t="s">
        <v>43</v>
      </c>
      <c r="K161" s="74" t="s">
        <v>44</v>
      </c>
      <c r="L161" s="75" t="s">
        <v>22</v>
      </c>
      <c r="M161" s="76" t="s">
        <v>94</v>
      </c>
    </row>
    <row r="162" spans="2:13" x14ac:dyDescent="0.2">
      <c r="B162" s="43">
        <v>1389</v>
      </c>
      <c r="C162" s="73">
        <v>1409034</v>
      </c>
      <c r="D162" s="73">
        <v>99.901518899999999</v>
      </c>
      <c r="E162" s="73">
        <v>12768</v>
      </c>
      <c r="F162" s="73" t="s">
        <v>6</v>
      </c>
      <c r="G162" s="73" t="s">
        <v>7</v>
      </c>
      <c r="H162" s="73"/>
      <c r="I162" s="74" t="s">
        <v>19</v>
      </c>
      <c r="J162" s="84" t="s">
        <v>43</v>
      </c>
      <c r="K162" s="74" t="s">
        <v>49</v>
      </c>
      <c r="L162" s="82" t="s">
        <v>39</v>
      </c>
      <c r="M162" s="76" t="s">
        <v>94</v>
      </c>
    </row>
    <row r="163" spans="2:13" x14ac:dyDescent="0.2">
      <c r="B163" s="43">
        <v>1622</v>
      </c>
      <c r="C163" s="73">
        <v>1408801</v>
      </c>
      <c r="D163" s="73">
        <v>99.884998999999993</v>
      </c>
      <c r="E163" s="73">
        <v>12823</v>
      </c>
      <c r="F163" s="73" t="s">
        <v>6</v>
      </c>
      <c r="G163" s="73" t="s">
        <v>7</v>
      </c>
      <c r="H163" s="73"/>
      <c r="I163" s="74" t="s">
        <v>19</v>
      </c>
      <c r="J163" s="81" t="s">
        <v>34</v>
      </c>
      <c r="K163" s="74" t="s">
        <v>35</v>
      </c>
      <c r="L163" s="75" t="s">
        <v>22</v>
      </c>
      <c r="M163" s="76" t="s">
        <v>94</v>
      </c>
    </row>
    <row r="164" spans="2:13" x14ac:dyDescent="0.2">
      <c r="B164" s="43">
        <v>56</v>
      </c>
      <c r="C164" s="73">
        <v>1410367</v>
      </c>
      <c r="D164" s="73">
        <v>99.9960296</v>
      </c>
      <c r="E164" s="73">
        <v>13016</v>
      </c>
      <c r="F164" s="73" t="s">
        <v>6</v>
      </c>
      <c r="G164" s="73" t="s">
        <v>7</v>
      </c>
      <c r="H164" s="73"/>
      <c r="I164" s="74" t="s">
        <v>19</v>
      </c>
      <c r="J164" s="79" t="s">
        <v>26</v>
      </c>
      <c r="K164" s="74" t="s">
        <v>33</v>
      </c>
      <c r="L164" s="80" t="s">
        <v>28</v>
      </c>
      <c r="M164" s="76" t="s">
        <v>94</v>
      </c>
    </row>
    <row r="165" spans="2:13" x14ac:dyDescent="0.2">
      <c r="B165" s="43">
        <v>3406</v>
      </c>
      <c r="C165" s="73">
        <v>1407017</v>
      </c>
      <c r="D165" s="73">
        <v>99.758512199999998</v>
      </c>
      <c r="E165" s="73">
        <v>13200</v>
      </c>
      <c r="F165" s="73" t="s">
        <v>6</v>
      </c>
      <c r="G165" s="73" t="s">
        <v>7</v>
      </c>
      <c r="H165" s="73"/>
      <c r="I165" s="74" t="s">
        <v>19</v>
      </c>
      <c r="J165" s="73" t="s">
        <v>55</v>
      </c>
      <c r="K165" s="74" t="s">
        <v>59</v>
      </c>
      <c r="L165" s="82" t="s">
        <v>39</v>
      </c>
      <c r="M165" s="76" t="s">
        <v>94</v>
      </c>
    </row>
    <row r="166" spans="2:13" x14ac:dyDescent="0.2">
      <c r="B166" s="43">
        <v>266</v>
      </c>
      <c r="C166" s="73">
        <v>1410157</v>
      </c>
      <c r="D166" s="73">
        <v>99.981140400000001</v>
      </c>
      <c r="E166" s="73">
        <v>13239</v>
      </c>
      <c r="F166" s="73" t="s">
        <v>6</v>
      </c>
      <c r="G166" s="73" t="s">
        <v>7</v>
      </c>
      <c r="H166" s="73"/>
      <c r="I166" s="74" t="s">
        <v>19</v>
      </c>
      <c r="J166" s="81" t="s">
        <v>34</v>
      </c>
      <c r="K166" s="74" t="s">
        <v>38</v>
      </c>
      <c r="L166" s="82" t="s">
        <v>39</v>
      </c>
      <c r="M166" s="76" t="s">
        <v>94</v>
      </c>
    </row>
    <row r="167" spans="2:13" x14ac:dyDescent="0.2">
      <c r="B167" s="43">
        <v>17</v>
      </c>
      <c r="C167" s="73">
        <v>1410406</v>
      </c>
      <c r="D167" s="73">
        <v>99.998794700000005</v>
      </c>
      <c r="E167" s="73">
        <v>13256</v>
      </c>
      <c r="F167" s="73" t="s">
        <v>6</v>
      </c>
      <c r="G167" s="73" t="s">
        <v>7</v>
      </c>
      <c r="H167" s="73"/>
      <c r="I167" s="74" t="s">
        <v>19</v>
      </c>
      <c r="J167" s="79" t="s">
        <v>26</v>
      </c>
      <c r="K167" s="74" t="s">
        <v>33</v>
      </c>
      <c r="L167" s="80" t="s">
        <v>28</v>
      </c>
      <c r="M167" s="76" t="s">
        <v>94</v>
      </c>
    </row>
    <row r="168" spans="2:13" x14ac:dyDescent="0.2">
      <c r="B168" s="43">
        <v>1447</v>
      </c>
      <c r="C168" s="73">
        <v>1408976</v>
      </c>
      <c r="D168" s="73">
        <v>99.897406700000005</v>
      </c>
      <c r="E168" s="73">
        <v>13378</v>
      </c>
      <c r="F168" s="73" t="s">
        <v>6</v>
      </c>
      <c r="G168" s="73" t="s">
        <v>7</v>
      </c>
      <c r="H168" s="73"/>
      <c r="I168" s="74" t="s">
        <v>19</v>
      </c>
      <c r="J168" s="73" t="s">
        <v>47</v>
      </c>
      <c r="K168" s="74" t="s">
        <v>61</v>
      </c>
      <c r="L168" s="75" t="s">
        <v>22</v>
      </c>
      <c r="M168" s="76" t="s">
        <v>94</v>
      </c>
    </row>
    <row r="169" spans="2:13" x14ac:dyDescent="0.2">
      <c r="B169" s="43">
        <v>1649</v>
      </c>
      <c r="C169" s="73">
        <v>1408774</v>
      </c>
      <c r="D169" s="73">
        <v>99.883084699999998</v>
      </c>
      <c r="E169" s="73">
        <v>13384</v>
      </c>
      <c r="F169" s="73" t="s">
        <v>6</v>
      </c>
      <c r="G169" s="73" t="s">
        <v>7</v>
      </c>
      <c r="H169" s="73"/>
      <c r="I169" s="74" t="s">
        <v>19</v>
      </c>
      <c r="J169" s="73" t="s">
        <v>50</v>
      </c>
      <c r="K169" s="74" t="s">
        <v>51</v>
      </c>
      <c r="L169" s="75" t="s">
        <v>22</v>
      </c>
      <c r="M169" s="76" t="s">
        <v>94</v>
      </c>
    </row>
    <row r="170" spans="2:13" x14ac:dyDescent="0.2">
      <c r="B170" s="43">
        <v>2329</v>
      </c>
      <c r="C170" s="73">
        <v>1408094</v>
      </c>
      <c r="D170" s="73">
        <v>99.834872200000007</v>
      </c>
      <c r="E170" s="77">
        <v>13424</v>
      </c>
      <c r="F170" s="73" t="s">
        <v>6</v>
      </c>
      <c r="G170" s="73" t="s">
        <v>7</v>
      </c>
      <c r="H170" s="73"/>
      <c r="I170" s="78" t="s">
        <v>19</v>
      </c>
      <c r="J170" s="79" t="s">
        <v>26</v>
      </c>
      <c r="K170" s="78" t="s">
        <v>27</v>
      </c>
      <c r="L170" s="80" t="s">
        <v>28</v>
      </c>
      <c r="M170" s="76" t="s">
        <v>94</v>
      </c>
    </row>
    <row r="171" spans="2:13" x14ac:dyDescent="0.2">
      <c r="B171" s="43">
        <v>2032</v>
      </c>
      <c r="C171" s="73">
        <v>1408391</v>
      </c>
      <c r="D171" s="73">
        <v>99.855929700000004</v>
      </c>
      <c r="E171" s="77">
        <v>13426</v>
      </c>
      <c r="F171" s="73" t="s">
        <v>6</v>
      </c>
      <c r="G171" s="73" t="s">
        <v>7</v>
      </c>
      <c r="H171" s="73"/>
      <c r="I171" s="78" t="s">
        <v>19</v>
      </c>
      <c r="J171" s="79" t="s">
        <v>26</v>
      </c>
      <c r="K171" s="78" t="s">
        <v>27</v>
      </c>
      <c r="L171" s="75" t="s">
        <v>22</v>
      </c>
      <c r="M171" s="76" t="s">
        <v>94</v>
      </c>
    </row>
    <row r="172" spans="2:13" x14ac:dyDescent="0.2">
      <c r="B172" s="43">
        <v>1821</v>
      </c>
      <c r="C172" s="73">
        <v>1408602</v>
      </c>
      <c r="D172" s="73">
        <v>99.8708898</v>
      </c>
      <c r="E172" s="73">
        <v>13458</v>
      </c>
      <c r="F172" s="73" t="s">
        <v>6</v>
      </c>
      <c r="G172" s="73" t="s">
        <v>7</v>
      </c>
      <c r="H172" s="73"/>
      <c r="I172" s="74" t="s">
        <v>19</v>
      </c>
      <c r="J172" s="81" t="s">
        <v>34</v>
      </c>
      <c r="K172" s="74" t="s">
        <v>38</v>
      </c>
      <c r="L172" s="82" t="s">
        <v>39</v>
      </c>
      <c r="M172" s="76" t="s">
        <v>94</v>
      </c>
    </row>
    <row r="173" spans="2:13" x14ac:dyDescent="0.2">
      <c r="B173" s="43">
        <v>15</v>
      </c>
      <c r="C173" s="73">
        <v>1410408</v>
      </c>
      <c r="D173" s="73">
        <v>99.998936499999999</v>
      </c>
      <c r="E173" s="85">
        <v>13468</v>
      </c>
      <c r="F173" s="73" t="s">
        <v>6</v>
      </c>
      <c r="G173" s="73" t="s">
        <v>7</v>
      </c>
      <c r="H173" s="73"/>
      <c r="I173" s="86" t="s">
        <v>19</v>
      </c>
      <c r="J173" s="83" t="s">
        <v>20</v>
      </c>
      <c r="K173" s="86" t="s">
        <v>21</v>
      </c>
      <c r="L173" s="75" t="s">
        <v>22</v>
      </c>
      <c r="M173" s="76" t="s">
        <v>23</v>
      </c>
    </row>
    <row r="174" spans="2:13" x14ac:dyDescent="0.2">
      <c r="B174" s="43">
        <v>15</v>
      </c>
      <c r="C174" s="73">
        <v>1410408</v>
      </c>
      <c r="D174" s="73">
        <v>99.998936499999999</v>
      </c>
      <c r="E174" s="85">
        <v>13468</v>
      </c>
      <c r="F174" s="73" t="s">
        <v>6</v>
      </c>
      <c r="G174" s="73" t="s">
        <v>7</v>
      </c>
      <c r="H174" s="73"/>
      <c r="I174" s="86" t="s">
        <v>19</v>
      </c>
      <c r="J174" s="79" t="s">
        <v>26</v>
      </c>
      <c r="K174" s="86" t="s">
        <v>60</v>
      </c>
      <c r="L174" s="80" t="s">
        <v>28</v>
      </c>
      <c r="M174" s="76" t="s">
        <v>95</v>
      </c>
    </row>
    <row r="175" spans="2:13" x14ac:dyDescent="0.2">
      <c r="B175" s="43">
        <v>12</v>
      </c>
      <c r="C175" s="73">
        <v>1410411</v>
      </c>
      <c r="D175" s="73">
        <v>99.999149200000005</v>
      </c>
      <c r="E175" s="85">
        <v>13476</v>
      </c>
      <c r="F175" s="73" t="s">
        <v>6</v>
      </c>
      <c r="G175" s="73" t="s">
        <v>7</v>
      </c>
      <c r="H175" s="73"/>
      <c r="I175" s="86" t="s">
        <v>19</v>
      </c>
      <c r="J175" s="84" t="s">
        <v>43</v>
      </c>
      <c r="K175" s="86" t="s">
        <v>49</v>
      </c>
      <c r="L175" s="82" t="s">
        <v>39</v>
      </c>
      <c r="M175" s="76" t="s">
        <v>23</v>
      </c>
    </row>
    <row r="176" spans="2:13" x14ac:dyDescent="0.2">
      <c r="B176" s="43">
        <v>12</v>
      </c>
      <c r="C176" s="73">
        <v>1410411</v>
      </c>
      <c r="D176" s="73">
        <v>99.999149200000005</v>
      </c>
      <c r="E176" s="85">
        <v>13476</v>
      </c>
      <c r="F176" s="73" t="s">
        <v>6</v>
      </c>
      <c r="G176" s="73" t="s">
        <v>7</v>
      </c>
      <c r="H176" s="73"/>
      <c r="I176" s="86" t="s">
        <v>19</v>
      </c>
      <c r="J176" s="73" t="s">
        <v>50</v>
      </c>
      <c r="K176" s="86" t="s">
        <v>51</v>
      </c>
      <c r="L176" s="75" t="s">
        <v>22</v>
      </c>
      <c r="M176" s="76" t="s">
        <v>95</v>
      </c>
    </row>
    <row r="177" spans="2:13" x14ac:dyDescent="0.2">
      <c r="B177" s="43">
        <v>198</v>
      </c>
      <c r="C177" s="73">
        <v>1410225</v>
      </c>
      <c r="D177" s="73">
        <v>99.985961700000004</v>
      </c>
      <c r="E177" s="73">
        <v>13492</v>
      </c>
      <c r="F177" s="73" t="s">
        <v>6</v>
      </c>
      <c r="G177" s="73" t="s">
        <v>7</v>
      </c>
      <c r="H177" s="73"/>
      <c r="I177" s="74" t="s">
        <v>19</v>
      </c>
      <c r="J177" s="79" t="s">
        <v>26</v>
      </c>
      <c r="K177" s="74" t="s">
        <v>33</v>
      </c>
      <c r="L177" s="80" t="s">
        <v>28</v>
      </c>
      <c r="M177" s="76" t="s">
        <v>95</v>
      </c>
    </row>
    <row r="178" spans="2:13" x14ac:dyDescent="0.2">
      <c r="B178" s="43">
        <v>381</v>
      </c>
      <c r="C178" s="73">
        <v>1410042</v>
      </c>
      <c r="D178" s="73">
        <v>99.972986800000001</v>
      </c>
      <c r="E178" s="73">
        <v>13502</v>
      </c>
      <c r="F178" s="73" t="s">
        <v>6</v>
      </c>
      <c r="G178" s="73" t="s">
        <v>7</v>
      </c>
      <c r="H178" s="73"/>
      <c r="I178" s="74" t="s">
        <v>19</v>
      </c>
      <c r="J178" s="73" t="s">
        <v>55</v>
      </c>
      <c r="K178" s="74" t="s">
        <v>59</v>
      </c>
      <c r="L178" s="82" t="s">
        <v>39</v>
      </c>
      <c r="M178" s="76" t="s">
        <v>95</v>
      </c>
    </row>
    <row r="179" spans="2:13" x14ac:dyDescent="0.2">
      <c r="B179" s="43">
        <v>537</v>
      </c>
      <c r="C179" s="73">
        <v>1409886</v>
      </c>
      <c r="D179" s="73">
        <v>99.961926300000002</v>
      </c>
      <c r="E179" s="73">
        <v>13506</v>
      </c>
      <c r="F179" s="73" t="s">
        <v>6</v>
      </c>
      <c r="G179" s="73" t="s">
        <v>7</v>
      </c>
      <c r="H179" s="73"/>
      <c r="I179" s="74" t="s">
        <v>19</v>
      </c>
      <c r="J179" s="73" t="s">
        <v>50</v>
      </c>
      <c r="K179" s="74" t="s">
        <v>51</v>
      </c>
      <c r="L179" s="75" t="s">
        <v>22</v>
      </c>
      <c r="M179" s="76" t="s">
        <v>95</v>
      </c>
    </row>
    <row r="180" spans="2:13" x14ac:dyDescent="0.2">
      <c r="B180" s="43">
        <v>331</v>
      </c>
      <c r="C180" s="73">
        <v>1410092</v>
      </c>
      <c r="D180" s="73">
        <v>99.976531899999998</v>
      </c>
      <c r="E180" s="73">
        <v>13530</v>
      </c>
      <c r="F180" s="73" t="s">
        <v>6</v>
      </c>
      <c r="G180" s="73" t="s">
        <v>7</v>
      </c>
      <c r="H180" s="73"/>
      <c r="I180" s="74" t="s">
        <v>19</v>
      </c>
      <c r="J180" s="73" t="s">
        <v>45</v>
      </c>
      <c r="K180" s="74" t="s">
        <v>46</v>
      </c>
      <c r="L180" s="75" t="s">
        <v>22</v>
      </c>
      <c r="M180" s="76" t="s">
        <v>95</v>
      </c>
    </row>
    <row r="181" spans="2:13" x14ac:dyDescent="0.2">
      <c r="B181" s="43">
        <v>926</v>
      </c>
      <c r="C181" s="73">
        <v>1409497</v>
      </c>
      <c r="D181" s="73">
        <v>99.934345899999997</v>
      </c>
      <c r="E181" s="73">
        <v>13603</v>
      </c>
      <c r="F181" s="73" t="s">
        <v>6</v>
      </c>
      <c r="G181" s="73" t="s">
        <v>7</v>
      </c>
      <c r="H181" s="73"/>
      <c r="I181" s="74" t="s">
        <v>19</v>
      </c>
      <c r="J181" s="79" t="s">
        <v>26</v>
      </c>
      <c r="K181" s="74" t="s">
        <v>27</v>
      </c>
      <c r="L181" s="80" t="s">
        <v>28</v>
      </c>
      <c r="M181" s="76" t="s">
        <v>95</v>
      </c>
    </row>
    <row r="182" spans="2:13" x14ac:dyDescent="0.2">
      <c r="B182" s="43">
        <v>2822</v>
      </c>
      <c r="C182" s="73">
        <v>1407601</v>
      </c>
      <c r="D182" s="73">
        <v>99.799918199999993</v>
      </c>
      <c r="E182" s="73">
        <v>13620</v>
      </c>
      <c r="F182" s="73" t="s">
        <v>6</v>
      </c>
      <c r="G182" s="73" t="s">
        <v>7</v>
      </c>
      <c r="H182" s="73"/>
      <c r="I182" s="74" t="s">
        <v>19</v>
      </c>
      <c r="J182" s="73" t="s">
        <v>29</v>
      </c>
      <c r="K182" s="74" t="s">
        <v>30</v>
      </c>
      <c r="L182" s="75" t="s">
        <v>22</v>
      </c>
      <c r="M182" s="76" t="s">
        <v>95</v>
      </c>
    </row>
    <row r="183" spans="2:13" x14ac:dyDescent="0.2">
      <c r="B183" s="43">
        <v>1197</v>
      </c>
      <c r="C183" s="73">
        <v>1409226</v>
      </c>
      <c r="D183" s="73">
        <v>99.915131799999997</v>
      </c>
      <c r="E183" s="73">
        <v>13761</v>
      </c>
      <c r="F183" s="73" t="s">
        <v>6</v>
      </c>
      <c r="G183" s="73" t="s">
        <v>7</v>
      </c>
      <c r="H183" s="73"/>
      <c r="I183" s="74" t="s">
        <v>19</v>
      </c>
      <c r="J183" s="73" t="s">
        <v>29</v>
      </c>
      <c r="K183" s="74" t="s">
        <v>30</v>
      </c>
      <c r="L183" s="75" t="s">
        <v>22</v>
      </c>
      <c r="M183" s="76" t="s">
        <v>95</v>
      </c>
    </row>
    <row r="184" spans="2:13" x14ac:dyDescent="0.2">
      <c r="B184" s="43">
        <v>146</v>
      </c>
      <c r="C184" s="73">
        <v>1410277</v>
      </c>
      <c r="D184" s="73">
        <v>99.989648500000001</v>
      </c>
      <c r="E184" s="73">
        <v>13786</v>
      </c>
      <c r="F184" s="73" t="s">
        <v>6</v>
      </c>
      <c r="G184" s="73" t="s">
        <v>7</v>
      </c>
      <c r="H184" s="73"/>
      <c r="I184" s="74" t="s">
        <v>19</v>
      </c>
      <c r="J184" s="79" t="s">
        <v>26</v>
      </c>
      <c r="K184" s="74" t="s">
        <v>33</v>
      </c>
      <c r="L184" s="80" t="s">
        <v>28</v>
      </c>
      <c r="M184" s="76" t="s">
        <v>95</v>
      </c>
    </row>
    <row r="185" spans="2:13" x14ac:dyDescent="0.2">
      <c r="B185" s="43">
        <v>657</v>
      </c>
      <c r="C185" s="73">
        <v>1409766</v>
      </c>
      <c r="D185" s="73">
        <v>99.953418200000002</v>
      </c>
      <c r="E185" s="73">
        <v>13792</v>
      </c>
      <c r="F185" s="73" t="s">
        <v>6</v>
      </c>
      <c r="G185" s="73" t="s">
        <v>7</v>
      </c>
      <c r="H185" s="73"/>
      <c r="I185" s="74" t="s">
        <v>19</v>
      </c>
      <c r="J185" s="79" t="s">
        <v>26</v>
      </c>
      <c r="K185" s="74" t="s">
        <v>33</v>
      </c>
      <c r="L185" s="80" t="s">
        <v>28</v>
      </c>
      <c r="M185" s="76" t="s">
        <v>95</v>
      </c>
    </row>
    <row r="186" spans="2:13" x14ac:dyDescent="0.2">
      <c r="B186" s="43">
        <v>639</v>
      </c>
      <c r="C186" s="73">
        <v>1409784</v>
      </c>
      <c r="D186" s="73">
        <v>99.954694399999994</v>
      </c>
      <c r="E186" s="73">
        <v>13821</v>
      </c>
      <c r="F186" s="73" t="s">
        <v>6</v>
      </c>
      <c r="G186" s="73" t="s">
        <v>7</v>
      </c>
      <c r="H186" s="73"/>
      <c r="I186" s="74" t="s">
        <v>19</v>
      </c>
      <c r="J186" s="73" t="s">
        <v>31</v>
      </c>
      <c r="K186" s="74" t="s">
        <v>32</v>
      </c>
      <c r="L186" s="75" t="s">
        <v>22</v>
      </c>
      <c r="M186" s="76" t="s">
        <v>95</v>
      </c>
    </row>
    <row r="187" spans="2:13" x14ac:dyDescent="0.2">
      <c r="B187" s="43">
        <v>1453</v>
      </c>
      <c r="C187" s="73">
        <v>1408970</v>
      </c>
      <c r="D187" s="73">
        <v>99.896981299999993</v>
      </c>
      <c r="E187" s="77">
        <v>13957</v>
      </c>
      <c r="F187" s="73" t="s">
        <v>6</v>
      </c>
      <c r="G187" s="73" t="s">
        <v>7</v>
      </c>
      <c r="H187" s="73"/>
      <c r="I187" s="78" t="s">
        <v>19</v>
      </c>
      <c r="J187" s="79" t="s">
        <v>26</v>
      </c>
      <c r="K187" s="78" t="s">
        <v>27</v>
      </c>
      <c r="L187" s="80" t="s">
        <v>28</v>
      </c>
      <c r="M187" s="76" t="s">
        <v>95</v>
      </c>
    </row>
    <row r="188" spans="2:13" x14ac:dyDescent="0.2">
      <c r="B188" s="43">
        <v>622</v>
      </c>
      <c r="C188" s="73">
        <v>1409801</v>
      </c>
      <c r="D188" s="73">
        <v>99.955899799999997</v>
      </c>
      <c r="E188" s="77">
        <v>13959</v>
      </c>
      <c r="F188" s="73" t="s">
        <v>6</v>
      </c>
      <c r="G188" s="73" t="s">
        <v>7</v>
      </c>
      <c r="H188" s="73"/>
      <c r="I188" s="78" t="s">
        <v>19</v>
      </c>
      <c r="J188" s="79" t="s">
        <v>26</v>
      </c>
      <c r="K188" s="78" t="s">
        <v>27</v>
      </c>
      <c r="L188" s="75" t="s">
        <v>22</v>
      </c>
      <c r="M188" s="76" t="s">
        <v>95</v>
      </c>
    </row>
    <row r="189" spans="2:13" x14ac:dyDescent="0.2">
      <c r="B189" s="43">
        <v>1135</v>
      </c>
      <c r="C189" s="73">
        <v>1409288</v>
      </c>
      <c r="D189" s="73">
        <v>99.919527700000003</v>
      </c>
      <c r="E189" s="73">
        <v>13965</v>
      </c>
      <c r="F189" s="73" t="s">
        <v>6</v>
      </c>
      <c r="G189" s="73" t="s">
        <v>7</v>
      </c>
      <c r="H189" s="73"/>
      <c r="I189" s="74" t="s">
        <v>19</v>
      </c>
      <c r="J189" s="73" t="s">
        <v>41</v>
      </c>
      <c r="K189" s="74" t="s">
        <v>42</v>
      </c>
      <c r="L189" s="75" t="s">
        <v>22</v>
      </c>
      <c r="M189" s="76" t="s">
        <v>95</v>
      </c>
    </row>
    <row r="190" spans="2:13" x14ac:dyDescent="0.2">
      <c r="B190" s="43">
        <v>204</v>
      </c>
      <c r="C190" s="73">
        <v>1410219</v>
      </c>
      <c r="D190" s="73">
        <v>99.985536300000007</v>
      </c>
      <c r="E190" s="73">
        <v>13981</v>
      </c>
      <c r="F190" s="73" t="s">
        <v>6</v>
      </c>
      <c r="G190" s="73" t="s">
        <v>7</v>
      </c>
      <c r="H190" s="73"/>
      <c r="I190" s="74" t="s">
        <v>19</v>
      </c>
      <c r="J190" s="79" t="s">
        <v>26</v>
      </c>
      <c r="K190" s="74" t="s">
        <v>33</v>
      </c>
      <c r="L190" s="80" t="s">
        <v>28</v>
      </c>
      <c r="M190" s="76" t="s">
        <v>95</v>
      </c>
    </row>
    <row r="191" spans="2:13" x14ac:dyDescent="0.2">
      <c r="B191" s="43">
        <v>117</v>
      </c>
      <c r="C191" s="73">
        <v>1410306</v>
      </c>
      <c r="D191" s="73">
        <v>99.991704600000006</v>
      </c>
      <c r="E191" s="73">
        <v>13987</v>
      </c>
      <c r="F191" s="73" t="s">
        <v>6</v>
      </c>
      <c r="G191" s="73" t="s">
        <v>7</v>
      </c>
      <c r="H191" s="73"/>
      <c r="I191" s="74" t="s">
        <v>19</v>
      </c>
      <c r="J191" s="79" t="s">
        <v>26</v>
      </c>
      <c r="K191" s="74" t="s">
        <v>27</v>
      </c>
      <c r="L191" s="80" t="s">
        <v>28</v>
      </c>
      <c r="M191" s="76" t="s">
        <v>95</v>
      </c>
    </row>
    <row r="192" spans="2:13" x14ac:dyDescent="0.2">
      <c r="B192" s="43">
        <v>240</v>
      </c>
      <c r="C192" s="73">
        <v>1410183</v>
      </c>
      <c r="D192" s="73">
        <v>99.9829838</v>
      </c>
      <c r="E192" s="73">
        <v>14029</v>
      </c>
      <c r="F192" s="73" t="s">
        <v>6</v>
      </c>
      <c r="G192" s="73" t="s">
        <v>7</v>
      </c>
      <c r="H192" s="73"/>
      <c r="I192" s="74" t="s">
        <v>19</v>
      </c>
      <c r="J192" s="79" t="s">
        <v>26</v>
      </c>
      <c r="K192" s="74" t="s">
        <v>40</v>
      </c>
      <c r="L192" s="80" t="s">
        <v>28</v>
      </c>
      <c r="M192" s="76" t="s">
        <v>95</v>
      </c>
    </row>
    <row r="193" spans="2:13" x14ac:dyDescent="0.2">
      <c r="B193" s="43">
        <v>1609</v>
      </c>
      <c r="C193" s="73">
        <v>1408814</v>
      </c>
      <c r="D193" s="73">
        <v>99.8859207</v>
      </c>
      <c r="E193" s="73">
        <v>14097</v>
      </c>
      <c r="F193" s="73" t="s">
        <v>6</v>
      </c>
      <c r="G193" s="73" t="s">
        <v>7</v>
      </c>
      <c r="H193" s="73"/>
      <c r="I193" s="74" t="s">
        <v>19</v>
      </c>
      <c r="J193" s="73" t="s">
        <v>57</v>
      </c>
      <c r="K193" s="74" t="s">
        <v>58</v>
      </c>
      <c r="L193" s="75" t="s">
        <v>22</v>
      </c>
      <c r="M193" s="76" t="s">
        <v>95</v>
      </c>
    </row>
    <row r="194" spans="2:13" x14ac:dyDescent="0.2">
      <c r="B194" s="43">
        <v>3405</v>
      </c>
      <c r="C194" s="73">
        <v>1407018</v>
      </c>
      <c r="D194" s="73">
        <v>99.758583099999996</v>
      </c>
      <c r="E194" s="73">
        <v>14117</v>
      </c>
      <c r="F194" s="73" t="s">
        <v>6</v>
      </c>
      <c r="G194" s="73" t="s">
        <v>7</v>
      </c>
      <c r="H194" s="73"/>
      <c r="I194" s="74" t="s">
        <v>19</v>
      </c>
      <c r="J194" s="73" t="s">
        <v>47</v>
      </c>
      <c r="K194" s="74" t="s">
        <v>48</v>
      </c>
      <c r="L194" s="82" t="s">
        <v>39</v>
      </c>
      <c r="M194" s="76" t="s">
        <v>95</v>
      </c>
    </row>
    <row r="195" spans="2:13" x14ac:dyDescent="0.2">
      <c r="B195" s="43">
        <v>762</v>
      </c>
      <c r="C195" s="73">
        <v>1409661</v>
      </c>
      <c r="D195" s="73">
        <v>99.945973699999996</v>
      </c>
      <c r="E195" s="73">
        <v>14267</v>
      </c>
      <c r="F195" s="73" t="s">
        <v>6</v>
      </c>
      <c r="G195" s="73" t="s">
        <v>7</v>
      </c>
      <c r="H195" s="73"/>
      <c r="I195" s="74" t="s">
        <v>19</v>
      </c>
      <c r="J195" s="73" t="s">
        <v>47</v>
      </c>
      <c r="K195" s="74" t="s">
        <v>48</v>
      </c>
      <c r="L195" s="82" t="s">
        <v>39</v>
      </c>
      <c r="M195" s="76" t="s">
        <v>95</v>
      </c>
    </row>
    <row r="196" spans="2:13" x14ac:dyDescent="0.2">
      <c r="B196" s="43">
        <v>447</v>
      </c>
      <c r="C196" s="73">
        <v>1409976</v>
      </c>
      <c r="D196" s="73">
        <v>99.9683074</v>
      </c>
      <c r="E196" s="73">
        <v>14293</v>
      </c>
      <c r="F196" s="73" t="s">
        <v>6</v>
      </c>
      <c r="G196" s="73" t="s">
        <v>7</v>
      </c>
      <c r="H196" s="73"/>
      <c r="I196" s="74" t="s">
        <v>19</v>
      </c>
      <c r="J196" s="79" t="s">
        <v>26</v>
      </c>
      <c r="K196" s="74" t="s">
        <v>33</v>
      </c>
      <c r="L196" s="80" t="s">
        <v>28</v>
      </c>
      <c r="M196" s="76" t="s">
        <v>95</v>
      </c>
    </row>
    <row r="197" spans="2:13" x14ac:dyDescent="0.2">
      <c r="B197" s="43">
        <v>1552</v>
      </c>
      <c r="C197" s="73">
        <v>1408871</v>
      </c>
      <c r="D197" s="73">
        <v>99.889962100000005</v>
      </c>
      <c r="E197" s="73">
        <v>14583</v>
      </c>
      <c r="F197" s="73" t="s">
        <v>6</v>
      </c>
      <c r="G197" s="73" t="s">
        <v>7</v>
      </c>
      <c r="H197" s="73"/>
      <c r="I197" s="74" t="s">
        <v>19</v>
      </c>
      <c r="J197" s="73" t="s">
        <v>24</v>
      </c>
      <c r="K197" s="74" t="s">
        <v>25</v>
      </c>
      <c r="L197" s="75" t="s">
        <v>22</v>
      </c>
      <c r="M197" s="76" t="s">
        <v>95</v>
      </c>
    </row>
    <row r="198" spans="2:13" x14ac:dyDescent="0.2">
      <c r="B198" s="43">
        <v>124</v>
      </c>
      <c r="C198" s="73">
        <v>1410299</v>
      </c>
      <c r="D198" s="73">
        <v>99.991208299999997</v>
      </c>
      <c r="E198" s="73">
        <v>14614</v>
      </c>
      <c r="F198" s="73" t="s">
        <v>6</v>
      </c>
      <c r="G198" s="73" t="s">
        <v>7</v>
      </c>
      <c r="H198" s="73"/>
      <c r="I198" s="74" t="s">
        <v>19</v>
      </c>
      <c r="J198" s="79" t="s">
        <v>26</v>
      </c>
      <c r="K198" s="74" t="s">
        <v>27</v>
      </c>
      <c r="L198" s="80" t="s">
        <v>28</v>
      </c>
      <c r="M198" s="76" t="s">
        <v>95</v>
      </c>
    </row>
    <row r="199" spans="2:13" x14ac:dyDescent="0.2">
      <c r="B199" s="43">
        <v>1244</v>
      </c>
      <c r="C199" s="73">
        <v>1409179</v>
      </c>
      <c r="D199" s="73">
        <v>99.911799500000001</v>
      </c>
      <c r="E199" s="73">
        <v>14621</v>
      </c>
      <c r="F199" s="73" t="s">
        <v>6</v>
      </c>
      <c r="G199" s="73" t="s">
        <v>7</v>
      </c>
      <c r="H199" s="73"/>
      <c r="I199" s="74" t="s">
        <v>19</v>
      </c>
      <c r="J199" s="73" t="s">
        <v>47</v>
      </c>
      <c r="K199" s="74" t="s">
        <v>48</v>
      </c>
      <c r="L199" s="82" t="s">
        <v>39</v>
      </c>
      <c r="M199" s="76" t="s">
        <v>95</v>
      </c>
    </row>
    <row r="200" spans="2:13" x14ac:dyDescent="0.2">
      <c r="B200" s="43">
        <v>690178</v>
      </c>
      <c r="C200" s="73">
        <v>720245</v>
      </c>
      <c r="D200" s="73">
        <v>51.065885899999998</v>
      </c>
      <c r="E200" s="73">
        <v>14676</v>
      </c>
      <c r="F200" s="73" t="s">
        <v>5</v>
      </c>
      <c r="G200" s="73" t="s">
        <v>4</v>
      </c>
      <c r="H200" s="73"/>
      <c r="I200" s="74" t="s">
        <v>19</v>
      </c>
      <c r="J200" s="73" t="s">
        <v>55</v>
      </c>
      <c r="K200" s="74" t="s">
        <v>56</v>
      </c>
      <c r="L200" s="75" t="s">
        <v>22</v>
      </c>
      <c r="M200" s="76" t="s">
        <v>95</v>
      </c>
    </row>
    <row r="201" spans="2:13" x14ac:dyDescent="0.2">
      <c r="B201" s="43">
        <v>4750</v>
      </c>
      <c r="C201" s="73">
        <v>1405673</v>
      </c>
      <c r="D201" s="73">
        <v>99.6632216</v>
      </c>
      <c r="E201" s="73">
        <v>14793</v>
      </c>
      <c r="F201" s="73" t="s">
        <v>6</v>
      </c>
      <c r="G201" s="73" t="s">
        <v>7</v>
      </c>
      <c r="H201" s="73"/>
      <c r="I201" s="74" t="s">
        <v>19</v>
      </c>
      <c r="J201" s="81" t="s">
        <v>34</v>
      </c>
      <c r="K201" s="74" t="s">
        <v>52</v>
      </c>
      <c r="L201" s="75" t="s">
        <v>22</v>
      </c>
      <c r="M201" s="76" t="s">
        <v>95</v>
      </c>
    </row>
    <row r="202" spans="2:13" x14ac:dyDescent="0.2">
      <c r="B202" s="43">
        <v>4253</v>
      </c>
      <c r="C202" s="73">
        <v>1406170</v>
      </c>
      <c r="D202" s="73">
        <v>99.698459299999996</v>
      </c>
      <c r="E202" s="73">
        <v>14809</v>
      </c>
      <c r="F202" s="73" t="s">
        <v>6</v>
      </c>
      <c r="G202" s="73" t="s">
        <v>7</v>
      </c>
      <c r="H202" s="73"/>
      <c r="I202" s="74" t="s">
        <v>19</v>
      </c>
      <c r="J202" s="79" t="s">
        <v>26</v>
      </c>
      <c r="K202" s="74" t="s">
        <v>33</v>
      </c>
      <c r="L202" s="80" t="s">
        <v>28</v>
      </c>
      <c r="M202" s="76" t="s">
        <v>95</v>
      </c>
    </row>
    <row r="203" spans="2:13" x14ac:dyDescent="0.2">
      <c r="B203" s="43">
        <v>457</v>
      </c>
      <c r="C203" s="73">
        <v>1409966</v>
      </c>
      <c r="D203" s="73">
        <v>99.9675984</v>
      </c>
      <c r="E203" s="73">
        <v>14889</v>
      </c>
      <c r="F203" s="73" t="s">
        <v>6</v>
      </c>
      <c r="G203" s="73" t="s">
        <v>7</v>
      </c>
      <c r="H203" s="73"/>
      <c r="I203" s="74" t="s">
        <v>19</v>
      </c>
      <c r="J203" s="73" t="s">
        <v>41</v>
      </c>
      <c r="K203" s="74" t="s">
        <v>42</v>
      </c>
      <c r="L203" s="75" t="s">
        <v>22</v>
      </c>
      <c r="M203" s="76" t="s">
        <v>95</v>
      </c>
    </row>
    <row r="204" spans="2:13" x14ac:dyDescent="0.2">
      <c r="B204" s="43">
        <v>501</v>
      </c>
      <c r="C204" s="73">
        <v>1409922</v>
      </c>
      <c r="D204" s="73">
        <v>99.964478700000001</v>
      </c>
      <c r="E204" s="73">
        <v>14922</v>
      </c>
      <c r="F204" s="73" t="s">
        <v>6</v>
      </c>
      <c r="G204" s="73" t="s">
        <v>7</v>
      </c>
      <c r="H204" s="73"/>
      <c r="I204" s="74" t="s">
        <v>19</v>
      </c>
      <c r="J204" s="73" t="s">
        <v>53</v>
      </c>
      <c r="K204" s="74" t="s">
        <v>54</v>
      </c>
      <c r="L204" s="75" t="s">
        <v>22</v>
      </c>
      <c r="M204" s="76" t="s">
        <v>95</v>
      </c>
    </row>
    <row r="205" spans="2:13" x14ac:dyDescent="0.2">
      <c r="B205" s="43">
        <v>2943</v>
      </c>
      <c r="C205" s="73">
        <v>1407480</v>
      </c>
      <c r="D205" s="73">
        <v>99.791339199999996</v>
      </c>
      <c r="E205" s="73">
        <v>15024</v>
      </c>
      <c r="F205" s="73" t="s">
        <v>6</v>
      </c>
      <c r="G205" s="73" t="s">
        <v>7</v>
      </c>
      <c r="H205" s="73"/>
      <c r="I205" s="74" t="s">
        <v>19</v>
      </c>
      <c r="J205" s="73" t="s">
        <v>57</v>
      </c>
      <c r="K205" s="74" t="s">
        <v>58</v>
      </c>
      <c r="L205" s="75" t="s">
        <v>22</v>
      </c>
      <c r="M205" s="76" t="s">
        <v>95</v>
      </c>
    </row>
    <row r="206" spans="2:13" x14ac:dyDescent="0.2">
      <c r="B206" s="43">
        <v>270</v>
      </c>
      <c r="C206" s="73">
        <v>1410153</v>
      </c>
      <c r="D206" s="73">
        <v>99.980856799999998</v>
      </c>
      <c r="E206" s="73">
        <v>15037</v>
      </c>
      <c r="F206" s="73" t="s">
        <v>6</v>
      </c>
      <c r="G206" s="73" t="s">
        <v>7</v>
      </c>
      <c r="H206" s="73"/>
      <c r="I206" s="74" t="s">
        <v>19</v>
      </c>
      <c r="J206" s="79" t="s">
        <v>26</v>
      </c>
      <c r="K206" s="74" t="s">
        <v>33</v>
      </c>
      <c r="L206" s="80" t="s">
        <v>28</v>
      </c>
      <c r="M206" s="76" t="s">
        <v>95</v>
      </c>
    </row>
    <row r="207" spans="2:13" x14ac:dyDescent="0.2">
      <c r="B207" s="43">
        <v>102</v>
      </c>
      <c r="C207" s="73">
        <v>1410321</v>
      </c>
      <c r="D207" s="73">
        <v>99.992768100000006</v>
      </c>
      <c r="E207" s="73">
        <v>15103</v>
      </c>
      <c r="F207" s="73" t="s">
        <v>6</v>
      </c>
      <c r="G207" s="73" t="s">
        <v>7</v>
      </c>
      <c r="H207" s="73"/>
      <c r="I207" s="74" t="s">
        <v>19</v>
      </c>
      <c r="J207" s="79" t="s">
        <v>26</v>
      </c>
      <c r="K207" s="74" t="s">
        <v>27</v>
      </c>
      <c r="L207" s="80" t="s">
        <v>28</v>
      </c>
      <c r="M207" s="76" t="s">
        <v>95</v>
      </c>
    </row>
    <row r="208" spans="2:13" x14ac:dyDescent="0.2">
      <c r="B208" s="43">
        <v>555</v>
      </c>
      <c r="C208" s="73">
        <v>1409868</v>
      </c>
      <c r="D208" s="73">
        <v>99.960650099999995</v>
      </c>
      <c r="E208" s="73">
        <v>15108</v>
      </c>
      <c r="F208" s="73" t="s">
        <v>6</v>
      </c>
      <c r="G208" s="73" t="s">
        <v>7</v>
      </c>
      <c r="H208" s="73"/>
      <c r="I208" s="74" t="s">
        <v>19</v>
      </c>
      <c r="J208" s="73" t="s">
        <v>47</v>
      </c>
      <c r="K208" s="74" t="s">
        <v>61</v>
      </c>
      <c r="L208" s="75" t="s">
        <v>22</v>
      </c>
      <c r="M208" s="76" t="s">
        <v>95</v>
      </c>
    </row>
    <row r="209" spans="2:13" x14ac:dyDescent="0.2">
      <c r="B209" s="43">
        <v>1015</v>
      </c>
      <c r="C209" s="73">
        <v>1409408</v>
      </c>
      <c r="D209" s="73">
        <v>99.928035800000004</v>
      </c>
      <c r="E209" s="73">
        <v>15180</v>
      </c>
      <c r="F209" s="73" t="s">
        <v>6</v>
      </c>
      <c r="G209" s="73" t="s">
        <v>7</v>
      </c>
      <c r="H209" s="73"/>
      <c r="I209" s="74" t="s">
        <v>19</v>
      </c>
      <c r="J209" s="84" t="s">
        <v>43</v>
      </c>
      <c r="K209" s="74" t="s">
        <v>44</v>
      </c>
      <c r="L209" s="75" t="s">
        <v>22</v>
      </c>
      <c r="M209" s="76" t="s">
        <v>95</v>
      </c>
    </row>
    <row r="210" spans="2:13" x14ac:dyDescent="0.2">
      <c r="B210" s="43">
        <v>94</v>
      </c>
      <c r="C210" s="73">
        <v>1410329</v>
      </c>
      <c r="D210" s="73">
        <v>99.993335299999998</v>
      </c>
      <c r="E210" s="73">
        <v>15358</v>
      </c>
      <c r="F210" s="73" t="s">
        <v>6</v>
      </c>
      <c r="G210" s="73" t="s">
        <v>7</v>
      </c>
      <c r="H210" s="73"/>
      <c r="I210" s="74" t="s">
        <v>19</v>
      </c>
      <c r="J210" s="79" t="s">
        <v>26</v>
      </c>
      <c r="K210" s="74" t="s">
        <v>27</v>
      </c>
      <c r="L210" s="80" t="s">
        <v>28</v>
      </c>
      <c r="M210" s="76" t="s">
        <v>95</v>
      </c>
    </row>
    <row r="211" spans="2:13" x14ac:dyDescent="0.2">
      <c r="B211" s="43">
        <v>3171</v>
      </c>
      <c r="C211" s="73">
        <v>1407252</v>
      </c>
      <c r="D211" s="73">
        <v>99.775173800000005</v>
      </c>
      <c r="E211" s="73">
        <v>15371</v>
      </c>
      <c r="F211" s="73" t="s">
        <v>6</v>
      </c>
      <c r="G211" s="73" t="s">
        <v>7</v>
      </c>
      <c r="H211" s="73"/>
      <c r="I211" s="74" t="s">
        <v>19</v>
      </c>
      <c r="J211" s="73" t="s">
        <v>47</v>
      </c>
      <c r="K211" s="74" t="s">
        <v>48</v>
      </c>
      <c r="L211" s="82" t="s">
        <v>39</v>
      </c>
      <c r="M211" s="76" t="s">
        <v>95</v>
      </c>
    </row>
    <row r="212" spans="2:13" x14ac:dyDescent="0.2">
      <c r="B212" s="43">
        <v>132</v>
      </c>
      <c r="C212" s="73">
        <v>1410291</v>
      </c>
      <c r="D212" s="73">
        <v>99.990641100000005</v>
      </c>
      <c r="E212" s="73">
        <v>15391</v>
      </c>
      <c r="F212" s="73" t="s">
        <v>6</v>
      </c>
      <c r="G212" s="73" t="s">
        <v>7</v>
      </c>
      <c r="H212" s="73"/>
      <c r="I212" s="74" t="s">
        <v>19</v>
      </c>
      <c r="J212" s="79" t="s">
        <v>26</v>
      </c>
      <c r="K212" s="74" t="s">
        <v>33</v>
      </c>
      <c r="L212" s="80" t="s">
        <v>28</v>
      </c>
      <c r="M212" s="76" t="s">
        <v>95</v>
      </c>
    </row>
    <row r="213" spans="2:13" x14ac:dyDescent="0.2">
      <c r="B213" s="43">
        <v>33038</v>
      </c>
      <c r="C213" s="73">
        <v>1377385</v>
      </c>
      <c r="D213" s="73">
        <v>97.657582199999993</v>
      </c>
      <c r="E213" s="73">
        <v>15450</v>
      </c>
      <c r="F213" s="73" t="s">
        <v>6</v>
      </c>
      <c r="G213" s="73" t="s">
        <v>7</v>
      </c>
      <c r="H213" s="73"/>
      <c r="I213" s="74" t="s">
        <v>19</v>
      </c>
      <c r="J213" s="73" t="s">
        <v>36</v>
      </c>
      <c r="K213" s="74" t="s">
        <v>37</v>
      </c>
      <c r="L213" s="75" t="s">
        <v>22</v>
      </c>
      <c r="M213" s="76" t="s">
        <v>95</v>
      </c>
    </row>
    <row r="214" spans="2:13" x14ac:dyDescent="0.2">
      <c r="B214" s="43">
        <v>1998</v>
      </c>
      <c r="C214" s="73">
        <v>1408425</v>
      </c>
      <c r="D214" s="73">
        <v>99.858340400000003</v>
      </c>
      <c r="E214" s="73">
        <v>15542</v>
      </c>
      <c r="F214" s="73" t="s">
        <v>6</v>
      </c>
      <c r="G214" s="73" t="s">
        <v>7</v>
      </c>
      <c r="H214" s="73"/>
      <c r="I214" s="74" t="s">
        <v>19</v>
      </c>
      <c r="J214" s="73" t="s">
        <v>47</v>
      </c>
      <c r="K214" s="74" t="s">
        <v>48</v>
      </c>
      <c r="L214" s="82" t="s">
        <v>39</v>
      </c>
      <c r="M214" s="76" t="s">
        <v>95</v>
      </c>
    </row>
    <row r="215" spans="2:13" x14ac:dyDescent="0.2">
      <c r="B215" s="43">
        <v>625</v>
      </c>
      <c r="C215" s="73">
        <v>1409798</v>
      </c>
      <c r="D215" s="73">
        <v>99.955687100000006</v>
      </c>
      <c r="E215" s="73">
        <v>15588</v>
      </c>
      <c r="F215" s="73" t="s">
        <v>6</v>
      </c>
      <c r="G215" s="73" t="s">
        <v>7</v>
      </c>
      <c r="H215" s="73"/>
      <c r="I215" s="74" t="s">
        <v>19</v>
      </c>
      <c r="J215" s="84" t="s">
        <v>43</v>
      </c>
      <c r="K215" s="74" t="s">
        <v>44</v>
      </c>
      <c r="L215" s="75" t="s">
        <v>22</v>
      </c>
      <c r="M215" s="76" t="s">
        <v>95</v>
      </c>
    </row>
    <row r="216" spans="2:13" x14ac:dyDescent="0.2">
      <c r="B216" s="43">
        <v>359</v>
      </c>
      <c r="C216" s="73">
        <v>1410064</v>
      </c>
      <c r="D216" s="73">
        <v>99.974546599999996</v>
      </c>
      <c r="E216" s="73">
        <v>15601</v>
      </c>
      <c r="F216" s="73" t="s">
        <v>6</v>
      </c>
      <c r="G216" s="73" t="s">
        <v>7</v>
      </c>
      <c r="H216" s="73"/>
      <c r="I216" s="74" t="s">
        <v>19</v>
      </c>
      <c r="J216" s="79" t="s">
        <v>26</v>
      </c>
      <c r="K216" s="74" t="s">
        <v>27</v>
      </c>
      <c r="L216" s="80" t="s">
        <v>28</v>
      </c>
      <c r="M216" s="76" t="s">
        <v>95</v>
      </c>
    </row>
    <row r="217" spans="2:13" x14ac:dyDescent="0.2">
      <c r="B217" s="43">
        <v>158</v>
      </c>
      <c r="C217" s="73">
        <v>1410265</v>
      </c>
      <c r="D217" s="73">
        <v>99.988797700000006</v>
      </c>
      <c r="E217" s="73">
        <v>15678</v>
      </c>
      <c r="F217" s="73" t="s">
        <v>6</v>
      </c>
      <c r="G217" s="73" t="s">
        <v>7</v>
      </c>
      <c r="H217" s="73"/>
      <c r="I217" s="74" t="s">
        <v>19</v>
      </c>
      <c r="J217" s="73" t="s">
        <v>41</v>
      </c>
      <c r="K217" s="74" t="s">
        <v>42</v>
      </c>
      <c r="L217" s="75" t="s">
        <v>22</v>
      </c>
      <c r="M217" s="76" t="s">
        <v>95</v>
      </c>
    </row>
    <row r="218" spans="2:13" x14ac:dyDescent="0.2">
      <c r="B218" s="43">
        <v>280</v>
      </c>
      <c r="C218" s="73">
        <v>1410143</v>
      </c>
      <c r="D218" s="73">
        <v>99.980147799999997</v>
      </c>
      <c r="E218" s="73">
        <v>15688</v>
      </c>
      <c r="F218" s="73" t="s">
        <v>6</v>
      </c>
      <c r="G218" s="73" t="s">
        <v>7</v>
      </c>
      <c r="H218" s="73"/>
      <c r="I218" s="74" t="s">
        <v>19</v>
      </c>
      <c r="J218" s="79" t="s">
        <v>26</v>
      </c>
      <c r="K218" s="74" t="s">
        <v>33</v>
      </c>
      <c r="L218" s="80" t="s">
        <v>28</v>
      </c>
      <c r="M218" s="76" t="s">
        <v>95</v>
      </c>
    </row>
    <row r="219" spans="2:13" x14ac:dyDescent="0.2">
      <c r="B219" s="43">
        <v>29324</v>
      </c>
      <c r="C219" s="73">
        <v>1381099</v>
      </c>
      <c r="D219" s="73">
        <v>97.920907400000004</v>
      </c>
      <c r="E219" s="73">
        <v>15720</v>
      </c>
      <c r="F219" s="73" t="s">
        <v>6</v>
      </c>
      <c r="G219" s="73" t="s">
        <v>7</v>
      </c>
      <c r="H219" s="73"/>
      <c r="I219" s="74" t="s">
        <v>19</v>
      </c>
      <c r="J219" s="73" t="s">
        <v>29</v>
      </c>
      <c r="K219" s="74" t="s">
        <v>30</v>
      </c>
      <c r="L219" s="75" t="s">
        <v>22</v>
      </c>
      <c r="M219" s="76" t="s">
        <v>95</v>
      </c>
    </row>
    <row r="220" spans="2:13" x14ac:dyDescent="0.2">
      <c r="B220" s="43">
        <v>6530</v>
      </c>
      <c r="C220" s="73">
        <v>1403893</v>
      </c>
      <c r="D220" s="73">
        <v>99.5370183</v>
      </c>
      <c r="E220" s="73">
        <v>15960</v>
      </c>
      <c r="F220" s="73" t="s">
        <v>6</v>
      </c>
      <c r="G220" s="73" t="s">
        <v>7</v>
      </c>
      <c r="H220" s="73"/>
      <c r="I220" s="74" t="s">
        <v>19</v>
      </c>
      <c r="J220" s="84" t="s">
        <v>43</v>
      </c>
      <c r="K220" s="74" t="s">
        <v>44</v>
      </c>
      <c r="L220" s="75" t="s">
        <v>22</v>
      </c>
      <c r="M220" s="76" t="s">
        <v>95</v>
      </c>
    </row>
    <row r="221" spans="2:13" x14ac:dyDescent="0.2">
      <c r="B221" s="43">
        <v>1556</v>
      </c>
      <c r="C221" s="73">
        <v>1408867</v>
      </c>
      <c r="D221" s="73">
        <v>99.889678500000002</v>
      </c>
      <c r="E221" s="73">
        <v>15981</v>
      </c>
      <c r="F221" s="73" t="s">
        <v>6</v>
      </c>
      <c r="G221" s="73" t="s">
        <v>7</v>
      </c>
      <c r="H221" s="73"/>
      <c r="I221" s="74" t="s">
        <v>19</v>
      </c>
      <c r="J221" s="73" t="s">
        <v>53</v>
      </c>
      <c r="K221" s="74" t="s">
        <v>54</v>
      </c>
      <c r="L221" s="75" t="s">
        <v>22</v>
      </c>
      <c r="M221" s="76" t="s">
        <v>95</v>
      </c>
    </row>
    <row r="222" spans="2:13" x14ac:dyDescent="0.2">
      <c r="B222" s="43">
        <v>98</v>
      </c>
      <c r="C222" s="73">
        <v>1410325</v>
      </c>
      <c r="D222" s="73">
        <v>99.993051699999995</v>
      </c>
      <c r="E222" s="73">
        <v>16012</v>
      </c>
      <c r="F222" s="73" t="s">
        <v>6</v>
      </c>
      <c r="G222" s="73" t="s">
        <v>7</v>
      </c>
      <c r="H222" s="73"/>
      <c r="I222" s="74" t="s">
        <v>19</v>
      </c>
      <c r="J222" s="79" t="s">
        <v>26</v>
      </c>
      <c r="K222" s="74" t="s">
        <v>60</v>
      </c>
      <c r="L222" s="80" t="s">
        <v>28</v>
      </c>
      <c r="M222" s="76" t="s">
        <v>95</v>
      </c>
    </row>
    <row r="223" spans="2:13" x14ac:dyDescent="0.2">
      <c r="B223" s="43">
        <v>841</v>
      </c>
      <c r="C223" s="73">
        <v>1409582</v>
      </c>
      <c r="D223" s="73">
        <v>99.940372499999995</v>
      </c>
      <c r="E223" s="73">
        <v>16017</v>
      </c>
      <c r="F223" s="73" t="s">
        <v>6</v>
      </c>
      <c r="G223" s="73" t="s">
        <v>7</v>
      </c>
      <c r="H223" s="73"/>
      <c r="I223" s="74" t="s">
        <v>19</v>
      </c>
      <c r="J223" s="73" t="s">
        <v>57</v>
      </c>
      <c r="K223" s="74" t="s">
        <v>58</v>
      </c>
      <c r="L223" s="75" t="s">
        <v>22</v>
      </c>
      <c r="M223" s="76" t="s">
        <v>95</v>
      </c>
    </row>
    <row r="224" spans="2:13" x14ac:dyDescent="0.2">
      <c r="B224" s="43">
        <v>998</v>
      </c>
      <c r="C224" s="73">
        <v>1409425</v>
      </c>
      <c r="D224" s="73">
        <v>99.929241099999999</v>
      </c>
      <c r="E224" s="73">
        <v>16220</v>
      </c>
      <c r="F224" s="73" t="s">
        <v>6</v>
      </c>
      <c r="G224" s="73" t="s">
        <v>7</v>
      </c>
      <c r="H224" s="73"/>
      <c r="I224" s="74" t="s">
        <v>19</v>
      </c>
      <c r="J224" s="73" t="s">
        <v>55</v>
      </c>
      <c r="K224" s="74" t="s">
        <v>59</v>
      </c>
      <c r="L224" s="82" t="s">
        <v>39</v>
      </c>
      <c r="M224" s="76" t="s">
        <v>95</v>
      </c>
    </row>
    <row r="225" spans="2:13" x14ac:dyDescent="0.2">
      <c r="B225" s="43">
        <v>414</v>
      </c>
      <c r="C225" s="73">
        <v>1410009</v>
      </c>
      <c r="D225" s="73">
        <v>99.970647099999994</v>
      </c>
      <c r="E225" s="73">
        <v>16297</v>
      </c>
      <c r="F225" s="73" t="s">
        <v>6</v>
      </c>
      <c r="G225" s="73" t="s">
        <v>7</v>
      </c>
      <c r="H225" s="73"/>
      <c r="I225" s="74" t="s">
        <v>19</v>
      </c>
      <c r="J225" s="79" t="s">
        <v>26</v>
      </c>
      <c r="K225" s="74" t="s">
        <v>33</v>
      </c>
      <c r="L225" s="80" t="s">
        <v>28</v>
      </c>
      <c r="M225" s="76" t="s">
        <v>95</v>
      </c>
    </row>
    <row r="226" spans="2:13" x14ac:dyDescent="0.2">
      <c r="B226" s="43">
        <v>1812</v>
      </c>
      <c r="C226" s="73">
        <v>1408611</v>
      </c>
      <c r="D226" s="73">
        <v>99.871527900000004</v>
      </c>
      <c r="E226" s="73">
        <v>16329</v>
      </c>
      <c r="F226" s="73" t="s">
        <v>6</v>
      </c>
      <c r="G226" s="73" t="s">
        <v>7</v>
      </c>
      <c r="H226" s="73"/>
      <c r="I226" s="74" t="s">
        <v>19</v>
      </c>
      <c r="J226" s="73" t="s">
        <v>41</v>
      </c>
      <c r="K226" s="74" t="s">
        <v>42</v>
      </c>
      <c r="L226" s="75" t="s">
        <v>22</v>
      </c>
      <c r="M226" s="76" t="s">
        <v>95</v>
      </c>
    </row>
    <row r="227" spans="2:13" x14ac:dyDescent="0.2">
      <c r="B227" s="43">
        <v>4500</v>
      </c>
      <c r="C227" s="73">
        <v>1405923</v>
      </c>
      <c r="D227" s="73">
        <v>99.680946800000001</v>
      </c>
      <c r="E227" s="73">
        <v>16376</v>
      </c>
      <c r="F227" s="73" t="s">
        <v>6</v>
      </c>
      <c r="G227" s="73" t="s">
        <v>7</v>
      </c>
      <c r="H227" s="73"/>
      <c r="I227" s="74" t="s">
        <v>19</v>
      </c>
      <c r="J227" s="73" t="s">
        <v>55</v>
      </c>
      <c r="K227" s="74" t="s">
        <v>59</v>
      </c>
      <c r="L227" s="82" t="s">
        <v>39</v>
      </c>
      <c r="M227" s="76" t="s">
        <v>95</v>
      </c>
    </row>
    <row r="228" spans="2:13" x14ac:dyDescent="0.2">
      <c r="B228" s="43">
        <v>1584</v>
      </c>
      <c r="C228" s="73">
        <v>1408839</v>
      </c>
      <c r="D228" s="73">
        <v>99.887693299999995</v>
      </c>
      <c r="E228" s="73">
        <v>16536</v>
      </c>
      <c r="F228" s="73" t="s">
        <v>6</v>
      </c>
      <c r="G228" s="73" t="s">
        <v>7</v>
      </c>
      <c r="H228" s="73"/>
      <c r="I228" s="74" t="s">
        <v>19</v>
      </c>
      <c r="J228" s="81" t="s">
        <v>34</v>
      </c>
      <c r="K228" s="74" t="s">
        <v>52</v>
      </c>
      <c r="L228" s="75" t="s">
        <v>22</v>
      </c>
      <c r="M228" s="76" t="s">
        <v>95</v>
      </c>
    </row>
    <row r="229" spans="2:13" x14ac:dyDescent="0.2">
      <c r="B229" s="43">
        <v>12527</v>
      </c>
      <c r="C229" s="73">
        <v>1397896</v>
      </c>
      <c r="D229" s="73">
        <v>99.111826699999995</v>
      </c>
      <c r="E229" s="73">
        <v>16646</v>
      </c>
      <c r="F229" s="73" t="s">
        <v>6</v>
      </c>
      <c r="G229" s="73" t="s">
        <v>7</v>
      </c>
      <c r="H229" s="73"/>
      <c r="I229" s="74" t="s">
        <v>19</v>
      </c>
      <c r="J229" s="73" t="s">
        <v>47</v>
      </c>
      <c r="K229" s="74" t="s">
        <v>48</v>
      </c>
      <c r="L229" s="82" t="s">
        <v>39</v>
      </c>
      <c r="M229" s="76" t="s">
        <v>95</v>
      </c>
    </row>
    <row r="230" spans="2:13" x14ac:dyDescent="0.2">
      <c r="B230" s="43">
        <v>1407</v>
      </c>
      <c r="C230" s="73">
        <v>1409016</v>
      </c>
      <c r="D230" s="73">
        <v>99.900242700000007</v>
      </c>
      <c r="E230" s="73">
        <v>16699</v>
      </c>
      <c r="F230" s="73" t="s">
        <v>6</v>
      </c>
      <c r="G230" s="73" t="s">
        <v>7</v>
      </c>
      <c r="H230" s="73"/>
      <c r="I230" s="74" t="s">
        <v>19</v>
      </c>
      <c r="J230" s="79" t="s">
        <v>26</v>
      </c>
      <c r="K230" s="74" t="s">
        <v>33</v>
      </c>
      <c r="L230" s="80" t="s">
        <v>28</v>
      </c>
      <c r="M230" s="76" t="s">
        <v>95</v>
      </c>
    </row>
    <row r="231" spans="2:13" x14ac:dyDescent="0.2">
      <c r="B231" s="43">
        <v>533</v>
      </c>
      <c r="C231" s="73">
        <v>1409890</v>
      </c>
      <c r="D231" s="73">
        <v>99.962209900000005</v>
      </c>
      <c r="E231" s="73">
        <v>16768</v>
      </c>
      <c r="F231" s="73" t="s">
        <v>6</v>
      </c>
      <c r="G231" s="73" t="s">
        <v>7</v>
      </c>
      <c r="H231" s="73"/>
      <c r="I231" s="74" t="s">
        <v>19</v>
      </c>
      <c r="J231" s="79" t="s">
        <v>26</v>
      </c>
      <c r="K231" s="74" t="s">
        <v>40</v>
      </c>
      <c r="L231" s="80" t="s">
        <v>28</v>
      </c>
      <c r="M231" s="76" t="s">
        <v>95</v>
      </c>
    </row>
    <row r="232" spans="2:13" x14ac:dyDescent="0.2">
      <c r="B232" s="43">
        <v>132</v>
      </c>
      <c r="C232" s="73">
        <v>1410291</v>
      </c>
      <c r="D232" s="73">
        <v>99.990641100000005</v>
      </c>
      <c r="E232" s="73">
        <v>16792</v>
      </c>
      <c r="F232" s="73" t="s">
        <v>6</v>
      </c>
      <c r="G232" s="73" t="s">
        <v>7</v>
      </c>
      <c r="H232" s="73"/>
      <c r="I232" s="74" t="s">
        <v>19</v>
      </c>
      <c r="J232" s="79" t="s">
        <v>26</v>
      </c>
      <c r="K232" s="74" t="s">
        <v>33</v>
      </c>
      <c r="L232" s="80" t="s">
        <v>28</v>
      </c>
      <c r="M232" s="76" t="s">
        <v>95</v>
      </c>
    </row>
    <row r="233" spans="2:13" x14ac:dyDescent="0.2">
      <c r="B233" s="43">
        <v>294</v>
      </c>
      <c r="C233" s="73">
        <v>1410129</v>
      </c>
      <c r="D233" s="73">
        <v>99.979155199999994</v>
      </c>
      <c r="E233" s="73">
        <v>16870</v>
      </c>
      <c r="F233" s="73" t="s">
        <v>6</v>
      </c>
      <c r="G233" s="73" t="s">
        <v>7</v>
      </c>
      <c r="H233" s="73"/>
      <c r="I233" s="74" t="s">
        <v>19</v>
      </c>
      <c r="J233" s="79" t="s">
        <v>26</v>
      </c>
      <c r="K233" s="74" t="s">
        <v>40</v>
      </c>
      <c r="L233" s="80" t="s">
        <v>28</v>
      </c>
      <c r="M233" s="76" t="s">
        <v>95</v>
      </c>
    </row>
    <row r="234" spans="2:13" x14ac:dyDescent="0.2">
      <c r="B234" s="43">
        <v>182</v>
      </c>
      <c r="C234" s="73">
        <v>1410241</v>
      </c>
      <c r="D234" s="73">
        <v>99.987096100000002</v>
      </c>
      <c r="E234" s="73">
        <v>17143</v>
      </c>
      <c r="F234" s="73" t="s">
        <v>6</v>
      </c>
      <c r="G234" s="73" t="s">
        <v>7</v>
      </c>
      <c r="H234" s="73"/>
      <c r="I234" s="74" t="s">
        <v>19</v>
      </c>
      <c r="J234" s="79" t="s">
        <v>26</v>
      </c>
      <c r="K234" s="74" t="s">
        <v>27</v>
      </c>
      <c r="L234" s="80" t="s">
        <v>28</v>
      </c>
      <c r="M234" s="76" t="s">
        <v>95</v>
      </c>
    </row>
    <row r="235" spans="2:13" x14ac:dyDescent="0.2">
      <c r="B235" s="43">
        <v>1528</v>
      </c>
      <c r="C235" s="73">
        <v>1408895</v>
      </c>
      <c r="D235" s="73">
        <v>99.891663699999995</v>
      </c>
      <c r="E235" s="73">
        <v>17172</v>
      </c>
      <c r="F235" s="73" t="s">
        <v>6</v>
      </c>
      <c r="G235" s="73" t="s">
        <v>7</v>
      </c>
      <c r="H235" s="73"/>
      <c r="I235" s="74" t="s">
        <v>19</v>
      </c>
      <c r="J235" s="84" t="s">
        <v>43</v>
      </c>
      <c r="K235" s="74" t="s">
        <v>44</v>
      </c>
      <c r="L235" s="75" t="s">
        <v>22</v>
      </c>
      <c r="M235" s="76" t="s">
        <v>95</v>
      </c>
    </row>
    <row r="236" spans="2:13" x14ac:dyDescent="0.2">
      <c r="B236" s="43">
        <v>93</v>
      </c>
      <c r="C236" s="73">
        <v>1410330</v>
      </c>
      <c r="D236" s="73">
        <v>99.993406199999995</v>
      </c>
      <c r="E236" s="73">
        <v>17245</v>
      </c>
      <c r="F236" s="73" t="s">
        <v>6</v>
      </c>
      <c r="G236" s="73" t="s">
        <v>7</v>
      </c>
      <c r="H236" s="73"/>
      <c r="I236" s="74" t="s">
        <v>19</v>
      </c>
      <c r="J236" s="79" t="s">
        <v>26</v>
      </c>
      <c r="K236" s="74" t="s">
        <v>33</v>
      </c>
      <c r="L236" s="80" t="s">
        <v>28</v>
      </c>
      <c r="M236" s="76" t="s">
        <v>95</v>
      </c>
    </row>
    <row r="237" spans="2:13" x14ac:dyDescent="0.2">
      <c r="B237" s="43">
        <v>305</v>
      </c>
      <c r="C237" s="73">
        <v>1410118</v>
      </c>
      <c r="D237" s="73">
        <v>99.978375299999996</v>
      </c>
      <c r="E237" s="73">
        <v>17251</v>
      </c>
      <c r="F237" s="73" t="s">
        <v>6</v>
      </c>
      <c r="G237" s="73" t="s">
        <v>7</v>
      </c>
      <c r="H237" s="73"/>
      <c r="I237" s="74" t="s">
        <v>19</v>
      </c>
      <c r="J237" s="79" t="s">
        <v>26</v>
      </c>
      <c r="K237" s="74" t="s">
        <v>33</v>
      </c>
      <c r="L237" s="80" t="s">
        <v>28</v>
      </c>
      <c r="M237" s="76" t="s">
        <v>95</v>
      </c>
    </row>
    <row r="238" spans="2:13" x14ac:dyDescent="0.2">
      <c r="B238" s="43">
        <v>1676</v>
      </c>
      <c r="C238" s="73">
        <v>1408747</v>
      </c>
      <c r="D238" s="73">
        <v>99.881170400000002</v>
      </c>
      <c r="E238" s="73">
        <v>17333</v>
      </c>
      <c r="F238" s="73" t="s">
        <v>6</v>
      </c>
      <c r="G238" s="73" t="s">
        <v>7</v>
      </c>
      <c r="H238" s="73"/>
      <c r="I238" s="74" t="s">
        <v>19</v>
      </c>
      <c r="J238" s="73" t="s">
        <v>47</v>
      </c>
      <c r="K238" s="74" t="s">
        <v>48</v>
      </c>
      <c r="L238" s="82" t="s">
        <v>39</v>
      </c>
      <c r="M238" s="76" t="s">
        <v>95</v>
      </c>
    </row>
    <row r="239" spans="2:13" x14ac:dyDescent="0.2">
      <c r="B239" s="43">
        <v>2528</v>
      </c>
      <c r="C239" s="73">
        <v>1407895</v>
      </c>
      <c r="D239" s="73">
        <v>99.820762999999999</v>
      </c>
      <c r="E239" s="73">
        <v>17410</v>
      </c>
      <c r="F239" s="73" t="s">
        <v>6</v>
      </c>
      <c r="G239" s="73" t="s">
        <v>7</v>
      </c>
      <c r="H239" s="73"/>
      <c r="I239" s="74" t="s">
        <v>19</v>
      </c>
      <c r="J239" s="79" t="s">
        <v>26</v>
      </c>
      <c r="K239" s="74" t="s">
        <v>33</v>
      </c>
      <c r="L239" s="80" t="s">
        <v>28</v>
      </c>
      <c r="M239" s="76" t="s">
        <v>95</v>
      </c>
    </row>
    <row r="240" spans="2:13" x14ac:dyDescent="0.2">
      <c r="B240" s="43">
        <v>633</v>
      </c>
      <c r="C240" s="73">
        <v>1409790</v>
      </c>
      <c r="D240" s="73">
        <v>99.955119800000006</v>
      </c>
      <c r="E240" s="73">
        <v>17436</v>
      </c>
      <c r="F240" s="73" t="s">
        <v>6</v>
      </c>
      <c r="G240" s="73" t="s">
        <v>7</v>
      </c>
      <c r="H240" s="73"/>
      <c r="I240" s="74" t="s">
        <v>19</v>
      </c>
      <c r="J240" s="73" t="s">
        <v>36</v>
      </c>
      <c r="K240" s="74" t="s">
        <v>37</v>
      </c>
      <c r="L240" s="75" t="s">
        <v>22</v>
      </c>
      <c r="M240" s="76" t="s">
        <v>95</v>
      </c>
    </row>
    <row r="241" spans="2:13" x14ac:dyDescent="0.2">
      <c r="B241" s="43">
        <v>135</v>
      </c>
      <c r="C241" s="73">
        <v>1410288</v>
      </c>
      <c r="D241" s="73">
        <v>99.990428399999999</v>
      </c>
      <c r="E241" s="73">
        <v>17461</v>
      </c>
      <c r="F241" s="73" t="s">
        <v>6</v>
      </c>
      <c r="G241" s="73" t="s">
        <v>7</v>
      </c>
      <c r="H241" s="73"/>
      <c r="I241" s="74" t="s">
        <v>19</v>
      </c>
      <c r="J241" s="79" t="s">
        <v>26</v>
      </c>
      <c r="K241" s="74" t="s">
        <v>27</v>
      </c>
      <c r="L241" s="80" t="s">
        <v>28</v>
      </c>
      <c r="M241" s="76" t="s">
        <v>95</v>
      </c>
    </row>
    <row r="242" spans="2:13" x14ac:dyDescent="0.2">
      <c r="B242" s="43">
        <v>13147</v>
      </c>
      <c r="C242" s="73">
        <v>1397276</v>
      </c>
      <c r="D242" s="73">
        <v>99.067868300000001</v>
      </c>
      <c r="E242" s="73">
        <v>17550</v>
      </c>
      <c r="F242" s="73" t="s">
        <v>6</v>
      </c>
      <c r="G242" s="73" t="s">
        <v>7</v>
      </c>
      <c r="H242" s="73"/>
      <c r="I242" s="74" t="s">
        <v>19</v>
      </c>
      <c r="J242" s="73" t="s">
        <v>31</v>
      </c>
      <c r="K242" s="74" t="s">
        <v>32</v>
      </c>
      <c r="L242" s="75" t="s">
        <v>22</v>
      </c>
      <c r="M242" s="76" t="s">
        <v>95</v>
      </c>
    </row>
    <row r="243" spans="2:13" x14ac:dyDescent="0.2">
      <c r="B243" s="43">
        <v>1003</v>
      </c>
      <c r="C243" s="73">
        <v>1409420</v>
      </c>
      <c r="D243" s="73">
        <v>99.928886599999998</v>
      </c>
      <c r="E243" s="73">
        <v>17560</v>
      </c>
      <c r="F243" s="73" t="s">
        <v>6</v>
      </c>
      <c r="G243" s="73" t="s">
        <v>7</v>
      </c>
      <c r="H243" s="73"/>
      <c r="I243" s="74" t="s">
        <v>19</v>
      </c>
      <c r="J243" s="79" t="s">
        <v>26</v>
      </c>
      <c r="K243" s="74" t="s">
        <v>60</v>
      </c>
      <c r="L243" s="80" t="s">
        <v>28</v>
      </c>
      <c r="M243" s="76" t="s">
        <v>95</v>
      </c>
    </row>
    <row r="244" spans="2:13" x14ac:dyDescent="0.2">
      <c r="B244" s="43">
        <v>198</v>
      </c>
      <c r="C244" s="73">
        <v>1410225</v>
      </c>
      <c r="D244" s="73">
        <v>99.985961700000004</v>
      </c>
      <c r="E244" s="73">
        <v>17563</v>
      </c>
      <c r="F244" s="73" t="s">
        <v>6</v>
      </c>
      <c r="G244" s="73" t="s">
        <v>7</v>
      </c>
      <c r="H244" s="73"/>
      <c r="I244" s="74" t="s">
        <v>19</v>
      </c>
      <c r="J244" s="79" t="s">
        <v>26</v>
      </c>
      <c r="K244" s="74" t="s">
        <v>33</v>
      </c>
      <c r="L244" s="80" t="s">
        <v>28</v>
      </c>
      <c r="M244" s="76" t="s">
        <v>95</v>
      </c>
    </row>
    <row r="245" spans="2:13" x14ac:dyDescent="0.2">
      <c r="B245" s="43">
        <v>5746</v>
      </c>
      <c r="C245" s="73">
        <v>1404677</v>
      </c>
      <c r="D245" s="73">
        <v>99.592604499999993</v>
      </c>
      <c r="E245" s="73">
        <v>17678</v>
      </c>
      <c r="F245" s="73" t="s">
        <v>6</v>
      </c>
      <c r="G245" s="73" t="s">
        <v>7</v>
      </c>
      <c r="H245" s="73"/>
      <c r="I245" s="74" t="s">
        <v>19</v>
      </c>
      <c r="J245" s="73" t="s">
        <v>47</v>
      </c>
      <c r="K245" s="74" t="s">
        <v>48</v>
      </c>
      <c r="L245" s="82" t="s">
        <v>39</v>
      </c>
      <c r="M245" s="76" t="s">
        <v>95</v>
      </c>
    </row>
    <row r="246" spans="2:13" x14ac:dyDescent="0.2">
      <c r="B246" s="43">
        <v>317</v>
      </c>
      <c r="C246" s="73">
        <v>1410106</v>
      </c>
      <c r="D246" s="73">
        <v>99.977524500000001</v>
      </c>
      <c r="E246" s="73">
        <v>17718</v>
      </c>
      <c r="F246" s="73" t="s">
        <v>6</v>
      </c>
      <c r="G246" s="73" t="s">
        <v>7</v>
      </c>
      <c r="H246" s="73"/>
      <c r="I246" s="74" t="s">
        <v>19</v>
      </c>
      <c r="J246" s="73" t="s">
        <v>36</v>
      </c>
      <c r="K246" s="74" t="s">
        <v>37</v>
      </c>
      <c r="L246" s="75" t="s">
        <v>22</v>
      </c>
      <c r="M246" s="76" t="s">
        <v>95</v>
      </c>
    </row>
    <row r="247" spans="2:13" x14ac:dyDescent="0.2">
      <c r="B247" s="43">
        <v>495</v>
      </c>
      <c r="C247" s="73">
        <v>1409928</v>
      </c>
      <c r="D247" s="73">
        <v>99.964904099999998</v>
      </c>
      <c r="E247" s="73">
        <v>17740</v>
      </c>
      <c r="F247" s="73" t="s">
        <v>6</v>
      </c>
      <c r="G247" s="73" t="s">
        <v>7</v>
      </c>
      <c r="H247" s="73"/>
      <c r="I247" s="74" t="s">
        <v>19</v>
      </c>
      <c r="J247" s="79" t="s">
        <v>26</v>
      </c>
      <c r="K247" s="74" t="s">
        <v>33</v>
      </c>
      <c r="L247" s="80" t="s">
        <v>28</v>
      </c>
      <c r="M247" s="76" t="s">
        <v>95</v>
      </c>
    </row>
    <row r="248" spans="2:13" x14ac:dyDescent="0.2">
      <c r="B248" s="43">
        <v>34</v>
      </c>
      <c r="C248" s="73">
        <v>1410389</v>
      </c>
      <c r="D248" s="73">
        <v>99.997589399999995</v>
      </c>
      <c r="E248" s="73">
        <v>18016</v>
      </c>
      <c r="F248" s="73" t="s">
        <v>6</v>
      </c>
      <c r="G248" s="73" t="s">
        <v>7</v>
      </c>
      <c r="H248" s="73"/>
      <c r="I248" s="74" t="s">
        <v>19</v>
      </c>
      <c r="J248" s="79" t="s">
        <v>26</v>
      </c>
      <c r="K248" s="74" t="s">
        <v>33</v>
      </c>
      <c r="L248" s="80" t="s">
        <v>28</v>
      </c>
      <c r="M248" s="76" t="s">
        <v>95</v>
      </c>
    </row>
    <row r="249" spans="2:13" x14ac:dyDescent="0.2">
      <c r="B249" s="43">
        <v>265</v>
      </c>
      <c r="C249" s="73">
        <v>1410158</v>
      </c>
      <c r="D249" s="73">
        <v>99.981211299999998</v>
      </c>
      <c r="E249" s="77">
        <v>18265</v>
      </c>
      <c r="F249" s="73" t="s">
        <v>6</v>
      </c>
      <c r="G249" s="73" t="s">
        <v>7</v>
      </c>
      <c r="H249" s="73"/>
      <c r="I249" s="78" t="s">
        <v>19</v>
      </c>
      <c r="J249" s="79" t="s">
        <v>26</v>
      </c>
      <c r="K249" s="78" t="s">
        <v>27</v>
      </c>
      <c r="L249" s="80" t="s">
        <v>28</v>
      </c>
      <c r="M249" s="76" t="s">
        <v>95</v>
      </c>
    </row>
    <row r="250" spans="2:13" x14ac:dyDescent="0.2">
      <c r="B250" s="43">
        <v>792</v>
      </c>
      <c r="C250" s="73">
        <v>1409631</v>
      </c>
      <c r="D250" s="73">
        <v>99.943846600000001</v>
      </c>
      <c r="E250" s="77">
        <v>18267</v>
      </c>
      <c r="F250" s="73" t="s">
        <v>6</v>
      </c>
      <c r="G250" s="73" t="s">
        <v>7</v>
      </c>
      <c r="H250" s="73"/>
      <c r="I250" s="78" t="s">
        <v>19</v>
      </c>
      <c r="J250" s="79" t="s">
        <v>26</v>
      </c>
      <c r="K250" s="78" t="s">
        <v>27</v>
      </c>
      <c r="L250" s="75" t="s">
        <v>22</v>
      </c>
      <c r="M250" s="76" t="s">
        <v>95</v>
      </c>
    </row>
    <row r="251" spans="2:13" x14ac:dyDescent="0.2">
      <c r="B251" s="43">
        <v>20</v>
      </c>
      <c r="C251" s="73">
        <v>1410403</v>
      </c>
      <c r="D251" s="73">
        <v>99.998581999999999</v>
      </c>
      <c r="E251" s="73">
        <v>18289</v>
      </c>
      <c r="F251" s="73" t="s">
        <v>6</v>
      </c>
      <c r="G251" s="73" t="s">
        <v>7</v>
      </c>
      <c r="H251" s="73"/>
      <c r="I251" s="74" t="s">
        <v>19</v>
      </c>
      <c r="J251" s="79" t="s">
        <v>26</v>
      </c>
      <c r="K251" s="74" t="s">
        <v>33</v>
      </c>
      <c r="L251" s="80" t="s">
        <v>28</v>
      </c>
      <c r="M251" s="76" t="s">
        <v>95</v>
      </c>
    </row>
    <row r="252" spans="2:13" x14ac:dyDescent="0.2">
      <c r="B252" s="43">
        <v>275</v>
      </c>
      <c r="C252" s="73">
        <v>1410148</v>
      </c>
      <c r="D252" s="73">
        <v>99.980502299999998</v>
      </c>
      <c r="E252" s="73">
        <v>18306</v>
      </c>
      <c r="F252" s="73" t="s">
        <v>6</v>
      </c>
      <c r="G252" s="73" t="s">
        <v>7</v>
      </c>
      <c r="H252" s="73"/>
      <c r="I252" s="74" t="s">
        <v>19</v>
      </c>
      <c r="J252" s="73" t="s">
        <v>57</v>
      </c>
      <c r="K252" s="74" t="s">
        <v>58</v>
      </c>
      <c r="L252" s="75" t="s">
        <v>22</v>
      </c>
      <c r="M252" s="76" t="s">
        <v>95</v>
      </c>
    </row>
    <row r="253" spans="2:13" x14ac:dyDescent="0.2">
      <c r="B253" s="43">
        <v>824</v>
      </c>
      <c r="C253" s="73">
        <v>1409599</v>
      </c>
      <c r="D253" s="73">
        <v>99.941577800000005</v>
      </c>
      <c r="E253" s="73">
        <v>18312</v>
      </c>
      <c r="F253" s="73" t="s">
        <v>6</v>
      </c>
      <c r="G253" s="73" t="s">
        <v>7</v>
      </c>
      <c r="H253" s="73"/>
      <c r="I253" s="74" t="s">
        <v>19</v>
      </c>
      <c r="J253" s="73" t="s">
        <v>45</v>
      </c>
      <c r="K253" s="74" t="s">
        <v>46</v>
      </c>
      <c r="L253" s="75" t="s">
        <v>22</v>
      </c>
      <c r="M253" s="76" t="s">
        <v>95</v>
      </c>
    </row>
    <row r="254" spans="2:13" x14ac:dyDescent="0.2">
      <c r="B254" s="43">
        <v>520</v>
      </c>
      <c r="C254" s="73">
        <v>1409903</v>
      </c>
      <c r="D254" s="73">
        <v>99.963131599999997</v>
      </c>
      <c r="E254" s="73">
        <v>18461</v>
      </c>
      <c r="F254" s="73" t="s">
        <v>6</v>
      </c>
      <c r="G254" s="73" t="s">
        <v>7</v>
      </c>
      <c r="H254" s="73"/>
      <c r="I254" s="74" t="s">
        <v>19</v>
      </c>
      <c r="J254" s="73" t="s">
        <v>55</v>
      </c>
      <c r="K254" s="74" t="s">
        <v>59</v>
      </c>
      <c r="L254" s="82" t="s">
        <v>39</v>
      </c>
      <c r="M254" s="76" t="s">
        <v>95</v>
      </c>
    </row>
    <row r="255" spans="2:13" x14ac:dyDescent="0.2">
      <c r="B255" s="43">
        <v>1109</v>
      </c>
      <c r="C255" s="73">
        <v>1409314</v>
      </c>
      <c r="D255" s="73">
        <v>99.921371100000002</v>
      </c>
      <c r="E255" s="73">
        <v>18526</v>
      </c>
      <c r="F255" s="73" t="s">
        <v>6</v>
      </c>
      <c r="G255" s="73" t="s">
        <v>7</v>
      </c>
      <c r="H255" s="73"/>
      <c r="I255" s="74" t="s">
        <v>19</v>
      </c>
      <c r="J255" s="79" t="s">
        <v>26</v>
      </c>
      <c r="K255" s="74" t="s">
        <v>33</v>
      </c>
      <c r="L255" s="80" t="s">
        <v>28</v>
      </c>
      <c r="M255" s="76" t="s">
        <v>95</v>
      </c>
    </row>
    <row r="256" spans="2:13" x14ac:dyDescent="0.2">
      <c r="B256" s="43">
        <v>1985</v>
      </c>
      <c r="C256" s="73">
        <v>1408438</v>
      </c>
      <c r="D256" s="73">
        <v>99.859262099999995</v>
      </c>
      <c r="E256" s="73">
        <v>18582</v>
      </c>
      <c r="F256" s="73" t="s">
        <v>6</v>
      </c>
      <c r="G256" s="73" t="s">
        <v>7</v>
      </c>
      <c r="H256" s="73"/>
      <c r="I256" s="74" t="s">
        <v>19</v>
      </c>
      <c r="J256" s="73" t="s">
        <v>45</v>
      </c>
      <c r="K256" s="74" t="s">
        <v>46</v>
      </c>
      <c r="L256" s="75" t="s">
        <v>22</v>
      </c>
      <c r="M256" s="76" t="s">
        <v>95</v>
      </c>
    </row>
    <row r="257" spans="2:13" x14ac:dyDescent="0.2">
      <c r="B257" s="43">
        <v>328</v>
      </c>
      <c r="C257" s="73">
        <v>1410095</v>
      </c>
      <c r="D257" s="73">
        <v>99.976744600000004</v>
      </c>
      <c r="E257" s="73">
        <v>18652</v>
      </c>
      <c r="F257" s="73" t="s">
        <v>6</v>
      </c>
      <c r="G257" s="73" t="s">
        <v>7</v>
      </c>
      <c r="H257" s="73"/>
      <c r="I257" s="74" t="s">
        <v>19</v>
      </c>
      <c r="J257" s="79" t="s">
        <v>26</v>
      </c>
      <c r="K257" s="74" t="s">
        <v>27</v>
      </c>
      <c r="L257" s="80" t="s">
        <v>28</v>
      </c>
      <c r="M257" s="76" t="s">
        <v>95</v>
      </c>
    </row>
    <row r="258" spans="2:13" x14ac:dyDescent="0.2">
      <c r="B258" s="43">
        <v>372</v>
      </c>
      <c r="C258" s="73">
        <v>1410051</v>
      </c>
      <c r="D258" s="73">
        <v>99.973624900000004</v>
      </c>
      <c r="E258" s="73">
        <v>18676</v>
      </c>
      <c r="F258" s="73" t="s">
        <v>6</v>
      </c>
      <c r="G258" s="73" t="s">
        <v>7</v>
      </c>
      <c r="H258" s="73"/>
      <c r="I258" s="74" t="s">
        <v>19</v>
      </c>
      <c r="J258" s="79" t="s">
        <v>26</v>
      </c>
      <c r="K258" s="74" t="s">
        <v>33</v>
      </c>
      <c r="L258" s="80" t="s">
        <v>28</v>
      </c>
      <c r="M258" s="76" t="s">
        <v>95</v>
      </c>
    </row>
    <row r="259" spans="2:13" x14ac:dyDescent="0.2">
      <c r="B259" s="43">
        <v>4214</v>
      </c>
      <c r="C259" s="73">
        <v>1406209</v>
      </c>
      <c r="D259" s="73">
        <v>99.701224400000001</v>
      </c>
      <c r="E259" s="73">
        <v>18744</v>
      </c>
      <c r="F259" s="73" t="s">
        <v>6</v>
      </c>
      <c r="G259" s="73" t="s">
        <v>7</v>
      </c>
      <c r="H259" s="73"/>
      <c r="I259" s="74" t="s">
        <v>19</v>
      </c>
      <c r="J259" s="73" t="s">
        <v>41</v>
      </c>
      <c r="K259" s="74" t="s">
        <v>42</v>
      </c>
      <c r="L259" s="75" t="s">
        <v>22</v>
      </c>
      <c r="M259" s="76" t="s">
        <v>95</v>
      </c>
    </row>
    <row r="260" spans="2:13" x14ac:dyDescent="0.2">
      <c r="B260" s="43">
        <v>2125</v>
      </c>
      <c r="C260" s="73">
        <v>1408298</v>
      </c>
      <c r="D260" s="73">
        <v>99.849335999999994</v>
      </c>
      <c r="E260" s="73">
        <v>18755</v>
      </c>
      <c r="F260" s="73" t="s">
        <v>6</v>
      </c>
      <c r="G260" s="73" t="s">
        <v>7</v>
      </c>
      <c r="H260" s="73"/>
      <c r="I260" s="74" t="s">
        <v>19</v>
      </c>
      <c r="J260" s="73" t="s">
        <v>55</v>
      </c>
      <c r="K260" s="74" t="s">
        <v>59</v>
      </c>
      <c r="L260" s="82" t="s">
        <v>39</v>
      </c>
      <c r="M260" s="76" t="s">
        <v>95</v>
      </c>
    </row>
    <row r="261" spans="2:13" x14ac:dyDescent="0.2">
      <c r="B261" s="43">
        <v>467</v>
      </c>
      <c r="C261" s="73">
        <v>1409956</v>
      </c>
      <c r="D261" s="73">
        <v>99.966889399999999</v>
      </c>
      <c r="E261" s="73">
        <v>18888</v>
      </c>
      <c r="F261" s="73" t="s">
        <v>6</v>
      </c>
      <c r="G261" s="73" t="s">
        <v>7</v>
      </c>
      <c r="H261" s="73"/>
      <c r="I261" s="74" t="s">
        <v>19</v>
      </c>
      <c r="J261" s="73" t="s">
        <v>24</v>
      </c>
      <c r="K261" s="74" t="s">
        <v>25</v>
      </c>
      <c r="L261" s="75" t="s">
        <v>22</v>
      </c>
      <c r="M261" s="76" t="s">
        <v>95</v>
      </c>
    </row>
    <row r="262" spans="2:13" x14ac:dyDescent="0.2">
      <c r="B262" s="43">
        <v>315</v>
      </c>
      <c r="C262" s="73">
        <v>1410108</v>
      </c>
      <c r="D262" s="73">
        <v>99.977666299999996</v>
      </c>
      <c r="E262" s="73">
        <v>18904</v>
      </c>
      <c r="F262" s="73" t="s">
        <v>6</v>
      </c>
      <c r="G262" s="73" t="s">
        <v>7</v>
      </c>
      <c r="H262" s="73"/>
      <c r="I262" s="74" t="s">
        <v>19</v>
      </c>
      <c r="J262" s="79" t="s">
        <v>26</v>
      </c>
      <c r="K262" s="74" t="s">
        <v>33</v>
      </c>
      <c r="L262" s="80" t="s">
        <v>28</v>
      </c>
      <c r="M262" s="76" t="s">
        <v>95</v>
      </c>
    </row>
    <row r="263" spans="2:13" x14ac:dyDescent="0.2">
      <c r="B263" s="43">
        <v>563</v>
      </c>
      <c r="C263" s="73">
        <v>1409860</v>
      </c>
      <c r="D263" s="73">
        <v>99.960082900000003</v>
      </c>
      <c r="E263" s="73">
        <v>18959</v>
      </c>
      <c r="F263" s="73" t="s">
        <v>6</v>
      </c>
      <c r="G263" s="73" t="s">
        <v>7</v>
      </c>
      <c r="H263" s="73"/>
      <c r="I263" s="74" t="s">
        <v>19</v>
      </c>
      <c r="J263" s="84" t="s">
        <v>43</v>
      </c>
      <c r="K263" s="74" t="s">
        <v>49</v>
      </c>
      <c r="L263" s="82" t="s">
        <v>39</v>
      </c>
      <c r="M263" s="76" t="s">
        <v>95</v>
      </c>
    </row>
    <row r="264" spans="2:13" x14ac:dyDescent="0.2">
      <c r="B264" s="43">
        <v>1079</v>
      </c>
      <c r="C264" s="73">
        <v>1409344</v>
      </c>
      <c r="D264" s="73">
        <v>99.923498100000003</v>
      </c>
      <c r="E264" s="73">
        <v>19029</v>
      </c>
      <c r="F264" s="73" t="s">
        <v>6</v>
      </c>
      <c r="G264" s="73" t="s">
        <v>7</v>
      </c>
      <c r="H264" s="73"/>
      <c r="I264" s="74" t="s">
        <v>19</v>
      </c>
      <c r="J264" s="73" t="s">
        <v>24</v>
      </c>
      <c r="K264" s="74" t="s">
        <v>25</v>
      </c>
      <c r="L264" s="75" t="s">
        <v>22</v>
      </c>
      <c r="M264" s="76" t="s">
        <v>95</v>
      </c>
    </row>
    <row r="265" spans="2:13" x14ac:dyDescent="0.2">
      <c r="B265" s="43">
        <v>374</v>
      </c>
      <c r="C265" s="73">
        <v>1410049</v>
      </c>
      <c r="D265" s="73">
        <v>99.973483099999996</v>
      </c>
      <c r="E265" s="73">
        <v>19206</v>
      </c>
      <c r="F265" s="73" t="s">
        <v>6</v>
      </c>
      <c r="G265" s="73" t="s">
        <v>7</v>
      </c>
      <c r="H265" s="73"/>
      <c r="I265" s="74" t="s">
        <v>19</v>
      </c>
      <c r="J265" s="73" t="s">
        <v>45</v>
      </c>
      <c r="K265" s="74" t="s">
        <v>46</v>
      </c>
      <c r="L265" s="75" t="s">
        <v>22</v>
      </c>
      <c r="M265" s="76" t="s">
        <v>95</v>
      </c>
    </row>
    <row r="266" spans="2:13" x14ac:dyDescent="0.2">
      <c r="B266" s="43">
        <v>29505</v>
      </c>
      <c r="C266" s="73">
        <v>1380918</v>
      </c>
      <c r="D266" s="73">
        <v>97.908074400000004</v>
      </c>
      <c r="E266" s="73">
        <v>19454</v>
      </c>
      <c r="F266" s="73" t="s">
        <v>6</v>
      </c>
      <c r="G266" s="73" t="s">
        <v>7</v>
      </c>
      <c r="H266" s="73"/>
      <c r="I266" s="74" t="s">
        <v>19</v>
      </c>
      <c r="J266" s="73" t="s">
        <v>47</v>
      </c>
      <c r="K266" s="74" t="s">
        <v>48</v>
      </c>
      <c r="L266" s="82" t="s">
        <v>39</v>
      </c>
      <c r="M266" s="76" t="s">
        <v>95</v>
      </c>
    </row>
    <row r="267" spans="2:13" x14ac:dyDescent="0.2">
      <c r="B267" s="43">
        <v>27640</v>
      </c>
      <c r="C267" s="73">
        <v>1382783</v>
      </c>
      <c r="D267" s="73">
        <v>98.040304199999994</v>
      </c>
      <c r="E267" s="73">
        <v>19465</v>
      </c>
      <c r="F267" s="73" t="s">
        <v>6</v>
      </c>
      <c r="G267" s="73" t="s">
        <v>7</v>
      </c>
      <c r="H267" s="73"/>
      <c r="I267" s="74" t="s">
        <v>19</v>
      </c>
      <c r="J267" s="79" t="s">
        <v>26</v>
      </c>
      <c r="K267" s="74" t="s">
        <v>33</v>
      </c>
      <c r="L267" s="80" t="s">
        <v>28</v>
      </c>
      <c r="M267" s="76" t="s">
        <v>95</v>
      </c>
    </row>
    <row r="268" spans="2:13" x14ac:dyDescent="0.2">
      <c r="B268" s="43">
        <v>47802</v>
      </c>
      <c r="C268" s="73">
        <v>1362621</v>
      </c>
      <c r="D268" s="73">
        <v>96.610804000000002</v>
      </c>
      <c r="E268" s="73">
        <v>19524</v>
      </c>
      <c r="F268" s="73" t="s">
        <v>6</v>
      </c>
      <c r="G268" s="73" t="s">
        <v>7</v>
      </c>
      <c r="H268" s="73"/>
      <c r="I268" s="74" t="s">
        <v>19</v>
      </c>
      <c r="J268" s="73" t="s">
        <v>31</v>
      </c>
      <c r="K268" s="74" t="s">
        <v>32</v>
      </c>
      <c r="L268" s="75" t="s">
        <v>22</v>
      </c>
      <c r="M268" s="76" t="s">
        <v>95</v>
      </c>
    </row>
    <row r="269" spans="2:13" x14ac:dyDescent="0.2">
      <c r="B269" s="43">
        <v>340</v>
      </c>
      <c r="C269" s="73">
        <v>1410083</v>
      </c>
      <c r="D269" s="73">
        <v>99.975893799999994</v>
      </c>
      <c r="E269" s="73">
        <v>19801</v>
      </c>
      <c r="F269" s="73" t="s">
        <v>6</v>
      </c>
      <c r="G269" s="73" t="s">
        <v>7</v>
      </c>
      <c r="H269" s="73"/>
      <c r="I269" s="74" t="s">
        <v>19</v>
      </c>
      <c r="J269" s="79" t="s">
        <v>26</v>
      </c>
      <c r="K269" s="74" t="s">
        <v>27</v>
      </c>
      <c r="L269" s="80" t="s">
        <v>28</v>
      </c>
      <c r="M269" s="76" t="s">
        <v>95</v>
      </c>
    </row>
    <row r="270" spans="2:13" x14ac:dyDescent="0.2">
      <c r="B270" s="43">
        <v>5852</v>
      </c>
      <c r="C270" s="73">
        <v>1404571</v>
      </c>
      <c r="D270" s="73">
        <v>99.585088999999996</v>
      </c>
      <c r="E270" s="73">
        <v>19961</v>
      </c>
      <c r="F270" s="73" t="s">
        <v>6</v>
      </c>
      <c r="G270" s="73" t="s">
        <v>7</v>
      </c>
      <c r="H270" s="73"/>
      <c r="I270" s="74" t="s">
        <v>19</v>
      </c>
      <c r="J270" s="73" t="s">
        <v>47</v>
      </c>
      <c r="K270" s="74" t="s">
        <v>48</v>
      </c>
      <c r="L270" s="82" t="s">
        <v>39</v>
      </c>
      <c r="M270" s="76" t="s">
        <v>95</v>
      </c>
    </row>
    <row r="271" spans="2:13" x14ac:dyDescent="0.2">
      <c r="B271" s="43">
        <v>2494</v>
      </c>
      <c r="C271" s="73">
        <v>1407929</v>
      </c>
      <c r="D271" s="73">
        <v>99.823173600000004</v>
      </c>
      <c r="E271" s="73">
        <v>20032</v>
      </c>
      <c r="F271" s="73" t="s">
        <v>6</v>
      </c>
      <c r="G271" s="73" t="s">
        <v>7</v>
      </c>
      <c r="H271" s="73"/>
      <c r="I271" s="74" t="s">
        <v>19</v>
      </c>
      <c r="J271" s="79" t="s">
        <v>26</v>
      </c>
      <c r="K271" s="74" t="s">
        <v>33</v>
      </c>
      <c r="L271" s="80" t="s">
        <v>28</v>
      </c>
      <c r="M271" s="76" t="s">
        <v>95</v>
      </c>
    </row>
    <row r="272" spans="2:13" x14ac:dyDescent="0.2">
      <c r="B272" s="43">
        <v>5561</v>
      </c>
      <c r="C272" s="73">
        <v>1404862</v>
      </c>
      <c r="D272" s="73">
        <v>99.605721099999997</v>
      </c>
      <c r="E272" s="73">
        <v>20133</v>
      </c>
      <c r="F272" s="73" t="s">
        <v>6</v>
      </c>
      <c r="G272" s="73" t="s">
        <v>7</v>
      </c>
      <c r="H272" s="73"/>
      <c r="I272" s="74" t="s">
        <v>19</v>
      </c>
      <c r="J272" s="84" t="s">
        <v>43</v>
      </c>
      <c r="K272" s="74" t="s">
        <v>44</v>
      </c>
      <c r="L272" s="75" t="s">
        <v>22</v>
      </c>
      <c r="M272" s="76" t="s">
        <v>95</v>
      </c>
    </row>
    <row r="273" spans="2:13" x14ac:dyDescent="0.2">
      <c r="B273" s="43">
        <v>1262</v>
      </c>
      <c r="C273" s="73">
        <v>1409161</v>
      </c>
      <c r="D273" s="73">
        <v>99.910523299999994</v>
      </c>
      <c r="E273" s="73">
        <v>20290</v>
      </c>
      <c r="F273" s="73" t="s">
        <v>6</v>
      </c>
      <c r="G273" s="73" t="s">
        <v>7</v>
      </c>
      <c r="H273" s="73"/>
      <c r="I273" s="74" t="s">
        <v>19</v>
      </c>
      <c r="J273" s="79" t="s">
        <v>26</v>
      </c>
      <c r="K273" s="74" t="s">
        <v>60</v>
      </c>
      <c r="L273" s="80" t="s">
        <v>28</v>
      </c>
      <c r="M273" s="76" t="s">
        <v>95</v>
      </c>
    </row>
    <row r="274" spans="2:13" x14ac:dyDescent="0.2">
      <c r="B274" s="43">
        <v>1224</v>
      </c>
      <c r="C274" s="73">
        <v>1409199</v>
      </c>
      <c r="D274" s="73">
        <v>99.913217500000002</v>
      </c>
      <c r="E274" s="73">
        <v>20316</v>
      </c>
      <c r="F274" s="73" t="s">
        <v>6</v>
      </c>
      <c r="G274" s="73" t="s">
        <v>7</v>
      </c>
      <c r="H274" s="73"/>
      <c r="I274" s="74" t="s">
        <v>19</v>
      </c>
      <c r="J274" s="73" t="s">
        <v>57</v>
      </c>
      <c r="K274" s="74" t="s">
        <v>58</v>
      </c>
      <c r="L274" s="75" t="s">
        <v>22</v>
      </c>
      <c r="M274" s="76" t="s">
        <v>95</v>
      </c>
    </row>
    <row r="275" spans="2:13" x14ac:dyDescent="0.2">
      <c r="B275" s="43">
        <v>826</v>
      </c>
      <c r="C275" s="73">
        <v>1409597</v>
      </c>
      <c r="D275" s="73">
        <v>99.941435999999996</v>
      </c>
      <c r="E275" s="73">
        <v>20325</v>
      </c>
      <c r="F275" s="73" t="s">
        <v>6</v>
      </c>
      <c r="G275" s="73" t="s">
        <v>7</v>
      </c>
      <c r="H275" s="73"/>
      <c r="I275" s="74" t="s">
        <v>19</v>
      </c>
      <c r="J275" s="73" t="s">
        <v>53</v>
      </c>
      <c r="K275" s="74" t="s">
        <v>54</v>
      </c>
      <c r="L275" s="75" t="s">
        <v>22</v>
      </c>
      <c r="M275" s="76" t="s">
        <v>95</v>
      </c>
    </row>
    <row r="276" spans="2:13" x14ac:dyDescent="0.2">
      <c r="B276" s="43">
        <v>1929</v>
      </c>
      <c r="C276" s="73">
        <v>1408494</v>
      </c>
      <c r="D276" s="73">
        <v>99.863232499999995</v>
      </c>
      <c r="E276" s="73">
        <v>20389</v>
      </c>
      <c r="F276" s="73" t="s">
        <v>6</v>
      </c>
      <c r="G276" s="73" t="s">
        <v>7</v>
      </c>
      <c r="H276" s="73"/>
      <c r="I276" s="74" t="s">
        <v>19</v>
      </c>
      <c r="J276" s="79" t="s">
        <v>26</v>
      </c>
      <c r="K276" s="74" t="s">
        <v>33</v>
      </c>
      <c r="L276" s="80" t="s">
        <v>28</v>
      </c>
      <c r="M276" s="76" t="s">
        <v>95</v>
      </c>
    </row>
    <row r="277" spans="2:13" x14ac:dyDescent="0.2">
      <c r="B277" s="43">
        <v>1737</v>
      </c>
      <c r="C277" s="73">
        <v>1408686</v>
      </c>
      <c r="D277" s="73">
        <v>99.876845500000002</v>
      </c>
      <c r="E277" s="73">
        <v>20468</v>
      </c>
      <c r="F277" s="73" t="s">
        <v>6</v>
      </c>
      <c r="G277" s="73" t="s">
        <v>7</v>
      </c>
      <c r="H277" s="73"/>
      <c r="I277" s="74" t="s">
        <v>19</v>
      </c>
      <c r="J277" s="84" t="s">
        <v>43</v>
      </c>
      <c r="K277" s="74" t="s">
        <v>49</v>
      </c>
      <c r="L277" s="82" t="s">
        <v>39</v>
      </c>
      <c r="M277" s="76" t="s">
        <v>95</v>
      </c>
    </row>
    <row r="278" spans="2:13" x14ac:dyDescent="0.2">
      <c r="B278" s="43">
        <v>1311</v>
      </c>
      <c r="C278" s="73">
        <v>1409112</v>
      </c>
      <c r="D278" s="73">
        <v>99.907049200000003</v>
      </c>
      <c r="E278" s="73">
        <v>20669</v>
      </c>
      <c r="F278" s="73" t="s">
        <v>6</v>
      </c>
      <c r="G278" s="73" t="s">
        <v>7</v>
      </c>
      <c r="H278" s="73"/>
      <c r="I278" s="74" t="s">
        <v>19</v>
      </c>
      <c r="J278" s="84" t="s">
        <v>43</v>
      </c>
      <c r="K278" s="74" t="s">
        <v>49</v>
      </c>
      <c r="L278" s="82" t="s">
        <v>39</v>
      </c>
      <c r="M278" s="76" t="s">
        <v>95</v>
      </c>
    </row>
    <row r="279" spans="2:13" x14ac:dyDescent="0.2">
      <c r="B279" s="43">
        <v>3166</v>
      </c>
      <c r="C279" s="73">
        <v>1407257</v>
      </c>
      <c r="D279" s="73">
        <v>99.775528300000005</v>
      </c>
      <c r="E279" s="73">
        <v>20678</v>
      </c>
      <c r="F279" s="73" t="s">
        <v>6</v>
      </c>
      <c r="G279" s="73" t="s">
        <v>7</v>
      </c>
      <c r="H279" s="73"/>
      <c r="I279" s="74" t="s">
        <v>19</v>
      </c>
      <c r="J279" s="73" t="s">
        <v>55</v>
      </c>
      <c r="K279" s="74" t="s">
        <v>59</v>
      </c>
      <c r="L279" s="82" t="s">
        <v>39</v>
      </c>
      <c r="M279" s="76" t="s">
        <v>95</v>
      </c>
    </row>
    <row r="280" spans="2:13" x14ac:dyDescent="0.2">
      <c r="B280" s="43">
        <v>611</v>
      </c>
      <c r="C280" s="73">
        <v>1409812</v>
      </c>
      <c r="D280" s="73">
        <v>99.956679699999995</v>
      </c>
      <c r="E280" s="73">
        <v>20790</v>
      </c>
      <c r="F280" s="73" t="s">
        <v>6</v>
      </c>
      <c r="G280" s="73" t="s">
        <v>7</v>
      </c>
      <c r="H280" s="73"/>
      <c r="I280" s="74" t="s">
        <v>19</v>
      </c>
      <c r="J280" s="73" t="s">
        <v>45</v>
      </c>
      <c r="K280" s="74" t="s">
        <v>46</v>
      </c>
      <c r="L280" s="75" t="s">
        <v>22</v>
      </c>
      <c r="M280" s="76" t="s">
        <v>95</v>
      </c>
    </row>
    <row r="281" spans="2:13" x14ac:dyDescent="0.2">
      <c r="B281" s="43">
        <v>3524</v>
      </c>
      <c r="C281" s="73">
        <v>1406899</v>
      </c>
      <c r="D281" s="73">
        <v>99.750145900000007</v>
      </c>
      <c r="E281" s="73">
        <v>20930</v>
      </c>
      <c r="F281" s="73" t="s">
        <v>6</v>
      </c>
      <c r="G281" s="73" t="s">
        <v>7</v>
      </c>
      <c r="H281" s="73"/>
      <c r="I281" s="74" t="s">
        <v>19</v>
      </c>
      <c r="J281" s="73" t="s">
        <v>47</v>
      </c>
      <c r="K281" s="74" t="s">
        <v>48</v>
      </c>
      <c r="L281" s="82" t="s">
        <v>39</v>
      </c>
      <c r="M281" s="76" t="s">
        <v>95</v>
      </c>
    </row>
    <row r="282" spans="2:13" x14ac:dyDescent="0.2">
      <c r="B282" s="43">
        <v>1099</v>
      </c>
      <c r="C282" s="73">
        <v>1409324</v>
      </c>
      <c r="D282" s="73">
        <v>99.922080100000002</v>
      </c>
      <c r="E282" s="73">
        <v>20936</v>
      </c>
      <c r="F282" s="73" t="s">
        <v>6</v>
      </c>
      <c r="G282" s="73" t="s">
        <v>7</v>
      </c>
      <c r="H282" s="73"/>
      <c r="I282" s="74" t="s">
        <v>19</v>
      </c>
      <c r="J282" s="73" t="s">
        <v>47</v>
      </c>
      <c r="K282" s="74" t="s">
        <v>48</v>
      </c>
      <c r="L282" s="82" t="s">
        <v>39</v>
      </c>
      <c r="M282" s="76" t="s">
        <v>95</v>
      </c>
    </row>
    <row r="283" spans="2:13" x14ac:dyDescent="0.2">
      <c r="B283" s="43">
        <v>2031</v>
      </c>
      <c r="C283" s="73">
        <v>1408392</v>
      </c>
      <c r="D283" s="73">
        <v>99.856000600000002</v>
      </c>
      <c r="E283" s="73">
        <v>20946</v>
      </c>
      <c r="F283" s="73" t="s">
        <v>6</v>
      </c>
      <c r="G283" s="73" t="s">
        <v>7</v>
      </c>
      <c r="H283" s="73"/>
      <c r="I283" s="74" t="s">
        <v>19</v>
      </c>
      <c r="J283" s="73" t="s">
        <v>45</v>
      </c>
      <c r="K283" s="74" t="s">
        <v>46</v>
      </c>
      <c r="L283" s="75" t="s">
        <v>22</v>
      </c>
      <c r="M283" s="76" t="s">
        <v>95</v>
      </c>
    </row>
    <row r="284" spans="2:13" x14ac:dyDescent="0.2">
      <c r="B284" s="43">
        <v>835</v>
      </c>
      <c r="C284" s="73">
        <v>1409588</v>
      </c>
      <c r="D284" s="73">
        <v>99.940797900000007</v>
      </c>
      <c r="E284" s="73">
        <v>21054</v>
      </c>
      <c r="F284" s="73" t="s">
        <v>6</v>
      </c>
      <c r="G284" s="73" t="s">
        <v>7</v>
      </c>
      <c r="H284" s="73"/>
      <c r="I284" s="74" t="s">
        <v>19</v>
      </c>
      <c r="J284" s="73" t="s">
        <v>41</v>
      </c>
      <c r="K284" s="74" t="s">
        <v>42</v>
      </c>
      <c r="L284" s="75" t="s">
        <v>22</v>
      </c>
      <c r="M284" s="76" t="s">
        <v>95</v>
      </c>
    </row>
    <row r="285" spans="2:13" x14ac:dyDescent="0.2">
      <c r="B285" s="43">
        <v>1985</v>
      </c>
      <c r="C285" s="73">
        <v>1408438</v>
      </c>
      <c r="D285" s="73">
        <v>99.859262099999995</v>
      </c>
      <c r="E285" s="73">
        <v>21156</v>
      </c>
      <c r="F285" s="73" t="s">
        <v>6</v>
      </c>
      <c r="G285" s="73" t="s">
        <v>7</v>
      </c>
      <c r="H285" s="73"/>
      <c r="I285" s="74" t="s">
        <v>19</v>
      </c>
      <c r="J285" s="81" t="s">
        <v>34</v>
      </c>
      <c r="K285" s="74" t="s">
        <v>35</v>
      </c>
      <c r="L285" s="75" t="s">
        <v>22</v>
      </c>
      <c r="M285" s="76" t="s">
        <v>95</v>
      </c>
    </row>
    <row r="286" spans="2:13" x14ac:dyDescent="0.2">
      <c r="B286" s="43">
        <v>4865</v>
      </c>
      <c r="C286" s="73">
        <v>1405558</v>
      </c>
      <c r="D286" s="73">
        <v>99.655068</v>
      </c>
      <c r="E286" s="73">
        <v>21219</v>
      </c>
      <c r="F286" s="73" t="s">
        <v>6</v>
      </c>
      <c r="G286" s="73" t="s">
        <v>7</v>
      </c>
      <c r="H286" s="73"/>
      <c r="I286" s="74" t="s">
        <v>19</v>
      </c>
      <c r="J286" s="73" t="s">
        <v>57</v>
      </c>
      <c r="K286" s="74" t="s">
        <v>58</v>
      </c>
      <c r="L286" s="75" t="s">
        <v>22</v>
      </c>
      <c r="M286" s="76" t="s">
        <v>95</v>
      </c>
    </row>
    <row r="287" spans="2:13" x14ac:dyDescent="0.2">
      <c r="B287" s="43">
        <v>126509</v>
      </c>
      <c r="C287" s="73">
        <v>1283914</v>
      </c>
      <c r="D287" s="73">
        <v>91.030421399999994</v>
      </c>
      <c r="E287" s="73">
        <v>21254</v>
      </c>
      <c r="F287" s="73" t="s">
        <v>6</v>
      </c>
      <c r="G287" s="73" t="s">
        <v>7</v>
      </c>
      <c r="H287" s="73"/>
      <c r="I287" s="74" t="s">
        <v>19</v>
      </c>
      <c r="J287" s="84" t="s">
        <v>43</v>
      </c>
      <c r="K287" s="74" t="s">
        <v>49</v>
      </c>
      <c r="L287" s="82" t="s">
        <v>39</v>
      </c>
      <c r="M287" s="76" t="s">
        <v>95</v>
      </c>
    </row>
    <row r="288" spans="2:13" x14ac:dyDescent="0.2">
      <c r="B288" s="43">
        <v>79823</v>
      </c>
      <c r="C288" s="73">
        <v>1330600</v>
      </c>
      <c r="D288" s="73">
        <v>94.3404922</v>
      </c>
      <c r="E288" s="77">
        <v>21304</v>
      </c>
      <c r="F288" s="73" t="s">
        <v>6</v>
      </c>
      <c r="G288" s="73" t="s">
        <v>7</v>
      </c>
      <c r="H288" s="73"/>
      <c r="I288" s="78" t="s">
        <v>19</v>
      </c>
      <c r="J288" s="79" t="s">
        <v>26</v>
      </c>
      <c r="K288" s="78" t="s">
        <v>27</v>
      </c>
      <c r="L288" s="80" t="s">
        <v>28</v>
      </c>
      <c r="M288" s="76" t="s">
        <v>95</v>
      </c>
    </row>
    <row r="289" spans="2:13" x14ac:dyDescent="0.2">
      <c r="B289" s="43">
        <v>21443</v>
      </c>
      <c r="C289" s="73">
        <v>1388980</v>
      </c>
      <c r="D289" s="73">
        <v>98.479675999999998</v>
      </c>
      <c r="E289" s="77">
        <v>21306</v>
      </c>
      <c r="F289" s="73" t="s">
        <v>6</v>
      </c>
      <c r="G289" s="73" t="s">
        <v>7</v>
      </c>
      <c r="H289" s="73"/>
      <c r="I289" s="78" t="s">
        <v>19</v>
      </c>
      <c r="J289" s="79" t="s">
        <v>26</v>
      </c>
      <c r="K289" s="78" t="s">
        <v>27</v>
      </c>
      <c r="L289" s="75" t="s">
        <v>22</v>
      </c>
      <c r="M289" s="76" t="s">
        <v>95</v>
      </c>
    </row>
    <row r="290" spans="2:13" x14ac:dyDescent="0.2">
      <c r="B290" s="43">
        <v>1448</v>
      </c>
      <c r="C290" s="73">
        <v>1408975</v>
      </c>
      <c r="D290" s="73">
        <v>99.897335799999993</v>
      </c>
      <c r="E290" s="73">
        <v>21557</v>
      </c>
      <c r="F290" s="73" t="s">
        <v>6</v>
      </c>
      <c r="G290" s="73" t="s">
        <v>7</v>
      </c>
      <c r="H290" s="73"/>
      <c r="I290" s="74" t="s">
        <v>17</v>
      </c>
      <c r="J290" s="73"/>
      <c r="K290" s="74"/>
      <c r="L290" s="87"/>
      <c r="M290" s="76"/>
    </row>
    <row r="291" spans="2:13" x14ac:dyDescent="0.2">
      <c r="B291" s="43">
        <v>942</v>
      </c>
      <c r="C291" s="73">
        <v>1409481</v>
      </c>
      <c r="D291" s="73">
        <v>99.933211499999999</v>
      </c>
      <c r="E291" s="73">
        <v>21662</v>
      </c>
      <c r="F291" s="73" t="s">
        <v>6</v>
      </c>
      <c r="G291" s="73" t="s">
        <v>7</v>
      </c>
      <c r="H291" s="73"/>
      <c r="I291" s="74" t="s">
        <v>19</v>
      </c>
      <c r="J291" s="79" t="s">
        <v>26</v>
      </c>
      <c r="K291" s="74" t="s">
        <v>33</v>
      </c>
      <c r="L291" s="80" t="s">
        <v>28</v>
      </c>
      <c r="M291" s="76" t="s">
        <v>63</v>
      </c>
    </row>
    <row r="292" spans="2:13" x14ac:dyDescent="0.2">
      <c r="B292" s="43">
        <v>9858</v>
      </c>
      <c r="C292" s="73">
        <v>1400565</v>
      </c>
      <c r="D292" s="73">
        <v>99.301060699999994</v>
      </c>
      <c r="E292" s="73">
        <v>21897</v>
      </c>
      <c r="F292" s="73" t="s">
        <v>6</v>
      </c>
      <c r="G292" s="73" t="s">
        <v>7</v>
      </c>
      <c r="H292" s="73"/>
      <c r="I292" s="74" t="s">
        <v>19</v>
      </c>
      <c r="J292" s="81" t="s">
        <v>34</v>
      </c>
      <c r="K292" s="74" t="s">
        <v>38</v>
      </c>
      <c r="L292" s="82" t="s">
        <v>39</v>
      </c>
      <c r="M292" s="76" t="s">
        <v>63</v>
      </c>
    </row>
    <row r="293" spans="2:13" x14ac:dyDescent="0.2">
      <c r="B293" s="43">
        <v>10120</v>
      </c>
      <c r="C293" s="73">
        <v>1400303</v>
      </c>
      <c r="D293" s="73">
        <v>99.282484800000006</v>
      </c>
      <c r="E293" s="73">
        <v>21928</v>
      </c>
      <c r="F293" s="73" t="s">
        <v>6</v>
      </c>
      <c r="G293" s="73" t="s">
        <v>7</v>
      </c>
      <c r="H293" s="73"/>
      <c r="I293" s="74" t="s">
        <v>19</v>
      </c>
      <c r="J293" s="83" t="s">
        <v>20</v>
      </c>
      <c r="K293" s="74" t="s">
        <v>21</v>
      </c>
      <c r="L293" s="75" t="s">
        <v>22</v>
      </c>
      <c r="M293" s="76" t="s">
        <v>63</v>
      </c>
    </row>
    <row r="294" spans="2:13" x14ac:dyDescent="0.2">
      <c r="B294" s="43">
        <v>3058</v>
      </c>
      <c r="C294" s="73">
        <v>1407365</v>
      </c>
      <c r="D294" s="73">
        <v>99.783185599999996</v>
      </c>
      <c r="E294" s="73">
        <v>22050</v>
      </c>
      <c r="F294" s="73" t="s">
        <v>6</v>
      </c>
      <c r="G294" s="73" t="s">
        <v>7</v>
      </c>
      <c r="H294" s="73"/>
      <c r="I294" s="74" t="s">
        <v>19</v>
      </c>
      <c r="J294" s="84" t="s">
        <v>43</v>
      </c>
      <c r="K294" s="74" t="s">
        <v>49</v>
      </c>
      <c r="L294" s="82" t="s">
        <v>39</v>
      </c>
      <c r="M294" s="76" t="s">
        <v>63</v>
      </c>
    </row>
    <row r="295" spans="2:13" x14ac:dyDescent="0.2">
      <c r="B295" s="43">
        <v>925</v>
      </c>
      <c r="C295" s="73">
        <v>1409498</v>
      </c>
      <c r="D295" s="73">
        <v>99.934416799999994</v>
      </c>
      <c r="E295" s="73">
        <v>22185</v>
      </c>
      <c r="F295" s="73" t="s">
        <v>6</v>
      </c>
      <c r="G295" s="73" t="s">
        <v>7</v>
      </c>
      <c r="H295" s="73"/>
      <c r="I295" s="74" t="s">
        <v>19</v>
      </c>
      <c r="J295" s="73" t="s">
        <v>47</v>
      </c>
      <c r="K295" s="74" t="s">
        <v>48</v>
      </c>
      <c r="L295" s="82" t="s">
        <v>39</v>
      </c>
      <c r="M295" s="76" t="s">
        <v>63</v>
      </c>
    </row>
    <row r="296" spans="2:13" x14ac:dyDescent="0.2">
      <c r="B296" s="43">
        <v>1448</v>
      </c>
      <c r="C296" s="73">
        <v>1408975</v>
      </c>
      <c r="D296" s="73">
        <v>99.897335799999993</v>
      </c>
      <c r="E296" s="73">
        <v>22202</v>
      </c>
      <c r="F296" s="73" t="s">
        <v>6</v>
      </c>
      <c r="G296" s="73" t="s">
        <v>7</v>
      </c>
      <c r="H296" s="73"/>
      <c r="I296" s="74" t="s">
        <v>19</v>
      </c>
      <c r="J296" s="79" t="s">
        <v>26</v>
      </c>
      <c r="K296" s="74" t="s">
        <v>33</v>
      </c>
      <c r="L296" s="80" t="s">
        <v>28</v>
      </c>
      <c r="M296" s="76" t="s">
        <v>63</v>
      </c>
    </row>
    <row r="297" spans="2:13" x14ac:dyDescent="0.2">
      <c r="B297" s="43">
        <v>5930</v>
      </c>
      <c r="C297" s="73">
        <v>1404493</v>
      </c>
      <c r="D297" s="73">
        <v>99.579558800000001</v>
      </c>
      <c r="E297" s="73">
        <v>22224</v>
      </c>
      <c r="F297" s="73" t="s">
        <v>6</v>
      </c>
      <c r="G297" s="73" t="s">
        <v>7</v>
      </c>
      <c r="H297" s="73"/>
      <c r="I297" s="74" t="s">
        <v>19</v>
      </c>
      <c r="J297" s="81" t="s">
        <v>34</v>
      </c>
      <c r="K297" s="74" t="s">
        <v>38</v>
      </c>
      <c r="L297" s="82" t="s">
        <v>39</v>
      </c>
      <c r="M297" s="76" t="s">
        <v>63</v>
      </c>
    </row>
    <row r="298" spans="2:13" x14ac:dyDescent="0.2">
      <c r="B298" s="43">
        <v>47284</v>
      </c>
      <c r="C298" s="73">
        <v>1363139</v>
      </c>
      <c r="D298" s="73">
        <v>96.647530599999996</v>
      </c>
      <c r="E298" s="73">
        <v>22467</v>
      </c>
      <c r="F298" s="73" t="s">
        <v>6</v>
      </c>
      <c r="G298" s="73" t="s">
        <v>7</v>
      </c>
      <c r="H298" s="73"/>
      <c r="I298" s="74" t="s">
        <v>19</v>
      </c>
      <c r="J298" s="73" t="s">
        <v>47</v>
      </c>
      <c r="K298" s="74" t="s">
        <v>48</v>
      </c>
      <c r="L298" s="82" t="s">
        <v>39</v>
      </c>
      <c r="M298" s="76" t="s">
        <v>63</v>
      </c>
    </row>
    <row r="299" spans="2:13" x14ac:dyDescent="0.2">
      <c r="B299" s="43">
        <v>1797</v>
      </c>
      <c r="C299" s="73">
        <v>1408626</v>
      </c>
      <c r="D299" s="73">
        <v>99.872591400000005</v>
      </c>
      <c r="E299" s="73">
        <v>22591</v>
      </c>
      <c r="F299" s="73" t="s">
        <v>6</v>
      </c>
      <c r="G299" s="73" t="s">
        <v>7</v>
      </c>
      <c r="H299" s="73"/>
      <c r="I299" s="74" t="s">
        <v>19</v>
      </c>
      <c r="J299" s="83" t="s">
        <v>20</v>
      </c>
      <c r="K299" s="74" t="s">
        <v>21</v>
      </c>
      <c r="L299" s="75" t="s">
        <v>22</v>
      </c>
      <c r="M299" s="76" t="s">
        <v>63</v>
      </c>
    </row>
    <row r="300" spans="2:13" x14ac:dyDescent="0.2">
      <c r="B300" s="43">
        <v>4449</v>
      </c>
      <c r="C300" s="73">
        <v>1405974</v>
      </c>
      <c r="D300" s="73">
        <v>99.684562700000001</v>
      </c>
      <c r="E300" s="73">
        <v>22675</v>
      </c>
      <c r="F300" s="73" t="s">
        <v>6</v>
      </c>
      <c r="G300" s="73" t="s">
        <v>7</v>
      </c>
      <c r="H300" s="73"/>
      <c r="I300" s="74" t="s">
        <v>19</v>
      </c>
      <c r="J300" s="81" t="s">
        <v>34</v>
      </c>
      <c r="K300" s="74" t="s">
        <v>35</v>
      </c>
      <c r="L300" s="75" t="s">
        <v>22</v>
      </c>
      <c r="M300" s="76" t="s">
        <v>63</v>
      </c>
    </row>
    <row r="301" spans="2:13" x14ac:dyDescent="0.2">
      <c r="B301" s="43">
        <v>5044</v>
      </c>
      <c r="C301" s="73">
        <v>1405379</v>
      </c>
      <c r="D301" s="73">
        <v>99.642376799999994</v>
      </c>
      <c r="E301" s="73">
        <v>22792</v>
      </c>
      <c r="F301" s="73" t="s">
        <v>6</v>
      </c>
      <c r="G301" s="73" t="s">
        <v>7</v>
      </c>
      <c r="H301" s="73"/>
      <c r="I301" s="74" t="s">
        <v>19</v>
      </c>
      <c r="J301" s="73" t="s">
        <v>53</v>
      </c>
      <c r="K301" s="74" t="s">
        <v>54</v>
      </c>
      <c r="L301" s="75" t="s">
        <v>22</v>
      </c>
      <c r="M301" s="76" t="s">
        <v>63</v>
      </c>
    </row>
    <row r="302" spans="2:13" x14ac:dyDescent="0.2">
      <c r="B302" s="43">
        <v>2780</v>
      </c>
      <c r="C302" s="73">
        <v>1407643</v>
      </c>
      <c r="D302" s="73">
        <v>99.802896000000004</v>
      </c>
      <c r="E302" s="73">
        <v>22858</v>
      </c>
      <c r="F302" s="73" t="s">
        <v>6</v>
      </c>
      <c r="G302" s="73" t="s">
        <v>7</v>
      </c>
      <c r="H302" s="73"/>
      <c r="I302" s="74" t="s">
        <v>19</v>
      </c>
      <c r="J302" s="73" t="s">
        <v>50</v>
      </c>
      <c r="K302" s="74" t="s">
        <v>51</v>
      </c>
      <c r="L302" s="75" t="s">
        <v>22</v>
      </c>
      <c r="M302" s="76" t="s">
        <v>63</v>
      </c>
    </row>
    <row r="303" spans="2:13" x14ac:dyDescent="0.2">
      <c r="B303" s="43">
        <v>8173</v>
      </c>
      <c r="C303" s="73">
        <v>1402250</v>
      </c>
      <c r="D303" s="73">
        <v>99.420528500000003</v>
      </c>
      <c r="E303" s="73">
        <v>22987</v>
      </c>
      <c r="F303" s="73" t="s">
        <v>6</v>
      </c>
      <c r="G303" s="73" t="s">
        <v>7</v>
      </c>
      <c r="H303" s="73"/>
      <c r="I303" s="74" t="s">
        <v>19</v>
      </c>
      <c r="J303" s="84" t="s">
        <v>43</v>
      </c>
      <c r="K303" s="74" t="s">
        <v>44</v>
      </c>
      <c r="L303" s="75" t="s">
        <v>22</v>
      </c>
      <c r="M303" s="76" t="s">
        <v>63</v>
      </c>
    </row>
    <row r="304" spans="2:13" x14ac:dyDescent="0.2">
      <c r="B304" s="43">
        <v>45</v>
      </c>
      <c r="C304" s="73">
        <v>1410378</v>
      </c>
      <c r="D304" s="73">
        <v>99.996809499999998</v>
      </c>
      <c r="E304" s="73">
        <v>23291</v>
      </c>
      <c r="F304" s="73" t="s">
        <v>6</v>
      </c>
      <c r="G304" s="73" t="s">
        <v>7</v>
      </c>
      <c r="H304" s="73"/>
      <c r="I304" s="74" t="s">
        <v>19</v>
      </c>
      <c r="J304" s="79" t="s">
        <v>26</v>
      </c>
      <c r="K304" s="74" t="s">
        <v>33</v>
      </c>
      <c r="L304" s="80" t="s">
        <v>28</v>
      </c>
      <c r="M304" s="76" t="s">
        <v>63</v>
      </c>
    </row>
    <row r="305" spans="2:13" x14ac:dyDescent="0.2">
      <c r="B305" s="43">
        <v>59</v>
      </c>
      <c r="C305" s="73">
        <v>1410364</v>
      </c>
      <c r="D305" s="73">
        <v>99.995816899999994</v>
      </c>
      <c r="E305" s="73">
        <v>23462</v>
      </c>
      <c r="F305" s="73" t="s">
        <v>6</v>
      </c>
      <c r="G305" s="73" t="s">
        <v>7</v>
      </c>
      <c r="H305" s="73"/>
      <c r="I305" s="74" t="s">
        <v>19</v>
      </c>
      <c r="J305" s="79" t="s">
        <v>26</v>
      </c>
      <c r="K305" s="74" t="s">
        <v>33</v>
      </c>
      <c r="L305" s="80" t="s">
        <v>28</v>
      </c>
      <c r="M305" s="76" t="s">
        <v>63</v>
      </c>
    </row>
    <row r="306" spans="2:13" x14ac:dyDescent="0.2">
      <c r="B306" s="43">
        <v>112</v>
      </c>
      <c r="C306" s="73">
        <v>1410311</v>
      </c>
      <c r="D306" s="73">
        <v>99.992059100000006</v>
      </c>
      <c r="E306" s="73">
        <v>23498</v>
      </c>
      <c r="F306" s="73" t="s">
        <v>6</v>
      </c>
      <c r="G306" s="73" t="s">
        <v>7</v>
      </c>
      <c r="H306" s="73"/>
      <c r="I306" s="74" t="s">
        <v>19</v>
      </c>
      <c r="J306" s="79" t="s">
        <v>26</v>
      </c>
      <c r="K306" s="74" t="s">
        <v>33</v>
      </c>
      <c r="L306" s="80" t="s">
        <v>28</v>
      </c>
      <c r="M306" s="76" t="s">
        <v>63</v>
      </c>
    </row>
    <row r="307" spans="2:13" x14ac:dyDescent="0.2">
      <c r="B307" s="43">
        <v>1114</v>
      </c>
      <c r="C307" s="73">
        <v>1409309</v>
      </c>
      <c r="D307" s="73">
        <v>99.921016600000002</v>
      </c>
      <c r="E307" s="73">
        <v>23575</v>
      </c>
      <c r="F307" s="73" t="s">
        <v>6</v>
      </c>
      <c r="G307" s="73" t="s">
        <v>7</v>
      </c>
      <c r="H307" s="73"/>
      <c r="I307" s="74" t="s">
        <v>19</v>
      </c>
      <c r="J307" s="73" t="s">
        <v>50</v>
      </c>
      <c r="K307" s="74" t="s">
        <v>51</v>
      </c>
      <c r="L307" s="75" t="s">
        <v>22</v>
      </c>
      <c r="M307" s="76" t="s">
        <v>63</v>
      </c>
    </row>
    <row r="308" spans="2:13" x14ac:dyDescent="0.2">
      <c r="B308" s="43">
        <v>137</v>
      </c>
      <c r="C308" s="73">
        <v>1410286</v>
      </c>
      <c r="D308" s="73">
        <v>99.990286600000005</v>
      </c>
      <c r="E308" s="73">
        <v>23606</v>
      </c>
      <c r="F308" s="73" t="s">
        <v>6</v>
      </c>
      <c r="G308" s="73" t="s">
        <v>7</v>
      </c>
      <c r="H308" s="73"/>
      <c r="I308" s="74" t="s">
        <v>19</v>
      </c>
      <c r="J308" s="79" t="s">
        <v>26</v>
      </c>
      <c r="K308" s="74" t="s">
        <v>60</v>
      </c>
      <c r="L308" s="80" t="s">
        <v>28</v>
      </c>
      <c r="M308" s="76" t="s">
        <v>63</v>
      </c>
    </row>
    <row r="309" spans="2:13" x14ac:dyDescent="0.2">
      <c r="B309" s="43">
        <v>652</v>
      </c>
      <c r="C309" s="73">
        <v>1409771</v>
      </c>
      <c r="D309" s="73">
        <v>99.953772700000002</v>
      </c>
      <c r="E309" s="73">
        <v>23609</v>
      </c>
      <c r="F309" s="73" t="s">
        <v>6</v>
      </c>
      <c r="G309" s="73" t="s">
        <v>7</v>
      </c>
      <c r="H309" s="73"/>
      <c r="I309" s="74" t="s">
        <v>19</v>
      </c>
      <c r="J309" s="79" t="s">
        <v>26</v>
      </c>
      <c r="K309" s="74" t="s">
        <v>60</v>
      </c>
      <c r="L309" s="80" t="s">
        <v>28</v>
      </c>
      <c r="M309" s="76" t="s">
        <v>63</v>
      </c>
    </row>
    <row r="310" spans="2:13" x14ac:dyDescent="0.2">
      <c r="B310" s="43">
        <v>109</v>
      </c>
      <c r="C310" s="73">
        <v>1410314</v>
      </c>
      <c r="D310" s="73">
        <v>99.992271799999997</v>
      </c>
      <c r="E310" s="73">
        <v>23615</v>
      </c>
      <c r="F310" s="73" t="s">
        <v>6</v>
      </c>
      <c r="G310" s="73" t="s">
        <v>7</v>
      </c>
      <c r="H310" s="73"/>
      <c r="I310" s="74" t="s">
        <v>19</v>
      </c>
      <c r="J310" s="79" t="s">
        <v>26</v>
      </c>
      <c r="K310" s="74" t="s">
        <v>33</v>
      </c>
      <c r="L310" s="80" t="s">
        <v>28</v>
      </c>
      <c r="M310" s="76" t="s">
        <v>63</v>
      </c>
    </row>
    <row r="311" spans="2:13" x14ac:dyDescent="0.2">
      <c r="B311" s="43">
        <v>845</v>
      </c>
      <c r="C311" s="73">
        <v>1409578</v>
      </c>
      <c r="D311" s="73">
        <v>99.940088900000006</v>
      </c>
      <c r="E311" s="73">
        <v>23855</v>
      </c>
      <c r="F311" s="73" t="s">
        <v>6</v>
      </c>
      <c r="G311" s="73" t="s">
        <v>7</v>
      </c>
      <c r="H311" s="73"/>
      <c r="I311" s="74" t="s">
        <v>19</v>
      </c>
      <c r="J311" s="79" t="s">
        <v>26</v>
      </c>
      <c r="K311" s="74" t="s">
        <v>33</v>
      </c>
      <c r="L311" s="80" t="s">
        <v>28</v>
      </c>
      <c r="M311" s="76" t="s">
        <v>63</v>
      </c>
    </row>
    <row r="312" spans="2:13" x14ac:dyDescent="0.2">
      <c r="B312" s="43">
        <v>3204</v>
      </c>
      <c r="C312" s="73">
        <v>1407219</v>
      </c>
      <c r="D312" s="73">
        <v>99.772834099999997</v>
      </c>
      <c r="E312" s="73">
        <v>24130</v>
      </c>
      <c r="F312" s="73" t="s">
        <v>6</v>
      </c>
      <c r="G312" s="73" t="s">
        <v>7</v>
      </c>
      <c r="H312" s="73"/>
      <c r="I312" s="74" t="s">
        <v>19</v>
      </c>
      <c r="J312" s="83" t="s">
        <v>20</v>
      </c>
      <c r="K312" s="74" t="s">
        <v>21</v>
      </c>
      <c r="L312" s="75" t="s">
        <v>22</v>
      </c>
      <c r="M312" s="76" t="s">
        <v>63</v>
      </c>
    </row>
    <row r="313" spans="2:13" x14ac:dyDescent="0.2">
      <c r="B313" s="43">
        <v>1841</v>
      </c>
      <c r="C313" s="73">
        <v>1408582</v>
      </c>
      <c r="D313" s="73">
        <v>99.869471799999999</v>
      </c>
      <c r="E313" s="73">
        <v>24198</v>
      </c>
      <c r="F313" s="73" t="s">
        <v>6</v>
      </c>
      <c r="G313" s="73" t="s">
        <v>7</v>
      </c>
      <c r="H313" s="73"/>
      <c r="I313" s="74" t="s">
        <v>19</v>
      </c>
      <c r="J313" s="84" t="s">
        <v>43</v>
      </c>
      <c r="K313" s="74" t="s">
        <v>49</v>
      </c>
      <c r="L313" s="82" t="s">
        <v>39</v>
      </c>
      <c r="M313" s="76" t="s">
        <v>63</v>
      </c>
    </row>
    <row r="314" spans="2:13" x14ac:dyDescent="0.2">
      <c r="B314" s="43">
        <v>737</v>
      </c>
      <c r="C314" s="73">
        <v>1409686</v>
      </c>
      <c r="D314" s="73">
        <v>99.947746199999997</v>
      </c>
      <c r="E314" s="73">
        <v>24444</v>
      </c>
      <c r="F314" s="73" t="s">
        <v>6</v>
      </c>
      <c r="G314" s="73" t="s">
        <v>7</v>
      </c>
      <c r="H314" s="73"/>
      <c r="I314" s="74" t="s">
        <v>19</v>
      </c>
      <c r="J314" s="73" t="s">
        <v>47</v>
      </c>
      <c r="K314" s="74" t="s">
        <v>48</v>
      </c>
      <c r="L314" s="82" t="s">
        <v>39</v>
      </c>
      <c r="M314" s="76" t="s">
        <v>63</v>
      </c>
    </row>
    <row r="315" spans="2:13" x14ac:dyDescent="0.2">
      <c r="B315" s="43">
        <v>510</v>
      </c>
      <c r="C315" s="73">
        <v>1409913</v>
      </c>
      <c r="D315" s="73">
        <v>99.963840599999997</v>
      </c>
      <c r="E315" s="73">
        <v>24509</v>
      </c>
      <c r="F315" s="73" t="s">
        <v>6</v>
      </c>
      <c r="G315" s="73" t="s">
        <v>7</v>
      </c>
      <c r="H315" s="73"/>
      <c r="I315" s="74" t="s">
        <v>19</v>
      </c>
      <c r="J315" s="79" t="s">
        <v>26</v>
      </c>
      <c r="K315" s="74" t="s">
        <v>33</v>
      </c>
      <c r="L315" s="80" t="s">
        <v>28</v>
      </c>
      <c r="M315" s="76" t="s">
        <v>63</v>
      </c>
    </row>
    <row r="316" spans="2:13" x14ac:dyDescent="0.2">
      <c r="B316" s="43">
        <v>696</v>
      </c>
      <c r="C316" s="73">
        <v>1409727</v>
      </c>
      <c r="D316" s="73">
        <v>99.950653099999997</v>
      </c>
      <c r="E316" s="73">
        <v>24833</v>
      </c>
      <c r="F316" s="73" t="s">
        <v>6</v>
      </c>
      <c r="G316" s="73" t="s">
        <v>7</v>
      </c>
      <c r="H316" s="73"/>
      <c r="I316" s="74" t="s">
        <v>19</v>
      </c>
      <c r="J316" s="79" t="s">
        <v>26</v>
      </c>
      <c r="K316" s="74" t="s">
        <v>33</v>
      </c>
      <c r="L316" s="80" t="s">
        <v>28</v>
      </c>
      <c r="M316" s="76" t="s">
        <v>63</v>
      </c>
    </row>
    <row r="317" spans="2:13" x14ac:dyDescent="0.2">
      <c r="B317" s="43">
        <v>565</v>
      </c>
      <c r="C317" s="73">
        <v>1409858</v>
      </c>
      <c r="D317" s="73">
        <v>99.959941099999995</v>
      </c>
      <c r="E317" s="73">
        <v>25115</v>
      </c>
      <c r="F317" s="73" t="s">
        <v>6</v>
      </c>
      <c r="G317" s="73" t="s">
        <v>7</v>
      </c>
      <c r="H317" s="73"/>
      <c r="I317" s="74" t="s">
        <v>19</v>
      </c>
      <c r="J317" s="79" t="s">
        <v>26</v>
      </c>
      <c r="K317" s="74" t="s">
        <v>27</v>
      </c>
      <c r="L317" s="80" t="s">
        <v>28</v>
      </c>
      <c r="M317" s="76" t="s">
        <v>63</v>
      </c>
    </row>
    <row r="318" spans="2:13" x14ac:dyDescent="0.2">
      <c r="B318" s="43">
        <v>1073</v>
      </c>
      <c r="C318" s="73">
        <v>1409350</v>
      </c>
      <c r="D318" s="73">
        <v>99.923923500000001</v>
      </c>
      <c r="E318" s="73">
        <v>25156</v>
      </c>
      <c r="F318" s="73" t="s">
        <v>6</v>
      </c>
      <c r="G318" s="73" t="s">
        <v>7</v>
      </c>
      <c r="H318" s="73"/>
      <c r="I318" s="74" t="s">
        <v>19</v>
      </c>
      <c r="J318" s="73" t="s">
        <v>53</v>
      </c>
      <c r="K318" s="74" t="s">
        <v>54</v>
      </c>
      <c r="L318" s="75" t="s">
        <v>22</v>
      </c>
      <c r="M318" s="76" t="s">
        <v>63</v>
      </c>
    </row>
    <row r="319" spans="2:13" x14ac:dyDescent="0.2">
      <c r="B319" s="43">
        <v>1904</v>
      </c>
      <c r="C319" s="73">
        <v>1408519</v>
      </c>
      <c r="D319" s="73">
        <v>99.865004999999996</v>
      </c>
      <c r="E319" s="73">
        <v>25339</v>
      </c>
      <c r="F319" s="73" t="s">
        <v>6</v>
      </c>
      <c r="G319" s="73" t="s">
        <v>7</v>
      </c>
      <c r="H319" s="73"/>
      <c r="I319" s="74" t="s">
        <v>19</v>
      </c>
      <c r="J319" s="73" t="s">
        <v>29</v>
      </c>
      <c r="K319" s="74" t="s">
        <v>30</v>
      </c>
      <c r="L319" s="75" t="s">
        <v>22</v>
      </c>
      <c r="M319" s="76" t="s">
        <v>63</v>
      </c>
    </row>
    <row r="320" spans="2:13" x14ac:dyDescent="0.2">
      <c r="B320" s="43">
        <v>241</v>
      </c>
      <c r="C320" s="73">
        <v>1410182</v>
      </c>
      <c r="D320" s="73">
        <v>99.982912900000002</v>
      </c>
      <c r="E320" s="73">
        <v>25386</v>
      </c>
      <c r="F320" s="73" t="s">
        <v>6</v>
      </c>
      <c r="G320" s="73" t="s">
        <v>7</v>
      </c>
      <c r="H320" s="73"/>
      <c r="I320" s="74" t="s">
        <v>17</v>
      </c>
      <c r="J320" s="73"/>
      <c r="K320" s="74"/>
      <c r="L320" s="87"/>
      <c r="M320" s="76"/>
    </row>
    <row r="321" spans="2:13" x14ac:dyDescent="0.2">
      <c r="B321" s="43">
        <v>1142</v>
      </c>
      <c r="C321" s="73">
        <v>1409281</v>
      </c>
      <c r="D321" s="73">
        <v>99.919031399999994</v>
      </c>
      <c r="E321" s="77">
        <v>25480</v>
      </c>
      <c r="F321" s="73" t="s">
        <v>6</v>
      </c>
      <c r="G321" s="73" t="s">
        <v>7</v>
      </c>
      <c r="H321" s="73"/>
      <c r="I321" s="78" t="s">
        <v>19</v>
      </c>
      <c r="J321" s="79" t="s">
        <v>26</v>
      </c>
      <c r="K321" s="78" t="s">
        <v>27</v>
      </c>
      <c r="L321" s="80" t="s">
        <v>28</v>
      </c>
      <c r="M321" s="76" t="s">
        <v>64</v>
      </c>
    </row>
    <row r="322" spans="2:13" x14ac:dyDescent="0.2">
      <c r="B322" s="43">
        <v>1489</v>
      </c>
      <c r="C322" s="73">
        <v>1408934</v>
      </c>
      <c r="D322" s="73">
        <v>99.8944288</v>
      </c>
      <c r="E322" s="77">
        <v>25482</v>
      </c>
      <c r="F322" s="73" t="s">
        <v>6</v>
      </c>
      <c r="G322" s="73" t="s">
        <v>7</v>
      </c>
      <c r="H322" s="73"/>
      <c r="I322" s="78" t="s">
        <v>19</v>
      </c>
      <c r="J322" s="79" t="s">
        <v>26</v>
      </c>
      <c r="K322" s="78" t="s">
        <v>27</v>
      </c>
      <c r="L322" s="75" t="s">
        <v>22</v>
      </c>
      <c r="M322" s="76" t="s">
        <v>64</v>
      </c>
    </row>
    <row r="323" spans="2:13" x14ac:dyDescent="0.2">
      <c r="B323" s="43">
        <v>3751</v>
      </c>
      <c r="C323" s="73">
        <v>1406672</v>
      </c>
      <c r="D323" s="73">
        <v>99.734051399999998</v>
      </c>
      <c r="E323" s="73">
        <v>25493</v>
      </c>
      <c r="F323" s="73" t="s">
        <v>6</v>
      </c>
      <c r="G323" s="73" t="s">
        <v>7</v>
      </c>
      <c r="H323" s="73"/>
      <c r="I323" s="74" t="s">
        <v>19</v>
      </c>
      <c r="J323" s="73" t="s">
        <v>47</v>
      </c>
      <c r="K323" s="74" t="s">
        <v>48</v>
      </c>
      <c r="L323" s="82" t="s">
        <v>39</v>
      </c>
      <c r="M323" s="76" t="s">
        <v>64</v>
      </c>
    </row>
    <row r="324" spans="2:13" x14ac:dyDescent="0.2">
      <c r="B324" s="43">
        <v>1121</v>
      </c>
      <c r="C324" s="73">
        <v>1409302</v>
      </c>
      <c r="D324" s="73">
        <v>99.920520300000007</v>
      </c>
      <c r="E324" s="73">
        <v>25499</v>
      </c>
      <c r="F324" s="73" t="s">
        <v>6</v>
      </c>
      <c r="G324" s="73" t="s">
        <v>7</v>
      </c>
      <c r="H324" s="73"/>
      <c r="I324" s="74" t="s">
        <v>19</v>
      </c>
      <c r="J324" s="73" t="s">
        <v>55</v>
      </c>
      <c r="K324" s="74" t="s">
        <v>59</v>
      </c>
      <c r="L324" s="82" t="s">
        <v>39</v>
      </c>
      <c r="M324" s="76" t="s">
        <v>64</v>
      </c>
    </row>
    <row r="325" spans="2:13" x14ac:dyDescent="0.2">
      <c r="B325" s="43">
        <v>6965</v>
      </c>
      <c r="C325" s="73">
        <v>1403458</v>
      </c>
      <c r="D325" s="73">
        <v>99.506176499999995</v>
      </c>
      <c r="E325" s="73">
        <v>25521</v>
      </c>
      <c r="F325" s="73" t="s">
        <v>6</v>
      </c>
      <c r="G325" s="73" t="s">
        <v>7</v>
      </c>
      <c r="H325" s="73"/>
      <c r="I325" s="74" t="s">
        <v>19</v>
      </c>
      <c r="J325" s="73" t="s">
        <v>57</v>
      </c>
      <c r="K325" s="74" t="s">
        <v>58</v>
      </c>
      <c r="L325" s="75" t="s">
        <v>22</v>
      </c>
      <c r="M325" s="76" t="s">
        <v>64</v>
      </c>
    </row>
    <row r="326" spans="2:13" x14ac:dyDescent="0.2">
      <c r="B326" s="43">
        <v>1006</v>
      </c>
      <c r="C326" s="73">
        <v>1409417</v>
      </c>
      <c r="D326" s="73">
        <v>99.928673900000007</v>
      </c>
      <c r="E326" s="73">
        <v>25539</v>
      </c>
      <c r="F326" s="73" t="s">
        <v>6</v>
      </c>
      <c r="G326" s="73" t="s">
        <v>7</v>
      </c>
      <c r="H326" s="73"/>
      <c r="I326" s="74" t="s">
        <v>19</v>
      </c>
      <c r="J326" s="73" t="s">
        <v>36</v>
      </c>
      <c r="K326" s="74" t="s">
        <v>37</v>
      </c>
      <c r="L326" s="75" t="s">
        <v>22</v>
      </c>
      <c r="M326" s="76" t="s">
        <v>64</v>
      </c>
    </row>
    <row r="327" spans="2:13" x14ac:dyDescent="0.2">
      <c r="B327" s="43">
        <v>1401</v>
      </c>
      <c r="C327" s="73">
        <v>1409022</v>
      </c>
      <c r="D327" s="73">
        <v>99.900668100000004</v>
      </c>
      <c r="E327" s="73">
        <v>25566</v>
      </c>
      <c r="F327" s="73" t="s">
        <v>6</v>
      </c>
      <c r="G327" s="73" t="s">
        <v>7</v>
      </c>
      <c r="H327" s="73"/>
      <c r="I327" s="74" t="s">
        <v>19</v>
      </c>
      <c r="J327" s="81" t="s">
        <v>34</v>
      </c>
      <c r="K327" s="74" t="s">
        <v>52</v>
      </c>
      <c r="L327" s="75" t="s">
        <v>22</v>
      </c>
      <c r="M327" s="76" t="s">
        <v>64</v>
      </c>
    </row>
    <row r="328" spans="2:13" x14ac:dyDescent="0.2">
      <c r="B328" s="43">
        <v>2199</v>
      </c>
      <c r="C328" s="73">
        <v>1408224</v>
      </c>
      <c r="D328" s="73">
        <v>99.844089299999993</v>
      </c>
      <c r="E328" s="73">
        <v>25680</v>
      </c>
      <c r="F328" s="73" t="s">
        <v>6</v>
      </c>
      <c r="G328" s="73" t="s">
        <v>7</v>
      </c>
      <c r="H328" s="73"/>
      <c r="I328" s="74" t="s">
        <v>19</v>
      </c>
      <c r="J328" s="73" t="s">
        <v>31</v>
      </c>
      <c r="K328" s="74" t="s">
        <v>32</v>
      </c>
      <c r="L328" s="75" t="s">
        <v>22</v>
      </c>
      <c r="M328" s="76" t="s">
        <v>64</v>
      </c>
    </row>
    <row r="329" spans="2:13" x14ac:dyDescent="0.2">
      <c r="B329" s="43">
        <v>3716</v>
      </c>
      <c r="C329" s="73">
        <v>1406707</v>
      </c>
      <c r="D329" s="73">
        <v>99.7365329</v>
      </c>
      <c r="E329" s="73">
        <v>25792</v>
      </c>
      <c r="F329" s="73" t="s">
        <v>6</v>
      </c>
      <c r="G329" s="73" t="s">
        <v>7</v>
      </c>
      <c r="H329" s="73"/>
      <c r="I329" s="74" t="s">
        <v>19</v>
      </c>
      <c r="J329" s="79" t="s">
        <v>26</v>
      </c>
      <c r="K329" s="74" t="s">
        <v>33</v>
      </c>
      <c r="L329" s="80" t="s">
        <v>28</v>
      </c>
      <c r="M329" s="76" t="s">
        <v>96</v>
      </c>
    </row>
    <row r="330" spans="2:13" x14ac:dyDescent="0.2">
      <c r="B330" s="43">
        <v>8564</v>
      </c>
      <c r="C330" s="73">
        <v>1401859</v>
      </c>
      <c r="D330" s="73">
        <v>99.392806300000004</v>
      </c>
      <c r="E330" s="73">
        <v>25854</v>
      </c>
      <c r="F330" s="73" t="s">
        <v>6</v>
      </c>
      <c r="G330" s="73" t="s">
        <v>7</v>
      </c>
      <c r="H330" s="73"/>
      <c r="I330" s="74" t="s">
        <v>19</v>
      </c>
      <c r="J330" s="73" t="s">
        <v>41</v>
      </c>
      <c r="K330" s="74" t="s">
        <v>42</v>
      </c>
      <c r="L330" s="75" t="s">
        <v>22</v>
      </c>
      <c r="M330" s="76" t="s">
        <v>96</v>
      </c>
    </row>
    <row r="331" spans="2:13" x14ac:dyDescent="0.2">
      <c r="B331" s="43">
        <v>865</v>
      </c>
      <c r="C331" s="73">
        <v>1409558</v>
      </c>
      <c r="D331" s="73">
        <v>99.938670900000005</v>
      </c>
      <c r="E331" s="73">
        <v>26139</v>
      </c>
      <c r="F331" s="73" t="s">
        <v>6</v>
      </c>
      <c r="G331" s="73" t="s">
        <v>7</v>
      </c>
      <c r="H331" s="73"/>
      <c r="I331" s="74" t="s">
        <v>19</v>
      </c>
      <c r="J331" s="73" t="s">
        <v>53</v>
      </c>
      <c r="K331" s="74" t="s">
        <v>54</v>
      </c>
      <c r="L331" s="75" t="s">
        <v>22</v>
      </c>
      <c r="M331" s="76" t="s">
        <v>96</v>
      </c>
    </row>
    <row r="332" spans="2:13" x14ac:dyDescent="0.2">
      <c r="B332" s="43">
        <v>1297</v>
      </c>
      <c r="C332" s="73">
        <v>1409126</v>
      </c>
      <c r="D332" s="73">
        <v>99.908041800000007</v>
      </c>
      <c r="E332" s="73">
        <v>26142</v>
      </c>
      <c r="F332" s="73" t="s">
        <v>6</v>
      </c>
      <c r="G332" s="73" t="s">
        <v>7</v>
      </c>
      <c r="H332" s="73"/>
      <c r="I332" s="74" t="s">
        <v>19</v>
      </c>
      <c r="J332" s="73" t="s">
        <v>29</v>
      </c>
      <c r="K332" s="74" t="s">
        <v>30</v>
      </c>
      <c r="L332" s="75" t="s">
        <v>22</v>
      </c>
      <c r="M332" s="76" t="s">
        <v>96</v>
      </c>
    </row>
    <row r="333" spans="2:13" x14ac:dyDescent="0.2">
      <c r="B333" s="43">
        <v>5778</v>
      </c>
      <c r="C333" s="73">
        <v>1404645</v>
      </c>
      <c r="D333" s="73">
        <v>99.590335699999997</v>
      </c>
      <c r="E333" s="73">
        <v>26151</v>
      </c>
      <c r="F333" s="73" t="s">
        <v>6</v>
      </c>
      <c r="G333" s="73" t="s">
        <v>7</v>
      </c>
      <c r="H333" s="73"/>
      <c r="I333" s="74" t="s">
        <v>19</v>
      </c>
      <c r="J333" s="81" t="s">
        <v>34</v>
      </c>
      <c r="K333" s="74" t="s">
        <v>35</v>
      </c>
      <c r="L333" s="75" t="s">
        <v>22</v>
      </c>
      <c r="M333" s="76" t="s">
        <v>96</v>
      </c>
    </row>
    <row r="334" spans="2:13" x14ac:dyDescent="0.2">
      <c r="B334" s="43">
        <v>1275</v>
      </c>
      <c r="C334" s="73">
        <v>1409148</v>
      </c>
      <c r="D334" s="73">
        <v>99.909601600000002</v>
      </c>
      <c r="E334" s="73">
        <v>26192</v>
      </c>
      <c r="F334" s="73" t="s">
        <v>6</v>
      </c>
      <c r="G334" s="73" t="s">
        <v>7</v>
      </c>
      <c r="H334" s="73"/>
      <c r="I334" s="74" t="s">
        <v>19</v>
      </c>
      <c r="J334" s="73" t="s">
        <v>55</v>
      </c>
      <c r="K334" s="74" t="s">
        <v>59</v>
      </c>
      <c r="L334" s="82" t="s">
        <v>39</v>
      </c>
      <c r="M334" s="76" t="s">
        <v>96</v>
      </c>
    </row>
    <row r="335" spans="2:13" x14ac:dyDescent="0.2">
      <c r="B335" s="43">
        <v>2567</v>
      </c>
      <c r="C335" s="73">
        <v>1407856</v>
      </c>
      <c r="D335" s="73">
        <v>99.817997899999995</v>
      </c>
      <c r="E335" s="73">
        <v>26195</v>
      </c>
      <c r="F335" s="73" t="s">
        <v>6</v>
      </c>
      <c r="G335" s="73" t="s">
        <v>7</v>
      </c>
      <c r="H335" s="73"/>
      <c r="I335" s="74" t="s">
        <v>19</v>
      </c>
      <c r="J335" s="73" t="s">
        <v>47</v>
      </c>
      <c r="K335" s="74" t="s">
        <v>48</v>
      </c>
      <c r="L335" s="82" t="s">
        <v>39</v>
      </c>
      <c r="M335" s="76" t="s">
        <v>96</v>
      </c>
    </row>
    <row r="336" spans="2:13" x14ac:dyDescent="0.2">
      <c r="B336" s="43">
        <v>2164</v>
      </c>
      <c r="C336" s="73">
        <v>1408259</v>
      </c>
      <c r="D336" s="73">
        <v>99.846570900000003</v>
      </c>
      <c r="E336" s="73">
        <v>26198</v>
      </c>
      <c r="F336" s="73" t="s">
        <v>6</v>
      </c>
      <c r="G336" s="73" t="s">
        <v>7</v>
      </c>
      <c r="H336" s="73"/>
      <c r="I336" s="74" t="s">
        <v>19</v>
      </c>
      <c r="J336" s="73" t="s">
        <v>47</v>
      </c>
      <c r="K336" s="74" t="s">
        <v>48</v>
      </c>
      <c r="L336" s="82" t="s">
        <v>39</v>
      </c>
      <c r="M336" s="76" t="s">
        <v>96</v>
      </c>
    </row>
    <row r="337" spans="2:13" x14ac:dyDescent="0.2">
      <c r="B337" s="43">
        <v>1410</v>
      </c>
      <c r="C337" s="73">
        <v>1409013</v>
      </c>
      <c r="D337" s="73">
        <v>99.900030000000001</v>
      </c>
      <c r="E337" s="73">
        <v>26208</v>
      </c>
      <c r="F337" s="73" t="s">
        <v>6</v>
      </c>
      <c r="G337" s="73" t="s">
        <v>7</v>
      </c>
      <c r="H337" s="73"/>
      <c r="I337" s="74" t="s">
        <v>19</v>
      </c>
      <c r="J337" s="81" t="s">
        <v>34</v>
      </c>
      <c r="K337" s="74" t="s">
        <v>52</v>
      </c>
      <c r="L337" s="75" t="s">
        <v>22</v>
      </c>
      <c r="M337" s="76" t="s">
        <v>96</v>
      </c>
    </row>
    <row r="338" spans="2:13" x14ac:dyDescent="0.2">
      <c r="B338" s="43">
        <v>7</v>
      </c>
      <c r="C338" s="73">
        <v>1410416</v>
      </c>
      <c r="D338" s="73">
        <v>99.999503700000005</v>
      </c>
      <c r="E338" s="73">
        <v>26238</v>
      </c>
      <c r="F338" s="73" t="s">
        <v>6</v>
      </c>
      <c r="G338" s="73" t="s">
        <v>7</v>
      </c>
      <c r="H338" s="73"/>
      <c r="I338" s="74" t="s">
        <v>17</v>
      </c>
      <c r="J338" s="73"/>
      <c r="K338" s="74"/>
      <c r="L338" s="87"/>
      <c r="M338" s="76"/>
    </row>
    <row r="339" spans="2:13" x14ac:dyDescent="0.2">
      <c r="B339" s="43">
        <v>3271</v>
      </c>
      <c r="C339" s="73">
        <v>1407152</v>
      </c>
      <c r="D339" s="73">
        <v>99.768083799999999</v>
      </c>
      <c r="E339" s="73">
        <v>26256</v>
      </c>
      <c r="F339" s="73" t="s">
        <v>6</v>
      </c>
      <c r="G339" s="73" t="s">
        <v>7</v>
      </c>
      <c r="H339" s="73"/>
      <c r="I339" s="74" t="s">
        <v>19</v>
      </c>
      <c r="J339" s="73" t="s">
        <v>57</v>
      </c>
      <c r="K339" s="74" t="s">
        <v>58</v>
      </c>
      <c r="L339" s="75" t="s">
        <v>22</v>
      </c>
      <c r="M339" s="76" t="s">
        <v>65</v>
      </c>
    </row>
    <row r="340" spans="2:13" x14ac:dyDescent="0.2">
      <c r="B340" s="43">
        <v>1070</v>
      </c>
      <c r="C340" s="73">
        <v>1409353</v>
      </c>
      <c r="D340" s="73">
        <v>99.924136200000007</v>
      </c>
      <c r="E340" s="73">
        <v>26261</v>
      </c>
      <c r="F340" s="73" t="s">
        <v>6</v>
      </c>
      <c r="G340" s="73" t="s">
        <v>7</v>
      </c>
      <c r="H340" s="73"/>
      <c r="I340" s="74" t="s">
        <v>19</v>
      </c>
      <c r="J340" s="81" t="s">
        <v>34</v>
      </c>
      <c r="K340" s="74" t="s">
        <v>38</v>
      </c>
      <c r="L340" s="82" t="s">
        <v>39</v>
      </c>
      <c r="M340" s="76" t="s">
        <v>65</v>
      </c>
    </row>
    <row r="341" spans="2:13" x14ac:dyDescent="0.2">
      <c r="B341" s="43">
        <v>108</v>
      </c>
      <c r="C341" s="73">
        <v>1410315</v>
      </c>
      <c r="D341" s="73">
        <v>99.992342699999995</v>
      </c>
      <c r="E341" s="73">
        <v>26276</v>
      </c>
      <c r="F341" s="73" t="s">
        <v>6</v>
      </c>
      <c r="G341" s="73" t="s">
        <v>7</v>
      </c>
      <c r="H341" s="73"/>
      <c r="I341" s="74" t="s">
        <v>19</v>
      </c>
      <c r="J341" s="73" t="s">
        <v>47</v>
      </c>
      <c r="K341" s="74" t="s">
        <v>48</v>
      </c>
      <c r="L341" s="82" t="s">
        <v>39</v>
      </c>
      <c r="M341" s="76" t="s">
        <v>65</v>
      </c>
    </row>
    <row r="342" spans="2:13" x14ac:dyDescent="0.2">
      <c r="B342" s="43">
        <v>57</v>
      </c>
      <c r="C342" s="73">
        <v>1410366</v>
      </c>
      <c r="D342" s="73">
        <v>99.995958700000003</v>
      </c>
      <c r="E342" s="73">
        <v>26292</v>
      </c>
      <c r="F342" s="73" t="s">
        <v>6</v>
      </c>
      <c r="G342" s="73" t="s">
        <v>7</v>
      </c>
      <c r="H342" s="73"/>
      <c r="I342" s="74" t="s">
        <v>19</v>
      </c>
      <c r="J342" s="81" t="s">
        <v>34</v>
      </c>
      <c r="K342" s="74" t="s">
        <v>52</v>
      </c>
      <c r="L342" s="75" t="s">
        <v>22</v>
      </c>
      <c r="M342" s="76" t="s">
        <v>65</v>
      </c>
    </row>
    <row r="343" spans="2:13" x14ac:dyDescent="0.2">
      <c r="B343" s="43">
        <v>4034</v>
      </c>
      <c r="C343" s="73">
        <v>1406389</v>
      </c>
      <c r="D343" s="73">
        <v>99.713986500000004</v>
      </c>
      <c r="E343" s="73">
        <v>26313</v>
      </c>
      <c r="F343" s="73" t="s">
        <v>6</v>
      </c>
      <c r="G343" s="73" t="s">
        <v>7</v>
      </c>
      <c r="H343" s="73"/>
      <c r="I343" s="74" t="s">
        <v>19</v>
      </c>
      <c r="J343" s="73" t="s">
        <v>57</v>
      </c>
      <c r="K343" s="74" t="s">
        <v>58</v>
      </c>
      <c r="L343" s="75" t="s">
        <v>22</v>
      </c>
      <c r="M343" s="76" t="s">
        <v>65</v>
      </c>
    </row>
    <row r="344" spans="2:13" x14ac:dyDescent="0.2">
      <c r="B344" s="43">
        <v>300</v>
      </c>
      <c r="C344" s="73">
        <v>1410123</v>
      </c>
      <c r="D344" s="73">
        <v>99.978729799999996</v>
      </c>
      <c r="E344" s="73">
        <v>26351</v>
      </c>
      <c r="F344" s="73" t="s">
        <v>6</v>
      </c>
      <c r="G344" s="73" t="s">
        <v>7</v>
      </c>
      <c r="H344" s="73"/>
      <c r="I344" s="74" t="s">
        <v>19</v>
      </c>
      <c r="J344" s="84" t="s">
        <v>43</v>
      </c>
      <c r="K344" s="74" t="s">
        <v>49</v>
      </c>
      <c r="L344" s="82" t="s">
        <v>39</v>
      </c>
      <c r="M344" s="76" t="s">
        <v>65</v>
      </c>
    </row>
    <row r="345" spans="2:13" x14ac:dyDescent="0.2">
      <c r="B345" s="43">
        <v>230</v>
      </c>
      <c r="C345" s="73">
        <v>1410193</v>
      </c>
      <c r="D345" s="73">
        <v>99.9836928</v>
      </c>
      <c r="E345" s="73">
        <v>26356</v>
      </c>
      <c r="F345" s="73" t="s">
        <v>6</v>
      </c>
      <c r="G345" s="73" t="s">
        <v>7</v>
      </c>
      <c r="H345" s="73"/>
      <c r="I345" s="74" t="s">
        <v>19</v>
      </c>
      <c r="J345" s="79" t="s">
        <v>26</v>
      </c>
      <c r="K345" s="74" t="s">
        <v>40</v>
      </c>
      <c r="L345" s="80" t="s">
        <v>28</v>
      </c>
      <c r="M345" s="76" t="s">
        <v>65</v>
      </c>
    </row>
    <row r="346" spans="2:13" x14ac:dyDescent="0.2">
      <c r="B346" s="43">
        <v>490</v>
      </c>
      <c r="C346" s="73">
        <v>1409933</v>
      </c>
      <c r="D346" s="73">
        <v>99.965258599999999</v>
      </c>
      <c r="E346" s="73">
        <v>26366</v>
      </c>
      <c r="F346" s="73" t="s">
        <v>6</v>
      </c>
      <c r="G346" s="73" t="s">
        <v>7</v>
      </c>
      <c r="H346" s="73"/>
      <c r="I346" s="74" t="s">
        <v>19</v>
      </c>
      <c r="J346" s="84" t="s">
        <v>43</v>
      </c>
      <c r="K346" s="74" t="s">
        <v>49</v>
      </c>
      <c r="L346" s="82" t="s">
        <v>39</v>
      </c>
      <c r="M346" s="76" t="s">
        <v>65</v>
      </c>
    </row>
    <row r="347" spans="2:13" x14ac:dyDescent="0.2">
      <c r="B347" s="43">
        <v>798</v>
      </c>
      <c r="C347" s="73">
        <v>1409625</v>
      </c>
      <c r="D347" s="73">
        <v>99.943421200000003</v>
      </c>
      <c r="E347" s="73">
        <v>26388</v>
      </c>
      <c r="F347" s="73" t="s">
        <v>6</v>
      </c>
      <c r="G347" s="73" t="s">
        <v>7</v>
      </c>
      <c r="H347" s="73"/>
      <c r="I347" s="74" t="s">
        <v>19</v>
      </c>
      <c r="J347" s="83" t="s">
        <v>20</v>
      </c>
      <c r="K347" s="74" t="s">
        <v>21</v>
      </c>
      <c r="L347" s="75" t="s">
        <v>22</v>
      </c>
      <c r="M347" s="76" t="s">
        <v>65</v>
      </c>
    </row>
    <row r="348" spans="2:13" x14ac:dyDescent="0.2">
      <c r="B348" s="43">
        <v>2054</v>
      </c>
      <c r="C348" s="73">
        <v>1408369</v>
      </c>
      <c r="D348" s="73">
        <v>99.854369899999995</v>
      </c>
      <c r="E348" s="73">
        <v>26415</v>
      </c>
      <c r="F348" s="73" t="s">
        <v>6</v>
      </c>
      <c r="G348" s="73" t="s">
        <v>7</v>
      </c>
      <c r="H348" s="73"/>
      <c r="I348" s="74" t="s">
        <v>19</v>
      </c>
      <c r="J348" s="73" t="s">
        <v>41</v>
      </c>
      <c r="K348" s="74" t="s">
        <v>42</v>
      </c>
      <c r="L348" s="75" t="s">
        <v>22</v>
      </c>
      <c r="M348" s="76" t="s">
        <v>65</v>
      </c>
    </row>
    <row r="349" spans="2:13" x14ac:dyDescent="0.2">
      <c r="B349" s="43">
        <v>221</v>
      </c>
      <c r="C349" s="73">
        <v>1410202</v>
      </c>
      <c r="D349" s="73">
        <v>99.984330900000003</v>
      </c>
      <c r="E349" s="73">
        <v>26425</v>
      </c>
      <c r="F349" s="73" t="s">
        <v>6</v>
      </c>
      <c r="G349" s="73" t="s">
        <v>7</v>
      </c>
      <c r="H349" s="73"/>
      <c r="I349" s="74" t="s">
        <v>19</v>
      </c>
      <c r="J349" s="79" t="s">
        <v>26</v>
      </c>
      <c r="K349" s="74" t="s">
        <v>33</v>
      </c>
      <c r="L349" s="80" t="s">
        <v>28</v>
      </c>
      <c r="M349" s="76" t="s">
        <v>65</v>
      </c>
    </row>
    <row r="350" spans="2:13" x14ac:dyDescent="0.2">
      <c r="B350" s="43">
        <v>176</v>
      </c>
      <c r="C350" s="73">
        <v>1410247</v>
      </c>
      <c r="D350" s="73">
        <v>99.9875215</v>
      </c>
      <c r="E350" s="73">
        <v>26474</v>
      </c>
      <c r="F350" s="73" t="s">
        <v>6</v>
      </c>
      <c r="G350" s="73" t="s">
        <v>7</v>
      </c>
      <c r="H350" s="73"/>
      <c r="I350" s="74" t="s">
        <v>17</v>
      </c>
      <c r="J350" s="73"/>
      <c r="K350" s="74"/>
      <c r="L350" s="87"/>
      <c r="M350" s="76"/>
    </row>
    <row r="351" spans="2:13" x14ac:dyDescent="0.2">
      <c r="B351" s="43">
        <v>543</v>
      </c>
      <c r="C351" s="73">
        <v>1409880</v>
      </c>
      <c r="D351" s="73">
        <v>99.961500900000004</v>
      </c>
      <c r="E351" s="73">
        <v>26537</v>
      </c>
      <c r="F351" s="73" t="s">
        <v>6</v>
      </c>
      <c r="G351" s="73" t="s">
        <v>7</v>
      </c>
      <c r="H351" s="73"/>
      <c r="I351" s="74" t="s">
        <v>19</v>
      </c>
      <c r="J351" s="83" t="s">
        <v>20</v>
      </c>
      <c r="K351" s="74" t="s">
        <v>21</v>
      </c>
      <c r="L351" s="75" t="s">
        <v>22</v>
      </c>
      <c r="M351" s="76" t="s">
        <v>66</v>
      </c>
    </row>
    <row r="352" spans="2:13" x14ac:dyDescent="0.2">
      <c r="B352" s="43">
        <v>1059</v>
      </c>
      <c r="C352" s="73">
        <v>1409364</v>
      </c>
      <c r="D352" s="73">
        <v>99.924916100000004</v>
      </c>
      <c r="E352" s="73">
        <v>26549</v>
      </c>
      <c r="F352" s="73" t="s">
        <v>6</v>
      </c>
      <c r="G352" s="73" t="s">
        <v>7</v>
      </c>
      <c r="H352" s="73"/>
      <c r="I352" s="74" t="s">
        <v>19</v>
      </c>
      <c r="J352" s="73" t="s">
        <v>47</v>
      </c>
      <c r="K352" s="74" t="s">
        <v>61</v>
      </c>
      <c r="L352" s="75" t="s">
        <v>22</v>
      </c>
      <c r="M352" s="76" t="s">
        <v>66</v>
      </c>
    </row>
    <row r="353" spans="2:13" x14ac:dyDescent="0.2">
      <c r="B353" s="43">
        <v>1133</v>
      </c>
      <c r="C353" s="73">
        <v>1409290</v>
      </c>
      <c r="D353" s="73">
        <v>99.919669499999998</v>
      </c>
      <c r="E353" s="73">
        <v>26753</v>
      </c>
      <c r="F353" s="73" t="s">
        <v>6</v>
      </c>
      <c r="G353" s="73" t="s">
        <v>7</v>
      </c>
      <c r="H353" s="73"/>
      <c r="I353" s="74" t="s">
        <v>19</v>
      </c>
      <c r="J353" s="73" t="s">
        <v>47</v>
      </c>
      <c r="K353" s="74" t="s">
        <v>61</v>
      </c>
      <c r="L353" s="75" t="s">
        <v>22</v>
      </c>
      <c r="M353" s="76" t="s">
        <v>66</v>
      </c>
    </row>
    <row r="354" spans="2:13" x14ac:dyDescent="0.2">
      <c r="B354" s="43">
        <v>1317</v>
      </c>
      <c r="C354" s="73">
        <v>1409106</v>
      </c>
      <c r="D354" s="73">
        <v>99.906623800000006</v>
      </c>
      <c r="E354" s="73">
        <v>26768</v>
      </c>
      <c r="F354" s="73" t="s">
        <v>6</v>
      </c>
      <c r="G354" s="73" t="s">
        <v>7</v>
      </c>
      <c r="H354" s="73"/>
      <c r="I354" s="74" t="s">
        <v>19</v>
      </c>
      <c r="J354" s="73" t="s">
        <v>53</v>
      </c>
      <c r="K354" s="74" t="s">
        <v>54</v>
      </c>
      <c r="L354" s="75" t="s">
        <v>22</v>
      </c>
      <c r="M354" s="76" t="s">
        <v>66</v>
      </c>
    </row>
    <row r="355" spans="2:13" x14ac:dyDescent="0.2">
      <c r="B355" s="43">
        <v>3379</v>
      </c>
      <c r="C355" s="73">
        <v>1407044</v>
      </c>
      <c r="D355" s="73">
        <v>99.760426499999994</v>
      </c>
      <c r="E355" s="73">
        <v>26833</v>
      </c>
      <c r="F355" s="73" t="s">
        <v>6</v>
      </c>
      <c r="G355" s="73" t="s">
        <v>7</v>
      </c>
      <c r="H355" s="73"/>
      <c r="I355" s="74" t="s">
        <v>19</v>
      </c>
      <c r="J355" s="84" t="s">
        <v>43</v>
      </c>
      <c r="K355" s="74" t="s">
        <v>49</v>
      </c>
      <c r="L355" s="82" t="s">
        <v>39</v>
      </c>
      <c r="M355" s="76" t="s">
        <v>66</v>
      </c>
    </row>
    <row r="356" spans="2:13" x14ac:dyDescent="0.2">
      <c r="B356" s="43">
        <v>265</v>
      </c>
      <c r="C356" s="73">
        <v>1410158</v>
      </c>
      <c r="D356" s="73">
        <v>99.981211299999998</v>
      </c>
      <c r="E356" s="73">
        <v>26835</v>
      </c>
      <c r="F356" s="73" t="s">
        <v>6</v>
      </c>
      <c r="G356" s="73" t="s">
        <v>7</v>
      </c>
      <c r="H356" s="73"/>
      <c r="I356" s="74" t="s">
        <v>19</v>
      </c>
      <c r="J356" s="79" t="s">
        <v>26</v>
      </c>
      <c r="K356" s="74" t="s">
        <v>33</v>
      </c>
      <c r="L356" s="80" t="s">
        <v>28</v>
      </c>
      <c r="M356" s="76" t="s">
        <v>66</v>
      </c>
    </row>
    <row r="357" spans="2:13" x14ac:dyDescent="0.2">
      <c r="B357" s="43">
        <v>1176</v>
      </c>
      <c r="C357" s="73">
        <v>1409247</v>
      </c>
      <c r="D357" s="73">
        <v>99.916620800000004</v>
      </c>
      <c r="E357" s="73">
        <v>26839</v>
      </c>
      <c r="F357" s="73" t="s">
        <v>6</v>
      </c>
      <c r="G357" s="73" t="s">
        <v>7</v>
      </c>
      <c r="H357" s="73"/>
      <c r="I357" s="74" t="s">
        <v>19</v>
      </c>
      <c r="J357" s="73" t="s">
        <v>47</v>
      </c>
      <c r="K357" s="74" t="s">
        <v>48</v>
      </c>
      <c r="L357" s="82" t="s">
        <v>39</v>
      </c>
      <c r="M357" s="76" t="s">
        <v>66</v>
      </c>
    </row>
    <row r="358" spans="2:13" x14ac:dyDescent="0.2">
      <c r="B358" s="43">
        <v>584</v>
      </c>
      <c r="C358" s="73">
        <v>1409839</v>
      </c>
      <c r="D358" s="73">
        <v>99.958594000000005</v>
      </c>
      <c r="E358" s="73">
        <v>26841</v>
      </c>
      <c r="F358" s="73" t="s">
        <v>6</v>
      </c>
      <c r="G358" s="73" t="s">
        <v>7</v>
      </c>
      <c r="H358" s="73"/>
      <c r="I358" s="74" t="s">
        <v>19</v>
      </c>
      <c r="J358" s="79" t="s">
        <v>26</v>
      </c>
      <c r="K358" s="74" t="s">
        <v>33</v>
      </c>
      <c r="L358" s="80" t="s">
        <v>28</v>
      </c>
      <c r="M358" s="76" t="s">
        <v>66</v>
      </c>
    </row>
    <row r="359" spans="2:13" x14ac:dyDescent="0.2">
      <c r="B359" s="43">
        <v>3458</v>
      </c>
      <c r="C359" s="73">
        <v>1406965</v>
      </c>
      <c r="D359" s="73">
        <v>99.754825299999993</v>
      </c>
      <c r="E359" s="73">
        <v>26885</v>
      </c>
      <c r="F359" s="73" t="s">
        <v>6</v>
      </c>
      <c r="G359" s="73" t="s">
        <v>7</v>
      </c>
      <c r="H359" s="73"/>
      <c r="I359" s="74" t="s">
        <v>19</v>
      </c>
      <c r="J359" s="83" t="s">
        <v>20</v>
      </c>
      <c r="K359" s="74" t="s">
        <v>21</v>
      </c>
      <c r="L359" s="75" t="s">
        <v>22</v>
      </c>
      <c r="M359" s="76" t="s">
        <v>66</v>
      </c>
    </row>
    <row r="360" spans="2:13" x14ac:dyDescent="0.2">
      <c r="B360" s="43">
        <v>2846</v>
      </c>
      <c r="C360" s="73">
        <v>1407577</v>
      </c>
      <c r="D360" s="73">
        <v>99.798216600000003</v>
      </c>
      <c r="E360" s="73">
        <v>26917</v>
      </c>
      <c r="F360" s="73" t="s">
        <v>6</v>
      </c>
      <c r="G360" s="73" t="s">
        <v>7</v>
      </c>
      <c r="H360" s="73"/>
      <c r="I360" s="74" t="s">
        <v>19</v>
      </c>
      <c r="J360" s="73" t="s">
        <v>55</v>
      </c>
      <c r="K360" s="74" t="s">
        <v>59</v>
      </c>
      <c r="L360" s="82" t="s">
        <v>39</v>
      </c>
      <c r="M360" s="76" t="s">
        <v>66</v>
      </c>
    </row>
    <row r="361" spans="2:13" x14ac:dyDescent="0.2">
      <c r="B361" s="43">
        <v>3643</v>
      </c>
      <c r="C361" s="73">
        <v>1406780</v>
      </c>
      <c r="D361" s="73">
        <v>99.741708700000004</v>
      </c>
      <c r="E361" s="73">
        <v>26936</v>
      </c>
      <c r="F361" s="73" t="s">
        <v>6</v>
      </c>
      <c r="G361" s="73" t="s">
        <v>7</v>
      </c>
      <c r="H361" s="73"/>
      <c r="I361" s="74" t="s">
        <v>19</v>
      </c>
      <c r="J361" s="73" t="s">
        <v>31</v>
      </c>
      <c r="K361" s="74" t="s">
        <v>32</v>
      </c>
      <c r="L361" s="75" t="s">
        <v>22</v>
      </c>
      <c r="M361" s="76" t="s">
        <v>66</v>
      </c>
    </row>
    <row r="362" spans="2:13" x14ac:dyDescent="0.2">
      <c r="B362" s="43">
        <v>394</v>
      </c>
      <c r="C362" s="73">
        <v>1410029</v>
      </c>
      <c r="D362" s="73">
        <v>99.972065099999995</v>
      </c>
      <c r="E362" s="73">
        <v>26942</v>
      </c>
      <c r="F362" s="73" t="s">
        <v>6</v>
      </c>
      <c r="G362" s="73" t="s">
        <v>7</v>
      </c>
      <c r="H362" s="73"/>
      <c r="I362" s="74" t="s">
        <v>19</v>
      </c>
      <c r="J362" s="73" t="s">
        <v>53</v>
      </c>
      <c r="K362" s="74" t="s">
        <v>54</v>
      </c>
      <c r="L362" s="75" t="s">
        <v>22</v>
      </c>
      <c r="M362" s="76" t="s">
        <v>66</v>
      </c>
    </row>
    <row r="363" spans="2:13" x14ac:dyDescent="0.2">
      <c r="B363" s="43">
        <v>274</v>
      </c>
      <c r="C363" s="73">
        <v>1410149</v>
      </c>
      <c r="D363" s="73">
        <v>99.980573199999995</v>
      </c>
      <c r="E363" s="73">
        <v>26958</v>
      </c>
      <c r="F363" s="73" t="s">
        <v>6</v>
      </c>
      <c r="G363" s="73" t="s">
        <v>7</v>
      </c>
      <c r="H363" s="73"/>
      <c r="I363" s="74" t="s">
        <v>19</v>
      </c>
      <c r="J363" s="79" t="s">
        <v>26</v>
      </c>
      <c r="K363" s="74" t="s">
        <v>33</v>
      </c>
      <c r="L363" s="80" t="s">
        <v>28</v>
      </c>
      <c r="M363" s="76" t="s">
        <v>66</v>
      </c>
    </row>
    <row r="364" spans="2:13" x14ac:dyDescent="0.2">
      <c r="B364" s="43">
        <v>55</v>
      </c>
      <c r="C364" s="73">
        <v>1410368</v>
      </c>
      <c r="D364" s="73">
        <v>99.996100499999997</v>
      </c>
      <c r="E364" s="73">
        <v>26970</v>
      </c>
      <c r="F364" s="73" t="s">
        <v>6</v>
      </c>
      <c r="G364" s="73" t="s">
        <v>7</v>
      </c>
      <c r="H364" s="73"/>
      <c r="I364" s="74" t="s">
        <v>19</v>
      </c>
      <c r="J364" s="79" t="s">
        <v>26</v>
      </c>
      <c r="K364" s="74" t="s">
        <v>33</v>
      </c>
      <c r="L364" s="80" t="s">
        <v>28</v>
      </c>
      <c r="M364" s="76" t="s">
        <v>66</v>
      </c>
    </row>
    <row r="365" spans="2:13" x14ac:dyDescent="0.2">
      <c r="B365" s="43">
        <v>384</v>
      </c>
      <c r="C365" s="73">
        <v>1410039</v>
      </c>
      <c r="D365" s="73">
        <v>99.972774099999995</v>
      </c>
      <c r="E365" s="73">
        <v>26994</v>
      </c>
      <c r="F365" s="73" t="s">
        <v>6</v>
      </c>
      <c r="G365" s="73" t="s">
        <v>7</v>
      </c>
      <c r="H365" s="73"/>
      <c r="I365" s="74" t="s">
        <v>19</v>
      </c>
      <c r="J365" s="79" t="s">
        <v>26</v>
      </c>
      <c r="K365" s="74" t="s">
        <v>27</v>
      </c>
      <c r="L365" s="80" t="s">
        <v>28</v>
      </c>
      <c r="M365" s="76" t="s">
        <v>66</v>
      </c>
    </row>
    <row r="366" spans="2:13" x14ac:dyDescent="0.2">
      <c r="B366" s="43">
        <v>68</v>
      </c>
      <c r="C366" s="73">
        <v>1410355</v>
      </c>
      <c r="D366" s="73">
        <v>99.995178800000005</v>
      </c>
      <c r="E366" s="73">
        <v>27042</v>
      </c>
      <c r="F366" s="73" t="s">
        <v>6</v>
      </c>
      <c r="G366" s="73" t="s">
        <v>7</v>
      </c>
      <c r="H366" s="73"/>
      <c r="I366" s="74" t="s">
        <v>19</v>
      </c>
      <c r="J366" s="79" t="s">
        <v>26</v>
      </c>
      <c r="K366" s="74" t="s">
        <v>40</v>
      </c>
      <c r="L366" s="80" t="s">
        <v>28</v>
      </c>
      <c r="M366" s="76" t="s">
        <v>66</v>
      </c>
    </row>
    <row r="367" spans="2:13" x14ac:dyDescent="0.2">
      <c r="B367" s="43">
        <v>1990</v>
      </c>
      <c r="C367" s="73">
        <v>1408433</v>
      </c>
      <c r="D367" s="73">
        <v>99.858907599999995</v>
      </c>
      <c r="E367" s="73">
        <v>27046</v>
      </c>
      <c r="F367" s="73" t="s">
        <v>6</v>
      </c>
      <c r="G367" s="73" t="s">
        <v>7</v>
      </c>
      <c r="H367" s="73"/>
      <c r="I367" s="74" t="s">
        <v>19</v>
      </c>
      <c r="J367" s="73" t="s">
        <v>47</v>
      </c>
      <c r="K367" s="74" t="s">
        <v>48</v>
      </c>
      <c r="L367" s="82" t="s">
        <v>39</v>
      </c>
      <c r="M367" s="76" t="s">
        <v>66</v>
      </c>
    </row>
    <row r="368" spans="2:13" x14ac:dyDescent="0.2">
      <c r="B368" s="43">
        <v>1848</v>
      </c>
      <c r="C368" s="73">
        <v>1408575</v>
      </c>
      <c r="D368" s="73">
        <v>99.868975500000005</v>
      </c>
      <c r="E368" s="73">
        <v>27073</v>
      </c>
      <c r="F368" s="73" t="s">
        <v>6</v>
      </c>
      <c r="G368" s="73" t="s">
        <v>7</v>
      </c>
      <c r="H368" s="73"/>
      <c r="I368" s="74" t="s">
        <v>19</v>
      </c>
      <c r="J368" s="81" t="s">
        <v>34</v>
      </c>
      <c r="K368" s="74" t="s">
        <v>38</v>
      </c>
      <c r="L368" s="82" t="s">
        <v>39</v>
      </c>
      <c r="M368" s="76" t="s">
        <v>66</v>
      </c>
    </row>
    <row r="369" spans="2:13" x14ac:dyDescent="0.2">
      <c r="B369" s="43">
        <v>152</v>
      </c>
      <c r="C369" s="73">
        <v>1410271</v>
      </c>
      <c r="D369" s="73">
        <v>99.989223100000004</v>
      </c>
      <c r="E369" s="73">
        <v>27078</v>
      </c>
      <c r="F369" s="73" t="s">
        <v>6</v>
      </c>
      <c r="G369" s="73" t="s">
        <v>7</v>
      </c>
      <c r="H369" s="73"/>
      <c r="I369" s="74" t="s">
        <v>19</v>
      </c>
      <c r="J369" s="79" t="s">
        <v>26</v>
      </c>
      <c r="K369" s="74" t="s">
        <v>33</v>
      </c>
      <c r="L369" s="80" t="s">
        <v>28</v>
      </c>
      <c r="M369" s="76" t="s">
        <v>66</v>
      </c>
    </row>
    <row r="370" spans="2:13" x14ac:dyDescent="0.2">
      <c r="B370" s="43">
        <v>21</v>
      </c>
      <c r="C370" s="73">
        <v>1410402</v>
      </c>
      <c r="D370" s="73">
        <v>99.998511100000002</v>
      </c>
      <c r="E370" s="73">
        <v>27114</v>
      </c>
      <c r="F370" s="73" t="s">
        <v>6</v>
      </c>
      <c r="G370" s="73" t="s">
        <v>7</v>
      </c>
      <c r="H370" s="73"/>
      <c r="I370" s="74" t="s">
        <v>19</v>
      </c>
      <c r="J370" s="79" t="s">
        <v>26</v>
      </c>
      <c r="K370" s="74" t="s">
        <v>27</v>
      </c>
      <c r="L370" s="80" t="s">
        <v>28</v>
      </c>
      <c r="M370" s="76" t="s">
        <v>66</v>
      </c>
    </row>
    <row r="371" spans="2:13" x14ac:dyDescent="0.2">
      <c r="B371" s="43">
        <v>14676</v>
      </c>
      <c r="C371" s="73">
        <v>1395747</v>
      </c>
      <c r="D371" s="73">
        <v>98.959461099999999</v>
      </c>
      <c r="E371" s="73">
        <v>27213</v>
      </c>
      <c r="F371" s="73" t="s">
        <v>6</v>
      </c>
      <c r="G371" s="73" t="s">
        <v>7</v>
      </c>
      <c r="H371" s="73"/>
      <c r="I371" s="74" t="s">
        <v>19</v>
      </c>
      <c r="J371" s="73" t="s">
        <v>31</v>
      </c>
      <c r="K371" s="74" t="s">
        <v>32</v>
      </c>
      <c r="L371" s="75" t="s">
        <v>22</v>
      </c>
      <c r="M371" s="76" t="s">
        <v>67</v>
      </c>
    </row>
    <row r="372" spans="2:13" x14ac:dyDescent="0.2">
      <c r="B372" s="43">
        <v>8982</v>
      </c>
      <c r="C372" s="73">
        <v>1401441</v>
      </c>
      <c r="D372" s="73">
        <v>99.363169799999994</v>
      </c>
      <c r="E372" s="73">
        <v>27389</v>
      </c>
      <c r="F372" s="73" t="s">
        <v>6</v>
      </c>
      <c r="G372" s="73" t="s">
        <v>7</v>
      </c>
      <c r="H372" s="73"/>
      <c r="I372" s="74" t="s">
        <v>17</v>
      </c>
      <c r="J372" s="73"/>
      <c r="K372" s="74"/>
      <c r="L372" s="87"/>
      <c r="M372" s="76"/>
    </row>
    <row r="373" spans="2:13" x14ac:dyDescent="0.2">
      <c r="B373" s="43">
        <v>1597</v>
      </c>
      <c r="C373" s="73">
        <v>1408826</v>
      </c>
      <c r="D373" s="73">
        <v>99.886771600000003</v>
      </c>
      <c r="E373" s="73">
        <v>27429</v>
      </c>
      <c r="F373" s="73" t="s">
        <v>6</v>
      </c>
      <c r="G373" s="73" t="s">
        <v>7</v>
      </c>
      <c r="H373" s="73"/>
      <c r="I373" s="74" t="s">
        <v>19</v>
      </c>
      <c r="J373" s="73" t="s">
        <v>31</v>
      </c>
      <c r="K373" s="74" t="s">
        <v>32</v>
      </c>
      <c r="L373" s="75" t="s">
        <v>22</v>
      </c>
      <c r="M373" s="76" t="s">
        <v>68</v>
      </c>
    </row>
    <row r="374" spans="2:13" x14ac:dyDescent="0.2">
      <c r="B374" s="43">
        <v>12226</v>
      </c>
      <c r="C374" s="73">
        <v>1398197</v>
      </c>
      <c r="D374" s="73">
        <v>99.133167900000004</v>
      </c>
      <c r="E374" s="73">
        <v>27513</v>
      </c>
      <c r="F374" s="73" t="s">
        <v>6</v>
      </c>
      <c r="G374" s="73" t="s">
        <v>7</v>
      </c>
      <c r="H374" s="73"/>
      <c r="I374" s="74" t="s">
        <v>19</v>
      </c>
      <c r="J374" s="73" t="s">
        <v>41</v>
      </c>
      <c r="K374" s="74" t="s">
        <v>42</v>
      </c>
      <c r="L374" s="75" t="s">
        <v>22</v>
      </c>
      <c r="M374" s="76" t="s">
        <v>68</v>
      </c>
    </row>
    <row r="375" spans="2:13" x14ac:dyDescent="0.2">
      <c r="B375" s="43">
        <v>10642</v>
      </c>
      <c r="C375" s="73">
        <v>1399781</v>
      </c>
      <c r="D375" s="73">
        <v>99.245474599999994</v>
      </c>
      <c r="E375" s="73">
        <v>27600</v>
      </c>
      <c r="F375" s="73" t="s">
        <v>6</v>
      </c>
      <c r="G375" s="73" t="s">
        <v>7</v>
      </c>
      <c r="H375" s="73"/>
      <c r="I375" s="74" t="s">
        <v>19</v>
      </c>
      <c r="J375" s="73" t="s">
        <v>29</v>
      </c>
      <c r="K375" s="74" t="s">
        <v>30</v>
      </c>
      <c r="L375" s="75" t="s">
        <v>22</v>
      </c>
      <c r="M375" s="76" t="s">
        <v>68</v>
      </c>
    </row>
    <row r="376" spans="2:13" x14ac:dyDescent="0.2">
      <c r="B376" s="43">
        <v>8727</v>
      </c>
      <c r="C376" s="73">
        <v>1401696</v>
      </c>
      <c r="D376" s="73">
        <v>99.381249499999996</v>
      </c>
      <c r="E376" s="73">
        <v>27603</v>
      </c>
      <c r="F376" s="73" t="s">
        <v>6</v>
      </c>
      <c r="G376" s="73" t="s">
        <v>7</v>
      </c>
      <c r="H376" s="73"/>
      <c r="I376" s="74" t="s">
        <v>19</v>
      </c>
      <c r="J376" s="73" t="s">
        <v>36</v>
      </c>
      <c r="K376" s="74" t="s">
        <v>37</v>
      </c>
      <c r="L376" s="75" t="s">
        <v>22</v>
      </c>
      <c r="M376" s="76" t="s">
        <v>68</v>
      </c>
    </row>
    <row r="377" spans="2:13" x14ac:dyDescent="0.2">
      <c r="B377" s="43">
        <v>7729</v>
      </c>
      <c r="C377" s="73">
        <v>1402694</v>
      </c>
      <c r="D377" s="73">
        <v>99.452008399999997</v>
      </c>
      <c r="E377" s="73">
        <v>27612</v>
      </c>
      <c r="F377" s="73" t="s">
        <v>6</v>
      </c>
      <c r="G377" s="73" t="s">
        <v>7</v>
      </c>
      <c r="H377" s="73"/>
      <c r="I377" s="74" t="s">
        <v>19</v>
      </c>
      <c r="J377" s="73" t="s">
        <v>24</v>
      </c>
      <c r="K377" s="74" t="s">
        <v>25</v>
      </c>
      <c r="L377" s="75" t="s">
        <v>22</v>
      </c>
      <c r="M377" s="76" t="s">
        <v>68</v>
      </c>
    </row>
    <row r="378" spans="2:13" x14ac:dyDescent="0.2">
      <c r="B378" s="43">
        <v>8295</v>
      </c>
      <c r="C378" s="73">
        <v>1402128</v>
      </c>
      <c r="D378" s="73">
        <v>99.411878599999994</v>
      </c>
      <c r="E378" s="73">
        <v>27625</v>
      </c>
      <c r="F378" s="73" t="s">
        <v>6</v>
      </c>
      <c r="G378" s="73" t="s">
        <v>7</v>
      </c>
      <c r="H378" s="73"/>
      <c r="I378" s="74" t="s">
        <v>19</v>
      </c>
      <c r="J378" s="79" t="s">
        <v>26</v>
      </c>
      <c r="K378" s="74" t="s">
        <v>33</v>
      </c>
      <c r="L378" s="80" t="s">
        <v>28</v>
      </c>
      <c r="M378" s="76" t="s">
        <v>68</v>
      </c>
    </row>
    <row r="379" spans="2:13" x14ac:dyDescent="0.2">
      <c r="B379" s="43">
        <v>4346</v>
      </c>
      <c r="C379" s="73">
        <v>1406077</v>
      </c>
      <c r="D379" s="73">
        <v>99.691865500000006</v>
      </c>
      <c r="E379" s="73">
        <v>27707</v>
      </c>
      <c r="F379" s="73" t="s">
        <v>6</v>
      </c>
      <c r="G379" s="73" t="s">
        <v>7</v>
      </c>
      <c r="H379" s="73"/>
      <c r="I379" s="74" t="s">
        <v>19</v>
      </c>
      <c r="J379" s="84" t="s">
        <v>43</v>
      </c>
      <c r="K379" s="74" t="s">
        <v>49</v>
      </c>
      <c r="L379" s="82" t="s">
        <v>39</v>
      </c>
      <c r="M379" s="76" t="s">
        <v>68</v>
      </c>
    </row>
    <row r="380" spans="2:13" x14ac:dyDescent="0.2">
      <c r="B380" s="43">
        <v>7652</v>
      </c>
      <c r="C380" s="73">
        <v>1402771</v>
      </c>
      <c r="D380" s="73">
        <v>99.457467699999995</v>
      </c>
      <c r="E380" s="73">
        <v>27881</v>
      </c>
      <c r="F380" s="73" t="s">
        <v>6</v>
      </c>
      <c r="G380" s="73" t="s">
        <v>7</v>
      </c>
      <c r="H380" s="73"/>
      <c r="I380" s="74" t="s">
        <v>19</v>
      </c>
      <c r="J380" s="73" t="s">
        <v>24</v>
      </c>
      <c r="K380" s="74" t="s">
        <v>25</v>
      </c>
      <c r="L380" s="75" t="s">
        <v>22</v>
      </c>
      <c r="M380" s="76" t="s">
        <v>69</v>
      </c>
    </row>
    <row r="381" spans="2:13" x14ac:dyDescent="0.2">
      <c r="B381" s="43">
        <v>23870</v>
      </c>
      <c r="C381" s="73">
        <v>1386553</v>
      </c>
      <c r="D381" s="73">
        <v>98.3075999</v>
      </c>
      <c r="E381" s="73">
        <v>27889</v>
      </c>
      <c r="F381" s="73" t="s">
        <v>6</v>
      </c>
      <c r="G381" s="73" t="s">
        <v>7</v>
      </c>
      <c r="H381" s="73"/>
      <c r="I381" s="74" t="s">
        <v>17</v>
      </c>
      <c r="J381" s="73"/>
      <c r="K381" s="74"/>
      <c r="L381" s="87"/>
      <c r="M381" s="76"/>
    </row>
    <row r="382" spans="2:13" x14ac:dyDescent="0.2">
      <c r="B382" s="43">
        <v>7317</v>
      </c>
      <c r="C382" s="73">
        <v>1403106</v>
      </c>
      <c r="D382" s="73">
        <v>99.481219499999995</v>
      </c>
      <c r="E382" s="73">
        <v>28000</v>
      </c>
      <c r="F382" s="73" t="s">
        <v>6</v>
      </c>
      <c r="G382" s="73" t="s">
        <v>7</v>
      </c>
      <c r="H382" s="73"/>
      <c r="I382" s="74" t="s">
        <v>19</v>
      </c>
      <c r="J382" s="73" t="s">
        <v>55</v>
      </c>
      <c r="K382" s="74" t="s">
        <v>59</v>
      </c>
      <c r="L382" s="82" t="s">
        <v>39</v>
      </c>
      <c r="M382" s="76" t="s">
        <v>70</v>
      </c>
    </row>
    <row r="383" spans="2:13" x14ac:dyDescent="0.2">
      <c r="B383" s="43">
        <v>8090</v>
      </c>
      <c r="C383" s="73">
        <v>1402333</v>
      </c>
      <c r="D383" s="73">
        <v>99.426413199999999</v>
      </c>
      <c r="E383" s="73">
        <v>28076</v>
      </c>
      <c r="F383" s="73" t="s">
        <v>6</v>
      </c>
      <c r="G383" s="73" t="s">
        <v>7</v>
      </c>
      <c r="H383" s="73"/>
      <c r="I383" s="74" t="s">
        <v>19</v>
      </c>
      <c r="J383" s="73" t="s">
        <v>50</v>
      </c>
      <c r="K383" s="74" t="s">
        <v>51</v>
      </c>
      <c r="L383" s="75" t="s">
        <v>22</v>
      </c>
      <c r="M383" s="76" t="s">
        <v>70</v>
      </c>
    </row>
    <row r="384" spans="2:13" x14ac:dyDescent="0.2">
      <c r="B384" s="43">
        <v>2060</v>
      </c>
      <c r="C384" s="73">
        <v>1408363</v>
      </c>
      <c r="D384" s="73">
        <v>99.853944499999997</v>
      </c>
      <c r="E384" s="73">
        <v>28115</v>
      </c>
      <c r="F384" s="73" t="s">
        <v>6</v>
      </c>
      <c r="G384" s="73" t="s">
        <v>7</v>
      </c>
      <c r="H384" s="73"/>
      <c r="I384" s="74" t="s">
        <v>19</v>
      </c>
      <c r="J384" s="73" t="s">
        <v>53</v>
      </c>
      <c r="K384" s="74" t="s">
        <v>54</v>
      </c>
      <c r="L384" s="75" t="s">
        <v>22</v>
      </c>
      <c r="M384" s="76" t="s">
        <v>70</v>
      </c>
    </row>
    <row r="385" spans="2:13" x14ac:dyDescent="0.2">
      <c r="B385" s="43">
        <v>1467</v>
      </c>
      <c r="C385" s="73">
        <v>1408956</v>
      </c>
      <c r="D385" s="73">
        <v>99.895988700000004</v>
      </c>
      <c r="E385" s="73">
        <v>28121</v>
      </c>
      <c r="F385" s="73" t="s">
        <v>6</v>
      </c>
      <c r="G385" s="73" t="s">
        <v>7</v>
      </c>
      <c r="H385" s="73"/>
      <c r="I385" s="74" t="s">
        <v>19</v>
      </c>
      <c r="J385" s="73" t="s">
        <v>53</v>
      </c>
      <c r="K385" s="74" t="s">
        <v>54</v>
      </c>
      <c r="L385" s="75" t="s">
        <v>22</v>
      </c>
      <c r="M385" s="76" t="s">
        <v>70</v>
      </c>
    </row>
    <row r="386" spans="2:13" x14ac:dyDescent="0.2">
      <c r="B386" s="43">
        <v>1616</v>
      </c>
      <c r="C386" s="73">
        <v>1408807</v>
      </c>
      <c r="D386" s="73">
        <v>99.885424400000005</v>
      </c>
      <c r="E386" s="73">
        <v>28194</v>
      </c>
      <c r="F386" s="73" t="s">
        <v>6</v>
      </c>
      <c r="G386" s="73" t="s">
        <v>7</v>
      </c>
      <c r="H386" s="73"/>
      <c r="I386" s="74" t="s">
        <v>19</v>
      </c>
      <c r="J386" s="79" t="s">
        <v>26</v>
      </c>
      <c r="K386" s="74" t="s">
        <v>33</v>
      </c>
      <c r="L386" s="80" t="s">
        <v>28</v>
      </c>
      <c r="M386" s="76" t="s">
        <v>70</v>
      </c>
    </row>
    <row r="387" spans="2:13" x14ac:dyDescent="0.2">
      <c r="B387" s="43">
        <v>1656</v>
      </c>
      <c r="C387" s="73">
        <v>1408767</v>
      </c>
      <c r="D387" s="73">
        <v>99.882588400000003</v>
      </c>
      <c r="E387" s="73">
        <v>28201</v>
      </c>
      <c r="F387" s="73" t="s">
        <v>6</v>
      </c>
      <c r="G387" s="73" t="s">
        <v>7</v>
      </c>
      <c r="H387" s="73"/>
      <c r="I387" s="74" t="s">
        <v>19</v>
      </c>
      <c r="J387" s="81" t="s">
        <v>34</v>
      </c>
      <c r="K387" s="74" t="s">
        <v>38</v>
      </c>
      <c r="L387" s="82" t="s">
        <v>39</v>
      </c>
      <c r="M387" s="76" t="s">
        <v>70</v>
      </c>
    </row>
    <row r="388" spans="2:13" x14ac:dyDescent="0.2">
      <c r="B388" s="43">
        <v>1819</v>
      </c>
      <c r="C388" s="73">
        <v>1408604</v>
      </c>
      <c r="D388" s="73">
        <v>99.871031599999995</v>
      </c>
      <c r="E388" s="73">
        <v>28232</v>
      </c>
      <c r="F388" s="73" t="s">
        <v>6</v>
      </c>
      <c r="G388" s="73" t="s">
        <v>7</v>
      </c>
      <c r="H388" s="73"/>
      <c r="I388" s="74" t="s">
        <v>19</v>
      </c>
      <c r="J388" s="73" t="s">
        <v>29</v>
      </c>
      <c r="K388" s="74" t="s">
        <v>30</v>
      </c>
      <c r="L388" s="75" t="s">
        <v>22</v>
      </c>
      <c r="M388" s="76" t="s">
        <v>70</v>
      </c>
    </row>
    <row r="389" spans="2:13" x14ac:dyDescent="0.2">
      <c r="B389" s="43">
        <v>3422</v>
      </c>
      <c r="C389" s="73">
        <v>1407001</v>
      </c>
      <c r="D389" s="73">
        <v>99.7573778</v>
      </c>
      <c r="E389" s="73">
        <v>28236</v>
      </c>
      <c r="F389" s="73" t="s">
        <v>6</v>
      </c>
      <c r="G389" s="73" t="s">
        <v>7</v>
      </c>
      <c r="H389" s="73"/>
      <c r="I389" s="74" t="s">
        <v>19</v>
      </c>
      <c r="J389" s="79" t="s">
        <v>26</v>
      </c>
      <c r="K389" s="74" t="s">
        <v>33</v>
      </c>
      <c r="L389" s="80" t="s">
        <v>28</v>
      </c>
      <c r="M389" s="76" t="s">
        <v>70</v>
      </c>
    </row>
    <row r="390" spans="2:13" x14ac:dyDescent="0.2">
      <c r="B390" s="43">
        <v>955</v>
      </c>
      <c r="C390" s="73">
        <v>1409468</v>
      </c>
      <c r="D390" s="73">
        <v>99.932289800000007</v>
      </c>
      <c r="E390" s="73">
        <v>28261</v>
      </c>
      <c r="F390" s="73" t="s">
        <v>6</v>
      </c>
      <c r="G390" s="73" t="s">
        <v>7</v>
      </c>
      <c r="H390" s="73"/>
      <c r="I390" s="74" t="s">
        <v>17</v>
      </c>
      <c r="J390" s="73"/>
      <c r="K390" s="74"/>
      <c r="L390" s="87"/>
      <c r="M390" s="76"/>
    </row>
    <row r="391" spans="2:13" x14ac:dyDescent="0.2">
      <c r="B391" s="43">
        <v>671</v>
      </c>
      <c r="C391" s="73">
        <v>1409752</v>
      </c>
      <c r="D391" s="73">
        <v>99.952425599999998</v>
      </c>
      <c r="E391" s="85">
        <v>28301</v>
      </c>
      <c r="F391" s="73" t="s">
        <v>6</v>
      </c>
      <c r="G391" s="73" t="s">
        <v>7</v>
      </c>
      <c r="H391" s="73"/>
      <c r="I391" s="86" t="s">
        <v>19</v>
      </c>
      <c r="J391" s="79" t="s">
        <v>26</v>
      </c>
      <c r="K391" s="74" t="s">
        <v>40</v>
      </c>
      <c r="L391" s="80" t="s">
        <v>28</v>
      </c>
      <c r="M391" s="76" t="s">
        <v>71</v>
      </c>
    </row>
    <row r="392" spans="2:13" x14ac:dyDescent="0.2">
      <c r="B392" s="43">
        <v>671</v>
      </c>
      <c r="C392" s="73">
        <v>1409752</v>
      </c>
      <c r="D392" s="73">
        <v>99.952425599999998</v>
      </c>
      <c r="E392" s="85">
        <v>28301</v>
      </c>
      <c r="F392" s="73" t="s">
        <v>6</v>
      </c>
      <c r="G392" s="73" t="s">
        <v>7</v>
      </c>
      <c r="H392" s="73"/>
      <c r="I392" s="86" t="s">
        <v>19</v>
      </c>
      <c r="J392" s="81" t="s">
        <v>34</v>
      </c>
      <c r="K392" s="74" t="s">
        <v>52</v>
      </c>
      <c r="L392" s="75" t="s">
        <v>22</v>
      </c>
      <c r="M392" s="76" t="s">
        <v>97</v>
      </c>
    </row>
    <row r="393" spans="2:13" x14ac:dyDescent="0.2">
      <c r="B393" s="43">
        <v>4056</v>
      </c>
      <c r="C393" s="73">
        <v>1406367</v>
      </c>
      <c r="D393" s="73">
        <v>99.712426699999995</v>
      </c>
      <c r="E393" s="85">
        <v>28313</v>
      </c>
      <c r="F393" s="73" t="s">
        <v>6</v>
      </c>
      <c r="G393" s="73" t="s">
        <v>7</v>
      </c>
      <c r="H393" s="73"/>
      <c r="I393" s="86" t="s">
        <v>19</v>
      </c>
      <c r="J393" s="79" t="s">
        <v>26</v>
      </c>
      <c r="K393" s="74" t="s">
        <v>27</v>
      </c>
      <c r="L393" s="80" t="s">
        <v>28</v>
      </c>
      <c r="M393" s="76" t="s">
        <v>71</v>
      </c>
    </row>
    <row r="394" spans="2:13" x14ac:dyDescent="0.2">
      <c r="B394" s="43">
        <v>4056</v>
      </c>
      <c r="C394" s="73">
        <v>1406367</v>
      </c>
      <c r="D394" s="73">
        <v>99.712426699999995</v>
      </c>
      <c r="E394" s="85">
        <v>28313</v>
      </c>
      <c r="F394" s="73" t="s">
        <v>6</v>
      </c>
      <c r="G394" s="73" t="s">
        <v>7</v>
      </c>
      <c r="H394" s="73"/>
      <c r="I394" s="86" t="s">
        <v>19</v>
      </c>
      <c r="J394" s="73" t="s">
        <v>55</v>
      </c>
      <c r="K394" s="74" t="s">
        <v>56</v>
      </c>
      <c r="L394" s="75" t="s">
        <v>22</v>
      </c>
      <c r="M394" s="76" t="s">
        <v>97</v>
      </c>
    </row>
    <row r="395" spans="2:13" x14ac:dyDescent="0.2">
      <c r="B395" s="43">
        <v>3811</v>
      </c>
      <c r="C395" s="73">
        <v>1406612</v>
      </c>
      <c r="D395" s="73">
        <v>99.729797399999995</v>
      </c>
      <c r="E395" s="85">
        <v>28320</v>
      </c>
      <c r="F395" s="73" t="s">
        <v>6</v>
      </c>
      <c r="G395" s="73" t="s">
        <v>7</v>
      </c>
      <c r="H395" s="73"/>
      <c r="I395" s="86" t="s">
        <v>19</v>
      </c>
      <c r="J395" s="73" t="s">
        <v>47</v>
      </c>
      <c r="K395" s="74" t="s">
        <v>48</v>
      </c>
      <c r="L395" s="82" t="s">
        <v>39</v>
      </c>
      <c r="M395" s="76" t="s">
        <v>71</v>
      </c>
    </row>
    <row r="396" spans="2:13" x14ac:dyDescent="0.2">
      <c r="B396" s="43">
        <v>3811</v>
      </c>
      <c r="C396" s="73">
        <v>1406612</v>
      </c>
      <c r="D396" s="73">
        <v>99.729797399999995</v>
      </c>
      <c r="E396" s="85">
        <v>28320</v>
      </c>
      <c r="F396" s="73" t="s">
        <v>6</v>
      </c>
      <c r="G396" s="73" t="s">
        <v>7</v>
      </c>
      <c r="H396" s="73"/>
      <c r="I396" s="86" t="s">
        <v>19</v>
      </c>
      <c r="J396" s="79" t="s">
        <v>26</v>
      </c>
      <c r="K396" s="74" t="s">
        <v>33</v>
      </c>
      <c r="L396" s="80" t="s">
        <v>28</v>
      </c>
      <c r="M396" s="76" t="s">
        <v>97</v>
      </c>
    </row>
    <row r="397" spans="2:13" x14ac:dyDescent="0.2">
      <c r="B397" s="43">
        <v>1568</v>
      </c>
      <c r="C397" s="73">
        <v>1408855</v>
      </c>
      <c r="D397" s="73">
        <v>99.888827699999993</v>
      </c>
      <c r="E397" s="85">
        <v>28367</v>
      </c>
      <c r="F397" s="73" t="s">
        <v>6</v>
      </c>
      <c r="G397" s="73" t="s">
        <v>7</v>
      </c>
      <c r="H397" s="73"/>
      <c r="I397" s="86" t="s">
        <v>19</v>
      </c>
      <c r="J397" s="79" t="s">
        <v>26</v>
      </c>
      <c r="K397" s="74" t="s">
        <v>27</v>
      </c>
      <c r="L397" s="80" t="s">
        <v>28</v>
      </c>
      <c r="M397" s="76" t="s">
        <v>71</v>
      </c>
    </row>
    <row r="398" spans="2:13" x14ac:dyDescent="0.2">
      <c r="B398" s="43">
        <v>1568</v>
      </c>
      <c r="C398" s="73">
        <v>1408855</v>
      </c>
      <c r="D398" s="73">
        <v>99.888827699999993</v>
      </c>
      <c r="E398" s="85">
        <v>28367</v>
      </c>
      <c r="F398" s="73" t="s">
        <v>6</v>
      </c>
      <c r="G398" s="73" t="s">
        <v>7</v>
      </c>
      <c r="H398" s="73"/>
      <c r="I398" s="86" t="s">
        <v>19</v>
      </c>
      <c r="J398" s="83" t="s">
        <v>20</v>
      </c>
      <c r="K398" s="74" t="s">
        <v>21</v>
      </c>
      <c r="L398" s="75" t="s">
        <v>22</v>
      </c>
      <c r="M398" s="76" t="s">
        <v>97</v>
      </c>
    </row>
    <row r="399" spans="2:13" x14ac:dyDescent="0.2">
      <c r="B399" s="43">
        <v>7496</v>
      </c>
      <c r="C399" s="73">
        <v>1402927</v>
      </c>
      <c r="D399" s="73">
        <v>99.468528199999994</v>
      </c>
      <c r="E399" s="85">
        <v>28377</v>
      </c>
      <c r="F399" s="73" t="s">
        <v>6</v>
      </c>
      <c r="G399" s="73" t="s">
        <v>7</v>
      </c>
      <c r="H399" s="73"/>
      <c r="I399" s="86" t="s">
        <v>19</v>
      </c>
      <c r="J399" s="84" t="s">
        <v>43</v>
      </c>
      <c r="K399" s="74" t="s">
        <v>49</v>
      </c>
      <c r="L399" s="82" t="s">
        <v>39</v>
      </c>
      <c r="M399" s="76" t="s">
        <v>71</v>
      </c>
    </row>
    <row r="400" spans="2:13" x14ac:dyDescent="0.2">
      <c r="B400" s="43">
        <v>7496</v>
      </c>
      <c r="C400" s="73">
        <v>1402927</v>
      </c>
      <c r="D400" s="73">
        <v>99.468528199999994</v>
      </c>
      <c r="E400" s="85">
        <v>28377</v>
      </c>
      <c r="F400" s="73" t="s">
        <v>6</v>
      </c>
      <c r="G400" s="73" t="s">
        <v>7</v>
      </c>
      <c r="H400" s="73"/>
      <c r="I400" s="86" t="s">
        <v>19</v>
      </c>
      <c r="J400" s="79" t="s">
        <v>26</v>
      </c>
      <c r="K400" s="74" t="s">
        <v>27</v>
      </c>
      <c r="L400" s="80" t="s">
        <v>28</v>
      </c>
      <c r="M400" s="76" t="s">
        <v>97</v>
      </c>
    </row>
    <row r="401" spans="2:13" x14ac:dyDescent="0.2">
      <c r="B401" s="43">
        <v>177</v>
      </c>
      <c r="C401" s="73">
        <v>1410246</v>
      </c>
      <c r="D401" s="73">
        <v>99.987450600000003</v>
      </c>
      <c r="E401" s="85">
        <v>28379</v>
      </c>
      <c r="F401" s="73" t="s">
        <v>6</v>
      </c>
      <c r="G401" s="73" t="s">
        <v>7</v>
      </c>
      <c r="H401" s="73"/>
      <c r="I401" s="86" t="s">
        <v>19</v>
      </c>
      <c r="J401" s="79" t="s">
        <v>26</v>
      </c>
      <c r="K401" s="74" t="s">
        <v>40</v>
      </c>
      <c r="L401" s="80" t="s">
        <v>28</v>
      </c>
      <c r="M401" s="76" t="s">
        <v>71</v>
      </c>
    </row>
    <row r="402" spans="2:13" x14ac:dyDescent="0.2">
      <c r="B402" s="43">
        <v>177</v>
      </c>
      <c r="C402" s="73">
        <v>1410246</v>
      </c>
      <c r="D402" s="73">
        <v>99.987450600000003</v>
      </c>
      <c r="E402" s="85">
        <v>28379</v>
      </c>
      <c r="F402" s="73" t="s">
        <v>6</v>
      </c>
      <c r="G402" s="73" t="s">
        <v>7</v>
      </c>
      <c r="H402" s="73"/>
      <c r="I402" s="86" t="s">
        <v>19</v>
      </c>
      <c r="J402" s="79" t="s">
        <v>26</v>
      </c>
      <c r="K402" s="74" t="s">
        <v>27</v>
      </c>
      <c r="L402" s="75" t="s">
        <v>22</v>
      </c>
      <c r="M402" s="76" t="s">
        <v>97</v>
      </c>
    </row>
    <row r="403" spans="2:13" x14ac:dyDescent="0.2">
      <c r="B403" s="43">
        <v>1055</v>
      </c>
      <c r="C403" s="73">
        <v>1409368</v>
      </c>
      <c r="D403" s="73">
        <v>99.925199699999993</v>
      </c>
      <c r="E403" s="85">
        <v>28391</v>
      </c>
      <c r="F403" s="73" t="s">
        <v>6</v>
      </c>
      <c r="G403" s="73" t="s">
        <v>7</v>
      </c>
      <c r="H403" s="73"/>
      <c r="I403" s="86" t="s">
        <v>19</v>
      </c>
      <c r="J403" s="79" t="s">
        <v>26</v>
      </c>
      <c r="K403" s="74" t="s">
        <v>33</v>
      </c>
      <c r="L403" s="80" t="s">
        <v>28</v>
      </c>
      <c r="M403" s="76" t="s">
        <v>71</v>
      </c>
    </row>
    <row r="404" spans="2:13" x14ac:dyDescent="0.2">
      <c r="B404" s="43">
        <v>1055</v>
      </c>
      <c r="C404" s="73">
        <v>1409368</v>
      </c>
      <c r="D404" s="73">
        <v>99.925199699999993</v>
      </c>
      <c r="E404" s="85">
        <v>28391</v>
      </c>
      <c r="F404" s="73" t="s">
        <v>6</v>
      </c>
      <c r="G404" s="73" t="s">
        <v>7</v>
      </c>
      <c r="H404" s="73"/>
      <c r="I404" s="86" t="s">
        <v>19</v>
      </c>
      <c r="J404" s="83" t="s">
        <v>20</v>
      </c>
      <c r="K404" s="74" t="s">
        <v>21</v>
      </c>
      <c r="L404" s="75" t="s">
        <v>22</v>
      </c>
      <c r="M404" s="76" t="s">
        <v>97</v>
      </c>
    </row>
    <row r="405" spans="2:13" x14ac:dyDescent="0.2">
      <c r="B405" s="43">
        <v>754</v>
      </c>
      <c r="C405" s="73">
        <v>1409669</v>
      </c>
      <c r="D405" s="73">
        <v>99.946540900000002</v>
      </c>
      <c r="E405" s="85">
        <v>28394</v>
      </c>
      <c r="F405" s="73" t="s">
        <v>6</v>
      </c>
      <c r="G405" s="73" t="s">
        <v>7</v>
      </c>
      <c r="H405" s="73"/>
      <c r="I405" s="86" t="s">
        <v>19</v>
      </c>
      <c r="J405" s="79" t="s">
        <v>26</v>
      </c>
      <c r="K405" s="74" t="s">
        <v>60</v>
      </c>
      <c r="L405" s="80" t="s">
        <v>28</v>
      </c>
      <c r="M405" s="76" t="s">
        <v>71</v>
      </c>
    </row>
    <row r="406" spans="2:13" x14ac:dyDescent="0.2">
      <c r="B406" s="43">
        <v>754</v>
      </c>
      <c r="C406" s="73">
        <v>1409669</v>
      </c>
      <c r="D406" s="73">
        <v>99.946540900000002</v>
      </c>
      <c r="E406" s="85">
        <v>28394</v>
      </c>
      <c r="F406" s="73" t="s">
        <v>6</v>
      </c>
      <c r="G406" s="73" t="s">
        <v>7</v>
      </c>
      <c r="H406" s="73"/>
      <c r="I406" s="86" t="s">
        <v>19</v>
      </c>
      <c r="J406" s="73" t="s">
        <v>45</v>
      </c>
      <c r="K406" s="74" t="s">
        <v>46</v>
      </c>
      <c r="L406" s="75" t="s">
        <v>22</v>
      </c>
      <c r="M406" s="76" t="s">
        <v>97</v>
      </c>
    </row>
    <row r="407" spans="2:13" x14ac:dyDescent="0.2">
      <c r="B407" s="43">
        <v>305</v>
      </c>
      <c r="C407" s="73">
        <v>1410118</v>
      </c>
      <c r="D407" s="73">
        <v>99.978375299999996</v>
      </c>
      <c r="E407" s="85">
        <v>28422</v>
      </c>
      <c r="F407" s="73" t="s">
        <v>6</v>
      </c>
      <c r="G407" s="73" t="s">
        <v>7</v>
      </c>
      <c r="H407" s="73"/>
      <c r="I407" s="86" t="s">
        <v>19</v>
      </c>
      <c r="J407" s="84" t="s">
        <v>43</v>
      </c>
      <c r="K407" s="74" t="s">
        <v>49</v>
      </c>
      <c r="L407" s="82" t="s">
        <v>39</v>
      </c>
      <c r="M407" s="76" t="s">
        <v>71</v>
      </c>
    </row>
    <row r="408" spans="2:13" x14ac:dyDescent="0.2">
      <c r="B408" s="43">
        <v>305</v>
      </c>
      <c r="C408" s="73">
        <v>1410118</v>
      </c>
      <c r="D408" s="73">
        <v>99.978375299999996</v>
      </c>
      <c r="E408" s="85">
        <v>28422</v>
      </c>
      <c r="F408" s="73" t="s">
        <v>6</v>
      </c>
      <c r="G408" s="73" t="s">
        <v>7</v>
      </c>
      <c r="H408" s="73"/>
      <c r="I408" s="86" t="s">
        <v>19</v>
      </c>
      <c r="J408" s="79" t="s">
        <v>26</v>
      </c>
      <c r="K408" s="74" t="s">
        <v>33</v>
      </c>
      <c r="L408" s="80" t="s">
        <v>28</v>
      </c>
      <c r="M408" s="76" t="s">
        <v>97</v>
      </c>
    </row>
    <row r="409" spans="2:13" x14ac:dyDescent="0.2">
      <c r="B409" s="43">
        <v>1899</v>
      </c>
      <c r="C409" s="73">
        <v>1408524</v>
      </c>
      <c r="D409" s="73">
        <v>99.865359499999997</v>
      </c>
      <c r="E409" s="85">
        <v>28435</v>
      </c>
      <c r="F409" s="73" t="s">
        <v>6</v>
      </c>
      <c r="G409" s="73" t="s">
        <v>7</v>
      </c>
      <c r="H409" s="73"/>
      <c r="I409" s="86" t="s">
        <v>19</v>
      </c>
      <c r="J409" s="73" t="s">
        <v>47</v>
      </c>
      <c r="K409" s="74" t="s">
        <v>61</v>
      </c>
      <c r="L409" s="75" t="s">
        <v>22</v>
      </c>
      <c r="M409" s="76" t="s">
        <v>71</v>
      </c>
    </row>
    <row r="410" spans="2:13" x14ac:dyDescent="0.2">
      <c r="B410" s="43">
        <v>1899</v>
      </c>
      <c r="C410" s="73">
        <v>1408524</v>
      </c>
      <c r="D410" s="73">
        <v>99.865359499999997</v>
      </c>
      <c r="E410" s="85">
        <v>28435</v>
      </c>
      <c r="F410" s="73" t="s">
        <v>6</v>
      </c>
      <c r="G410" s="73" t="s">
        <v>7</v>
      </c>
      <c r="H410" s="73"/>
      <c r="I410" s="86" t="s">
        <v>19</v>
      </c>
      <c r="J410" s="73" t="s">
        <v>55</v>
      </c>
      <c r="K410" s="74" t="s">
        <v>59</v>
      </c>
      <c r="L410" s="82" t="s">
        <v>39</v>
      </c>
      <c r="M410" s="76" t="s">
        <v>97</v>
      </c>
    </row>
    <row r="411" spans="2:13" x14ac:dyDescent="0.2">
      <c r="B411" s="43">
        <v>319</v>
      </c>
      <c r="C411" s="73">
        <v>1410104</v>
      </c>
      <c r="D411" s="73">
        <v>99.977382700000007</v>
      </c>
      <c r="E411" s="85">
        <v>28475</v>
      </c>
      <c r="F411" s="73" t="s">
        <v>6</v>
      </c>
      <c r="G411" s="73" t="s">
        <v>7</v>
      </c>
      <c r="H411" s="73"/>
      <c r="I411" s="86" t="s">
        <v>19</v>
      </c>
      <c r="J411" s="79" t="s">
        <v>26</v>
      </c>
      <c r="K411" s="74" t="s">
        <v>40</v>
      </c>
      <c r="L411" s="80" t="s">
        <v>28</v>
      </c>
      <c r="M411" s="76" t="s">
        <v>71</v>
      </c>
    </row>
    <row r="412" spans="2:13" x14ac:dyDescent="0.2">
      <c r="B412" s="43">
        <v>319</v>
      </c>
      <c r="C412" s="73">
        <v>1410104</v>
      </c>
      <c r="D412" s="73">
        <v>99.977382700000007</v>
      </c>
      <c r="E412" s="85">
        <v>28475</v>
      </c>
      <c r="F412" s="73" t="s">
        <v>6</v>
      </c>
      <c r="G412" s="73" t="s">
        <v>7</v>
      </c>
      <c r="H412" s="73"/>
      <c r="I412" s="86" t="s">
        <v>19</v>
      </c>
      <c r="J412" s="73" t="s">
        <v>31</v>
      </c>
      <c r="K412" s="74" t="s">
        <v>32</v>
      </c>
      <c r="L412" s="75" t="s">
        <v>22</v>
      </c>
      <c r="M412" s="76" t="s">
        <v>97</v>
      </c>
    </row>
    <row r="413" spans="2:13" x14ac:dyDescent="0.2">
      <c r="B413" s="43">
        <v>2771</v>
      </c>
      <c r="C413" s="73">
        <v>1407652</v>
      </c>
      <c r="D413" s="73">
        <v>99.803534099999993</v>
      </c>
      <c r="E413" s="85">
        <v>28486</v>
      </c>
      <c r="F413" s="73" t="s">
        <v>6</v>
      </c>
      <c r="G413" s="73" t="s">
        <v>7</v>
      </c>
      <c r="H413" s="73"/>
      <c r="I413" s="86" t="s">
        <v>19</v>
      </c>
      <c r="J413" s="73" t="s">
        <v>36</v>
      </c>
      <c r="K413" s="74" t="s">
        <v>37</v>
      </c>
      <c r="L413" s="75" t="s">
        <v>22</v>
      </c>
      <c r="M413" s="76" t="s">
        <v>71</v>
      </c>
    </row>
    <row r="414" spans="2:13" x14ac:dyDescent="0.2">
      <c r="B414" s="43">
        <v>2771</v>
      </c>
      <c r="C414" s="73">
        <v>1407652</v>
      </c>
      <c r="D414" s="73">
        <v>99.803534099999993</v>
      </c>
      <c r="E414" s="85">
        <v>28486</v>
      </c>
      <c r="F414" s="73" t="s">
        <v>6</v>
      </c>
      <c r="G414" s="73" t="s">
        <v>7</v>
      </c>
      <c r="H414" s="73"/>
      <c r="I414" s="86" t="s">
        <v>19</v>
      </c>
      <c r="J414" s="84" t="s">
        <v>43</v>
      </c>
      <c r="K414" s="74" t="s">
        <v>49</v>
      </c>
      <c r="L414" s="82" t="s">
        <v>39</v>
      </c>
      <c r="M414" s="76" t="s">
        <v>97</v>
      </c>
    </row>
    <row r="415" spans="2:13" x14ac:dyDescent="0.2">
      <c r="B415" s="43">
        <v>55</v>
      </c>
      <c r="C415" s="73">
        <v>1410368</v>
      </c>
      <c r="D415" s="73">
        <v>99.996100499999997</v>
      </c>
      <c r="E415" s="85">
        <v>28535</v>
      </c>
      <c r="F415" s="73" t="s">
        <v>6</v>
      </c>
      <c r="G415" s="73" t="s">
        <v>7</v>
      </c>
      <c r="H415" s="73"/>
      <c r="I415" s="86" t="s">
        <v>19</v>
      </c>
      <c r="J415" s="79" t="s">
        <v>26</v>
      </c>
      <c r="K415" s="74" t="s">
        <v>40</v>
      </c>
      <c r="L415" s="80" t="s">
        <v>28</v>
      </c>
      <c r="M415" s="76" t="s">
        <v>71</v>
      </c>
    </row>
    <row r="416" spans="2:13" x14ac:dyDescent="0.2">
      <c r="B416" s="43">
        <v>55</v>
      </c>
      <c r="C416" s="73">
        <v>1410368</v>
      </c>
      <c r="D416" s="73">
        <v>99.996100499999997</v>
      </c>
      <c r="E416" s="85">
        <v>28535</v>
      </c>
      <c r="F416" s="73" t="s">
        <v>6</v>
      </c>
      <c r="G416" s="73" t="s">
        <v>7</v>
      </c>
      <c r="H416" s="73"/>
      <c r="I416" s="86" t="s">
        <v>19</v>
      </c>
      <c r="J416" s="73" t="s">
        <v>47</v>
      </c>
      <c r="K416" s="74" t="s">
        <v>61</v>
      </c>
      <c r="L416" s="75" t="s">
        <v>22</v>
      </c>
      <c r="M416" s="76" t="s">
        <v>97</v>
      </c>
    </row>
    <row r="417" spans="2:13" x14ac:dyDescent="0.2">
      <c r="B417" s="43">
        <v>191</v>
      </c>
      <c r="C417" s="73">
        <v>1410232</v>
      </c>
      <c r="D417" s="73">
        <v>99.986457999999999</v>
      </c>
      <c r="E417" s="85">
        <v>28550</v>
      </c>
      <c r="F417" s="73" t="s">
        <v>6</v>
      </c>
      <c r="G417" s="73" t="s">
        <v>7</v>
      </c>
      <c r="H417" s="73"/>
      <c r="I417" s="86" t="s">
        <v>19</v>
      </c>
      <c r="J417" s="79" t="s">
        <v>26</v>
      </c>
      <c r="K417" s="74" t="s">
        <v>40</v>
      </c>
      <c r="L417" s="80" t="s">
        <v>28</v>
      </c>
      <c r="M417" s="76" t="s">
        <v>71</v>
      </c>
    </row>
    <row r="418" spans="2:13" x14ac:dyDescent="0.2">
      <c r="B418" s="43">
        <v>191</v>
      </c>
      <c r="C418" s="73">
        <v>1410232</v>
      </c>
      <c r="D418" s="73">
        <v>99.986457999999999</v>
      </c>
      <c r="E418" s="85">
        <v>28550</v>
      </c>
      <c r="F418" s="73" t="s">
        <v>6</v>
      </c>
      <c r="G418" s="73" t="s">
        <v>7</v>
      </c>
      <c r="H418" s="73"/>
      <c r="I418" s="86" t="s">
        <v>19</v>
      </c>
      <c r="J418" s="73" t="s">
        <v>29</v>
      </c>
      <c r="K418" s="74" t="s">
        <v>30</v>
      </c>
      <c r="L418" s="75" t="s">
        <v>22</v>
      </c>
      <c r="M418" s="76" t="s">
        <v>97</v>
      </c>
    </row>
    <row r="419" spans="2:13" x14ac:dyDescent="0.2">
      <c r="B419" s="43">
        <v>170</v>
      </c>
      <c r="C419" s="73">
        <v>1410253</v>
      </c>
      <c r="D419" s="73">
        <v>99.987946899999997</v>
      </c>
      <c r="E419" s="85">
        <v>28556</v>
      </c>
      <c r="F419" s="73" t="s">
        <v>6</v>
      </c>
      <c r="G419" s="73" t="s">
        <v>7</v>
      </c>
      <c r="H419" s="73"/>
      <c r="I419" s="86" t="s">
        <v>19</v>
      </c>
      <c r="J419" s="79" t="s">
        <v>26</v>
      </c>
      <c r="K419" s="74" t="s">
        <v>33</v>
      </c>
      <c r="L419" s="80" t="s">
        <v>28</v>
      </c>
      <c r="M419" s="76" t="s">
        <v>71</v>
      </c>
    </row>
    <row r="420" spans="2:13" x14ac:dyDescent="0.2">
      <c r="B420" s="43">
        <v>170</v>
      </c>
      <c r="C420" s="73">
        <v>1410253</v>
      </c>
      <c r="D420" s="73">
        <v>99.987946899999997</v>
      </c>
      <c r="E420" s="85">
        <v>28556</v>
      </c>
      <c r="F420" s="73" t="s">
        <v>6</v>
      </c>
      <c r="G420" s="73" t="s">
        <v>7</v>
      </c>
      <c r="H420" s="73"/>
      <c r="I420" s="86" t="s">
        <v>19</v>
      </c>
      <c r="J420" s="73" t="s">
        <v>57</v>
      </c>
      <c r="K420" s="74" t="s">
        <v>58</v>
      </c>
      <c r="L420" s="75" t="s">
        <v>22</v>
      </c>
      <c r="M420" s="76" t="s">
        <v>97</v>
      </c>
    </row>
    <row r="421" spans="2:13" x14ac:dyDescent="0.2">
      <c r="B421" s="43">
        <v>378</v>
      </c>
      <c r="C421" s="73">
        <v>1410045</v>
      </c>
      <c r="D421" s="73">
        <v>99.973199500000007</v>
      </c>
      <c r="E421" s="85">
        <v>28567</v>
      </c>
      <c r="F421" s="73" t="s">
        <v>6</v>
      </c>
      <c r="G421" s="73" t="s">
        <v>7</v>
      </c>
      <c r="H421" s="73"/>
      <c r="I421" s="86" t="s">
        <v>19</v>
      </c>
      <c r="J421" s="73" t="s">
        <v>29</v>
      </c>
      <c r="K421" s="74" t="s">
        <v>30</v>
      </c>
      <c r="L421" s="75" t="s">
        <v>22</v>
      </c>
      <c r="M421" s="76" t="s">
        <v>71</v>
      </c>
    </row>
    <row r="422" spans="2:13" x14ac:dyDescent="0.2">
      <c r="B422" s="43">
        <v>378</v>
      </c>
      <c r="C422" s="73">
        <v>1410045</v>
      </c>
      <c r="D422" s="73">
        <v>99.973199500000007</v>
      </c>
      <c r="E422" s="85">
        <v>28567</v>
      </c>
      <c r="F422" s="73" t="s">
        <v>6</v>
      </c>
      <c r="G422" s="73" t="s">
        <v>7</v>
      </c>
      <c r="H422" s="73"/>
      <c r="I422" s="86" t="s">
        <v>19</v>
      </c>
      <c r="J422" s="73" t="s">
        <v>47</v>
      </c>
      <c r="K422" s="74" t="s">
        <v>48</v>
      </c>
      <c r="L422" s="82" t="s">
        <v>39</v>
      </c>
      <c r="M422" s="76" t="s">
        <v>97</v>
      </c>
    </row>
    <row r="423" spans="2:13" x14ac:dyDescent="0.2">
      <c r="B423" s="43">
        <v>7428</v>
      </c>
      <c r="C423" s="73">
        <v>1402995</v>
      </c>
      <c r="D423" s="73">
        <v>99.473349499999998</v>
      </c>
      <c r="E423" s="73">
        <v>28657</v>
      </c>
      <c r="F423" s="73" t="s">
        <v>6</v>
      </c>
      <c r="G423" s="73" t="s">
        <v>7</v>
      </c>
      <c r="H423" s="73"/>
      <c r="I423" s="74" t="s">
        <v>19</v>
      </c>
      <c r="J423" s="73" t="s">
        <v>29</v>
      </c>
      <c r="K423" s="74" t="s">
        <v>30</v>
      </c>
      <c r="L423" s="75" t="s">
        <v>22</v>
      </c>
      <c r="M423" s="76" t="s">
        <v>71</v>
      </c>
    </row>
    <row r="424" spans="2:13" x14ac:dyDescent="0.2">
      <c r="B424" s="43">
        <v>2</v>
      </c>
      <c r="C424" s="73">
        <v>1410421</v>
      </c>
      <c r="D424" s="73">
        <v>99.999858200000006</v>
      </c>
      <c r="E424" s="73">
        <v>28718</v>
      </c>
      <c r="F424" s="73" t="s">
        <v>6</v>
      </c>
      <c r="G424" s="73" t="s">
        <v>7</v>
      </c>
      <c r="H424" s="73"/>
      <c r="I424" s="74" t="s">
        <v>19</v>
      </c>
      <c r="J424" s="79" t="s">
        <v>26</v>
      </c>
      <c r="K424" s="74" t="s">
        <v>27</v>
      </c>
      <c r="L424" s="80" t="s">
        <v>28</v>
      </c>
      <c r="M424" s="76" t="s">
        <v>71</v>
      </c>
    </row>
    <row r="425" spans="2:13" x14ac:dyDescent="0.2">
      <c r="B425" s="43">
        <v>5155</v>
      </c>
      <c r="C425" s="73">
        <v>1405268</v>
      </c>
      <c r="D425" s="73">
        <v>99.634506799999997</v>
      </c>
      <c r="E425" s="85">
        <v>28744</v>
      </c>
      <c r="F425" s="73" t="s">
        <v>6</v>
      </c>
      <c r="G425" s="73" t="s">
        <v>7</v>
      </c>
      <c r="H425" s="73"/>
      <c r="I425" s="86" t="s">
        <v>19</v>
      </c>
      <c r="J425" s="73" t="s">
        <v>53</v>
      </c>
      <c r="K425" s="74" t="s">
        <v>54</v>
      </c>
      <c r="L425" s="75" t="s">
        <v>22</v>
      </c>
      <c r="M425" s="76" t="s">
        <v>71</v>
      </c>
    </row>
    <row r="426" spans="2:13" x14ac:dyDescent="0.2">
      <c r="B426" s="43">
        <v>5155</v>
      </c>
      <c r="C426" s="73">
        <v>1405268</v>
      </c>
      <c r="D426" s="73">
        <v>99.634506799999997</v>
      </c>
      <c r="E426" s="85">
        <v>28744</v>
      </c>
      <c r="F426" s="73" t="s">
        <v>6</v>
      </c>
      <c r="G426" s="73" t="s">
        <v>7</v>
      </c>
      <c r="H426" s="73"/>
      <c r="I426" s="86" t="s">
        <v>19</v>
      </c>
      <c r="J426" s="81" t="s">
        <v>34</v>
      </c>
      <c r="K426" s="74" t="s">
        <v>38</v>
      </c>
      <c r="L426" s="82" t="s">
        <v>39</v>
      </c>
      <c r="M426" s="76" t="s">
        <v>98</v>
      </c>
    </row>
    <row r="427" spans="2:13" x14ac:dyDescent="0.2">
      <c r="B427" s="43">
        <v>1229</v>
      </c>
      <c r="C427" s="73">
        <v>1409194</v>
      </c>
      <c r="D427" s="73">
        <v>99.912863000000002</v>
      </c>
      <c r="E427" s="85">
        <v>28789</v>
      </c>
      <c r="F427" s="73" t="s">
        <v>6</v>
      </c>
      <c r="G427" s="73" t="s">
        <v>7</v>
      </c>
      <c r="H427" s="73"/>
      <c r="I427" s="86" t="s">
        <v>19</v>
      </c>
      <c r="J427" s="73" t="s">
        <v>41</v>
      </c>
      <c r="K427" s="74" t="s">
        <v>42</v>
      </c>
      <c r="L427" s="75" t="s">
        <v>22</v>
      </c>
      <c r="M427" s="76" t="s">
        <v>71</v>
      </c>
    </row>
    <row r="428" spans="2:13" x14ac:dyDescent="0.2">
      <c r="B428" s="43">
        <v>1229</v>
      </c>
      <c r="C428" s="73">
        <v>1409194</v>
      </c>
      <c r="D428" s="73">
        <v>99.912863000000002</v>
      </c>
      <c r="E428" s="85">
        <v>28789</v>
      </c>
      <c r="F428" s="73" t="s">
        <v>6</v>
      </c>
      <c r="G428" s="73" t="s">
        <v>7</v>
      </c>
      <c r="H428" s="73"/>
      <c r="I428" s="86" t="s">
        <v>19</v>
      </c>
      <c r="J428" s="73" t="s">
        <v>47</v>
      </c>
      <c r="K428" s="74" t="s">
        <v>48</v>
      </c>
      <c r="L428" s="82" t="s">
        <v>39</v>
      </c>
      <c r="M428" s="76" t="s">
        <v>98</v>
      </c>
    </row>
    <row r="429" spans="2:13" x14ac:dyDescent="0.2">
      <c r="B429" s="43">
        <v>1188</v>
      </c>
      <c r="C429" s="73">
        <v>1409235</v>
      </c>
      <c r="D429" s="73">
        <v>99.915769900000001</v>
      </c>
      <c r="E429" s="85">
        <v>28807</v>
      </c>
      <c r="F429" s="73" t="s">
        <v>6</v>
      </c>
      <c r="G429" s="73" t="s">
        <v>7</v>
      </c>
      <c r="H429" s="73"/>
      <c r="I429" s="86" t="s">
        <v>19</v>
      </c>
      <c r="J429" s="73" t="s">
        <v>36</v>
      </c>
      <c r="K429" s="74" t="s">
        <v>37</v>
      </c>
      <c r="L429" s="75" t="s">
        <v>22</v>
      </c>
      <c r="M429" s="76" t="s">
        <v>71</v>
      </c>
    </row>
    <row r="430" spans="2:13" x14ac:dyDescent="0.2">
      <c r="B430" s="43">
        <v>1188</v>
      </c>
      <c r="C430" s="73">
        <v>1409235</v>
      </c>
      <c r="D430" s="73">
        <v>99.915769900000001</v>
      </c>
      <c r="E430" s="85">
        <v>28807</v>
      </c>
      <c r="F430" s="73" t="s">
        <v>6</v>
      </c>
      <c r="G430" s="73" t="s">
        <v>7</v>
      </c>
      <c r="H430" s="73"/>
      <c r="I430" s="86" t="s">
        <v>19</v>
      </c>
      <c r="J430" s="84" t="s">
        <v>43</v>
      </c>
      <c r="K430" s="74" t="s">
        <v>49</v>
      </c>
      <c r="L430" s="82" t="s">
        <v>39</v>
      </c>
      <c r="M430" s="76" t="s">
        <v>98</v>
      </c>
    </row>
    <row r="431" spans="2:13" x14ac:dyDescent="0.2">
      <c r="B431" s="43">
        <v>810</v>
      </c>
      <c r="C431" s="73">
        <v>1409613</v>
      </c>
      <c r="D431" s="73">
        <v>99.942570399999994</v>
      </c>
      <c r="E431" s="85">
        <v>28826</v>
      </c>
      <c r="F431" s="73" t="s">
        <v>6</v>
      </c>
      <c r="G431" s="73" t="s">
        <v>7</v>
      </c>
      <c r="H431" s="73"/>
      <c r="I431" s="86" t="s">
        <v>19</v>
      </c>
      <c r="J431" s="79" t="s">
        <v>26</v>
      </c>
      <c r="K431" s="74" t="s">
        <v>33</v>
      </c>
      <c r="L431" s="80" t="s">
        <v>28</v>
      </c>
      <c r="M431" s="76" t="s">
        <v>71</v>
      </c>
    </row>
    <row r="432" spans="2:13" x14ac:dyDescent="0.2">
      <c r="B432" s="43">
        <v>810</v>
      </c>
      <c r="C432" s="73">
        <v>1409613</v>
      </c>
      <c r="D432" s="73">
        <v>99.942570399999994</v>
      </c>
      <c r="E432" s="85">
        <v>28826</v>
      </c>
      <c r="F432" s="73" t="s">
        <v>6</v>
      </c>
      <c r="G432" s="73" t="s">
        <v>7</v>
      </c>
      <c r="H432" s="73"/>
      <c r="I432" s="86" t="s">
        <v>19</v>
      </c>
      <c r="J432" s="73" t="s">
        <v>31</v>
      </c>
      <c r="K432" s="74" t="s">
        <v>32</v>
      </c>
      <c r="L432" s="75" t="s">
        <v>22</v>
      </c>
      <c r="M432" s="76" t="s">
        <v>98</v>
      </c>
    </row>
    <row r="433" spans="2:13" x14ac:dyDescent="0.2">
      <c r="B433" s="43">
        <v>225</v>
      </c>
      <c r="C433" s="73">
        <v>1410198</v>
      </c>
      <c r="D433" s="73">
        <v>99.9840473</v>
      </c>
      <c r="E433" s="85">
        <v>28838</v>
      </c>
      <c r="F433" s="73" t="s">
        <v>6</v>
      </c>
      <c r="G433" s="73" t="s">
        <v>7</v>
      </c>
      <c r="H433" s="73"/>
      <c r="I433" s="86" t="s">
        <v>19</v>
      </c>
      <c r="J433" s="79" t="s">
        <v>26</v>
      </c>
      <c r="K433" s="74" t="s">
        <v>33</v>
      </c>
      <c r="L433" s="80" t="s">
        <v>28</v>
      </c>
      <c r="M433" s="76" t="s">
        <v>71</v>
      </c>
    </row>
    <row r="434" spans="2:13" x14ac:dyDescent="0.2">
      <c r="B434" s="43">
        <v>225</v>
      </c>
      <c r="C434" s="73">
        <v>1410198</v>
      </c>
      <c r="D434" s="73">
        <v>99.9840473</v>
      </c>
      <c r="E434" s="85">
        <v>28838</v>
      </c>
      <c r="F434" s="73" t="s">
        <v>6</v>
      </c>
      <c r="G434" s="73" t="s">
        <v>7</v>
      </c>
      <c r="H434" s="73"/>
      <c r="I434" s="86" t="s">
        <v>19</v>
      </c>
      <c r="J434" s="73" t="s">
        <v>24</v>
      </c>
      <c r="K434" s="74" t="s">
        <v>25</v>
      </c>
      <c r="L434" s="75" t="s">
        <v>22</v>
      </c>
      <c r="M434" s="76" t="s">
        <v>98</v>
      </c>
    </row>
    <row r="435" spans="2:13" x14ac:dyDescent="0.2">
      <c r="B435" s="43">
        <v>703</v>
      </c>
      <c r="C435" s="73">
        <v>1409720</v>
      </c>
      <c r="D435" s="73">
        <v>99.950156800000002</v>
      </c>
      <c r="E435" s="85">
        <v>28844</v>
      </c>
      <c r="F435" s="73" t="s">
        <v>6</v>
      </c>
      <c r="G435" s="73" t="s">
        <v>7</v>
      </c>
      <c r="H435" s="73"/>
      <c r="I435" s="86" t="s">
        <v>19</v>
      </c>
      <c r="J435" s="79" t="s">
        <v>26</v>
      </c>
      <c r="K435" s="74" t="s">
        <v>27</v>
      </c>
      <c r="L435" s="80" t="s">
        <v>28</v>
      </c>
      <c r="M435" s="76" t="s">
        <v>71</v>
      </c>
    </row>
    <row r="436" spans="2:13" x14ac:dyDescent="0.2">
      <c r="B436" s="43">
        <v>703</v>
      </c>
      <c r="C436" s="73">
        <v>1409720</v>
      </c>
      <c r="D436" s="73">
        <v>99.950156800000002</v>
      </c>
      <c r="E436" s="85">
        <v>28844</v>
      </c>
      <c r="F436" s="73" t="s">
        <v>6</v>
      </c>
      <c r="G436" s="73" t="s">
        <v>7</v>
      </c>
      <c r="H436" s="73"/>
      <c r="I436" s="86" t="s">
        <v>19</v>
      </c>
      <c r="J436" s="73" t="s">
        <v>45</v>
      </c>
      <c r="K436" s="74" t="s">
        <v>46</v>
      </c>
      <c r="L436" s="75" t="s">
        <v>22</v>
      </c>
      <c r="M436" s="76" t="s">
        <v>98</v>
      </c>
    </row>
    <row r="437" spans="2:13" x14ac:dyDescent="0.2">
      <c r="B437" s="43">
        <v>23676</v>
      </c>
      <c r="C437" s="73">
        <v>1386747</v>
      </c>
      <c r="D437" s="73">
        <v>98.321354700000001</v>
      </c>
      <c r="E437" s="85">
        <v>28915</v>
      </c>
      <c r="F437" s="73" t="s">
        <v>6</v>
      </c>
      <c r="G437" s="73" t="s">
        <v>7</v>
      </c>
      <c r="H437" s="73"/>
      <c r="I437" s="86" t="s">
        <v>19</v>
      </c>
      <c r="J437" s="73" t="s">
        <v>36</v>
      </c>
      <c r="K437" s="74" t="s">
        <v>37</v>
      </c>
      <c r="L437" s="75" t="s">
        <v>22</v>
      </c>
      <c r="M437" s="76" t="s">
        <v>71</v>
      </c>
    </row>
    <row r="438" spans="2:13" x14ac:dyDescent="0.2">
      <c r="B438" s="43">
        <v>23676</v>
      </c>
      <c r="C438" s="73">
        <v>1386747</v>
      </c>
      <c r="D438" s="73">
        <v>98.321354700000001</v>
      </c>
      <c r="E438" s="85">
        <v>28915</v>
      </c>
      <c r="F438" s="73" t="s">
        <v>6</v>
      </c>
      <c r="G438" s="73" t="s">
        <v>7</v>
      </c>
      <c r="H438" s="73"/>
      <c r="I438" s="86" t="s">
        <v>19</v>
      </c>
      <c r="J438" s="84" t="s">
        <v>43</v>
      </c>
      <c r="K438" s="74" t="s">
        <v>49</v>
      </c>
      <c r="L438" s="82" t="s">
        <v>39</v>
      </c>
      <c r="M438" s="76" t="s">
        <v>98</v>
      </c>
    </row>
    <row r="439" spans="2:13" x14ac:dyDescent="0.2">
      <c r="B439" s="43">
        <v>253</v>
      </c>
      <c r="C439" s="73">
        <v>1410170</v>
      </c>
      <c r="D439" s="73">
        <v>99.982062099999993</v>
      </c>
      <c r="E439" s="73">
        <v>29048</v>
      </c>
      <c r="F439" s="73" t="s">
        <v>6</v>
      </c>
      <c r="G439" s="73" t="s">
        <v>7</v>
      </c>
      <c r="H439" s="73"/>
      <c r="I439" s="74" t="s">
        <v>19</v>
      </c>
      <c r="J439" s="79" t="s">
        <v>26</v>
      </c>
      <c r="K439" s="74" t="s">
        <v>60</v>
      </c>
      <c r="L439" s="80" t="s">
        <v>28</v>
      </c>
      <c r="M439" s="76" t="s">
        <v>71</v>
      </c>
    </row>
    <row r="440" spans="2:13" x14ac:dyDescent="0.2">
      <c r="B440" s="43">
        <v>85</v>
      </c>
      <c r="C440" s="73">
        <v>1410338</v>
      </c>
      <c r="D440" s="73">
        <v>99.993973400000002</v>
      </c>
      <c r="E440" s="73">
        <v>29057</v>
      </c>
      <c r="F440" s="73" t="s">
        <v>6</v>
      </c>
      <c r="G440" s="73" t="s">
        <v>7</v>
      </c>
      <c r="H440" s="73"/>
      <c r="I440" s="74" t="s">
        <v>19</v>
      </c>
      <c r="J440" s="79" t="s">
        <v>26</v>
      </c>
      <c r="K440" s="74" t="s">
        <v>33</v>
      </c>
      <c r="L440" s="80" t="s">
        <v>28</v>
      </c>
      <c r="M440" s="76" t="s">
        <v>71</v>
      </c>
    </row>
    <row r="441" spans="2:13" x14ac:dyDescent="0.2">
      <c r="B441" s="43">
        <v>11609</v>
      </c>
      <c r="C441" s="73">
        <v>1398814</v>
      </c>
      <c r="D441" s="73">
        <v>99.176913600000006</v>
      </c>
      <c r="E441" s="73">
        <v>29095</v>
      </c>
      <c r="F441" s="73" t="s">
        <v>6</v>
      </c>
      <c r="G441" s="73" t="s">
        <v>7</v>
      </c>
      <c r="H441" s="73"/>
      <c r="I441" s="74" t="s">
        <v>19</v>
      </c>
      <c r="J441" s="73" t="s">
        <v>57</v>
      </c>
      <c r="K441" s="74" t="s">
        <v>58</v>
      </c>
      <c r="L441" s="75" t="s">
        <v>22</v>
      </c>
      <c r="M441" s="76" t="s">
        <v>71</v>
      </c>
    </row>
    <row r="442" spans="2:13" x14ac:dyDescent="0.2">
      <c r="B442" s="43">
        <v>31</v>
      </c>
      <c r="C442" s="73">
        <v>1410392</v>
      </c>
      <c r="D442" s="73">
        <v>99.997802100000001</v>
      </c>
      <c r="E442" s="73">
        <v>29102</v>
      </c>
      <c r="F442" s="73" t="s">
        <v>6</v>
      </c>
      <c r="G442" s="73" t="s">
        <v>7</v>
      </c>
      <c r="H442" s="73"/>
      <c r="I442" s="74" t="s">
        <v>19</v>
      </c>
      <c r="J442" s="79" t="s">
        <v>26</v>
      </c>
      <c r="K442" s="74" t="s">
        <v>33</v>
      </c>
      <c r="L442" s="80" t="s">
        <v>28</v>
      </c>
      <c r="M442" s="76" t="s">
        <v>71</v>
      </c>
    </row>
    <row r="443" spans="2:13" x14ac:dyDescent="0.2">
      <c r="B443" s="43">
        <v>8156</v>
      </c>
      <c r="C443" s="73">
        <v>1402267</v>
      </c>
      <c r="D443" s="73">
        <v>99.421733799999998</v>
      </c>
      <c r="E443" s="73">
        <v>29178</v>
      </c>
      <c r="F443" s="73" t="s">
        <v>6</v>
      </c>
      <c r="G443" s="73" t="s">
        <v>7</v>
      </c>
      <c r="H443" s="73"/>
      <c r="I443" s="74" t="s">
        <v>19</v>
      </c>
      <c r="J443" s="73" t="s">
        <v>55</v>
      </c>
      <c r="K443" s="74" t="s">
        <v>59</v>
      </c>
      <c r="L443" s="82" t="s">
        <v>39</v>
      </c>
      <c r="M443" s="76" t="s">
        <v>71</v>
      </c>
    </row>
    <row r="444" spans="2:13" x14ac:dyDescent="0.2">
      <c r="B444" s="43">
        <v>610</v>
      </c>
      <c r="C444" s="73">
        <v>1409813</v>
      </c>
      <c r="D444" s="73">
        <v>99.956750600000007</v>
      </c>
      <c r="E444" s="73">
        <v>29203</v>
      </c>
      <c r="F444" s="73" t="s">
        <v>6</v>
      </c>
      <c r="G444" s="73" t="s">
        <v>7</v>
      </c>
      <c r="H444" s="73"/>
      <c r="I444" s="74" t="s">
        <v>19</v>
      </c>
      <c r="J444" s="81" t="s">
        <v>34</v>
      </c>
      <c r="K444" s="74" t="s">
        <v>52</v>
      </c>
      <c r="L444" s="75" t="s">
        <v>22</v>
      </c>
      <c r="M444" s="76" t="s">
        <v>71</v>
      </c>
    </row>
    <row r="445" spans="2:13" x14ac:dyDescent="0.2">
      <c r="B445" s="43">
        <v>960</v>
      </c>
      <c r="C445" s="73">
        <v>1409463</v>
      </c>
      <c r="D445" s="73">
        <v>99.931935300000006</v>
      </c>
      <c r="E445" s="73">
        <v>29211</v>
      </c>
      <c r="F445" s="73" t="s">
        <v>6</v>
      </c>
      <c r="G445" s="73" t="s">
        <v>7</v>
      </c>
      <c r="H445" s="73"/>
      <c r="I445" s="74" t="s">
        <v>19</v>
      </c>
      <c r="J445" s="84" t="s">
        <v>43</v>
      </c>
      <c r="K445" s="74" t="s">
        <v>49</v>
      </c>
      <c r="L445" s="82" t="s">
        <v>39</v>
      </c>
      <c r="M445" s="76" t="s">
        <v>71</v>
      </c>
    </row>
    <row r="446" spans="2:13" x14ac:dyDescent="0.2">
      <c r="B446" s="43">
        <v>1636</v>
      </c>
      <c r="C446" s="73">
        <v>1408787</v>
      </c>
      <c r="D446" s="73">
        <v>99.884006400000004</v>
      </c>
      <c r="E446" s="73">
        <v>29218</v>
      </c>
      <c r="F446" s="73" t="s">
        <v>6</v>
      </c>
      <c r="G446" s="73" t="s">
        <v>7</v>
      </c>
      <c r="H446" s="73"/>
      <c r="I446" s="74" t="s">
        <v>19</v>
      </c>
      <c r="J446" s="73" t="s">
        <v>57</v>
      </c>
      <c r="K446" s="74" t="s">
        <v>58</v>
      </c>
      <c r="L446" s="75" t="s">
        <v>22</v>
      </c>
      <c r="M446" s="76" t="s">
        <v>71</v>
      </c>
    </row>
    <row r="447" spans="2:13" x14ac:dyDescent="0.2">
      <c r="B447" s="43">
        <v>7081</v>
      </c>
      <c r="C447" s="73">
        <v>1403342</v>
      </c>
      <c r="D447" s="73">
        <v>99.497951999999998</v>
      </c>
      <c r="E447" s="73">
        <v>29226</v>
      </c>
      <c r="F447" s="73" t="s">
        <v>6</v>
      </c>
      <c r="G447" s="73" t="s">
        <v>7</v>
      </c>
      <c r="H447" s="73"/>
      <c r="I447" s="74" t="s">
        <v>19</v>
      </c>
      <c r="J447" s="81" t="s">
        <v>34</v>
      </c>
      <c r="K447" s="74" t="s">
        <v>38</v>
      </c>
      <c r="L447" s="82" t="s">
        <v>39</v>
      </c>
      <c r="M447" s="76" t="s">
        <v>71</v>
      </c>
    </row>
    <row r="448" spans="2:13" x14ac:dyDescent="0.2">
      <c r="B448" s="43">
        <v>419</v>
      </c>
      <c r="C448" s="73">
        <v>1410004</v>
      </c>
      <c r="D448" s="73">
        <v>99.970292599999993</v>
      </c>
      <c r="E448" s="73">
        <v>29228</v>
      </c>
      <c r="F448" s="73" t="s">
        <v>6</v>
      </c>
      <c r="G448" s="73" t="s">
        <v>7</v>
      </c>
      <c r="H448" s="73"/>
      <c r="I448" s="74" t="s">
        <v>19</v>
      </c>
      <c r="J448" s="79" t="s">
        <v>26</v>
      </c>
      <c r="K448" s="74" t="s">
        <v>27</v>
      </c>
      <c r="L448" s="80" t="s">
        <v>28</v>
      </c>
      <c r="M448" s="76" t="s">
        <v>71</v>
      </c>
    </row>
    <row r="449" spans="1:13" x14ac:dyDescent="0.2">
      <c r="B449" s="43">
        <v>7325</v>
      </c>
      <c r="C449" s="73">
        <v>1403098</v>
      </c>
      <c r="D449" s="73">
        <v>99.480652300000003</v>
      </c>
      <c r="E449" s="73">
        <v>29253</v>
      </c>
      <c r="F449" s="73" t="s">
        <v>6</v>
      </c>
      <c r="G449" s="73" t="s">
        <v>7</v>
      </c>
      <c r="H449" s="73"/>
      <c r="I449" s="74" t="s">
        <v>19</v>
      </c>
      <c r="J449" s="81" t="s">
        <v>34</v>
      </c>
      <c r="K449" s="74" t="s">
        <v>38</v>
      </c>
      <c r="L449" s="82" t="s">
        <v>39</v>
      </c>
      <c r="M449" s="76" t="s">
        <v>71</v>
      </c>
    </row>
    <row r="450" spans="1:13" x14ac:dyDescent="0.2">
      <c r="B450" s="43">
        <v>3076</v>
      </c>
      <c r="C450" s="73">
        <v>1407347</v>
      </c>
      <c r="D450" s="73">
        <v>99.781909400000004</v>
      </c>
      <c r="E450" s="73">
        <v>29259</v>
      </c>
      <c r="F450" s="73" t="s">
        <v>6</v>
      </c>
      <c r="G450" s="73" t="s">
        <v>7</v>
      </c>
      <c r="H450" s="73"/>
      <c r="I450" s="74" t="s">
        <v>19</v>
      </c>
      <c r="J450" s="73" t="s">
        <v>47</v>
      </c>
      <c r="K450" s="74" t="s">
        <v>48</v>
      </c>
      <c r="L450" s="82" t="s">
        <v>39</v>
      </c>
      <c r="M450" s="76" t="s">
        <v>71</v>
      </c>
    </row>
    <row r="451" spans="1:13" x14ac:dyDescent="0.2">
      <c r="B451" s="43">
        <v>2235</v>
      </c>
      <c r="C451" s="73">
        <v>1408188</v>
      </c>
      <c r="D451" s="73">
        <v>99.841536899999994</v>
      </c>
      <c r="E451" s="73">
        <v>29347</v>
      </c>
      <c r="F451" s="73" t="s">
        <v>6</v>
      </c>
      <c r="G451" s="73" t="s">
        <v>7</v>
      </c>
      <c r="H451" s="73"/>
      <c r="I451" s="74" t="s">
        <v>19</v>
      </c>
      <c r="J451" s="73" t="s">
        <v>29</v>
      </c>
      <c r="K451" s="74" t="s">
        <v>30</v>
      </c>
      <c r="L451" s="75" t="s">
        <v>22</v>
      </c>
      <c r="M451" s="76" t="s">
        <v>71</v>
      </c>
    </row>
    <row r="452" spans="1:13" x14ac:dyDescent="0.2">
      <c r="B452" s="43">
        <v>13812</v>
      </c>
      <c r="C452" s="73">
        <v>1396611</v>
      </c>
      <c r="D452" s="73">
        <v>99.020719299999996</v>
      </c>
      <c r="E452" s="73">
        <v>29421</v>
      </c>
      <c r="F452" s="73" t="s">
        <v>6</v>
      </c>
      <c r="G452" s="73" t="s">
        <v>7</v>
      </c>
      <c r="H452" s="73"/>
      <c r="I452" s="74" t="s">
        <v>19</v>
      </c>
      <c r="J452" s="73" t="s">
        <v>55</v>
      </c>
      <c r="K452" s="74" t="s">
        <v>59</v>
      </c>
      <c r="L452" s="82" t="s">
        <v>39</v>
      </c>
      <c r="M452" s="76" t="s">
        <v>71</v>
      </c>
    </row>
    <row r="453" spans="1:13" x14ac:dyDescent="0.2">
      <c r="B453" s="43">
        <v>501</v>
      </c>
      <c r="C453" s="73">
        <v>1409922</v>
      </c>
      <c r="D453" s="73">
        <v>99.964478700000001</v>
      </c>
      <c r="E453" s="73">
        <v>29572</v>
      </c>
      <c r="F453" s="73" t="s">
        <v>6</v>
      </c>
      <c r="G453" s="73" t="s">
        <v>7</v>
      </c>
      <c r="H453" s="73"/>
      <c r="I453" s="88" t="s">
        <v>72</v>
      </c>
      <c r="J453" s="83" t="s">
        <v>20</v>
      </c>
      <c r="K453" s="74" t="s">
        <v>21</v>
      </c>
      <c r="L453" s="75" t="s">
        <v>22</v>
      </c>
      <c r="M453" s="76" t="s">
        <v>73</v>
      </c>
    </row>
    <row r="454" spans="1:13" x14ac:dyDescent="0.2">
      <c r="B454" s="43">
        <v>914</v>
      </c>
      <c r="C454" s="73">
        <v>1409509</v>
      </c>
      <c r="D454" s="73">
        <v>99.935196700000006</v>
      </c>
      <c r="E454" s="73">
        <v>29578</v>
      </c>
      <c r="F454" s="73" t="s">
        <v>6</v>
      </c>
      <c r="G454" s="73" t="s">
        <v>7</v>
      </c>
      <c r="H454" s="73"/>
      <c r="I454" s="88" t="s">
        <v>72</v>
      </c>
      <c r="J454" s="73" t="s">
        <v>57</v>
      </c>
      <c r="K454" s="74" t="s">
        <v>58</v>
      </c>
      <c r="L454" s="75" t="s">
        <v>22</v>
      </c>
      <c r="M454" s="76" t="s">
        <v>73</v>
      </c>
    </row>
    <row r="455" spans="1:13" x14ac:dyDescent="0.2">
      <c r="B455" s="43">
        <v>3440</v>
      </c>
      <c r="C455" s="73">
        <v>1406983</v>
      </c>
      <c r="D455" s="73">
        <v>99.7561015</v>
      </c>
      <c r="E455" s="73">
        <v>29586</v>
      </c>
      <c r="F455" s="73" t="s">
        <v>6</v>
      </c>
      <c r="G455" s="73" t="s">
        <v>7</v>
      </c>
      <c r="H455" s="73"/>
      <c r="I455" s="88" t="s">
        <v>72</v>
      </c>
      <c r="J455" s="73" t="s">
        <v>55</v>
      </c>
      <c r="K455" s="74" t="s">
        <v>59</v>
      </c>
      <c r="L455" s="82" t="s">
        <v>39</v>
      </c>
      <c r="M455" s="76" t="s">
        <v>73</v>
      </c>
    </row>
    <row r="456" spans="1:13" x14ac:dyDescent="0.2">
      <c r="B456" s="43">
        <v>678</v>
      </c>
      <c r="C456" s="73">
        <v>1409745</v>
      </c>
      <c r="D456" s="73">
        <v>99.951929300000003</v>
      </c>
      <c r="E456" s="73">
        <v>29592</v>
      </c>
      <c r="F456" s="73" t="s">
        <v>6</v>
      </c>
      <c r="G456" s="73" t="s">
        <v>7</v>
      </c>
      <c r="H456" s="73"/>
      <c r="I456" s="88" t="s">
        <v>72</v>
      </c>
      <c r="J456" s="73" t="s">
        <v>47</v>
      </c>
      <c r="K456" s="74" t="s">
        <v>48</v>
      </c>
      <c r="L456" s="82" t="s">
        <v>39</v>
      </c>
      <c r="M456" s="76" t="s">
        <v>73</v>
      </c>
    </row>
    <row r="457" spans="1:13" ht="17" thickBot="1" x14ac:dyDescent="0.25">
      <c r="B457" s="45">
        <v>3079</v>
      </c>
      <c r="C457" s="46">
        <v>1407344</v>
      </c>
      <c r="D457" s="46">
        <v>99.781696699999998</v>
      </c>
      <c r="E457" s="46">
        <v>29627</v>
      </c>
      <c r="F457" s="46" t="s">
        <v>6</v>
      </c>
      <c r="G457" s="46" t="s">
        <v>7</v>
      </c>
      <c r="H457" s="46"/>
      <c r="I457" s="89" t="s">
        <v>72</v>
      </c>
      <c r="J457" s="90" t="s">
        <v>26</v>
      </c>
      <c r="K457" s="91" t="s">
        <v>33</v>
      </c>
      <c r="L457" s="92" t="s">
        <v>28</v>
      </c>
      <c r="M457" s="93" t="s">
        <v>73</v>
      </c>
    </row>
    <row r="458" spans="1:13" x14ac:dyDescent="0.2">
      <c r="B458" s="39">
        <v>29907</v>
      </c>
      <c r="C458" s="39">
        <v>1380516</v>
      </c>
      <c r="D458" s="39">
        <v>97.879572300000007</v>
      </c>
      <c r="E458" s="39">
        <v>29733</v>
      </c>
      <c r="F458" s="39" t="s">
        <v>6</v>
      </c>
      <c r="G458" s="39" t="s">
        <v>7</v>
      </c>
      <c r="H458" s="39"/>
      <c r="I458" s="67" t="s">
        <v>17</v>
      </c>
      <c r="J458" s="39"/>
      <c r="K458" s="67"/>
      <c r="L458" s="68"/>
      <c r="M458" s="39" t="s">
        <v>74</v>
      </c>
    </row>
    <row r="459" spans="1:13" x14ac:dyDescent="0.2">
      <c r="A459" t="s">
        <v>8</v>
      </c>
    </row>
    <row r="462" spans="1:13" ht="17" thickBot="1" x14ac:dyDescent="0.25"/>
    <row r="463" spans="1:13" ht="17" thickBot="1" x14ac:dyDescent="0.25">
      <c r="A463" t="s">
        <v>8</v>
      </c>
      <c r="B463" s="39"/>
      <c r="C463" s="94" t="s">
        <v>83</v>
      </c>
      <c r="D463" s="95" t="s">
        <v>85</v>
      </c>
      <c r="E463" s="39"/>
      <c r="F463" s="39"/>
      <c r="G463" s="39"/>
      <c r="H463" s="39"/>
      <c r="I463" s="39"/>
    </row>
    <row r="464" spans="1:13" x14ac:dyDescent="0.2">
      <c r="B464" s="96" t="s">
        <v>81</v>
      </c>
      <c r="C464" s="44">
        <f>SUM(B3:B12)</f>
        <v>1512112</v>
      </c>
      <c r="D464" s="44">
        <f>100*(C464/$C$467)</f>
        <v>34.169227285813001</v>
      </c>
      <c r="E464" s="39"/>
      <c r="F464" s="39"/>
      <c r="G464" s="39"/>
      <c r="H464" s="39"/>
      <c r="I464" s="39"/>
    </row>
    <row r="465" spans="2:9" x14ac:dyDescent="0.2">
      <c r="B465" s="97" t="s">
        <v>82</v>
      </c>
      <c r="C465" s="44">
        <f>SUM(B458:B458)</f>
        <v>29907</v>
      </c>
      <c r="D465" s="44">
        <f t="shared" ref="D465:D466" si="0">100*(C465/$C$467)</f>
        <v>0.67580912024824191</v>
      </c>
      <c r="E465" s="39"/>
      <c r="F465" s="39"/>
      <c r="G465" s="39"/>
      <c r="H465" s="39"/>
      <c r="I465" s="39"/>
    </row>
    <row r="466" spans="2:9" ht="17" thickBot="1" x14ac:dyDescent="0.25">
      <c r="B466" s="97" t="s">
        <v>80</v>
      </c>
      <c r="C466" s="47">
        <f>SUM(C464:C465)</f>
        <v>1542019</v>
      </c>
      <c r="D466" s="98">
        <f t="shared" si="0"/>
        <v>34.84503640606124</v>
      </c>
      <c r="E466" s="39"/>
      <c r="F466" s="39"/>
      <c r="G466" s="39"/>
      <c r="H466" s="39"/>
      <c r="I466" s="39"/>
    </row>
    <row r="467" spans="2:9" ht="17" thickBot="1" x14ac:dyDescent="0.25">
      <c r="B467" s="98" t="s">
        <v>84</v>
      </c>
      <c r="C467" s="47">
        <f>SUM(B3:B458)</f>
        <v>4425362</v>
      </c>
      <c r="D467" s="39"/>
      <c r="E467" s="39"/>
      <c r="F467" s="39"/>
      <c r="G467" s="39"/>
      <c r="H467" s="39"/>
      <c r="I467" s="39"/>
    </row>
    <row r="468" spans="2:9" ht="17" thickBot="1" x14ac:dyDescent="0.25">
      <c r="B468" s="39"/>
      <c r="C468" s="39"/>
      <c r="D468" s="39"/>
      <c r="E468" s="39"/>
      <c r="F468" s="39"/>
      <c r="G468" s="39"/>
      <c r="H468" s="39"/>
      <c r="I468" s="39"/>
    </row>
    <row r="469" spans="2:9" ht="17" thickBot="1" x14ac:dyDescent="0.25">
      <c r="B469" s="39"/>
      <c r="C469" s="94" t="s">
        <v>83</v>
      </c>
      <c r="D469" s="100" t="s">
        <v>85</v>
      </c>
      <c r="E469" s="42" t="s">
        <v>100</v>
      </c>
      <c r="F469" s="39"/>
      <c r="G469" s="39"/>
      <c r="H469" s="39"/>
      <c r="I469" s="39" t="s">
        <v>99</v>
      </c>
    </row>
    <row r="470" spans="2:9" x14ac:dyDescent="0.2">
      <c r="B470" s="96" t="s">
        <v>86</v>
      </c>
      <c r="C470" s="39">
        <f>SUMIF(L3:L458,"2,3", B3:B458)</f>
        <v>519736</v>
      </c>
      <c r="D470" s="73">
        <f>100*(C470/$C$474)</f>
        <v>11.744485535872546</v>
      </c>
      <c r="E470" s="96">
        <f>100*(C470/$C$475)</f>
        <v>18.251310547873626</v>
      </c>
      <c r="F470" s="39"/>
      <c r="G470" s="39"/>
      <c r="H470" s="39" t="s">
        <v>91</v>
      </c>
      <c r="I470" s="39">
        <v>9.0417268329409648</v>
      </c>
    </row>
    <row r="471" spans="2:9" x14ac:dyDescent="0.2">
      <c r="B471" s="97" t="s">
        <v>87</v>
      </c>
      <c r="C471" s="39">
        <f>SUMIF(L3:L458,"1,2", B3:B458)</f>
        <v>257478</v>
      </c>
      <c r="D471" s="73">
        <f t="shared" ref="D471:D473" si="1">100*(C471/$C$474)</f>
        <v>5.818235886691304</v>
      </c>
      <c r="E471" s="97">
        <f t="shared" ref="E471:E472" si="2">100*(C471/$C$475)</f>
        <v>9.0417268329409648</v>
      </c>
      <c r="F471" s="39"/>
      <c r="G471" s="39"/>
      <c r="H471" s="39" t="s">
        <v>92</v>
      </c>
      <c r="I471" s="39">
        <v>18.251310547873626</v>
      </c>
    </row>
    <row r="472" spans="2:9" ht="17" thickBot="1" x14ac:dyDescent="0.25">
      <c r="B472" s="97" t="s">
        <v>88</v>
      </c>
      <c r="C472" s="39">
        <f>SUMIF(L3:L458,"3,1", B3:B458)</f>
        <v>2070450</v>
      </c>
      <c r="D472" s="73">
        <f t="shared" si="1"/>
        <v>46.786003043366847</v>
      </c>
      <c r="E472" s="98">
        <f t="shared" si="2"/>
        <v>72.706962619185418</v>
      </c>
      <c r="F472" s="39"/>
      <c r="G472" s="39"/>
      <c r="H472" s="39" t="s">
        <v>93</v>
      </c>
      <c r="I472" s="39">
        <v>72.706962619185418</v>
      </c>
    </row>
    <row r="473" spans="2:9" ht="17" thickBot="1" x14ac:dyDescent="0.25">
      <c r="B473" s="97" t="s">
        <v>89</v>
      </c>
      <c r="C473" s="46">
        <f>SUMIF(L3:L458,"", B3:B458)</f>
        <v>1577698</v>
      </c>
      <c r="D473" s="47">
        <f t="shared" si="1"/>
        <v>35.651275534069306</v>
      </c>
      <c r="E473" s="39"/>
      <c r="F473" s="39"/>
      <c r="G473" s="39"/>
      <c r="H473" s="39"/>
      <c r="I473" s="39"/>
    </row>
    <row r="474" spans="2:9" ht="17" thickBot="1" x14ac:dyDescent="0.25">
      <c r="B474" s="99" t="s">
        <v>84</v>
      </c>
      <c r="C474" s="44">
        <f>SUM(C470:C473)</f>
        <v>4425362</v>
      </c>
      <c r="D474" s="39"/>
      <c r="E474" s="39"/>
      <c r="F474" s="39"/>
      <c r="G474" s="39"/>
      <c r="H474" s="39"/>
      <c r="I474" s="39"/>
    </row>
    <row r="475" spans="2:9" ht="17" thickBot="1" x14ac:dyDescent="0.25">
      <c r="B475" s="98" t="s">
        <v>90</v>
      </c>
      <c r="C475" s="100">
        <f>SUM(C470:C472)</f>
        <v>2847664</v>
      </c>
      <c r="D475" s="95">
        <f>100*(C475/$C$474)</f>
        <v>64.348724465930701</v>
      </c>
      <c r="E475" s="39"/>
      <c r="F475" s="39"/>
      <c r="G475" s="39"/>
      <c r="H475" s="39"/>
      <c r="I47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5955-7A72-2F4A-8708-C216EC99F8AC}">
  <dimension ref="A2:M451"/>
  <sheetViews>
    <sheetView topLeftCell="A424" workbookViewId="0">
      <selection activeCell="E446" sqref="E446"/>
    </sheetView>
  </sheetViews>
  <sheetFormatPr baseColWidth="10" defaultRowHeight="16" x14ac:dyDescent="0.2"/>
  <cols>
    <col min="2" max="2" width="37.83203125" bestFit="1" customWidth="1"/>
    <col min="3" max="3" width="9.5" bestFit="1" customWidth="1"/>
    <col min="4" max="4" width="12.1640625" bestFit="1" customWidth="1"/>
    <col min="5" max="5" width="11.5" customWidth="1"/>
    <col min="6" max="6" width="6.83203125" bestFit="1" customWidth="1"/>
    <col min="7" max="7" width="14.6640625" bestFit="1" customWidth="1"/>
    <col min="8" max="8" width="9.83203125" bestFit="1" customWidth="1"/>
    <col min="9" max="9" width="17.1640625" bestFit="1" customWidth="1"/>
    <col min="10" max="10" width="12.33203125" bestFit="1" customWidth="1"/>
    <col min="11" max="11" width="6.1640625" bestFit="1" customWidth="1"/>
    <col min="12" max="12" width="28.5" bestFit="1" customWidth="1"/>
    <col min="13" max="13" width="11" bestFit="1" customWidth="1"/>
  </cols>
  <sheetData>
    <row r="2" spans="1:13" x14ac:dyDescent="0.2">
      <c r="A2" t="s">
        <v>8</v>
      </c>
      <c r="B2" t="s">
        <v>10</v>
      </c>
      <c r="C2" t="s">
        <v>0</v>
      </c>
      <c r="D2" t="s">
        <v>1</v>
      </c>
      <c r="E2" t="s">
        <v>9</v>
      </c>
      <c r="F2" t="s">
        <v>2</v>
      </c>
      <c r="G2" t="s">
        <v>3</v>
      </c>
      <c r="H2" t="s">
        <v>75</v>
      </c>
      <c r="I2" t="s">
        <v>76</v>
      </c>
      <c r="J2" t="s">
        <v>78</v>
      </c>
      <c r="K2" t="s">
        <v>77</v>
      </c>
      <c r="L2" t="s">
        <v>79</v>
      </c>
      <c r="M2" t="s">
        <v>16</v>
      </c>
    </row>
    <row r="3" spans="1:13" x14ac:dyDescent="0.2">
      <c r="B3">
        <v>1150</v>
      </c>
      <c r="C3">
        <v>1409273</v>
      </c>
      <c r="D3">
        <v>99.918464177058894</v>
      </c>
      <c r="E3">
        <v>151</v>
      </c>
      <c r="F3" t="s">
        <v>6</v>
      </c>
      <c r="G3" t="s">
        <v>7</v>
      </c>
      <c r="I3" t="s">
        <v>17</v>
      </c>
      <c r="J3">
        <v>0</v>
      </c>
      <c r="K3">
        <v>0</v>
      </c>
      <c r="L3">
        <v>0</v>
      </c>
      <c r="M3">
        <v>0</v>
      </c>
    </row>
    <row r="4" spans="1:13" x14ac:dyDescent="0.2">
      <c r="B4">
        <v>1148</v>
      </c>
      <c r="C4">
        <v>1409275</v>
      </c>
      <c r="D4">
        <v>99.918605978490106</v>
      </c>
      <c r="E4">
        <v>164</v>
      </c>
      <c r="F4" t="s">
        <v>6</v>
      </c>
      <c r="G4" t="s">
        <v>7</v>
      </c>
      <c r="I4" t="s">
        <v>17</v>
      </c>
      <c r="J4">
        <v>0</v>
      </c>
      <c r="K4">
        <v>0</v>
      </c>
      <c r="L4">
        <v>0</v>
      </c>
      <c r="M4">
        <v>0</v>
      </c>
    </row>
    <row r="5" spans="1:13" x14ac:dyDescent="0.2">
      <c r="B5">
        <v>24485</v>
      </c>
      <c r="C5">
        <v>1385938</v>
      </c>
      <c r="D5">
        <v>98.263995978511403</v>
      </c>
      <c r="E5">
        <v>173</v>
      </c>
      <c r="F5" t="s">
        <v>6</v>
      </c>
      <c r="G5" t="s">
        <v>7</v>
      </c>
      <c r="I5" t="s">
        <v>17</v>
      </c>
      <c r="J5">
        <v>0</v>
      </c>
      <c r="K5">
        <v>0</v>
      </c>
      <c r="L5">
        <v>0</v>
      </c>
      <c r="M5">
        <v>0</v>
      </c>
    </row>
    <row r="6" spans="1:13" x14ac:dyDescent="0.2">
      <c r="B6">
        <v>621</v>
      </c>
      <c r="C6">
        <v>1409802</v>
      </c>
      <c r="D6">
        <v>99.955970655611793</v>
      </c>
      <c r="E6">
        <v>197</v>
      </c>
      <c r="F6" t="s">
        <v>6</v>
      </c>
      <c r="G6" t="s">
        <v>7</v>
      </c>
      <c r="I6" t="s">
        <v>17</v>
      </c>
      <c r="J6">
        <v>0</v>
      </c>
      <c r="K6">
        <v>0</v>
      </c>
      <c r="L6">
        <v>0</v>
      </c>
      <c r="M6" t="s">
        <v>18</v>
      </c>
    </row>
    <row r="7" spans="1:13" x14ac:dyDescent="0.2">
      <c r="B7">
        <v>85497</v>
      </c>
      <c r="C7">
        <v>1324926</v>
      </c>
      <c r="D7">
        <v>93.938201518267903</v>
      </c>
      <c r="E7">
        <v>203</v>
      </c>
      <c r="F7" t="s">
        <v>6</v>
      </c>
      <c r="G7" t="s">
        <v>7</v>
      </c>
      <c r="I7" t="s">
        <v>17</v>
      </c>
      <c r="J7">
        <v>0</v>
      </c>
      <c r="K7">
        <v>0</v>
      </c>
      <c r="L7">
        <v>0</v>
      </c>
      <c r="M7" t="s">
        <v>18</v>
      </c>
    </row>
    <row r="8" spans="1:13" x14ac:dyDescent="0.2">
      <c r="B8">
        <v>1520</v>
      </c>
      <c r="C8">
        <v>1408903</v>
      </c>
      <c r="D8">
        <v>99.892230912286607</v>
      </c>
      <c r="E8">
        <v>207</v>
      </c>
      <c r="F8" t="s">
        <v>6</v>
      </c>
      <c r="G8" t="s">
        <v>7</v>
      </c>
      <c r="I8" t="s">
        <v>17</v>
      </c>
      <c r="J8">
        <v>0</v>
      </c>
      <c r="K8">
        <v>0</v>
      </c>
      <c r="L8">
        <v>0</v>
      </c>
      <c r="M8" t="s">
        <v>18</v>
      </c>
    </row>
    <row r="9" spans="1:13" x14ac:dyDescent="0.2">
      <c r="B9">
        <v>2889</v>
      </c>
      <c r="C9">
        <v>1407534</v>
      </c>
      <c r="D9">
        <v>99.795167832628906</v>
      </c>
      <c r="E9">
        <v>218</v>
      </c>
      <c r="F9" t="s">
        <v>6</v>
      </c>
      <c r="G9" t="s">
        <v>7</v>
      </c>
      <c r="I9" t="s">
        <v>17</v>
      </c>
      <c r="J9">
        <v>0</v>
      </c>
      <c r="K9">
        <v>0</v>
      </c>
      <c r="L9">
        <v>0</v>
      </c>
      <c r="M9" t="s">
        <v>18</v>
      </c>
    </row>
    <row r="10" spans="1:13" x14ac:dyDescent="0.2">
      <c r="B10">
        <v>1392031</v>
      </c>
      <c r="C10">
        <v>18392</v>
      </c>
      <c r="D10">
        <v>1.30400596133216</v>
      </c>
      <c r="E10">
        <v>241</v>
      </c>
      <c r="F10" t="s">
        <v>5</v>
      </c>
      <c r="G10" t="s">
        <v>4</v>
      </c>
      <c r="I10" t="s">
        <v>17</v>
      </c>
      <c r="J10">
        <v>0</v>
      </c>
      <c r="K10">
        <v>0</v>
      </c>
      <c r="L10">
        <v>0</v>
      </c>
      <c r="M10" t="s">
        <v>18</v>
      </c>
    </row>
    <row r="11" spans="1:13" x14ac:dyDescent="0.2">
      <c r="B11">
        <v>2037</v>
      </c>
      <c r="C11">
        <v>1408386</v>
      </c>
      <c r="D11">
        <v>99.855575242320896</v>
      </c>
      <c r="E11">
        <v>245</v>
      </c>
      <c r="F11" t="s">
        <v>6</v>
      </c>
      <c r="G11" t="s">
        <v>7</v>
      </c>
      <c r="I11" t="s">
        <v>17</v>
      </c>
      <c r="J11">
        <v>0</v>
      </c>
      <c r="K11">
        <v>0</v>
      </c>
      <c r="L11">
        <v>0</v>
      </c>
      <c r="M11" t="s">
        <v>18</v>
      </c>
    </row>
    <row r="12" spans="1:13" ht="17" thickBot="1" x14ac:dyDescent="0.25">
      <c r="B12">
        <v>734</v>
      </c>
      <c r="C12">
        <v>1409689</v>
      </c>
      <c r="D12">
        <v>99.947958874748906</v>
      </c>
      <c r="E12">
        <v>255</v>
      </c>
      <c r="F12" t="s">
        <v>6</v>
      </c>
      <c r="G12" t="s">
        <v>7</v>
      </c>
      <c r="I12" t="s">
        <v>17</v>
      </c>
      <c r="J12">
        <v>0</v>
      </c>
      <c r="K12">
        <v>0</v>
      </c>
      <c r="L12">
        <v>0</v>
      </c>
      <c r="M12" t="s">
        <v>18</v>
      </c>
    </row>
    <row r="13" spans="1:13" x14ac:dyDescent="0.2">
      <c r="B13" s="1">
        <v>4332</v>
      </c>
      <c r="C13" s="2">
        <v>1406091</v>
      </c>
      <c r="D13" s="2">
        <v>99.692858100016807</v>
      </c>
      <c r="E13" s="2">
        <v>292</v>
      </c>
      <c r="F13" s="2" t="s">
        <v>6</v>
      </c>
      <c r="G13" s="2" t="s">
        <v>7</v>
      </c>
      <c r="H13" s="2"/>
      <c r="I13" s="2" t="s">
        <v>19</v>
      </c>
      <c r="J13" s="2" t="s">
        <v>20</v>
      </c>
      <c r="K13" s="2" t="s">
        <v>21</v>
      </c>
      <c r="L13" s="2" t="s">
        <v>22</v>
      </c>
      <c r="M13" s="3" t="s">
        <v>23</v>
      </c>
    </row>
    <row r="14" spans="1:13" x14ac:dyDescent="0.2">
      <c r="B14" s="4">
        <v>1011</v>
      </c>
      <c r="C14" s="5">
        <v>1409412</v>
      </c>
      <c r="D14" s="5">
        <v>99.928319376527398</v>
      </c>
      <c r="E14" s="5">
        <v>304</v>
      </c>
      <c r="F14" s="5" t="s">
        <v>6</v>
      </c>
      <c r="G14" s="5" t="s">
        <v>7</v>
      </c>
      <c r="H14" s="5"/>
      <c r="I14" s="5" t="s">
        <v>19</v>
      </c>
      <c r="J14" s="5" t="s">
        <v>24</v>
      </c>
      <c r="K14" s="5" t="s">
        <v>25</v>
      </c>
      <c r="L14" s="5" t="s">
        <v>22</v>
      </c>
      <c r="M14" s="6" t="s">
        <v>23</v>
      </c>
    </row>
    <row r="15" spans="1:13" x14ac:dyDescent="0.2">
      <c r="B15" s="4">
        <v>6044</v>
      </c>
      <c r="C15" s="5">
        <v>1404379</v>
      </c>
      <c r="D15" s="5">
        <v>99.571476074908006</v>
      </c>
      <c r="E15" s="5">
        <v>335</v>
      </c>
      <c r="F15" s="5" t="s">
        <v>6</v>
      </c>
      <c r="G15" s="5" t="s">
        <v>7</v>
      </c>
      <c r="H15" s="5"/>
      <c r="I15" s="5" t="s">
        <v>19</v>
      </c>
      <c r="J15" s="5" t="s">
        <v>26</v>
      </c>
      <c r="K15" s="5" t="s">
        <v>27</v>
      </c>
      <c r="L15" s="5" t="s">
        <v>28</v>
      </c>
      <c r="M15" s="6" t="s">
        <v>23</v>
      </c>
    </row>
    <row r="16" spans="1:13" x14ac:dyDescent="0.2">
      <c r="B16" s="4">
        <v>3771</v>
      </c>
      <c r="C16" s="5">
        <v>1406652</v>
      </c>
      <c r="D16" s="5">
        <v>99.732633401468902</v>
      </c>
      <c r="E16" s="5">
        <v>337</v>
      </c>
      <c r="F16" s="5" t="s">
        <v>6</v>
      </c>
      <c r="G16" s="5" t="s">
        <v>7</v>
      </c>
      <c r="H16" s="5"/>
      <c r="I16" s="5" t="s">
        <v>19</v>
      </c>
      <c r="J16" s="5" t="s">
        <v>26</v>
      </c>
      <c r="K16" s="5" t="s">
        <v>27</v>
      </c>
      <c r="L16" s="5" t="s">
        <v>22</v>
      </c>
      <c r="M16" s="6" t="s">
        <v>23</v>
      </c>
    </row>
    <row r="17" spans="2:13" x14ac:dyDescent="0.2">
      <c r="B17" s="4">
        <v>1018</v>
      </c>
      <c r="C17" s="5">
        <v>1409405</v>
      </c>
      <c r="D17" s="5">
        <v>99.927823071518205</v>
      </c>
      <c r="E17" s="5">
        <v>340</v>
      </c>
      <c r="F17" s="5" t="s">
        <v>6</v>
      </c>
      <c r="G17" s="5" t="s">
        <v>7</v>
      </c>
      <c r="H17" s="5"/>
      <c r="I17" s="5" t="s">
        <v>19</v>
      </c>
      <c r="J17" s="5" t="s">
        <v>29</v>
      </c>
      <c r="K17" s="5" t="s">
        <v>30</v>
      </c>
      <c r="L17" s="5" t="s">
        <v>22</v>
      </c>
      <c r="M17" s="6" t="s">
        <v>23</v>
      </c>
    </row>
    <row r="18" spans="2:13" x14ac:dyDescent="0.2">
      <c r="B18" s="4">
        <v>5338</v>
      </c>
      <c r="C18" s="5">
        <v>1405085</v>
      </c>
      <c r="D18" s="5">
        <v>99.621531980122199</v>
      </c>
      <c r="E18" s="5">
        <v>346</v>
      </c>
      <c r="F18" s="5" t="s">
        <v>6</v>
      </c>
      <c r="G18" s="5" t="s">
        <v>7</v>
      </c>
      <c r="H18" s="5"/>
      <c r="I18" s="5" t="s">
        <v>19</v>
      </c>
      <c r="J18" s="5" t="s">
        <v>31</v>
      </c>
      <c r="K18" s="5" t="s">
        <v>32</v>
      </c>
      <c r="L18" s="5" t="s">
        <v>22</v>
      </c>
      <c r="M18" s="6" t="s">
        <v>23</v>
      </c>
    </row>
    <row r="19" spans="2:13" x14ac:dyDescent="0.2">
      <c r="B19" s="4">
        <v>240</v>
      </c>
      <c r="C19" s="5">
        <v>1410183</v>
      </c>
      <c r="D19" s="5">
        <v>99.982983828255698</v>
      </c>
      <c r="E19" s="5">
        <v>350</v>
      </c>
      <c r="F19" s="5" t="s">
        <v>6</v>
      </c>
      <c r="G19" s="5" t="s">
        <v>7</v>
      </c>
      <c r="H19" s="5"/>
      <c r="I19" s="5" t="s">
        <v>19</v>
      </c>
      <c r="J19" s="5" t="s">
        <v>26</v>
      </c>
      <c r="K19" s="5" t="s">
        <v>33</v>
      </c>
      <c r="L19" s="5" t="s">
        <v>28</v>
      </c>
      <c r="M19" s="6" t="s">
        <v>23</v>
      </c>
    </row>
    <row r="20" spans="2:13" x14ac:dyDescent="0.2">
      <c r="B20" s="4">
        <v>509</v>
      </c>
      <c r="C20" s="5">
        <v>1409914</v>
      </c>
      <c r="D20" s="5">
        <v>99.963911535759095</v>
      </c>
      <c r="E20" s="5">
        <v>367</v>
      </c>
      <c r="F20" s="5" t="s">
        <v>6</v>
      </c>
      <c r="G20" s="5" t="s">
        <v>7</v>
      </c>
      <c r="H20" s="5"/>
      <c r="I20" s="5" t="s">
        <v>19</v>
      </c>
      <c r="J20" s="5" t="s">
        <v>34</v>
      </c>
      <c r="K20" s="5" t="s">
        <v>35</v>
      </c>
      <c r="L20" s="5" t="s">
        <v>22</v>
      </c>
      <c r="M20" s="6" t="s">
        <v>23</v>
      </c>
    </row>
    <row r="21" spans="2:13" x14ac:dyDescent="0.2">
      <c r="B21" s="4">
        <v>412</v>
      </c>
      <c r="C21" s="5">
        <v>1410011</v>
      </c>
      <c r="D21" s="5">
        <v>99.970788905172398</v>
      </c>
      <c r="E21" s="5">
        <v>392</v>
      </c>
      <c r="F21" s="5" t="s">
        <v>6</v>
      </c>
      <c r="G21" s="5" t="s">
        <v>7</v>
      </c>
      <c r="H21" s="5"/>
      <c r="I21" s="5" t="s">
        <v>19</v>
      </c>
      <c r="J21" s="5" t="s">
        <v>26</v>
      </c>
      <c r="K21" s="5" t="s">
        <v>33</v>
      </c>
      <c r="L21" s="5" t="s">
        <v>28</v>
      </c>
      <c r="M21" s="6" t="s">
        <v>23</v>
      </c>
    </row>
    <row r="22" spans="2:13" x14ac:dyDescent="0.2">
      <c r="B22" s="4">
        <v>965</v>
      </c>
      <c r="C22" s="5">
        <v>1409458</v>
      </c>
      <c r="D22" s="5">
        <v>99.931580809445094</v>
      </c>
      <c r="E22" s="5">
        <v>442</v>
      </c>
      <c r="F22" s="5" t="s">
        <v>6</v>
      </c>
      <c r="G22" s="5" t="s">
        <v>7</v>
      </c>
      <c r="H22" s="5"/>
      <c r="I22" s="5" t="s">
        <v>19</v>
      </c>
      <c r="J22" s="5" t="s">
        <v>36</v>
      </c>
      <c r="K22" s="5" t="s">
        <v>37</v>
      </c>
      <c r="L22" s="5" t="s">
        <v>22</v>
      </c>
      <c r="M22" s="6" t="s">
        <v>23</v>
      </c>
    </row>
    <row r="23" spans="2:13" x14ac:dyDescent="0.2">
      <c r="B23" s="4">
        <v>317</v>
      </c>
      <c r="C23" s="5">
        <v>1410106</v>
      </c>
      <c r="D23" s="5">
        <v>99.977524473154503</v>
      </c>
      <c r="E23" s="5">
        <v>482</v>
      </c>
      <c r="F23" s="5" t="s">
        <v>6</v>
      </c>
      <c r="G23" s="5" t="s">
        <v>7</v>
      </c>
      <c r="H23" s="5"/>
      <c r="I23" s="5" t="s">
        <v>19</v>
      </c>
      <c r="J23" s="5" t="s">
        <v>26</v>
      </c>
      <c r="K23" s="5" t="s">
        <v>33</v>
      </c>
      <c r="L23" s="5" t="s">
        <v>28</v>
      </c>
      <c r="M23" s="6" t="s">
        <v>23</v>
      </c>
    </row>
    <row r="24" spans="2:13" x14ac:dyDescent="0.2">
      <c r="B24" s="4">
        <v>1028</v>
      </c>
      <c r="C24" s="5">
        <v>1409395</v>
      </c>
      <c r="D24" s="5">
        <v>99.9271140643622</v>
      </c>
      <c r="E24" s="5">
        <v>486</v>
      </c>
      <c r="F24" s="5" t="s">
        <v>6</v>
      </c>
      <c r="G24" s="5" t="s">
        <v>7</v>
      </c>
      <c r="H24" s="5"/>
      <c r="I24" s="5" t="s">
        <v>19</v>
      </c>
      <c r="J24" s="5" t="s">
        <v>34</v>
      </c>
      <c r="K24" s="5" t="s">
        <v>38</v>
      </c>
      <c r="L24" s="5" t="s">
        <v>39</v>
      </c>
      <c r="M24" s="6" t="s">
        <v>23</v>
      </c>
    </row>
    <row r="25" spans="2:13" x14ac:dyDescent="0.2">
      <c r="B25" s="4">
        <v>279</v>
      </c>
      <c r="C25" s="5">
        <v>1410144</v>
      </c>
      <c r="D25" s="5">
        <v>99.980218700347294</v>
      </c>
      <c r="E25" s="5">
        <v>494</v>
      </c>
      <c r="F25" s="5" t="s">
        <v>6</v>
      </c>
      <c r="G25" s="5" t="s">
        <v>7</v>
      </c>
      <c r="H25" s="5"/>
      <c r="I25" s="5" t="s">
        <v>19</v>
      </c>
      <c r="J25" s="5" t="s">
        <v>26</v>
      </c>
      <c r="K25" s="5" t="s">
        <v>40</v>
      </c>
      <c r="L25" s="5" t="s">
        <v>28</v>
      </c>
      <c r="M25" s="6" t="s">
        <v>23</v>
      </c>
    </row>
    <row r="26" spans="2:13" x14ac:dyDescent="0.2">
      <c r="B26" s="4">
        <v>801</v>
      </c>
      <c r="C26" s="5">
        <v>1409622</v>
      </c>
      <c r="D26" s="5">
        <v>99.943208526803602</v>
      </c>
      <c r="E26" s="5">
        <v>541</v>
      </c>
      <c r="F26" s="5" t="s">
        <v>6</v>
      </c>
      <c r="G26" s="5" t="s">
        <v>7</v>
      </c>
      <c r="H26" s="5"/>
      <c r="I26" s="5" t="s">
        <v>19</v>
      </c>
      <c r="J26" s="5" t="s">
        <v>31</v>
      </c>
      <c r="K26" s="5" t="s">
        <v>32</v>
      </c>
      <c r="L26" s="5" t="s">
        <v>22</v>
      </c>
      <c r="M26" s="6" t="s">
        <v>23</v>
      </c>
    </row>
    <row r="27" spans="2:13" x14ac:dyDescent="0.2">
      <c r="B27" s="4">
        <v>1280</v>
      </c>
      <c r="C27" s="5">
        <v>1409143</v>
      </c>
      <c r="D27" s="5">
        <v>99.909247084030795</v>
      </c>
      <c r="E27" s="5">
        <v>556</v>
      </c>
      <c r="F27" s="5" t="s">
        <v>6</v>
      </c>
      <c r="G27" s="5" t="s">
        <v>7</v>
      </c>
      <c r="H27" s="5"/>
      <c r="I27" s="5" t="s">
        <v>19</v>
      </c>
      <c r="J27" s="5" t="s">
        <v>41</v>
      </c>
      <c r="K27" s="5" t="s">
        <v>42</v>
      </c>
      <c r="L27" s="5" t="s">
        <v>22</v>
      </c>
      <c r="M27" s="6" t="s">
        <v>23</v>
      </c>
    </row>
    <row r="28" spans="2:13" x14ac:dyDescent="0.2">
      <c r="B28" s="4">
        <v>217</v>
      </c>
      <c r="C28" s="5">
        <v>1410206</v>
      </c>
      <c r="D28" s="5">
        <v>99.984614544714603</v>
      </c>
      <c r="E28" s="5">
        <v>560</v>
      </c>
      <c r="F28" s="5" t="s">
        <v>6</v>
      </c>
      <c r="G28" s="5" t="s">
        <v>7</v>
      </c>
      <c r="H28" s="5"/>
      <c r="I28" s="5" t="s">
        <v>19</v>
      </c>
      <c r="J28" s="5" t="s">
        <v>26</v>
      </c>
      <c r="K28" s="5" t="s">
        <v>33</v>
      </c>
      <c r="L28" s="5" t="s">
        <v>28</v>
      </c>
      <c r="M28" s="6" t="s">
        <v>23</v>
      </c>
    </row>
    <row r="29" spans="2:13" x14ac:dyDescent="0.2">
      <c r="B29" s="4">
        <v>1246</v>
      </c>
      <c r="C29" s="5">
        <v>1409177</v>
      </c>
      <c r="D29" s="5">
        <v>99.911657708361204</v>
      </c>
      <c r="E29" s="5">
        <v>601</v>
      </c>
      <c r="F29" s="5" t="s">
        <v>6</v>
      </c>
      <c r="G29" s="5" t="s">
        <v>7</v>
      </c>
      <c r="H29" s="5"/>
      <c r="I29" s="5" t="s">
        <v>19</v>
      </c>
      <c r="J29" s="5" t="s">
        <v>36</v>
      </c>
      <c r="K29" s="5" t="s">
        <v>37</v>
      </c>
      <c r="L29" s="5" t="s">
        <v>22</v>
      </c>
      <c r="M29" s="6" t="s">
        <v>23</v>
      </c>
    </row>
    <row r="30" spans="2:13" x14ac:dyDescent="0.2">
      <c r="B30" s="4">
        <v>445</v>
      </c>
      <c r="C30" s="5">
        <v>1409978</v>
      </c>
      <c r="D30" s="5">
        <v>99.968449181557602</v>
      </c>
      <c r="E30" s="5">
        <v>620</v>
      </c>
      <c r="F30" s="5" t="s">
        <v>6</v>
      </c>
      <c r="G30" s="5" t="s">
        <v>7</v>
      </c>
      <c r="H30" s="5"/>
      <c r="I30" s="5" t="s">
        <v>19</v>
      </c>
      <c r="J30" s="5" t="s">
        <v>26</v>
      </c>
      <c r="K30" s="5" t="s">
        <v>27</v>
      </c>
      <c r="L30" s="5" t="s">
        <v>28</v>
      </c>
      <c r="M30" s="6" t="s">
        <v>23</v>
      </c>
    </row>
    <row r="31" spans="2:13" x14ac:dyDescent="0.2">
      <c r="B31" s="4">
        <v>987</v>
      </c>
      <c r="C31" s="5">
        <v>1409436</v>
      </c>
      <c r="D31" s="5">
        <v>99.930020993701802</v>
      </c>
      <c r="E31" s="5">
        <v>635</v>
      </c>
      <c r="F31" s="5" t="s">
        <v>6</v>
      </c>
      <c r="G31" s="5" t="s">
        <v>7</v>
      </c>
      <c r="H31" s="5"/>
      <c r="I31" s="5" t="s">
        <v>19</v>
      </c>
      <c r="J31" s="5" t="s">
        <v>26</v>
      </c>
      <c r="K31" s="5" t="s">
        <v>33</v>
      </c>
      <c r="L31" s="5" t="s">
        <v>28</v>
      </c>
      <c r="M31" s="6" t="s">
        <v>23</v>
      </c>
    </row>
    <row r="32" spans="2:13" x14ac:dyDescent="0.2">
      <c r="B32" s="4">
        <v>1328</v>
      </c>
      <c r="C32" s="5">
        <v>1409095</v>
      </c>
      <c r="D32" s="5">
        <v>99.905843849681901</v>
      </c>
      <c r="E32" s="5">
        <v>643</v>
      </c>
      <c r="F32" s="5" t="s">
        <v>6</v>
      </c>
      <c r="G32" s="5" t="s">
        <v>7</v>
      </c>
      <c r="H32" s="5"/>
      <c r="I32" s="5" t="s">
        <v>19</v>
      </c>
      <c r="J32" s="5" t="s">
        <v>20</v>
      </c>
      <c r="K32" s="5" t="s">
        <v>21</v>
      </c>
      <c r="L32" s="5" t="s">
        <v>22</v>
      </c>
      <c r="M32" s="6" t="s">
        <v>23</v>
      </c>
    </row>
    <row r="33" spans="2:13" x14ac:dyDescent="0.2">
      <c r="B33" s="4">
        <v>1249</v>
      </c>
      <c r="C33" s="5">
        <v>1409174</v>
      </c>
      <c r="D33" s="5">
        <v>99.911445006214393</v>
      </c>
      <c r="E33" s="5">
        <v>673</v>
      </c>
      <c r="F33" s="5" t="s">
        <v>6</v>
      </c>
      <c r="G33" s="5" t="s">
        <v>7</v>
      </c>
      <c r="H33" s="5"/>
      <c r="I33" s="5" t="s">
        <v>19</v>
      </c>
      <c r="J33" s="5" t="s">
        <v>41</v>
      </c>
      <c r="K33" s="5" t="s">
        <v>42</v>
      </c>
      <c r="L33" s="5" t="s">
        <v>22</v>
      </c>
      <c r="M33" s="6" t="s">
        <v>23</v>
      </c>
    </row>
    <row r="34" spans="2:13" x14ac:dyDescent="0.2">
      <c r="B34" s="4">
        <v>1206</v>
      </c>
      <c r="C34" s="5">
        <v>1409217</v>
      </c>
      <c r="D34" s="5">
        <v>99.914493736985193</v>
      </c>
      <c r="E34" s="5">
        <v>676</v>
      </c>
      <c r="F34" s="5" t="s">
        <v>6</v>
      </c>
      <c r="G34" s="5" t="s">
        <v>7</v>
      </c>
      <c r="H34" s="5"/>
      <c r="I34" s="5" t="s">
        <v>19</v>
      </c>
      <c r="J34" s="5" t="s">
        <v>36</v>
      </c>
      <c r="K34" s="5" t="s">
        <v>37</v>
      </c>
      <c r="L34" s="5" t="s">
        <v>22</v>
      </c>
      <c r="M34" s="6" t="s">
        <v>23</v>
      </c>
    </row>
    <row r="35" spans="2:13" x14ac:dyDescent="0.2">
      <c r="B35" s="4">
        <v>1156</v>
      </c>
      <c r="C35" s="5">
        <v>1409267</v>
      </c>
      <c r="D35" s="5">
        <v>99.9180387727653</v>
      </c>
      <c r="E35" s="5">
        <v>679</v>
      </c>
      <c r="F35" s="5" t="s">
        <v>6</v>
      </c>
      <c r="G35" s="5" t="s">
        <v>7</v>
      </c>
      <c r="H35" s="5"/>
      <c r="I35" s="5" t="s">
        <v>19</v>
      </c>
      <c r="J35" s="5" t="s">
        <v>43</v>
      </c>
      <c r="K35" s="5" t="s">
        <v>44</v>
      </c>
      <c r="L35" s="5" t="s">
        <v>22</v>
      </c>
      <c r="M35" s="6" t="s">
        <v>23</v>
      </c>
    </row>
    <row r="36" spans="2:13" x14ac:dyDescent="0.2">
      <c r="B36" s="4">
        <v>1149</v>
      </c>
      <c r="C36" s="5">
        <v>1409274</v>
      </c>
      <c r="D36" s="5">
        <v>99.918535077774493</v>
      </c>
      <c r="E36" s="5">
        <v>703</v>
      </c>
      <c r="F36" s="5" t="s">
        <v>6</v>
      </c>
      <c r="G36" s="5" t="s">
        <v>7</v>
      </c>
      <c r="H36" s="5"/>
      <c r="I36" s="5" t="s">
        <v>19</v>
      </c>
      <c r="J36" s="5" t="s">
        <v>36</v>
      </c>
      <c r="K36" s="5" t="s">
        <v>37</v>
      </c>
      <c r="L36" s="5" t="s">
        <v>22</v>
      </c>
      <c r="M36" s="6" t="s">
        <v>23</v>
      </c>
    </row>
    <row r="37" spans="2:13" x14ac:dyDescent="0.2">
      <c r="B37" s="4">
        <v>1043</v>
      </c>
      <c r="C37" s="5">
        <v>1409380</v>
      </c>
      <c r="D37" s="5">
        <v>99.926050553628201</v>
      </c>
      <c r="E37" s="5">
        <v>706</v>
      </c>
      <c r="F37" s="5" t="s">
        <v>6</v>
      </c>
      <c r="G37" s="5" t="s">
        <v>7</v>
      </c>
      <c r="H37" s="5"/>
      <c r="I37" s="5" t="s">
        <v>19</v>
      </c>
      <c r="J37" s="5" t="s">
        <v>29</v>
      </c>
      <c r="K37" s="5" t="s">
        <v>30</v>
      </c>
      <c r="L37" s="5" t="s">
        <v>22</v>
      </c>
      <c r="M37" s="6" t="s">
        <v>23</v>
      </c>
    </row>
    <row r="38" spans="2:13" x14ac:dyDescent="0.2">
      <c r="B38" s="4">
        <v>73</v>
      </c>
      <c r="C38" s="5">
        <v>1410350</v>
      </c>
      <c r="D38" s="5">
        <v>99.994824247761102</v>
      </c>
      <c r="E38" s="5">
        <v>776</v>
      </c>
      <c r="F38" s="5" t="s">
        <v>6</v>
      </c>
      <c r="G38" s="5" t="s">
        <v>7</v>
      </c>
      <c r="H38" s="5"/>
      <c r="I38" s="5" t="s">
        <v>19</v>
      </c>
      <c r="J38" s="5" t="s">
        <v>26</v>
      </c>
      <c r="K38" s="5" t="s">
        <v>33</v>
      </c>
      <c r="L38" s="5" t="s">
        <v>28</v>
      </c>
      <c r="M38" s="6" t="s">
        <v>23</v>
      </c>
    </row>
    <row r="39" spans="2:13" x14ac:dyDescent="0.2">
      <c r="B39" s="4">
        <v>160</v>
      </c>
      <c r="C39" s="5">
        <v>1410263</v>
      </c>
      <c r="D39" s="5">
        <v>99.988655885503803</v>
      </c>
      <c r="E39" s="5">
        <v>788</v>
      </c>
      <c r="F39" s="5" t="s">
        <v>6</v>
      </c>
      <c r="G39" s="5" t="s">
        <v>7</v>
      </c>
      <c r="H39" s="5"/>
      <c r="I39" s="5" t="s">
        <v>19</v>
      </c>
      <c r="J39" s="5" t="s">
        <v>26</v>
      </c>
      <c r="K39" s="5" t="s">
        <v>33</v>
      </c>
      <c r="L39" s="5" t="s">
        <v>28</v>
      </c>
      <c r="M39" s="6" t="s">
        <v>23</v>
      </c>
    </row>
    <row r="40" spans="2:13" x14ac:dyDescent="0.2">
      <c r="B40" s="4">
        <v>972</v>
      </c>
      <c r="C40" s="5">
        <v>1409451</v>
      </c>
      <c r="D40" s="5">
        <v>99.931084504435901</v>
      </c>
      <c r="E40" s="5">
        <v>799</v>
      </c>
      <c r="F40" s="5" t="s">
        <v>6</v>
      </c>
      <c r="G40" s="5" t="s">
        <v>7</v>
      </c>
      <c r="H40" s="5"/>
      <c r="I40" s="5" t="s">
        <v>19</v>
      </c>
      <c r="J40" s="5" t="s">
        <v>20</v>
      </c>
      <c r="K40" s="5" t="s">
        <v>21</v>
      </c>
      <c r="L40" s="5" t="s">
        <v>22</v>
      </c>
      <c r="M40" s="6" t="s">
        <v>23</v>
      </c>
    </row>
    <row r="41" spans="2:13" x14ac:dyDescent="0.2">
      <c r="B41" s="4">
        <v>1969</v>
      </c>
      <c r="C41" s="5">
        <v>1408454</v>
      </c>
      <c r="D41" s="5">
        <v>99.860396490981699</v>
      </c>
      <c r="E41" s="5">
        <v>815</v>
      </c>
      <c r="F41" s="5" t="s">
        <v>6</v>
      </c>
      <c r="G41" s="5" t="s">
        <v>7</v>
      </c>
      <c r="H41" s="5"/>
      <c r="I41" s="5" t="s">
        <v>19</v>
      </c>
      <c r="J41" s="5" t="s">
        <v>26</v>
      </c>
      <c r="K41" s="5" t="s">
        <v>27</v>
      </c>
      <c r="L41" s="5" t="s">
        <v>28</v>
      </c>
      <c r="M41" s="6" t="s">
        <v>23</v>
      </c>
    </row>
    <row r="42" spans="2:13" x14ac:dyDescent="0.2">
      <c r="B42" s="4">
        <v>10488</v>
      </c>
      <c r="C42" s="5">
        <v>1399935</v>
      </c>
      <c r="D42" s="5">
        <v>99.256393294777496</v>
      </c>
      <c r="E42" s="5">
        <v>823</v>
      </c>
      <c r="F42" s="5" t="s">
        <v>6</v>
      </c>
      <c r="G42" s="5" t="s">
        <v>7</v>
      </c>
      <c r="H42" s="5"/>
      <c r="I42" s="5" t="s">
        <v>19</v>
      </c>
      <c r="J42" s="5" t="s">
        <v>45</v>
      </c>
      <c r="K42" s="5" t="s">
        <v>46</v>
      </c>
      <c r="L42" s="5" t="s">
        <v>22</v>
      </c>
      <c r="M42" s="6" t="s">
        <v>23</v>
      </c>
    </row>
    <row r="43" spans="2:13" x14ac:dyDescent="0.2">
      <c r="B43" s="4">
        <v>5422</v>
      </c>
      <c r="C43" s="5">
        <v>1405001</v>
      </c>
      <c r="D43" s="5">
        <v>99.615576320011797</v>
      </c>
      <c r="E43" s="5">
        <v>884</v>
      </c>
      <c r="F43" s="5" t="s">
        <v>6</v>
      </c>
      <c r="G43" s="5" t="s">
        <v>7</v>
      </c>
      <c r="H43" s="5"/>
      <c r="I43" s="5" t="s">
        <v>19</v>
      </c>
      <c r="J43" s="5" t="s">
        <v>26</v>
      </c>
      <c r="K43" s="5" t="s">
        <v>33</v>
      </c>
      <c r="L43" s="5" t="s">
        <v>28</v>
      </c>
      <c r="M43" s="6" t="s">
        <v>23</v>
      </c>
    </row>
    <row r="44" spans="2:13" x14ac:dyDescent="0.2">
      <c r="B44" s="4">
        <v>689722</v>
      </c>
      <c r="C44" s="5">
        <v>720701</v>
      </c>
      <c r="D44" s="5">
        <v>51.0982166343004</v>
      </c>
      <c r="E44" s="5">
        <v>913</v>
      </c>
      <c r="F44" s="5" t="s">
        <v>5</v>
      </c>
      <c r="G44" s="5" t="s">
        <v>4</v>
      </c>
      <c r="H44" s="5"/>
      <c r="I44" s="5" t="s">
        <v>19</v>
      </c>
      <c r="J44" s="5" t="s">
        <v>34</v>
      </c>
      <c r="K44" s="5" t="s">
        <v>35</v>
      </c>
      <c r="L44" s="5" t="s">
        <v>22</v>
      </c>
      <c r="M44" s="6" t="s">
        <v>23</v>
      </c>
    </row>
    <row r="45" spans="2:13" x14ac:dyDescent="0.2">
      <c r="B45" s="4">
        <v>1044</v>
      </c>
      <c r="C45" s="5">
        <v>1409379</v>
      </c>
      <c r="D45" s="5">
        <v>99.925979652912602</v>
      </c>
      <c r="E45" s="5">
        <v>959</v>
      </c>
      <c r="F45" s="5" t="s">
        <v>6</v>
      </c>
      <c r="G45" s="5" t="s">
        <v>7</v>
      </c>
      <c r="H45" s="5"/>
      <c r="I45" s="5" t="s">
        <v>19</v>
      </c>
      <c r="J45" s="5" t="s">
        <v>26</v>
      </c>
      <c r="K45" s="5" t="s">
        <v>33</v>
      </c>
      <c r="L45" s="5" t="s">
        <v>28</v>
      </c>
      <c r="M45" s="6" t="s">
        <v>23</v>
      </c>
    </row>
    <row r="46" spans="2:13" x14ac:dyDescent="0.2">
      <c r="B46" s="4">
        <v>341</v>
      </c>
      <c r="C46" s="5">
        <v>1410082</v>
      </c>
      <c r="D46" s="5">
        <v>99.975822855979999</v>
      </c>
      <c r="E46" s="5">
        <v>990</v>
      </c>
      <c r="F46" s="5" t="s">
        <v>6</v>
      </c>
      <c r="G46" s="5" t="s">
        <v>7</v>
      </c>
      <c r="H46" s="5"/>
      <c r="I46" s="5" t="s">
        <v>19</v>
      </c>
      <c r="J46" s="5" t="s">
        <v>47</v>
      </c>
      <c r="K46" s="5" t="s">
        <v>48</v>
      </c>
      <c r="L46" s="5" t="s">
        <v>39</v>
      </c>
      <c r="M46" s="6" t="s">
        <v>23</v>
      </c>
    </row>
    <row r="47" spans="2:13" x14ac:dyDescent="0.2">
      <c r="B47" s="4">
        <v>40</v>
      </c>
      <c r="C47" s="5">
        <v>1410383</v>
      </c>
      <c r="D47" s="5">
        <v>99.997163971375898</v>
      </c>
      <c r="E47" s="5">
        <v>995</v>
      </c>
      <c r="F47" s="5" t="s">
        <v>6</v>
      </c>
      <c r="G47" s="5" t="s">
        <v>7</v>
      </c>
      <c r="H47" s="5"/>
      <c r="I47" s="5" t="s">
        <v>19</v>
      </c>
      <c r="J47" s="5" t="s">
        <v>26</v>
      </c>
      <c r="K47" s="5" t="s">
        <v>33</v>
      </c>
      <c r="L47" s="5" t="s">
        <v>28</v>
      </c>
      <c r="M47" s="6" t="s">
        <v>23</v>
      </c>
    </row>
    <row r="48" spans="2:13" x14ac:dyDescent="0.2">
      <c r="B48" s="4">
        <v>184</v>
      </c>
      <c r="C48" s="5">
        <v>1410239</v>
      </c>
      <c r="D48" s="5">
        <v>99.986954268329399</v>
      </c>
      <c r="E48" s="5">
        <v>1166</v>
      </c>
      <c r="F48" s="5" t="s">
        <v>6</v>
      </c>
      <c r="G48" s="5" t="s">
        <v>7</v>
      </c>
      <c r="H48" s="5"/>
      <c r="I48" s="5" t="s">
        <v>19</v>
      </c>
      <c r="J48" s="5" t="s">
        <v>26</v>
      </c>
      <c r="K48" s="5" t="s">
        <v>40</v>
      </c>
      <c r="L48" s="5" t="s">
        <v>28</v>
      </c>
      <c r="M48" s="6" t="s">
        <v>23</v>
      </c>
    </row>
    <row r="49" spans="2:13" x14ac:dyDescent="0.2">
      <c r="B49" s="4">
        <v>1136</v>
      </c>
      <c r="C49" s="5">
        <v>1409287</v>
      </c>
      <c r="D49" s="5">
        <v>99.919456787077294</v>
      </c>
      <c r="E49" s="5">
        <v>1185</v>
      </c>
      <c r="F49" s="5" t="s">
        <v>6</v>
      </c>
      <c r="G49" s="5" t="s">
        <v>7</v>
      </c>
      <c r="H49" s="5"/>
      <c r="I49" s="5" t="s">
        <v>19</v>
      </c>
      <c r="J49" s="5" t="s">
        <v>43</v>
      </c>
      <c r="K49" s="5" t="s">
        <v>49</v>
      </c>
      <c r="L49" s="5" t="s">
        <v>39</v>
      </c>
      <c r="M49" s="6" t="s">
        <v>23</v>
      </c>
    </row>
    <row r="50" spans="2:13" x14ac:dyDescent="0.2">
      <c r="B50" s="4">
        <v>2158</v>
      </c>
      <c r="C50" s="5">
        <v>1408265</v>
      </c>
      <c r="D50" s="5">
        <v>99.846996255733202</v>
      </c>
      <c r="E50" s="5">
        <v>1263</v>
      </c>
      <c r="F50" s="5" t="s">
        <v>6</v>
      </c>
      <c r="G50" s="5" t="s">
        <v>7</v>
      </c>
      <c r="H50" s="5"/>
      <c r="I50" s="5" t="s">
        <v>19</v>
      </c>
      <c r="J50" s="5" t="s">
        <v>47</v>
      </c>
      <c r="K50" s="5" t="s">
        <v>48</v>
      </c>
      <c r="L50" s="5" t="s">
        <v>39</v>
      </c>
      <c r="M50" s="6" t="s">
        <v>23</v>
      </c>
    </row>
    <row r="51" spans="2:13" x14ac:dyDescent="0.2">
      <c r="B51" s="4">
        <v>7164</v>
      </c>
      <c r="C51" s="5">
        <v>1403259</v>
      </c>
      <c r="D51" s="5">
        <v>99.492067273434998</v>
      </c>
      <c r="E51" s="5">
        <v>1267</v>
      </c>
      <c r="F51" s="5" t="s">
        <v>6</v>
      </c>
      <c r="G51" s="5" t="s">
        <v>7</v>
      </c>
      <c r="H51" s="5"/>
      <c r="I51" s="5" t="s">
        <v>19</v>
      </c>
      <c r="J51" s="5" t="s">
        <v>36</v>
      </c>
      <c r="K51" s="5" t="s">
        <v>37</v>
      </c>
      <c r="L51" s="5" t="s">
        <v>22</v>
      </c>
      <c r="M51" s="6" t="s">
        <v>23</v>
      </c>
    </row>
    <row r="52" spans="2:13" x14ac:dyDescent="0.2">
      <c r="B52" s="4">
        <v>3913</v>
      </c>
      <c r="C52" s="5">
        <v>1406510</v>
      </c>
      <c r="D52" s="5">
        <v>99.722565499853602</v>
      </c>
      <c r="E52" s="5">
        <v>1288</v>
      </c>
      <c r="F52" s="5" t="s">
        <v>6</v>
      </c>
      <c r="G52" s="5" t="s">
        <v>7</v>
      </c>
      <c r="H52" s="5"/>
      <c r="I52" s="5" t="s">
        <v>19</v>
      </c>
      <c r="J52" s="5" t="s">
        <v>50</v>
      </c>
      <c r="K52" s="5" t="s">
        <v>51</v>
      </c>
      <c r="L52" s="5" t="s">
        <v>22</v>
      </c>
      <c r="M52" s="6" t="s">
        <v>23</v>
      </c>
    </row>
    <row r="53" spans="2:13" x14ac:dyDescent="0.2">
      <c r="B53" s="4">
        <v>2287</v>
      </c>
      <c r="C53" s="5">
        <v>1408136</v>
      </c>
      <c r="D53" s="5">
        <v>99.837850063420603</v>
      </c>
      <c r="E53" s="5">
        <v>1420</v>
      </c>
      <c r="F53" s="5" t="s">
        <v>6</v>
      </c>
      <c r="G53" s="5" t="s">
        <v>7</v>
      </c>
      <c r="H53" s="5"/>
      <c r="I53" s="5" t="s">
        <v>19</v>
      </c>
      <c r="J53" s="5" t="s">
        <v>43</v>
      </c>
      <c r="K53" s="5" t="s">
        <v>44</v>
      </c>
      <c r="L53" s="5" t="s">
        <v>22</v>
      </c>
      <c r="M53" s="6" t="s">
        <v>23</v>
      </c>
    </row>
    <row r="54" spans="2:13" x14ac:dyDescent="0.2">
      <c r="B54" s="4">
        <v>2550</v>
      </c>
      <c r="C54" s="5">
        <v>1407873</v>
      </c>
      <c r="D54" s="5">
        <v>99.819203175217595</v>
      </c>
      <c r="E54" s="5">
        <v>1457</v>
      </c>
      <c r="F54" s="5" t="s">
        <v>6</v>
      </c>
      <c r="G54" s="5" t="s">
        <v>7</v>
      </c>
      <c r="H54" s="5"/>
      <c r="I54" s="5" t="s">
        <v>19</v>
      </c>
      <c r="J54" s="5" t="s">
        <v>26</v>
      </c>
      <c r="K54" s="5" t="s">
        <v>33</v>
      </c>
      <c r="L54" s="5" t="s">
        <v>28</v>
      </c>
      <c r="M54" s="6" t="s">
        <v>23</v>
      </c>
    </row>
    <row r="55" spans="2:13" x14ac:dyDescent="0.2">
      <c r="B55" s="4">
        <v>683</v>
      </c>
      <c r="C55" s="5">
        <v>1409740</v>
      </c>
      <c r="D55" s="5">
        <v>99.951574811244498</v>
      </c>
      <c r="E55" s="5">
        <v>1469</v>
      </c>
      <c r="F55" s="5" t="s">
        <v>6</v>
      </c>
      <c r="G55" s="5" t="s">
        <v>7</v>
      </c>
      <c r="H55" s="5"/>
      <c r="I55" s="5" t="s">
        <v>19</v>
      </c>
      <c r="J55" s="5" t="s">
        <v>26</v>
      </c>
      <c r="K55" s="5" t="s">
        <v>27</v>
      </c>
      <c r="L55" s="5" t="s">
        <v>28</v>
      </c>
      <c r="M55" s="6" t="s">
        <v>23</v>
      </c>
    </row>
    <row r="56" spans="2:13" x14ac:dyDescent="0.2">
      <c r="B56" s="4">
        <v>475</v>
      </c>
      <c r="C56" s="5">
        <v>1409948</v>
      </c>
      <c r="D56" s="5">
        <v>99.966322160089504</v>
      </c>
      <c r="E56" s="5">
        <v>1541</v>
      </c>
      <c r="F56" s="5" t="s">
        <v>6</v>
      </c>
      <c r="G56" s="5" t="s">
        <v>7</v>
      </c>
      <c r="H56" s="5"/>
      <c r="I56" s="5" t="s">
        <v>19</v>
      </c>
      <c r="J56" s="5" t="s">
        <v>26</v>
      </c>
      <c r="K56" s="5" t="s">
        <v>33</v>
      </c>
      <c r="L56" s="5" t="s">
        <v>28</v>
      </c>
      <c r="M56" s="6" t="s">
        <v>23</v>
      </c>
    </row>
    <row r="57" spans="2:13" x14ac:dyDescent="0.2">
      <c r="B57" s="4">
        <v>791</v>
      </c>
      <c r="C57" s="5">
        <v>1409632</v>
      </c>
      <c r="D57" s="5">
        <v>99.943917533959606</v>
      </c>
      <c r="E57" s="5">
        <v>1549</v>
      </c>
      <c r="F57" s="5" t="s">
        <v>6</v>
      </c>
      <c r="G57" s="5" t="s">
        <v>7</v>
      </c>
      <c r="H57" s="5"/>
      <c r="I57" s="5" t="s">
        <v>19</v>
      </c>
      <c r="J57" s="5" t="s">
        <v>34</v>
      </c>
      <c r="K57" s="5" t="s">
        <v>52</v>
      </c>
      <c r="L57" s="5" t="s">
        <v>22</v>
      </c>
      <c r="M57" s="6" t="s">
        <v>23</v>
      </c>
    </row>
    <row r="58" spans="2:13" x14ac:dyDescent="0.2">
      <c r="B58" s="4">
        <v>4552</v>
      </c>
      <c r="C58" s="5">
        <v>1405871</v>
      </c>
      <c r="D58" s="5">
        <v>99.677259942584598</v>
      </c>
      <c r="E58" s="5">
        <v>1594</v>
      </c>
      <c r="F58" s="5" t="s">
        <v>6</v>
      </c>
      <c r="G58" s="5" t="s">
        <v>7</v>
      </c>
      <c r="H58" s="5"/>
      <c r="I58" s="5" t="s">
        <v>19</v>
      </c>
      <c r="J58" s="5" t="s">
        <v>34</v>
      </c>
      <c r="K58" s="5" t="s">
        <v>35</v>
      </c>
      <c r="L58" s="5" t="s">
        <v>22</v>
      </c>
      <c r="M58" s="6" t="s">
        <v>23</v>
      </c>
    </row>
    <row r="59" spans="2:13" x14ac:dyDescent="0.2">
      <c r="B59" s="4">
        <v>6968</v>
      </c>
      <c r="C59" s="5">
        <v>1403455</v>
      </c>
      <c r="D59" s="5">
        <v>99.505963813692702</v>
      </c>
      <c r="E59" s="5">
        <v>1684</v>
      </c>
      <c r="F59" s="5" t="s">
        <v>6</v>
      </c>
      <c r="G59" s="5" t="s">
        <v>7</v>
      </c>
      <c r="H59" s="5"/>
      <c r="I59" s="5" t="s">
        <v>19</v>
      </c>
      <c r="J59" s="5" t="s">
        <v>53</v>
      </c>
      <c r="K59" s="5" t="s">
        <v>54</v>
      </c>
      <c r="L59" s="5" t="s">
        <v>22</v>
      </c>
      <c r="M59" s="6" t="s">
        <v>23</v>
      </c>
    </row>
    <row r="60" spans="2:13" x14ac:dyDescent="0.2">
      <c r="B60" s="4">
        <v>1368</v>
      </c>
      <c r="C60" s="5">
        <v>1409055</v>
      </c>
      <c r="D60" s="5">
        <v>99.903007821057898</v>
      </c>
      <c r="E60" s="5">
        <v>1889</v>
      </c>
      <c r="F60" s="5" t="s">
        <v>6</v>
      </c>
      <c r="G60" s="5" t="s">
        <v>7</v>
      </c>
      <c r="H60" s="5"/>
      <c r="I60" s="5" t="s">
        <v>19</v>
      </c>
      <c r="J60" s="5" t="s">
        <v>26</v>
      </c>
      <c r="K60" s="5" t="s">
        <v>33</v>
      </c>
      <c r="L60" s="5" t="s">
        <v>28</v>
      </c>
      <c r="M60" s="6" t="s">
        <v>23</v>
      </c>
    </row>
    <row r="61" spans="2:13" x14ac:dyDescent="0.2">
      <c r="B61" s="4">
        <v>216</v>
      </c>
      <c r="C61" s="5">
        <v>1410207</v>
      </c>
      <c r="D61" s="5">
        <v>99.984685445430202</v>
      </c>
      <c r="E61" s="5">
        <v>1898</v>
      </c>
      <c r="F61" s="5" t="s">
        <v>6</v>
      </c>
      <c r="G61" s="5" t="s">
        <v>7</v>
      </c>
      <c r="H61" s="5"/>
      <c r="I61" s="5" t="s">
        <v>19</v>
      </c>
      <c r="J61" s="5" t="s">
        <v>26</v>
      </c>
      <c r="K61" s="5" t="s">
        <v>40</v>
      </c>
      <c r="L61" s="5" t="s">
        <v>28</v>
      </c>
      <c r="M61" s="6" t="s">
        <v>23</v>
      </c>
    </row>
    <row r="62" spans="2:13" x14ac:dyDescent="0.2">
      <c r="B62" s="4">
        <v>2785</v>
      </c>
      <c r="C62" s="5">
        <v>1407638</v>
      </c>
      <c r="D62" s="5">
        <v>99.802541507051401</v>
      </c>
      <c r="E62" s="5">
        <v>1913</v>
      </c>
      <c r="F62" s="5" t="s">
        <v>6</v>
      </c>
      <c r="G62" s="5" t="s">
        <v>7</v>
      </c>
      <c r="H62" s="5"/>
      <c r="I62" s="5" t="s">
        <v>19</v>
      </c>
      <c r="J62" s="5" t="s">
        <v>26</v>
      </c>
      <c r="K62" s="5" t="s">
        <v>27</v>
      </c>
      <c r="L62" s="5" t="s">
        <v>28</v>
      </c>
      <c r="M62" s="6" t="s">
        <v>23</v>
      </c>
    </row>
    <row r="63" spans="2:13" x14ac:dyDescent="0.2">
      <c r="B63" s="4">
        <v>2090</v>
      </c>
      <c r="C63" s="5">
        <v>1408333</v>
      </c>
      <c r="D63" s="5">
        <v>99.851817504394006</v>
      </c>
      <c r="E63" s="5">
        <v>1943</v>
      </c>
      <c r="F63" s="5" t="s">
        <v>6</v>
      </c>
      <c r="G63" s="5" t="s">
        <v>7</v>
      </c>
      <c r="H63" s="5"/>
      <c r="I63" s="5" t="s">
        <v>19</v>
      </c>
      <c r="J63" s="5" t="s">
        <v>26</v>
      </c>
      <c r="K63" s="5" t="s">
        <v>33</v>
      </c>
      <c r="L63" s="5" t="s">
        <v>28</v>
      </c>
      <c r="M63" s="6" t="s">
        <v>23</v>
      </c>
    </row>
    <row r="64" spans="2:13" x14ac:dyDescent="0.2">
      <c r="B64" s="4">
        <v>1093</v>
      </c>
      <c r="C64" s="5">
        <v>1409330</v>
      </c>
      <c r="D64" s="5">
        <v>99.922505517848194</v>
      </c>
      <c r="E64" s="5">
        <v>1960</v>
      </c>
      <c r="F64" s="5" t="s">
        <v>6</v>
      </c>
      <c r="G64" s="5" t="s">
        <v>7</v>
      </c>
      <c r="H64" s="5"/>
      <c r="I64" s="5" t="s">
        <v>19</v>
      </c>
      <c r="J64" s="5" t="s">
        <v>43</v>
      </c>
      <c r="K64" s="5" t="s">
        <v>44</v>
      </c>
      <c r="L64" s="5" t="s">
        <v>22</v>
      </c>
      <c r="M64" s="6" t="s">
        <v>23</v>
      </c>
    </row>
    <row r="65" spans="2:13" x14ac:dyDescent="0.2">
      <c r="B65" s="4">
        <v>2883</v>
      </c>
      <c r="C65" s="5">
        <v>1407540</v>
      </c>
      <c r="D65" s="5">
        <v>99.7955932369225</v>
      </c>
      <c r="E65" s="5">
        <v>2094</v>
      </c>
      <c r="F65" s="5" t="s">
        <v>6</v>
      </c>
      <c r="G65" s="5" t="s">
        <v>7</v>
      </c>
      <c r="H65" s="5"/>
      <c r="I65" s="5" t="s">
        <v>19</v>
      </c>
      <c r="J65" s="5" t="s">
        <v>34</v>
      </c>
      <c r="K65" s="5" t="s">
        <v>38</v>
      </c>
      <c r="L65" s="5" t="s">
        <v>39</v>
      </c>
      <c r="M65" s="6" t="s">
        <v>23</v>
      </c>
    </row>
    <row r="66" spans="2:13" x14ac:dyDescent="0.2">
      <c r="B66" s="4">
        <v>3570</v>
      </c>
      <c r="C66" s="5">
        <v>1406853</v>
      </c>
      <c r="D66" s="5">
        <v>99.746884445304701</v>
      </c>
      <c r="E66" s="5">
        <v>2143</v>
      </c>
      <c r="F66" s="5" t="s">
        <v>6</v>
      </c>
      <c r="G66" s="5" t="s">
        <v>7</v>
      </c>
      <c r="H66" s="5"/>
      <c r="I66" s="5" t="s">
        <v>19</v>
      </c>
      <c r="J66" s="5" t="s">
        <v>55</v>
      </c>
      <c r="K66" s="5" t="s">
        <v>56</v>
      </c>
      <c r="L66" s="5" t="s">
        <v>22</v>
      </c>
      <c r="M66" s="6" t="s">
        <v>23</v>
      </c>
    </row>
    <row r="67" spans="2:13" x14ac:dyDescent="0.2">
      <c r="B67" s="4">
        <v>2334</v>
      </c>
      <c r="C67" s="5">
        <v>1408089</v>
      </c>
      <c r="D67" s="5">
        <v>99.834517729787393</v>
      </c>
      <c r="E67" s="5">
        <v>2197</v>
      </c>
      <c r="F67" s="5" t="s">
        <v>6</v>
      </c>
      <c r="G67" s="5" t="s">
        <v>7</v>
      </c>
      <c r="H67" s="5"/>
      <c r="I67" s="5" t="s">
        <v>19</v>
      </c>
      <c r="J67" s="5" t="s">
        <v>29</v>
      </c>
      <c r="K67" s="5" t="s">
        <v>30</v>
      </c>
      <c r="L67" s="5" t="s">
        <v>22</v>
      </c>
      <c r="M67" s="6" t="s">
        <v>23</v>
      </c>
    </row>
    <row r="68" spans="2:13" x14ac:dyDescent="0.2">
      <c r="B68" s="4">
        <v>1436</v>
      </c>
      <c r="C68" s="5">
        <v>1408987</v>
      </c>
      <c r="D68" s="5">
        <v>99.898186572396995</v>
      </c>
      <c r="E68" s="5">
        <v>2245</v>
      </c>
      <c r="F68" s="5" t="s">
        <v>6</v>
      </c>
      <c r="G68" s="5" t="s">
        <v>7</v>
      </c>
      <c r="H68" s="5"/>
      <c r="I68" s="5" t="s">
        <v>19</v>
      </c>
      <c r="J68" s="5" t="s">
        <v>45</v>
      </c>
      <c r="K68" s="5" t="s">
        <v>46</v>
      </c>
      <c r="L68" s="5" t="s">
        <v>22</v>
      </c>
      <c r="M68" s="6" t="s">
        <v>23</v>
      </c>
    </row>
    <row r="69" spans="2:13" x14ac:dyDescent="0.2">
      <c r="B69" s="4">
        <v>1202</v>
      </c>
      <c r="C69" s="5">
        <v>1409221</v>
      </c>
      <c r="D69" s="5">
        <v>99.914777339847603</v>
      </c>
      <c r="E69" s="5">
        <v>2397</v>
      </c>
      <c r="F69" s="5" t="s">
        <v>6</v>
      </c>
      <c r="G69" s="5" t="s">
        <v>7</v>
      </c>
      <c r="H69" s="5"/>
      <c r="I69" s="5" t="s">
        <v>19</v>
      </c>
      <c r="J69" s="5" t="s">
        <v>47</v>
      </c>
      <c r="K69" s="5" t="s">
        <v>48</v>
      </c>
      <c r="L69" s="5" t="s">
        <v>39</v>
      </c>
      <c r="M69" s="6" t="s">
        <v>23</v>
      </c>
    </row>
    <row r="70" spans="2:13" x14ac:dyDescent="0.2">
      <c r="B70" s="4">
        <v>4482</v>
      </c>
      <c r="C70" s="5">
        <v>1405941</v>
      </c>
      <c r="D70" s="5">
        <v>99.6822229926766</v>
      </c>
      <c r="E70" s="5">
        <v>2623</v>
      </c>
      <c r="F70" s="5" t="s">
        <v>6</v>
      </c>
      <c r="G70" s="5" t="s">
        <v>7</v>
      </c>
      <c r="H70" s="5"/>
      <c r="I70" s="5" t="s">
        <v>19</v>
      </c>
      <c r="J70" s="5" t="s">
        <v>20</v>
      </c>
      <c r="K70" s="5" t="s">
        <v>21</v>
      </c>
      <c r="L70" s="5" t="s">
        <v>22</v>
      </c>
      <c r="M70" s="6" t="s">
        <v>23</v>
      </c>
    </row>
    <row r="71" spans="2:13" x14ac:dyDescent="0.2">
      <c r="B71" s="4">
        <v>1595</v>
      </c>
      <c r="C71" s="5">
        <v>1408828</v>
      </c>
      <c r="D71" s="5">
        <v>99.886913358616496</v>
      </c>
      <c r="E71" s="5">
        <v>2638</v>
      </c>
      <c r="F71" s="5" t="s">
        <v>6</v>
      </c>
      <c r="G71" s="5" t="s">
        <v>7</v>
      </c>
      <c r="H71" s="5"/>
      <c r="I71" s="5" t="s">
        <v>19</v>
      </c>
      <c r="J71" s="5" t="s">
        <v>31</v>
      </c>
      <c r="K71" s="5" t="s">
        <v>32</v>
      </c>
      <c r="L71" s="5" t="s">
        <v>22</v>
      </c>
      <c r="M71" s="6" t="s">
        <v>23</v>
      </c>
    </row>
    <row r="72" spans="2:13" x14ac:dyDescent="0.2">
      <c r="B72" s="4">
        <v>1235</v>
      </c>
      <c r="C72" s="5">
        <v>1409188</v>
      </c>
      <c r="D72" s="5">
        <v>99.912437616232793</v>
      </c>
      <c r="E72" s="5">
        <v>2716</v>
      </c>
      <c r="F72" s="5" t="s">
        <v>6</v>
      </c>
      <c r="G72" s="5" t="s">
        <v>7</v>
      </c>
      <c r="H72" s="5"/>
      <c r="I72" s="5" t="s">
        <v>19</v>
      </c>
      <c r="J72" s="5" t="s">
        <v>36</v>
      </c>
      <c r="K72" s="5" t="s">
        <v>37</v>
      </c>
      <c r="L72" s="5" t="s">
        <v>22</v>
      </c>
      <c r="M72" s="6" t="s">
        <v>23</v>
      </c>
    </row>
    <row r="73" spans="2:13" x14ac:dyDescent="0.2">
      <c r="B73" s="4">
        <v>544</v>
      </c>
      <c r="C73" s="5">
        <v>1409879</v>
      </c>
      <c r="D73" s="5">
        <v>99.961430010713102</v>
      </c>
      <c r="E73" s="5">
        <v>2857</v>
      </c>
      <c r="F73" s="5" t="s">
        <v>6</v>
      </c>
      <c r="G73" s="5" t="s">
        <v>7</v>
      </c>
      <c r="H73" s="5"/>
      <c r="I73" s="5" t="s">
        <v>19</v>
      </c>
      <c r="J73" s="5" t="s">
        <v>31</v>
      </c>
      <c r="K73" s="5" t="s">
        <v>32</v>
      </c>
      <c r="L73" s="5" t="s">
        <v>22</v>
      </c>
      <c r="M73" s="6" t="s">
        <v>23</v>
      </c>
    </row>
    <row r="74" spans="2:13" x14ac:dyDescent="0.2">
      <c r="B74" s="4">
        <v>2008</v>
      </c>
      <c r="C74" s="5">
        <v>1408415</v>
      </c>
      <c r="D74" s="5">
        <v>99.857631363073295</v>
      </c>
      <c r="E74" s="5">
        <v>2878</v>
      </c>
      <c r="F74" s="5" t="s">
        <v>6</v>
      </c>
      <c r="G74" s="5" t="s">
        <v>7</v>
      </c>
      <c r="H74" s="5"/>
      <c r="I74" s="5" t="s">
        <v>19</v>
      </c>
      <c r="J74" s="5" t="s">
        <v>57</v>
      </c>
      <c r="K74" s="5" t="s">
        <v>58</v>
      </c>
      <c r="L74" s="5" t="s">
        <v>22</v>
      </c>
      <c r="M74" s="6" t="s">
        <v>23</v>
      </c>
    </row>
    <row r="75" spans="2:13" x14ac:dyDescent="0.2">
      <c r="B75" s="4">
        <v>1925</v>
      </c>
      <c r="C75" s="5">
        <v>1408498</v>
      </c>
      <c r="D75" s="5">
        <v>99.863516122468198</v>
      </c>
      <c r="E75" s="5">
        <v>3241</v>
      </c>
      <c r="F75" s="5" t="s">
        <v>6</v>
      </c>
      <c r="G75" s="5" t="s">
        <v>7</v>
      </c>
      <c r="H75" s="5"/>
      <c r="I75" s="5" t="s">
        <v>19</v>
      </c>
      <c r="J75" s="5" t="s">
        <v>29</v>
      </c>
      <c r="K75" s="5" t="s">
        <v>30</v>
      </c>
      <c r="L75" s="5" t="s">
        <v>22</v>
      </c>
      <c r="M75" s="6" t="s">
        <v>23</v>
      </c>
    </row>
    <row r="76" spans="2:13" x14ac:dyDescent="0.2">
      <c r="B76" s="4">
        <v>2491</v>
      </c>
      <c r="C76" s="5">
        <v>1407932</v>
      </c>
      <c r="D76" s="5">
        <v>99.823386317438107</v>
      </c>
      <c r="E76" s="5">
        <v>3583</v>
      </c>
      <c r="F76" s="5" t="s">
        <v>6</v>
      </c>
      <c r="G76" s="5" t="s">
        <v>7</v>
      </c>
      <c r="H76" s="5"/>
      <c r="I76" s="5" t="s">
        <v>19</v>
      </c>
      <c r="J76" s="5" t="s">
        <v>34</v>
      </c>
      <c r="K76" s="5" t="s">
        <v>52</v>
      </c>
      <c r="L76" s="5" t="s">
        <v>22</v>
      </c>
      <c r="M76" s="6" t="s">
        <v>23</v>
      </c>
    </row>
    <row r="77" spans="2:13" x14ac:dyDescent="0.2">
      <c r="B77" s="4">
        <v>6268</v>
      </c>
      <c r="C77" s="5">
        <v>1404155</v>
      </c>
      <c r="D77" s="5">
        <v>99.555594314613401</v>
      </c>
      <c r="E77" s="5">
        <v>3619</v>
      </c>
      <c r="F77" s="5" t="s">
        <v>6</v>
      </c>
      <c r="G77" s="5" t="s">
        <v>7</v>
      </c>
      <c r="H77" s="5"/>
      <c r="I77" s="5" t="s">
        <v>19</v>
      </c>
      <c r="J77" s="5" t="s">
        <v>45</v>
      </c>
      <c r="K77" s="5" t="s">
        <v>46</v>
      </c>
      <c r="L77" s="5" t="s">
        <v>22</v>
      </c>
      <c r="M77" s="6" t="s">
        <v>23</v>
      </c>
    </row>
    <row r="78" spans="2:13" x14ac:dyDescent="0.2">
      <c r="B78" s="4">
        <v>3029</v>
      </c>
      <c r="C78" s="5">
        <v>1407394</v>
      </c>
      <c r="D78" s="5">
        <v>99.785241732444803</v>
      </c>
      <c r="E78" s="5">
        <v>3688</v>
      </c>
      <c r="F78" s="5" t="s">
        <v>6</v>
      </c>
      <c r="G78" s="5" t="s">
        <v>7</v>
      </c>
      <c r="H78" s="5"/>
      <c r="I78" s="5" t="s">
        <v>19</v>
      </c>
      <c r="J78" s="5" t="s">
        <v>24</v>
      </c>
      <c r="K78" s="5" t="s">
        <v>25</v>
      </c>
      <c r="L78" s="5" t="s">
        <v>22</v>
      </c>
      <c r="M78" s="6" t="s">
        <v>23</v>
      </c>
    </row>
    <row r="79" spans="2:13" x14ac:dyDescent="0.2">
      <c r="B79" s="4">
        <v>4643</v>
      </c>
      <c r="C79" s="5">
        <v>1405780</v>
      </c>
      <c r="D79" s="5">
        <v>99.670807977464904</v>
      </c>
      <c r="E79" s="5">
        <v>3773</v>
      </c>
      <c r="F79" s="5" t="s">
        <v>6</v>
      </c>
      <c r="G79" s="5" t="s">
        <v>7</v>
      </c>
      <c r="H79" s="5"/>
      <c r="I79" s="5" t="s">
        <v>19</v>
      </c>
      <c r="J79" s="5" t="s">
        <v>26</v>
      </c>
      <c r="K79" s="5" t="s">
        <v>27</v>
      </c>
      <c r="L79" s="5" t="s">
        <v>28</v>
      </c>
      <c r="M79" s="6" t="s">
        <v>23</v>
      </c>
    </row>
    <row r="80" spans="2:13" x14ac:dyDescent="0.2">
      <c r="B80" s="4">
        <v>3395</v>
      </c>
      <c r="C80" s="5">
        <v>1407028</v>
      </c>
      <c r="D80" s="5">
        <v>99.759292070534798</v>
      </c>
      <c r="E80" s="5">
        <v>3874</v>
      </c>
      <c r="F80" s="5" t="s">
        <v>6</v>
      </c>
      <c r="G80" s="5" t="s">
        <v>7</v>
      </c>
      <c r="H80" s="5"/>
      <c r="I80" s="5" t="s">
        <v>19</v>
      </c>
      <c r="J80" s="5" t="s">
        <v>53</v>
      </c>
      <c r="K80" s="5" t="s">
        <v>54</v>
      </c>
      <c r="L80" s="5" t="s">
        <v>22</v>
      </c>
      <c r="M80" s="6" t="s">
        <v>23</v>
      </c>
    </row>
    <row r="81" spans="2:13" x14ac:dyDescent="0.2">
      <c r="B81" s="4">
        <v>6631</v>
      </c>
      <c r="C81" s="5">
        <v>1403792</v>
      </c>
      <c r="D81" s="5">
        <v>99.529857354850193</v>
      </c>
      <c r="E81" s="5">
        <v>4206</v>
      </c>
      <c r="F81" s="5" t="s">
        <v>6</v>
      </c>
      <c r="G81" s="5" t="s">
        <v>7</v>
      </c>
      <c r="H81" s="5"/>
      <c r="I81" s="5" t="s">
        <v>19</v>
      </c>
      <c r="J81" s="5" t="s">
        <v>43</v>
      </c>
      <c r="K81" s="5" t="s">
        <v>49</v>
      </c>
      <c r="L81" s="5" t="s">
        <v>39</v>
      </c>
      <c r="M81" s="6" t="s">
        <v>23</v>
      </c>
    </row>
    <row r="82" spans="2:13" x14ac:dyDescent="0.2">
      <c r="B82" s="4">
        <v>14449</v>
      </c>
      <c r="C82" s="5">
        <v>1395974</v>
      </c>
      <c r="D82" s="5">
        <v>98.975555560282203</v>
      </c>
      <c r="E82" s="5">
        <v>4254</v>
      </c>
      <c r="F82" s="5" t="s">
        <v>6</v>
      </c>
      <c r="G82" s="5" t="s">
        <v>7</v>
      </c>
      <c r="H82" s="5"/>
      <c r="I82" s="5" t="s">
        <v>19</v>
      </c>
      <c r="J82" s="5" t="s">
        <v>55</v>
      </c>
      <c r="K82" s="5" t="s">
        <v>59</v>
      </c>
      <c r="L82" s="5" t="s">
        <v>39</v>
      </c>
      <c r="M82" s="6" t="s">
        <v>23</v>
      </c>
    </row>
    <row r="83" spans="2:13" x14ac:dyDescent="0.2">
      <c r="B83" s="4">
        <v>327</v>
      </c>
      <c r="C83" s="5">
        <v>1410096</v>
      </c>
      <c r="D83" s="5">
        <v>99.976815465998499</v>
      </c>
      <c r="E83" s="5">
        <v>4391</v>
      </c>
      <c r="F83" s="5" t="s">
        <v>6</v>
      </c>
      <c r="G83" s="5" t="s">
        <v>7</v>
      </c>
      <c r="H83" s="5"/>
      <c r="I83" s="5" t="s">
        <v>19</v>
      </c>
      <c r="J83" s="5" t="s">
        <v>26</v>
      </c>
      <c r="K83" s="5" t="s">
        <v>40</v>
      </c>
      <c r="L83" s="5" t="s">
        <v>28</v>
      </c>
      <c r="M83" s="6" t="s">
        <v>23</v>
      </c>
    </row>
    <row r="84" spans="2:13" x14ac:dyDescent="0.2">
      <c r="B84" s="4">
        <v>796</v>
      </c>
      <c r="C84" s="5">
        <v>1409627</v>
      </c>
      <c r="D84" s="5">
        <v>99.943563030381597</v>
      </c>
      <c r="E84" s="5">
        <v>4421</v>
      </c>
      <c r="F84" s="5" t="s">
        <v>6</v>
      </c>
      <c r="G84" s="5" t="s">
        <v>7</v>
      </c>
      <c r="H84" s="5"/>
      <c r="I84" s="5" t="s">
        <v>19</v>
      </c>
      <c r="J84" s="5" t="s">
        <v>26</v>
      </c>
      <c r="K84" s="5" t="s">
        <v>27</v>
      </c>
      <c r="L84" s="5" t="s">
        <v>28</v>
      </c>
      <c r="M84" s="6" t="s">
        <v>23</v>
      </c>
    </row>
    <row r="85" spans="2:13" x14ac:dyDescent="0.2">
      <c r="B85" s="4">
        <v>1324</v>
      </c>
      <c r="C85" s="5">
        <v>1409099</v>
      </c>
      <c r="D85" s="5">
        <v>99.906127452544297</v>
      </c>
      <c r="E85" s="5">
        <v>4475</v>
      </c>
      <c r="F85" s="5" t="s">
        <v>6</v>
      </c>
      <c r="G85" s="5" t="s">
        <v>7</v>
      </c>
      <c r="H85" s="5"/>
      <c r="I85" s="5" t="s">
        <v>19</v>
      </c>
      <c r="J85" s="5" t="s">
        <v>26</v>
      </c>
      <c r="K85" s="5" t="s">
        <v>33</v>
      </c>
      <c r="L85" s="5" t="s">
        <v>28</v>
      </c>
      <c r="M85" s="6" t="s">
        <v>23</v>
      </c>
    </row>
    <row r="86" spans="2:13" x14ac:dyDescent="0.2">
      <c r="B86" s="4">
        <v>1408</v>
      </c>
      <c r="C86" s="5">
        <v>1409015</v>
      </c>
      <c r="D86" s="5">
        <v>99.900171792433895</v>
      </c>
      <c r="E86" s="5">
        <v>4560</v>
      </c>
      <c r="F86" s="5" t="s">
        <v>6</v>
      </c>
      <c r="G86" s="5" t="s">
        <v>7</v>
      </c>
      <c r="H86" s="5"/>
      <c r="I86" s="5" t="s">
        <v>19</v>
      </c>
      <c r="J86" s="5" t="s">
        <v>43</v>
      </c>
      <c r="K86" s="5" t="s">
        <v>49</v>
      </c>
      <c r="L86" s="5" t="s">
        <v>39</v>
      </c>
      <c r="M86" s="6" t="s">
        <v>23</v>
      </c>
    </row>
    <row r="87" spans="2:13" x14ac:dyDescent="0.2">
      <c r="B87" s="4">
        <v>6158</v>
      </c>
      <c r="C87" s="5">
        <v>1404265</v>
      </c>
      <c r="D87" s="5">
        <v>99.563393393329505</v>
      </c>
      <c r="E87" s="5">
        <v>4582</v>
      </c>
      <c r="F87" s="5" t="s">
        <v>6</v>
      </c>
      <c r="G87" s="5" t="s">
        <v>7</v>
      </c>
      <c r="H87" s="5"/>
      <c r="I87" s="5" t="s">
        <v>19</v>
      </c>
      <c r="J87" s="5" t="s">
        <v>20</v>
      </c>
      <c r="K87" s="5" t="s">
        <v>21</v>
      </c>
      <c r="L87" s="5" t="s">
        <v>22</v>
      </c>
      <c r="M87" s="6" t="s">
        <v>23</v>
      </c>
    </row>
    <row r="88" spans="2:13" x14ac:dyDescent="0.2">
      <c r="B88" s="4">
        <v>2396</v>
      </c>
      <c r="C88" s="5">
        <v>1408027</v>
      </c>
      <c r="D88" s="5">
        <v>99.830121885420098</v>
      </c>
      <c r="E88" s="5">
        <v>4655</v>
      </c>
      <c r="F88" s="5" t="s">
        <v>6</v>
      </c>
      <c r="G88" s="5" t="s">
        <v>7</v>
      </c>
      <c r="H88" s="5"/>
      <c r="I88" s="5" t="s">
        <v>19</v>
      </c>
      <c r="J88" s="5" t="s">
        <v>26</v>
      </c>
      <c r="K88" s="5" t="s">
        <v>60</v>
      </c>
      <c r="L88" s="5" t="s">
        <v>28</v>
      </c>
      <c r="M88" s="6" t="s">
        <v>23</v>
      </c>
    </row>
    <row r="89" spans="2:13" x14ac:dyDescent="0.2">
      <c r="B89" s="4">
        <v>1805</v>
      </c>
      <c r="C89" s="5">
        <v>1408618</v>
      </c>
      <c r="D89" s="5">
        <v>99.872024208340306</v>
      </c>
      <c r="E89" s="5">
        <v>4719</v>
      </c>
      <c r="F89" s="5" t="s">
        <v>6</v>
      </c>
      <c r="G89" s="5" t="s">
        <v>7</v>
      </c>
      <c r="H89" s="5"/>
      <c r="I89" s="5" t="s">
        <v>19</v>
      </c>
      <c r="J89" s="5" t="s">
        <v>43</v>
      </c>
      <c r="K89" s="5" t="s">
        <v>49</v>
      </c>
      <c r="L89" s="5" t="s">
        <v>39</v>
      </c>
      <c r="M89" s="6" t="s">
        <v>23</v>
      </c>
    </row>
    <row r="90" spans="2:13" x14ac:dyDescent="0.2">
      <c r="B90" s="4">
        <v>3434</v>
      </c>
      <c r="C90" s="5">
        <v>1406989</v>
      </c>
      <c r="D90" s="5">
        <v>99.756526942626394</v>
      </c>
      <c r="E90" s="5">
        <v>5007</v>
      </c>
      <c r="F90" s="5" t="s">
        <v>6</v>
      </c>
      <c r="G90" s="5" t="s">
        <v>7</v>
      </c>
      <c r="H90" s="5"/>
      <c r="I90" s="5" t="s">
        <v>19</v>
      </c>
      <c r="J90" s="5" t="s">
        <v>47</v>
      </c>
      <c r="K90" s="5" t="s">
        <v>48</v>
      </c>
      <c r="L90" s="5" t="s">
        <v>39</v>
      </c>
      <c r="M90" s="6" t="s">
        <v>23</v>
      </c>
    </row>
    <row r="91" spans="2:13" x14ac:dyDescent="0.2">
      <c r="B91" s="4">
        <v>1002</v>
      </c>
      <c r="C91" s="5">
        <v>1409421</v>
      </c>
      <c r="D91" s="5">
        <v>99.928957482967803</v>
      </c>
      <c r="E91" s="5">
        <v>5147</v>
      </c>
      <c r="F91" s="5" t="s">
        <v>6</v>
      </c>
      <c r="G91" s="5" t="s">
        <v>7</v>
      </c>
      <c r="H91" s="5"/>
      <c r="I91" s="5" t="s">
        <v>19</v>
      </c>
      <c r="J91" s="5" t="s">
        <v>26</v>
      </c>
      <c r="K91" s="5" t="s">
        <v>33</v>
      </c>
      <c r="L91" s="5" t="s">
        <v>28</v>
      </c>
      <c r="M91" s="6" t="s">
        <v>23</v>
      </c>
    </row>
    <row r="92" spans="2:13" x14ac:dyDescent="0.2">
      <c r="B92" s="4">
        <v>7118</v>
      </c>
      <c r="C92" s="5">
        <v>1403305</v>
      </c>
      <c r="D92" s="5">
        <v>99.495328706352595</v>
      </c>
      <c r="E92" s="5">
        <v>5512</v>
      </c>
      <c r="F92" s="5" t="s">
        <v>6</v>
      </c>
      <c r="G92" s="5" t="s">
        <v>7</v>
      </c>
      <c r="H92" s="5"/>
      <c r="I92" s="5" t="s">
        <v>19</v>
      </c>
      <c r="J92" s="5" t="s">
        <v>20</v>
      </c>
      <c r="K92" s="5" t="s">
        <v>21</v>
      </c>
      <c r="L92" s="5" t="s">
        <v>22</v>
      </c>
      <c r="M92" s="6" t="s">
        <v>23</v>
      </c>
    </row>
    <row r="93" spans="2:13" x14ac:dyDescent="0.2">
      <c r="B93" s="4">
        <v>24039</v>
      </c>
      <c r="C93" s="5">
        <v>1386384</v>
      </c>
      <c r="D93" s="5">
        <v>98.2956176976694</v>
      </c>
      <c r="E93" s="5">
        <v>5628</v>
      </c>
      <c r="F93" s="5" t="s">
        <v>6</v>
      </c>
      <c r="G93" s="5" t="s">
        <v>7</v>
      </c>
      <c r="H93" s="5"/>
      <c r="I93" s="5" t="s">
        <v>19</v>
      </c>
      <c r="J93" s="5" t="s">
        <v>47</v>
      </c>
      <c r="K93" s="5" t="s">
        <v>48</v>
      </c>
      <c r="L93" s="5" t="s">
        <v>39</v>
      </c>
      <c r="M93" s="6" t="s">
        <v>23</v>
      </c>
    </row>
    <row r="94" spans="2:13" x14ac:dyDescent="0.2">
      <c r="B94" s="4">
        <v>4325</v>
      </c>
      <c r="C94" s="5">
        <v>1406098</v>
      </c>
      <c r="D94" s="5">
        <v>99.693354405026</v>
      </c>
      <c r="E94" s="5">
        <v>5812</v>
      </c>
      <c r="F94" s="5" t="s">
        <v>6</v>
      </c>
      <c r="G94" s="5" t="s">
        <v>7</v>
      </c>
      <c r="H94" s="5"/>
      <c r="I94" s="5" t="s">
        <v>19</v>
      </c>
      <c r="J94" s="5" t="s">
        <v>29</v>
      </c>
      <c r="K94" s="5" t="s">
        <v>30</v>
      </c>
      <c r="L94" s="5" t="s">
        <v>22</v>
      </c>
      <c r="M94" s="6" t="s">
        <v>23</v>
      </c>
    </row>
    <row r="95" spans="2:13" x14ac:dyDescent="0.2">
      <c r="B95" s="4">
        <v>660</v>
      </c>
      <c r="C95" s="5">
        <v>1409763</v>
      </c>
      <c r="D95" s="5">
        <v>99.953205527703403</v>
      </c>
      <c r="E95" s="5">
        <v>5856</v>
      </c>
      <c r="F95" s="5" t="s">
        <v>6</v>
      </c>
      <c r="G95" s="5" t="s">
        <v>7</v>
      </c>
      <c r="H95" s="5"/>
      <c r="I95" s="5" t="s">
        <v>19</v>
      </c>
      <c r="J95" s="5" t="s">
        <v>47</v>
      </c>
      <c r="K95" s="5" t="s">
        <v>48</v>
      </c>
      <c r="L95" s="5" t="s">
        <v>39</v>
      </c>
      <c r="M95" s="6" t="s">
        <v>23</v>
      </c>
    </row>
    <row r="96" spans="2:13" x14ac:dyDescent="0.2">
      <c r="B96" s="4">
        <v>4967</v>
      </c>
      <c r="C96" s="5">
        <v>1405456</v>
      </c>
      <c r="D96" s="5">
        <v>99.647836145610199</v>
      </c>
      <c r="E96" s="5">
        <v>6031</v>
      </c>
      <c r="F96" s="5" t="s">
        <v>6</v>
      </c>
      <c r="G96" s="5" t="s">
        <v>7</v>
      </c>
      <c r="H96" s="5"/>
      <c r="I96" s="5" t="s">
        <v>19</v>
      </c>
      <c r="J96" s="5" t="s">
        <v>20</v>
      </c>
      <c r="K96" s="5" t="s">
        <v>21</v>
      </c>
      <c r="L96" s="5" t="s">
        <v>22</v>
      </c>
      <c r="M96" s="6" t="s">
        <v>23</v>
      </c>
    </row>
    <row r="97" spans="2:13" x14ac:dyDescent="0.2">
      <c r="B97" s="4">
        <v>10712</v>
      </c>
      <c r="C97" s="5">
        <v>1399711</v>
      </c>
      <c r="D97" s="5">
        <v>99.240511534482906</v>
      </c>
      <c r="E97" s="5">
        <v>6040</v>
      </c>
      <c r="F97" s="5" t="s">
        <v>6</v>
      </c>
      <c r="G97" s="5" t="s">
        <v>7</v>
      </c>
      <c r="H97" s="5"/>
      <c r="I97" s="5" t="s">
        <v>19</v>
      </c>
      <c r="J97" s="5" t="s">
        <v>57</v>
      </c>
      <c r="K97" s="5" t="s">
        <v>58</v>
      </c>
      <c r="L97" s="5" t="s">
        <v>22</v>
      </c>
      <c r="M97" s="6" t="s">
        <v>23</v>
      </c>
    </row>
    <row r="98" spans="2:13" x14ac:dyDescent="0.2">
      <c r="B98" s="4">
        <v>1025</v>
      </c>
      <c r="C98" s="5">
        <v>1409398</v>
      </c>
      <c r="D98" s="5">
        <v>99.927326766508997</v>
      </c>
      <c r="E98" s="5">
        <v>6270</v>
      </c>
      <c r="F98" s="5" t="s">
        <v>6</v>
      </c>
      <c r="G98" s="5" t="s">
        <v>7</v>
      </c>
      <c r="H98" s="5"/>
      <c r="I98" s="5" t="s">
        <v>19</v>
      </c>
      <c r="J98" s="5" t="s">
        <v>47</v>
      </c>
      <c r="K98" s="5" t="s">
        <v>48</v>
      </c>
      <c r="L98" s="5" t="s">
        <v>39</v>
      </c>
      <c r="M98" s="6" t="s">
        <v>23</v>
      </c>
    </row>
    <row r="99" spans="2:13" x14ac:dyDescent="0.2">
      <c r="B99" s="4">
        <v>358</v>
      </c>
      <c r="C99" s="5">
        <v>1410065</v>
      </c>
      <c r="D99" s="5">
        <v>99.974617543814801</v>
      </c>
      <c r="E99" s="5">
        <v>6296</v>
      </c>
      <c r="F99" s="5" t="s">
        <v>6</v>
      </c>
      <c r="G99" s="5" t="s">
        <v>7</v>
      </c>
      <c r="H99" s="5"/>
      <c r="I99" s="5" t="s">
        <v>19</v>
      </c>
      <c r="J99" s="5" t="s">
        <v>26</v>
      </c>
      <c r="K99" s="5" t="s">
        <v>33</v>
      </c>
      <c r="L99" s="5" t="s">
        <v>28</v>
      </c>
      <c r="M99" s="6" t="s">
        <v>23</v>
      </c>
    </row>
    <row r="100" spans="2:13" x14ac:dyDescent="0.2">
      <c r="B100" s="4">
        <v>3420</v>
      </c>
      <c r="C100" s="5">
        <v>1407003</v>
      </c>
      <c r="D100" s="5">
        <v>99.757519552644794</v>
      </c>
      <c r="E100" s="5">
        <v>6336</v>
      </c>
      <c r="F100" s="5" t="s">
        <v>6</v>
      </c>
      <c r="G100" s="5" t="s">
        <v>7</v>
      </c>
      <c r="H100" s="5"/>
      <c r="I100" s="5" t="s">
        <v>19</v>
      </c>
      <c r="J100" s="5" t="s">
        <v>34</v>
      </c>
      <c r="K100" s="5" t="s">
        <v>38</v>
      </c>
      <c r="L100" s="5" t="s">
        <v>39</v>
      </c>
      <c r="M100" s="6" t="s">
        <v>23</v>
      </c>
    </row>
    <row r="101" spans="2:13" x14ac:dyDescent="0.2">
      <c r="B101" s="4">
        <v>2263</v>
      </c>
      <c r="C101" s="5">
        <v>1408160</v>
      </c>
      <c r="D101" s="5">
        <v>99.839551680595093</v>
      </c>
      <c r="E101" s="5">
        <v>6361</v>
      </c>
      <c r="F101" s="5" t="s">
        <v>6</v>
      </c>
      <c r="G101" s="5" t="s">
        <v>7</v>
      </c>
      <c r="H101" s="5"/>
      <c r="I101" s="5" t="s">
        <v>19</v>
      </c>
      <c r="J101" s="5" t="s">
        <v>29</v>
      </c>
      <c r="K101" s="5" t="s">
        <v>30</v>
      </c>
      <c r="L101" s="5" t="s">
        <v>22</v>
      </c>
      <c r="M101" s="6" t="s">
        <v>23</v>
      </c>
    </row>
    <row r="102" spans="2:13" x14ac:dyDescent="0.2">
      <c r="B102" s="4">
        <v>1391</v>
      </c>
      <c r="C102" s="5">
        <v>1409032</v>
      </c>
      <c r="D102" s="5">
        <v>99.901377104599106</v>
      </c>
      <c r="E102" s="5">
        <v>6363</v>
      </c>
      <c r="F102" s="5" t="s">
        <v>6</v>
      </c>
      <c r="G102" s="5" t="s">
        <v>7</v>
      </c>
      <c r="H102" s="5"/>
      <c r="I102" s="5" t="s">
        <v>19</v>
      </c>
      <c r="J102" s="5" t="s">
        <v>43</v>
      </c>
      <c r="K102" s="5" t="s">
        <v>49</v>
      </c>
      <c r="L102" s="5" t="s">
        <v>39</v>
      </c>
      <c r="M102" s="6" t="s">
        <v>23</v>
      </c>
    </row>
    <row r="103" spans="2:13" x14ac:dyDescent="0.2">
      <c r="B103" s="4">
        <v>620</v>
      </c>
      <c r="C103" s="5">
        <v>1409803</v>
      </c>
      <c r="D103" s="5">
        <v>99.956041556327406</v>
      </c>
      <c r="E103" s="5">
        <v>6388</v>
      </c>
      <c r="F103" s="5" t="s">
        <v>6</v>
      </c>
      <c r="G103" s="5" t="s">
        <v>7</v>
      </c>
      <c r="H103" s="5"/>
      <c r="I103" s="5" t="s">
        <v>19</v>
      </c>
      <c r="J103" s="5" t="s">
        <v>50</v>
      </c>
      <c r="K103" s="5" t="s">
        <v>51</v>
      </c>
      <c r="L103" s="5" t="s">
        <v>22</v>
      </c>
      <c r="M103" s="6" t="s">
        <v>23</v>
      </c>
    </row>
    <row r="104" spans="2:13" x14ac:dyDescent="0.2">
      <c r="B104" s="4">
        <v>3478</v>
      </c>
      <c r="C104" s="5">
        <v>1406945</v>
      </c>
      <c r="D104" s="5">
        <v>99.753407311139995</v>
      </c>
      <c r="E104" s="5">
        <v>6445</v>
      </c>
      <c r="F104" s="5" t="s">
        <v>6</v>
      </c>
      <c r="G104" s="5" t="s">
        <v>7</v>
      </c>
      <c r="H104" s="5"/>
      <c r="I104" s="5" t="s">
        <v>19</v>
      </c>
      <c r="J104" s="5" t="s">
        <v>29</v>
      </c>
      <c r="K104" s="5" t="s">
        <v>30</v>
      </c>
      <c r="L104" s="5" t="s">
        <v>22</v>
      </c>
      <c r="M104" s="6" t="s">
        <v>23</v>
      </c>
    </row>
    <row r="105" spans="2:13" x14ac:dyDescent="0.2">
      <c r="B105" s="4">
        <v>1042</v>
      </c>
      <c r="C105" s="5">
        <v>1409381</v>
      </c>
      <c r="D105" s="5">
        <v>99.9261214543438</v>
      </c>
      <c r="E105" s="5">
        <v>6472</v>
      </c>
      <c r="F105" s="5" t="s">
        <v>6</v>
      </c>
      <c r="G105" s="5" t="s">
        <v>7</v>
      </c>
      <c r="H105" s="5"/>
      <c r="I105" s="5" t="s">
        <v>19</v>
      </c>
      <c r="J105" s="5" t="s">
        <v>47</v>
      </c>
      <c r="K105" s="5" t="s">
        <v>61</v>
      </c>
      <c r="L105" s="5" t="s">
        <v>22</v>
      </c>
      <c r="M105" s="6" t="s">
        <v>23</v>
      </c>
    </row>
    <row r="106" spans="2:13" x14ac:dyDescent="0.2">
      <c r="B106" s="4">
        <v>1016</v>
      </c>
      <c r="C106" s="5">
        <v>1409407</v>
      </c>
      <c r="D106" s="5">
        <v>99.927964872949403</v>
      </c>
      <c r="E106" s="5">
        <v>6740</v>
      </c>
      <c r="F106" s="5" t="s">
        <v>6</v>
      </c>
      <c r="G106" s="5" t="s">
        <v>7</v>
      </c>
      <c r="H106" s="5"/>
      <c r="I106" s="5" t="s">
        <v>19</v>
      </c>
      <c r="J106" s="5" t="s">
        <v>26</v>
      </c>
      <c r="K106" s="5" t="s">
        <v>60</v>
      </c>
      <c r="L106" s="5" t="s">
        <v>28</v>
      </c>
      <c r="M106" s="6" t="s">
        <v>23</v>
      </c>
    </row>
    <row r="107" spans="2:13" x14ac:dyDescent="0.2">
      <c r="B107" s="4">
        <v>648</v>
      </c>
      <c r="C107" s="5">
        <v>1409775</v>
      </c>
      <c r="D107" s="5">
        <v>99.954056336290606</v>
      </c>
      <c r="E107" s="5">
        <v>6752</v>
      </c>
      <c r="F107" s="5" t="s">
        <v>6</v>
      </c>
      <c r="G107" s="5" t="s">
        <v>7</v>
      </c>
      <c r="H107" s="5"/>
      <c r="I107" s="5" t="s">
        <v>19</v>
      </c>
      <c r="J107" s="5" t="s">
        <v>26</v>
      </c>
      <c r="K107" s="5" t="s">
        <v>33</v>
      </c>
      <c r="L107" s="5" t="s">
        <v>28</v>
      </c>
      <c r="M107" s="6" t="s">
        <v>23</v>
      </c>
    </row>
    <row r="108" spans="2:13" x14ac:dyDescent="0.2">
      <c r="B108" s="4">
        <v>2445</v>
      </c>
      <c r="C108" s="5">
        <v>1407978</v>
      </c>
      <c r="D108" s="5">
        <v>99.826647750355704</v>
      </c>
      <c r="E108" s="5">
        <v>6849</v>
      </c>
      <c r="F108" s="5" t="s">
        <v>6</v>
      </c>
      <c r="G108" s="5" t="s">
        <v>7</v>
      </c>
      <c r="H108" s="5"/>
      <c r="I108" s="5" t="s">
        <v>19</v>
      </c>
      <c r="J108" s="5" t="s">
        <v>55</v>
      </c>
      <c r="K108" s="5" t="s">
        <v>59</v>
      </c>
      <c r="L108" s="5" t="s">
        <v>39</v>
      </c>
      <c r="M108" s="6" t="s">
        <v>23</v>
      </c>
    </row>
    <row r="109" spans="2:13" x14ac:dyDescent="0.2">
      <c r="B109" s="4">
        <v>4196</v>
      </c>
      <c r="C109" s="5">
        <v>1406227</v>
      </c>
      <c r="D109" s="5">
        <v>99.702500597338499</v>
      </c>
      <c r="E109" s="5">
        <v>6883</v>
      </c>
      <c r="F109" s="5" t="s">
        <v>6</v>
      </c>
      <c r="G109" s="5" t="s">
        <v>7</v>
      </c>
      <c r="H109" s="5"/>
      <c r="I109" s="5" t="s">
        <v>19</v>
      </c>
      <c r="J109" s="5" t="s">
        <v>45</v>
      </c>
      <c r="K109" s="5" t="s">
        <v>46</v>
      </c>
      <c r="L109" s="5" t="s">
        <v>22</v>
      </c>
      <c r="M109" s="6" t="s">
        <v>23</v>
      </c>
    </row>
    <row r="110" spans="2:13" x14ac:dyDescent="0.2">
      <c r="B110" s="4">
        <v>2685</v>
      </c>
      <c r="C110" s="5">
        <v>1407738</v>
      </c>
      <c r="D110" s="5">
        <v>99.809631578611501</v>
      </c>
      <c r="E110" s="5">
        <v>7006</v>
      </c>
      <c r="F110" s="5" t="s">
        <v>6</v>
      </c>
      <c r="G110" s="5" t="s">
        <v>7</v>
      </c>
      <c r="H110" s="5"/>
      <c r="I110" s="5" t="s">
        <v>19</v>
      </c>
      <c r="J110" s="5" t="s">
        <v>47</v>
      </c>
      <c r="K110" s="5" t="s">
        <v>61</v>
      </c>
      <c r="L110" s="5" t="s">
        <v>22</v>
      </c>
      <c r="M110" s="6" t="s">
        <v>23</v>
      </c>
    </row>
    <row r="111" spans="2:13" x14ac:dyDescent="0.2">
      <c r="B111" s="4">
        <v>3283</v>
      </c>
      <c r="C111" s="5">
        <v>1407140</v>
      </c>
      <c r="D111" s="5">
        <v>99.7672329506821</v>
      </c>
      <c r="E111" s="5">
        <v>7392</v>
      </c>
      <c r="F111" s="5" t="s">
        <v>6</v>
      </c>
      <c r="G111" s="5" t="s">
        <v>7</v>
      </c>
      <c r="H111" s="5"/>
      <c r="I111" s="5" t="s">
        <v>19</v>
      </c>
      <c r="J111" s="5" t="s">
        <v>55</v>
      </c>
      <c r="K111" s="5" t="s">
        <v>59</v>
      </c>
      <c r="L111" s="5" t="s">
        <v>39</v>
      </c>
      <c r="M111" s="6" t="s">
        <v>23</v>
      </c>
    </row>
    <row r="112" spans="2:13" x14ac:dyDescent="0.2">
      <c r="B112" s="4">
        <v>747</v>
      </c>
      <c r="C112" s="5">
        <v>1409676</v>
      </c>
      <c r="D112" s="5">
        <v>99.947037165446105</v>
      </c>
      <c r="E112" s="5">
        <v>7471</v>
      </c>
      <c r="F112" s="5" t="s">
        <v>6</v>
      </c>
      <c r="G112" s="5" t="s">
        <v>7</v>
      </c>
      <c r="H112" s="5"/>
      <c r="I112" s="5" t="s">
        <v>19</v>
      </c>
      <c r="J112" s="5" t="s">
        <v>29</v>
      </c>
      <c r="K112" s="5" t="s">
        <v>30</v>
      </c>
      <c r="L112" s="5" t="s">
        <v>22</v>
      </c>
      <c r="M112" s="6" t="s">
        <v>23</v>
      </c>
    </row>
    <row r="113" spans="2:13" x14ac:dyDescent="0.2">
      <c r="B113" s="4">
        <v>2372</v>
      </c>
      <c r="C113" s="5">
        <v>1408051</v>
      </c>
      <c r="D113" s="5">
        <v>99.831823502594602</v>
      </c>
      <c r="E113" s="5">
        <v>7508</v>
      </c>
      <c r="F113" s="5" t="s">
        <v>6</v>
      </c>
      <c r="G113" s="5" t="s">
        <v>7</v>
      </c>
      <c r="H113" s="5"/>
      <c r="I113" s="5" t="s">
        <v>19</v>
      </c>
      <c r="J113" s="5" t="s">
        <v>26</v>
      </c>
      <c r="K113" s="5" t="s">
        <v>33</v>
      </c>
      <c r="L113" s="5" t="s">
        <v>28</v>
      </c>
      <c r="M113" s="6" t="s">
        <v>23</v>
      </c>
    </row>
    <row r="114" spans="2:13" x14ac:dyDescent="0.2">
      <c r="B114" s="4">
        <v>6499</v>
      </c>
      <c r="C114" s="5">
        <v>1403924</v>
      </c>
      <c r="D114" s="5">
        <v>99.539216249309604</v>
      </c>
      <c r="E114" s="5">
        <v>7528</v>
      </c>
      <c r="F114" s="5" t="s">
        <v>6</v>
      </c>
      <c r="G114" s="5" t="s">
        <v>7</v>
      </c>
      <c r="H114" s="5"/>
      <c r="I114" s="5" t="s">
        <v>19</v>
      </c>
      <c r="J114" s="5" t="s">
        <v>45</v>
      </c>
      <c r="K114" s="5" t="s">
        <v>46</v>
      </c>
      <c r="L114" s="5" t="s">
        <v>22</v>
      </c>
      <c r="M114" s="6" t="s">
        <v>23</v>
      </c>
    </row>
    <row r="115" spans="2:13" x14ac:dyDescent="0.2">
      <c r="B115" s="4">
        <v>2657</v>
      </c>
      <c r="C115" s="5">
        <v>1407766</v>
      </c>
      <c r="D115" s="5">
        <v>99.811616798648302</v>
      </c>
      <c r="E115" s="5">
        <v>7674</v>
      </c>
      <c r="F115" s="5" t="s">
        <v>6</v>
      </c>
      <c r="G115" s="5" t="s">
        <v>7</v>
      </c>
      <c r="H115" s="5"/>
      <c r="I115" s="5" t="s">
        <v>19</v>
      </c>
      <c r="J115" s="5" t="s">
        <v>43</v>
      </c>
      <c r="K115" s="5" t="s">
        <v>49</v>
      </c>
      <c r="L115" s="5" t="s">
        <v>39</v>
      </c>
      <c r="M115" s="6" t="s">
        <v>23</v>
      </c>
    </row>
    <row r="116" spans="2:13" x14ac:dyDescent="0.2">
      <c r="B116" s="4">
        <v>4447</v>
      </c>
      <c r="C116" s="5">
        <v>1405976</v>
      </c>
      <c r="D116" s="5">
        <v>99.684704517722693</v>
      </c>
      <c r="E116" s="5">
        <v>7735</v>
      </c>
      <c r="F116" s="5" t="s">
        <v>6</v>
      </c>
      <c r="G116" s="5" t="s">
        <v>7</v>
      </c>
      <c r="H116" s="5"/>
      <c r="I116" s="5" t="s">
        <v>19</v>
      </c>
      <c r="J116" s="5" t="s">
        <v>53</v>
      </c>
      <c r="K116" s="5" t="s">
        <v>54</v>
      </c>
      <c r="L116" s="5" t="s">
        <v>22</v>
      </c>
      <c r="M116" s="6" t="s">
        <v>23</v>
      </c>
    </row>
    <row r="117" spans="2:13" x14ac:dyDescent="0.2">
      <c r="B117" s="4">
        <v>2425</v>
      </c>
      <c r="C117" s="5">
        <v>1407998</v>
      </c>
      <c r="D117" s="5">
        <v>99.828065764667699</v>
      </c>
      <c r="E117" s="5">
        <v>7935</v>
      </c>
      <c r="F117" s="5" t="s">
        <v>6</v>
      </c>
      <c r="G117" s="5" t="s">
        <v>7</v>
      </c>
      <c r="H117" s="5"/>
      <c r="I117" s="5" t="s">
        <v>19</v>
      </c>
      <c r="J117" s="5" t="s">
        <v>43</v>
      </c>
      <c r="K117" s="5" t="s">
        <v>49</v>
      </c>
      <c r="L117" s="5" t="s">
        <v>39</v>
      </c>
      <c r="M117" s="6" t="s">
        <v>23</v>
      </c>
    </row>
    <row r="118" spans="2:13" x14ac:dyDescent="0.2">
      <c r="B118" s="4">
        <v>4343</v>
      </c>
      <c r="C118" s="5">
        <v>1406080</v>
      </c>
      <c r="D118" s="5">
        <v>99.692078192145203</v>
      </c>
      <c r="E118" s="5">
        <v>8016</v>
      </c>
      <c r="F118" s="5" t="s">
        <v>6</v>
      </c>
      <c r="G118" s="5" t="s">
        <v>7</v>
      </c>
      <c r="H118" s="5"/>
      <c r="I118" s="5" t="s">
        <v>19</v>
      </c>
      <c r="J118" s="5" t="s">
        <v>43</v>
      </c>
      <c r="K118" s="5" t="s">
        <v>49</v>
      </c>
      <c r="L118" s="5" t="s">
        <v>39</v>
      </c>
      <c r="M118" s="6" t="s">
        <v>23</v>
      </c>
    </row>
    <row r="119" spans="2:13" x14ac:dyDescent="0.2">
      <c r="B119" s="4">
        <v>18700</v>
      </c>
      <c r="C119" s="5">
        <v>1391723</v>
      </c>
      <c r="D119" s="5">
        <v>98.6741566182627</v>
      </c>
      <c r="E119" s="5">
        <v>8047</v>
      </c>
      <c r="F119" s="5" t="s">
        <v>6</v>
      </c>
      <c r="G119" s="5" t="s">
        <v>7</v>
      </c>
      <c r="H119" s="5"/>
      <c r="I119" s="5" t="s">
        <v>19</v>
      </c>
      <c r="J119" s="5" t="s">
        <v>41</v>
      </c>
      <c r="K119" s="5" t="s">
        <v>42</v>
      </c>
      <c r="L119" s="5" t="s">
        <v>22</v>
      </c>
      <c r="M119" s="6" t="s">
        <v>23</v>
      </c>
    </row>
    <row r="120" spans="2:13" x14ac:dyDescent="0.2">
      <c r="B120" s="4">
        <v>528</v>
      </c>
      <c r="C120" s="5">
        <v>1409895</v>
      </c>
      <c r="D120" s="5">
        <v>99.9625644221627</v>
      </c>
      <c r="E120" s="5">
        <v>8055</v>
      </c>
      <c r="F120" s="5" t="s">
        <v>6</v>
      </c>
      <c r="G120" s="5" t="s">
        <v>7</v>
      </c>
      <c r="H120" s="5"/>
      <c r="I120" s="5" t="s">
        <v>19</v>
      </c>
      <c r="J120" s="5" t="s">
        <v>47</v>
      </c>
      <c r="K120" s="5" t="s">
        <v>48</v>
      </c>
      <c r="L120" s="5" t="s">
        <v>39</v>
      </c>
      <c r="M120" s="6" t="s">
        <v>23</v>
      </c>
    </row>
    <row r="121" spans="2:13" x14ac:dyDescent="0.2">
      <c r="B121" s="4">
        <v>683</v>
      </c>
      <c r="C121" s="5">
        <v>1409740</v>
      </c>
      <c r="D121" s="5">
        <v>99.951574811244498</v>
      </c>
      <c r="E121" s="5">
        <v>8074</v>
      </c>
      <c r="F121" s="5" t="s">
        <v>6</v>
      </c>
      <c r="G121" s="5" t="s">
        <v>7</v>
      </c>
      <c r="H121" s="5"/>
      <c r="I121" s="5" t="s">
        <v>19</v>
      </c>
      <c r="J121" s="5" t="s">
        <v>20</v>
      </c>
      <c r="K121" s="5" t="s">
        <v>21</v>
      </c>
      <c r="L121" s="5" t="s">
        <v>22</v>
      </c>
      <c r="M121" s="6" t="s">
        <v>23</v>
      </c>
    </row>
    <row r="122" spans="2:13" x14ac:dyDescent="0.2">
      <c r="B122" s="4">
        <v>170</v>
      </c>
      <c r="C122" s="5">
        <v>1410253</v>
      </c>
      <c r="D122" s="5">
        <v>99.987946878347799</v>
      </c>
      <c r="E122" s="5">
        <v>8177</v>
      </c>
      <c r="F122" s="5" t="s">
        <v>6</v>
      </c>
      <c r="G122" s="5" t="s">
        <v>7</v>
      </c>
      <c r="H122" s="5"/>
      <c r="I122" s="5" t="s">
        <v>19</v>
      </c>
      <c r="J122" s="5" t="s">
        <v>26</v>
      </c>
      <c r="K122" s="5" t="s">
        <v>60</v>
      </c>
      <c r="L122" s="5" t="s">
        <v>28</v>
      </c>
      <c r="M122" s="6" t="s">
        <v>23</v>
      </c>
    </row>
    <row r="123" spans="2:13" x14ac:dyDescent="0.2">
      <c r="B123" s="4">
        <v>671</v>
      </c>
      <c r="C123" s="5">
        <v>1409752</v>
      </c>
      <c r="D123" s="5">
        <v>99.9524256198318</v>
      </c>
      <c r="E123" s="5">
        <v>8266</v>
      </c>
      <c r="F123" s="5" t="s">
        <v>6</v>
      </c>
      <c r="G123" s="5" t="s">
        <v>7</v>
      </c>
      <c r="H123" s="5"/>
      <c r="I123" s="5" t="s">
        <v>19</v>
      </c>
      <c r="J123" s="5" t="s">
        <v>36</v>
      </c>
      <c r="K123" s="5" t="s">
        <v>37</v>
      </c>
      <c r="L123" s="5" t="s">
        <v>22</v>
      </c>
      <c r="M123" s="6" t="s">
        <v>23</v>
      </c>
    </row>
    <row r="124" spans="2:13" x14ac:dyDescent="0.2">
      <c r="B124" s="4">
        <v>171</v>
      </c>
      <c r="C124" s="5">
        <v>1410252</v>
      </c>
      <c r="D124" s="5">
        <v>99.9878759776322</v>
      </c>
      <c r="E124" s="5">
        <v>8321</v>
      </c>
      <c r="F124" s="5" t="s">
        <v>6</v>
      </c>
      <c r="G124" s="5" t="s">
        <v>7</v>
      </c>
      <c r="H124" s="5"/>
      <c r="I124" s="5" t="s">
        <v>19</v>
      </c>
      <c r="J124" s="5" t="s">
        <v>26</v>
      </c>
      <c r="K124" s="5" t="s">
        <v>33</v>
      </c>
      <c r="L124" s="5" t="s">
        <v>28</v>
      </c>
      <c r="M124" s="6" t="s">
        <v>23</v>
      </c>
    </row>
    <row r="125" spans="2:13" x14ac:dyDescent="0.2">
      <c r="B125" s="4">
        <v>1595</v>
      </c>
      <c r="C125" s="5">
        <v>1408828</v>
      </c>
      <c r="D125" s="5">
        <v>99.886913358616496</v>
      </c>
      <c r="E125" s="5">
        <v>8352</v>
      </c>
      <c r="F125" s="5" t="s">
        <v>6</v>
      </c>
      <c r="G125" s="5" t="s">
        <v>7</v>
      </c>
      <c r="H125" s="5"/>
      <c r="I125" s="5" t="s">
        <v>19</v>
      </c>
      <c r="J125" s="5" t="s">
        <v>43</v>
      </c>
      <c r="K125" s="5" t="s">
        <v>49</v>
      </c>
      <c r="L125" s="5" t="s">
        <v>39</v>
      </c>
      <c r="M125" s="6" t="s">
        <v>23</v>
      </c>
    </row>
    <row r="126" spans="2:13" x14ac:dyDescent="0.2">
      <c r="B126" s="4">
        <v>141</v>
      </c>
      <c r="C126" s="5">
        <v>1410282</v>
      </c>
      <c r="D126" s="5">
        <v>99.990002999100199</v>
      </c>
      <c r="E126" s="5">
        <v>8354</v>
      </c>
      <c r="F126" s="5" t="s">
        <v>6</v>
      </c>
      <c r="G126" s="5" t="s">
        <v>7</v>
      </c>
      <c r="H126" s="5"/>
      <c r="I126" s="5" t="s">
        <v>19</v>
      </c>
      <c r="J126" s="5" t="s">
        <v>26</v>
      </c>
      <c r="K126" s="5" t="s">
        <v>33</v>
      </c>
      <c r="L126" s="5" t="s">
        <v>28</v>
      </c>
      <c r="M126" s="6" t="s">
        <v>23</v>
      </c>
    </row>
    <row r="127" spans="2:13" x14ac:dyDescent="0.2">
      <c r="B127" s="4">
        <v>702</v>
      </c>
      <c r="C127" s="5">
        <v>1409721</v>
      </c>
      <c r="D127" s="5">
        <v>99.950227697648103</v>
      </c>
      <c r="E127" s="5">
        <v>8367</v>
      </c>
      <c r="F127" s="5" t="s">
        <v>6</v>
      </c>
      <c r="G127" s="5" t="s">
        <v>7</v>
      </c>
      <c r="H127" s="5"/>
      <c r="I127" s="5" t="s">
        <v>19</v>
      </c>
      <c r="J127" s="5" t="s">
        <v>43</v>
      </c>
      <c r="K127" s="5" t="s">
        <v>49</v>
      </c>
      <c r="L127" s="5" t="s">
        <v>39</v>
      </c>
      <c r="M127" s="6" t="s">
        <v>23</v>
      </c>
    </row>
    <row r="128" spans="2:13" x14ac:dyDescent="0.2">
      <c r="B128" s="4">
        <v>813</v>
      </c>
      <c r="C128" s="5">
        <v>1409610</v>
      </c>
      <c r="D128" s="5">
        <v>99.9423577182164</v>
      </c>
      <c r="E128" s="5">
        <v>8407</v>
      </c>
      <c r="F128" s="5" t="s">
        <v>6</v>
      </c>
      <c r="G128" s="5" t="s">
        <v>7</v>
      </c>
      <c r="H128" s="5"/>
      <c r="I128" s="5" t="s">
        <v>19</v>
      </c>
      <c r="J128" s="5" t="s">
        <v>20</v>
      </c>
      <c r="K128" s="5" t="s">
        <v>21</v>
      </c>
      <c r="L128" s="5" t="s">
        <v>22</v>
      </c>
      <c r="M128" s="6" t="s">
        <v>23</v>
      </c>
    </row>
    <row r="129" spans="2:13" x14ac:dyDescent="0.2">
      <c r="B129" s="4">
        <v>325</v>
      </c>
      <c r="C129" s="5">
        <v>1410098</v>
      </c>
      <c r="D129" s="5">
        <v>99.976957267429697</v>
      </c>
      <c r="E129" s="5">
        <v>8441</v>
      </c>
      <c r="F129" s="5" t="s">
        <v>6</v>
      </c>
      <c r="G129" s="5" t="s">
        <v>7</v>
      </c>
      <c r="H129" s="5"/>
      <c r="I129" s="5" t="s">
        <v>19</v>
      </c>
      <c r="J129" s="5" t="s">
        <v>26</v>
      </c>
      <c r="K129" s="5" t="s">
        <v>40</v>
      </c>
      <c r="L129" s="5" t="s">
        <v>28</v>
      </c>
      <c r="M129" s="6" t="s">
        <v>23</v>
      </c>
    </row>
    <row r="130" spans="2:13" x14ac:dyDescent="0.2">
      <c r="B130" s="4">
        <v>557</v>
      </c>
      <c r="C130" s="5">
        <v>1409866</v>
      </c>
      <c r="D130" s="5">
        <v>99.960508301410201</v>
      </c>
      <c r="E130" s="5">
        <v>8453</v>
      </c>
      <c r="F130" s="5" t="s">
        <v>6</v>
      </c>
      <c r="G130" s="5" t="s">
        <v>7</v>
      </c>
      <c r="H130" s="5"/>
      <c r="I130" s="5" t="s">
        <v>19</v>
      </c>
      <c r="J130" s="5" t="s">
        <v>26</v>
      </c>
      <c r="K130" s="5" t="s">
        <v>33</v>
      </c>
      <c r="L130" s="5" t="s">
        <v>28</v>
      </c>
      <c r="M130" s="6" t="s">
        <v>23</v>
      </c>
    </row>
    <row r="131" spans="2:13" x14ac:dyDescent="0.2">
      <c r="B131" s="4">
        <v>1149</v>
      </c>
      <c r="C131" s="5">
        <v>1409274</v>
      </c>
      <c r="D131" s="5">
        <v>99.918535077774493</v>
      </c>
      <c r="E131" s="5">
        <v>8717</v>
      </c>
      <c r="F131" s="5" t="s">
        <v>6</v>
      </c>
      <c r="G131" s="5" t="s">
        <v>7</v>
      </c>
      <c r="H131" s="5"/>
      <c r="I131" s="5" t="s">
        <v>19</v>
      </c>
      <c r="J131" s="5" t="s">
        <v>26</v>
      </c>
      <c r="K131" s="5" t="s">
        <v>33</v>
      </c>
      <c r="L131" s="5" t="s">
        <v>28</v>
      </c>
      <c r="M131" s="6" t="s">
        <v>23</v>
      </c>
    </row>
    <row r="132" spans="2:13" x14ac:dyDescent="0.2">
      <c r="B132" s="4">
        <v>3307</v>
      </c>
      <c r="C132" s="5">
        <v>1407116</v>
      </c>
      <c r="D132" s="5">
        <v>99.765531333507695</v>
      </c>
      <c r="E132" s="5">
        <v>8786</v>
      </c>
      <c r="F132" s="5" t="s">
        <v>6</v>
      </c>
      <c r="G132" s="5" t="s">
        <v>7</v>
      </c>
      <c r="H132" s="5"/>
      <c r="I132" s="5" t="s">
        <v>19</v>
      </c>
      <c r="J132" s="5" t="s">
        <v>26</v>
      </c>
      <c r="K132" s="5" t="s">
        <v>33</v>
      </c>
      <c r="L132" s="5" t="s">
        <v>28</v>
      </c>
      <c r="M132" s="6" t="s">
        <v>23</v>
      </c>
    </row>
    <row r="133" spans="2:13" x14ac:dyDescent="0.2">
      <c r="B133" s="4">
        <v>1710</v>
      </c>
      <c r="C133" s="5">
        <v>1408713</v>
      </c>
      <c r="D133" s="5">
        <v>99.878759776322397</v>
      </c>
      <c r="E133" s="5">
        <v>8860</v>
      </c>
      <c r="F133" s="5" t="s">
        <v>6</v>
      </c>
      <c r="G133" s="5" t="s">
        <v>7</v>
      </c>
      <c r="H133" s="5"/>
      <c r="I133" s="5" t="s">
        <v>19</v>
      </c>
      <c r="J133" s="5" t="s">
        <v>45</v>
      </c>
      <c r="K133" s="5" t="s">
        <v>46</v>
      </c>
      <c r="L133" s="5" t="s">
        <v>22</v>
      </c>
      <c r="M133" s="6" t="s">
        <v>23</v>
      </c>
    </row>
    <row r="134" spans="2:13" x14ac:dyDescent="0.2">
      <c r="B134" s="4">
        <v>1947</v>
      </c>
      <c r="C134" s="5">
        <v>1408476</v>
      </c>
      <c r="D134" s="5">
        <v>99.861956306725006</v>
      </c>
      <c r="E134" s="5">
        <v>8880</v>
      </c>
      <c r="F134" s="5" t="s">
        <v>6</v>
      </c>
      <c r="G134" s="5" t="s">
        <v>7</v>
      </c>
      <c r="H134" s="5"/>
      <c r="I134" s="5" t="s">
        <v>19</v>
      </c>
      <c r="J134" s="5" t="s">
        <v>47</v>
      </c>
      <c r="K134" s="5" t="s">
        <v>48</v>
      </c>
      <c r="L134" s="5" t="s">
        <v>39</v>
      </c>
      <c r="M134" s="6" t="s">
        <v>23</v>
      </c>
    </row>
    <row r="135" spans="2:13" x14ac:dyDescent="0.2">
      <c r="B135" s="4">
        <v>1419</v>
      </c>
      <c r="C135" s="5">
        <v>1409004</v>
      </c>
      <c r="D135" s="5">
        <v>99.899391884562206</v>
      </c>
      <c r="E135" s="5">
        <v>8888</v>
      </c>
      <c r="F135" s="5" t="s">
        <v>6</v>
      </c>
      <c r="G135" s="5" t="s">
        <v>7</v>
      </c>
      <c r="H135" s="5"/>
      <c r="I135" s="5" t="s">
        <v>19</v>
      </c>
      <c r="J135" s="5" t="s">
        <v>26</v>
      </c>
      <c r="K135" s="5" t="s">
        <v>27</v>
      </c>
      <c r="L135" s="5" t="s">
        <v>28</v>
      </c>
      <c r="M135" s="6" t="s">
        <v>23</v>
      </c>
    </row>
    <row r="136" spans="2:13" x14ac:dyDescent="0.2">
      <c r="B136" s="4">
        <v>224</v>
      </c>
      <c r="C136" s="5">
        <v>1410199</v>
      </c>
      <c r="D136" s="5">
        <v>99.984118239705396</v>
      </c>
      <c r="E136" s="5">
        <v>9110</v>
      </c>
      <c r="F136" s="5" t="s">
        <v>6</v>
      </c>
      <c r="G136" s="5" t="s">
        <v>7</v>
      </c>
      <c r="H136" s="5"/>
      <c r="I136" s="5" t="s">
        <v>19</v>
      </c>
      <c r="J136" s="5" t="s">
        <v>26</v>
      </c>
      <c r="K136" s="5" t="s">
        <v>27</v>
      </c>
      <c r="L136" s="5" t="s">
        <v>28</v>
      </c>
      <c r="M136" s="6" t="s">
        <v>23</v>
      </c>
    </row>
    <row r="137" spans="2:13" x14ac:dyDescent="0.2">
      <c r="B137" s="4">
        <v>79</v>
      </c>
      <c r="C137" s="5">
        <v>1410344</v>
      </c>
      <c r="D137" s="5">
        <v>99.994398843467494</v>
      </c>
      <c r="E137" s="5">
        <v>9122</v>
      </c>
      <c r="F137" s="5" t="s">
        <v>6</v>
      </c>
      <c r="G137" s="5" t="s">
        <v>7</v>
      </c>
      <c r="H137" s="5"/>
      <c r="I137" s="5" t="s">
        <v>19</v>
      </c>
      <c r="J137" s="5" t="s">
        <v>26</v>
      </c>
      <c r="K137" s="5" t="s">
        <v>33</v>
      </c>
      <c r="L137" s="5" t="s">
        <v>28</v>
      </c>
      <c r="M137" s="6" t="s">
        <v>23</v>
      </c>
    </row>
    <row r="138" spans="2:13" x14ac:dyDescent="0.2">
      <c r="B138" s="4">
        <v>2426</v>
      </c>
      <c r="C138" s="5">
        <v>1407997</v>
      </c>
      <c r="D138" s="5">
        <v>99.8279948639521</v>
      </c>
      <c r="E138" s="5">
        <v>9223</v>
      </c>
      <c r="F138" s="5" t="s">
        <v>6</v>
      </c>
      <c r="G138" s="5" t="s">
        <v>7</v>
      </c>
      <c r="H138" s="5"/>
      <c r="I138" s="5" t="s">
        <v>19</v>
      </c>
      <c r="J138" s="5" t="s">
        <v>24</v>
      </c>
      <c r="K138" s="5" t="s">
        <v>25</v>
      </c>
      <c r="L138" s="5" t="s">
        <v>22</v>
      </c>
      <c r="M138" s="6" t="s">
        <v>23</v>
      </c>
    </row>
    <row r="139" spans="2:13" x14ac:dyDescent="0.2">
      <c r="B139" s="4">
        <v>13430</v>
      </c>
      <c r="C139" s="5">
        <v>1396993</v>
      </c>
      <c r="D139" s="5">
        <v>99.047803389479597</v>
      </c>
      <c r="E139" s="5">
        <v>9430</v>
      </c>
      <c r="F139" s="5" t="s">
        <v>6</v>
      </c>
      <c r="G139" s="5" t="s">
        <v>7</v>
      </c>
      <c r="H139" s="5"/>
      <c r="I139" s="5" t="s">
        <v>19</v>
      </c>
      <c r="J139" s="5" t="s">
        <v>53</v>
      </c>
      <c r="K139" s="5" t="s">
        <v>54</v>
      </c>
      <c r="L139" s="5" t="s">
        <v>22</v>
      </c>
      <c r="M139" s="6" t="s">
        <v>23</v>
      </c>
    </row>
    <row r="140" spans="2:13" x14ac:dyDescent="0.2">
      <c r="B140" s="4">
        <v>1027</v>
      </c>
      <c r="C140" s="5">
        <v>1409396</v>
      </c>
      <c r="D140" s="5">
        <v>99.927184965077799</v>
      </c>
      <c r="E140" s="5">
        <v>9755</v>
      </c>
      <c r="F140" s="5" t="s">
        <v>6</v>
      </c>
      <c r="G140" s="5" t="s">
        <v>7</v>
      </c>
      <c r="H140" s="5"/>
      <c r="I140" s="5" t="s">
        <v>19</v>
      </c>
      <c r="J140" s="5" t="s">
        <v>26</v>
      </c>
      <c r="K140" s="5" t="s">
        <v>33</v>
      </c>
      <c r="L140" s="5" t="s">
        <v>28</v>
      </c>
      <c r="M140" s="6" t="s">
        <v>23</v>
      </c>
    </row>
    <row r="141" spans="2:13" x14ac:dyDescent="0.2">
      <c r="B141" s="4">
        <v>3493</v>
      </c>
      <c r="C141" s="5">
        <v>1406930</v>
      </c>
      <c r="D141" s="5">
        <v>99.752343800405896</v>
      </c>
      <c r="E141" s="5">
        <v>9801</v>
      </c>
      <c r="F141" s="5" t="s">
        <v>6</v>
      </c>
      <c r="G141" s="5" t="s">
        <v>7</v>
      </c>
      <c r="H141" s="5"/>
      <c r="I141" s="5" t="s">
        <v>19</v>
      </c>
      <c r="J141" s="5" t="s">
        <v>43</v>
      </c>
      <c r="K141" s="5" t="s">
        <v>49</v>
      </c>
      <c r="L141" s="5" t="s">
        <v>39</v>
      </c>
      <c r="M141" s="6" t="s">
        <v>23</v>
      </c>
    </row>
    <row r="142" spans="2:13" x14ac:dyDescent="0.2">
      <c r="B142" s="4">
        <v>377</v>
      </c>
      <c r="C142" s="5">
        <v>1410046</v>
      </c>
      <c r="D142" s="5">
        <v>99.973270430218406</v>
      </c>
      <c r="E142" s="5">
        <v>9845</v>
      </c>
      <c r="F142" s="5" t="s">
        <v>6</v>
      </c>
      <c r="G142" s="5" t="s">
        <v>7</v>
      </c>
      <c r="H142" s="5"/>
      <c r="I142" s="5" t="s">
        <v>19</v>
      </c>
      <c r="J142" s="5" t="s">
        <v>26</v>
      </c>
      <c r="K142" s="5" t="s">
        <v>33</v>
      </c>
      <c r="L142" s="5" t="s">
        <v>28</v>
      </c>
      <c r="M142" s="6" t="s">
        <v>23</v>
      </c>
    </row>
    <row r="143" spans="2:13" x14ac:dyDescent="0.2">
      <c r="B143" s="4">
        <v>1554</v>
      </c>
      <c r="C143" s="5">
        <v>1408869</v>
      </c>
      <c r="D143" s="5">
        <v>99.889820287956098</v>
      </c>
      <c r="E143" s="5">
        <v>9870</v>
      </c>
      <c r="F143" s="5" t="s">
        <v>6</v>
      </c>
      <c r="G143" s="5" t="s">
        <v>7</v>
      </c>
      <c r="H143" s="5"/>
      <c r="I143" s="5" t="s">
        <v>19</v>
      </c>
      <c r="J143" s="5" t="s">
        <v>47</v>
      </c>
      <c r="K143" s="5" t="s">
        <v>48</v>
      </c>
      <c r="L143" s="5" t="s">
        <v>39</v>
      </c>
      <c r="M143" s="6" t="s">
        <v>23</v>
      </c>
    </row>
    <row r="144" spans="2:13" x14ac:dyDescent="0.2">
      <c r="B144" s="4">
        <v>3705</v>
      </c>
      <c r="C144" s="5">
        <v>1406718</v>
      </c>
      <c r="D144" s="5">
        <v>99.737312848698494</v>
      </c>
      <c r="E144" s="5">
        <v>9967</v>
      </c>
      <c r="F144" s="5" t="s">
        <v>6</v>
      </c>
      <c r="G144" s="5" t="s">
        <v>7</v>
      </c>
      <c r="H144" s="5"/>
      <c r="I144" s="5" t="s">
        <v>19</v>
      </c>
      <c r="J144" s="5" t="s">
        <v>31</v>
      </c>
      <c r="K144" s="5" t="s">
        <v>32</v>
      </c>
      <c r="L144" s="5" t="s">
        <v>22</v>
      </c>
      <c r="M144" s="6" t="s">
        <v>23</v>
      </c>
    </row>
    <row r="145" spans="2:13" x14ac:dyDescent="0.2">
      <c r="B145" s="4">
        <v>4235</v>
      </c>
      <c r="C145" s="5">
        <v>1406188</v>
      </c>
      <c r="D145" s="5">
        <v>99.699735469430095</v>
      </c>
      <c r="E145" s="5">
        <v>10138</v>
      </c>
      <c r="F145" s="5" t="s">
        <v>6</v>
      </c>
      <c r="G145" s="5" t="s">
        <v>7</v>
      </c>
      <c r="H145" s="5"/>
      <c r="I145" s="5" t="s">
        <v>19</v>
      </c>
      <c r="J145" s="5" t="s">
        <v>20</v>
      </c>
      <c r="K145" s="5" t="s">
        <v>21</v>
      </c>
      <c r="L145" s="5" t="s">
        <v>22</v>
      </c>
      <c r="M145" s="6" t="s">
        <v>23</v>
      </c>
    </row>
    <row r="146" spans="2:13" x14ac:dyDescent="0.2">
      <c r="B146" s="4">
        <v>6538</v>
      </c>
      <c r="C146" s="5">
        <v>1403885</v>
      </c>
      <c r="D146" s="5">
        <v>99.5364511214011</v>
      </c>
      <c r="E146" s="5">
        <v>10156</v>
      </c>
      <c r="F146" s="5" t="s">
        <v>6</v>
      </c>
      <c r="G146" s="5" t="s">
        <v>7</v>
      </c>
      <c r="H146" s="5"/>
      <c r="I146" s="5" t="s">
        <v>19</v>
      </c>
      <c r="J146" s="5" t="s">
        <v>29</v>
      </c>
      <c r="K146" s="5" t="s">
        <v>30</v>
      </c>
      <c r="L146" s="5" t="s">
        <v>22</v>
      </c>
      <c r="M146" s="6" t="s">
        <v>23</v>
      </c>
    </row>
    <row r="147" spans="2:13" x14ac:dyDescent="0.2">
      <c r="B147" s="4">
        <v>1469</v>
      </c>
      <c r="C147" s="5">
        <v>1408954</v>
      </c>
      <c r="D147" s="5">
        <v>99.895846848782199</v>
      </c>
      <c r="E147" s="5">
        <v>10232</v>
      </c>
      <c r="F147" s="5" t="s">
        <v>6</v>
      </c>
      <c r="G147" s="5" t="s">
        <v>7</v>
      </c>
      <c r="H147" s="5"/>
      <c r="I147" s="5" t="s">
        <v>19</v>
      </c>
      <c r="J147" s="5" t="s">
        <v>26</v>
      </c>
      <c r="K147" s="5" t="s">
        <v>33</v>
      </c>
      <c r="L147" s="5" t="s">
        <v>28</v>
      </c>
      <c r="M147" s="6" t="s">
        <v>23</v>
      </c>
    </row>
    <row r="148" spans="2:13" x14ac:dyDescent="0.2">
      <c r="B148" s="4">
        <v>383</v>
      </c>
      <c r="C148" s="5">
        <v>1410040</v>
      </c>
      <c r="D148" s="5">
        <v>99.972845025924798</v>
      </c>
      <c r="E148" s="5">
        <v>10367</v>
      </c>
      <c r="F148" s="5" t="s">
        <v>6</v>
      </c>
      <c r="G148" s="5" t="s">
        <v>7</v>
      </c>
      <c r="H148" s="5"/>
      <c r="I148" s="5" t="s">
        <v>19</v>
      </c>
      <c r="J148" s="5" t="s">
        <v>26</v>
      </c>
      <c r="K148" s="5" t="s">
        <v>27</v>
      </c>
      <c r="L148" s="5" t="s">
        <v>28</v>
      </c>
      <c r="M148" s="6" t="s">
        <v>23</v>
      </c>
    </row>
    <row r="149" spans="2:13" x14ac:dyDescent="0.2">
      <c r="B149" s="4">
        <v>4096</v>
      </c>
      <c r="C149" s="5">
        <v>1406327</v>
      </c>
      <c r="D149" s="5">
        <v>99.709590668898599</v>
      </c>
      <c r="E149" s="5">
        <v>10641</v>
      </c>
      <c r="F149" s="5" t="s">
        <v>6</v>
      </c>
      <c r="G149" s="5" t="s">
        <v>7</v>
      </c>
      <c r="H149" s="5"/>
      <c r="I149" s="5" t="s">
        <v>19</v>
      </c>
      <c r="J149" s="5" t="s">
        <v>47</v>
      </c>
      <c r="K149" s="5" t="s">
        <v>48</v>
      </c>
      <c r="L149" s="5" t="s">
        <v>39</v>
      </c>
      <c r="M149" s="6" t="s">
        <v>23</v>
      </c>
    </row>
    <row r="150" spans="2:13" x14ac:dyDescent="0.2">
      <c r="B150" s="4">
        <v>1018</v>
      </c>
      <c r="C150" s="5">
        <v>1409405</v>
      </c>
      <c r="D150" s="5">
        <v>99.927823071518205</v>
      </c>
      <c r="E150" s="5">
        <v>10681</v>
      </c>
      <c r="F150" s="5" t="s">
        <v>6</v>
      </c>
      <c r="G150" s="5" t="s">
        <v>7</v>
      </c>
      <c r="H150" s="5"/>
      <c r="I150" s="5" t="s">
        <v>19</v>
      </c>
      <c r="J150" s="5" t="s">
        <v>41</v>
      </c>
      <c r="K150" s="5" t="s">
        <v>42</v>
      </c>
      <c r="L150" s="5" t="s">
        <v>22</v>
      </c>
      <c r="M150" s="6" t="s">
        <v>23</v>
      </c>
    </row>
    <row r="151" spans="2:13" x14ac:dyDescent="0.2">
      <c r="B151" s="4">
        <v>122</v>
      </c>
      <c r="C151" s="5">
        <v>1410301</v>
      </c>
      <c r="D151" s="5">
        <v>99.991350112696693</v>
      </c>
      <c r="E151" s="5">
        <v>10718</v>
      </c>
      <c r="F151" s="5" t="s">
        <v>6</v>
      </c>
      <c r="G151" s="5" t="s">
        <v>7</v>
      </c>
      <c r="H151" s="5"/>
      <c r="I151" s="5" t="s">
        <v>19</v>
      </c>
      <c r="J151" s="5" t="s">
        <v>26</v>
      </c>
      <c r="K151" s="5" t="s">
        <v>40</v>
      </c>
      <c r="L151" s="5" t="s">
        <v>28</v>
      </c>
      <c r="M151" s="6" t="s">
        <v>23</v>
      </c>
    </row>
    <row r="152" spans="2:13" x14ac:dyDescent="0.2">
      <c r="B152" s="4">
        <v>9704</v>
      </c>
      <c r="C152" s="5">
        <v>1400719</v>
      </c>
      <c r="D152" s="5">
        <v>99.311979455808597</v>
      </c>
      <c r="E152" s="5">
        <v>10834</v>
      </c>
      <c r="F152" s="5" t="s">
        <v>6</v>
      </c>
      <c r="G152" s="5" t="s">
        <v>7</v>
      </c>
      <c r="H152" s="5"/>
      <c r="I152" s="5" t="s">
        <v>19</v>
      </c>
      <c r="J152" s="5" t="s">
        <v>43</v>
      </c>
      <c r="K152" s="5" t="s">
        <v>44</v>
      </c>
      <c r="L152" s="5" t="s">
        <v>22</v>
      </c>
      <c r="M152" s="6" t="s">
        <v>23</v>
      </c>
    </row>
    <row r="153" spans="2:13" x14ac:dyDescent="0.2">
      <c r="B153" s="4">
        <v>5714</v>
      </c>
      <c r="C153" s="5">
        <v>1404709</v>
      </c>
      <c r="D153" s="5">
        <v>99.594873311056304</v>
      </c>
      <c r="E153" s="5">
        <v>10889</v>
      </c>
      <c r="F153" s="5" t="s">
        <v>6</v>
      </c>
      <c r="G153" s="5" t="s">
        <v>7</v>
      </c>
      <c r="H153" s="5"/>
      <c r="I153" s="5" t="s">
        <v>19</v>
      </c>
      <c r="J153" s="5" t="s">
        <v>26</v>
      </c>
      <c r="K153" s="5" t="s">
        <v>33</v>
      </c>
      <c r="L153" s="5" t="s">
        <v>28</v>
      </c>
      <c r="M153" s="6" t="s">
        <v>23</v>
      </c>
    </row>
    <row r="154" spans="2:13" x14ac:dyDescent="0.2">
      <c r="B154" s="4">
        <v>5510</v>
      </c>
      <c r="C154" s="5">
        <v>1404913</v>
      </c>
      <c r="D154" s="5">
        <v>99.6093370570389</v>
      </c>
      <c r="E154" s="5">
        <v>11249</v>
      </c>
      <c r="F154" s="5" t="s">
        <v>6</v>
      </c>
      <c r="G154" s="5" t="s">
        <v>7</v>
      </c>
      <c r="H154" s="5"/>
      <c r="I154" s="5" t="s">
        <v>19</v>
      </c>
      <c r="J154" s="5" t="s">
        <v>26</v>
      </c>
      <c r="K154" s="5" t="s">
        <v>33</v>
      </c>
      <c r="L154" s="5" t="s">
        <v>28</v>
      </c>
      <c r="M154" s="6" t="s">
        <v>23</v>
      </c>
    </row>
    <row r="155" spans="2:13" x14ac:dyDescent="0.2">
      <c r="B155" s="4">
        <v>9585</v>
      </c>
      <c r="C155" s="5">
        <v>1400838</v>
      </c>
      <c r="D155" s="5">
        <v>99.320416640965107</v>
      </c>
      <c r="E155" s="5">
        <v>11416</v>
      </c>
      <c r="F155" s="5" t="s">
        <v>6</v>
      </c>
      <c r="G155" s="5" t="s">
        <v>7</v>
      </c>
      <c r="H155" s="5"/>
      <c r="I155" s="5" t="s">
        <v>19</v>
      </c>
      <c r="J155" s="5" t="s">
        <v>31</v>
      </c>
      <c r="K155" s="5" t="s">
        <v>32</v>
      </c>
      <c r="L155" s="5" t="s">
        <v>22</v>
      </c>
      <c r="M155" s="6" t="s">
        <v>23</v>
      </c>
    </row>
    <row r="156" spans="2:13" x14ac:dyDescent="0.2">
      <c r="B156" s="4">
        <v>959</v>
      </c>
      <c r="C156" s="5">
        <v>1409464</v>
      </c>
      <c r="D156" s="5">
        <v>99.932006213738703</v>
      </c>
      <c r="E156" s="5">
        <v>11669</v>
      </c>
      <c r="F156" s="5" t="s">
        <v>6</v>
      </c>
      <c r="G156" s="5" t="s">
        <v>7</v>
      </c>
      <c r="H156" s="5"/>
      <c r="I156" s="5" t="s">
        <v>19</v>
      </c>
      <c r="J156" s="5" t="s">
        <v>26</v>
      </c>
      <c r="K156" s="5" t="s">
        <v>27</v>
      </c>
      <c r="L156" s="5" t="s">
        <v>28</v>
      </c>
      <c r="M156" s="6" t="s">
        <v>23</v>
      </c>
    </row>
    <row r="157" spans="2:13" x14ac:dyDescent="0.2">
      <c r="B157" s="4">
        <v>2153</v>
      </c>
      <c r="C157" s="5">
        <v>1408270</v>
      </c>
      <c r="D157" s="5">
        <v>99.847350759311198</v>
      </c>
      <c r="E157" s="5">
        <v>12242</v>
      </c>
      <c r="F157" s="5" t="s">
        <v>6</v>
      </c>
      <c r="G157" s="5" t="s">
        <v>7</v>
      </c>
      <c r="H157" s="5"/>
      <c r="I157" s="5" t="s">
        <v>19</v>
      </c>
      <c r="J157" s="5" t="s">
        <v>26</v>
      </c>
      <c r="K157" s="5" t="s">
        <v>33</v>
      </c>
      <c r="L157" s="5" t="s">
        <v>28</v>
      </c>
      <c r="M157" s="6" t="s">
        <v>23</v>
      </c>
    </row>
    <row r="158" spans="2:13" x14ac:dyDescent="0.2">
      <c r="B158" s="4">
        <v>191</v>
      </c>
      <c r="C158" s="5">
        <v>1410232</v>
      </c>
      <c r="D158" s="5">
        <v>99.986457963320206</v>
      </c>
      <c r="E158" s="5">
        <v>12260</v>
      </c>
      <c r="F158" s="5" t="s">
        <v>6</v>
      </c>
      <c r="G158" s="5" t="s">
        <v>7</v>
      </c>
      <c r="H158" s="5"/>
      <c r="I158" s="5" t="s">
        <v>19</v>
      </c>
      <c r="J158" s="5" t="s">
        <v>26</v>
      </c>
      <c r="K158" s="5" t="s">
        <v>33</v>
      </c>
      <c r="L158" s="5" t="s">
        <v>28</v>
      </c>
      <c r="M158" s="6" t="s">
        <v>23</v>
      </c>
    </row>
    <row r="159" spans="2:13" x14ac:dyDescent="0.2">
      <c r="B159" s="4">
        <v>4972</v>
      </c>
      <c r="C159" s="5">
        <v>1405451</v>
      </c>
      <c r="D159" s="5">
        <v>99.647481642032204</v>
      </c>
      <c r="E159" s="5">
        <v>12513</v>
      </c>
      <c r="F159" s="5" t="s">
        <v>6</v>
      </c>
      <c r="G159" s="5" t="s">
        <v>7</v>
      </c>
      <c r="H159" s="5"/>
      <c r="I159" s="5" t="s">
        <v>19</v>
      </c>
      <c r="J159" s="5" t="s">
        <v>47</v>
      </c>
      <c r="K159" s="5" t="s">
        <v>48</v>
      </c>
      <c r="L159" s="5" t="s">
        <v>39</v>
      </c>
      <c r="M159" s="6" t="s">
        <v>23</v>
      </c>
    </row>
    <row r="160" spans="2:13" x14ac:dyDescent="0.2">
      <c r="B160" s="4">
        <v>182</v>
      </c>
      <c r="C160" s="5">
        <v>1410241</v>
      </c>
      <c r="D160" s="5">
        <v>99.987096069760597</v>
      </c>
      <c r="E160" s="5">
        <v>12713</v>
      </c>
      <c r="F160" s="5" t="s">
        <v>6</v>
      </c>
      <c r="G160" s="5" t="s">
        <v>7</v>
      </c>
      <c r="H160" s="5"/>
      <c r="I160" s="5" t="s">
        <v>19</v>
      </c>
      <c r="J160" s="5" t="s">
        <v>26</v>
      </c>
      <c r="K160" s="5" t="s">
        <v>40</v>
      </c>
      <c r="L160" s="5" t="s">
        <v>28</v>
      </c>
      <c r="M160" s="6" t="s">
        <v>23</v>
      </c>
    </row>
    <row r="161" spans="2:13" x14ac:dyDescent="0.2">
      <c r="B161" s="4">
        <v>1344</v>
      </c>
      <c r="C161" s="5">
        <v>1409079</v>
      </c>
      <c r="D161" s="5">
        <v>99.904709438232302</v>
      </c>
      <c r="E161" s="5">
        <v>12733</v>
      </c>
      <c r="F161" s="5" t="s">
        <v>6</v>
      </c>
      <c r="G161" s="5" t="s">
        <v>7</v>
      </c>
      <c r="H161" s="5"/>
      <c r="I161" s="5" t="s">
        <v>19</v>
      </c>
      <c r="J161" s="5" t="s">
        <v>43</v>
      </c>
      <c r="K161" s="5" t="s">
        <v>44</v>
      </c>
      <c r="L161" s="5" t="s">
        <v>22</v>
      </c>
      <c r="M161" s="6" t="s">
        <v>23</v>
      </c>
    </row>
    <row r="162" spans="2:13" x14ac:dyDescent="0.2">
      <c r="B162" s="4">
        <v>1389</v>
      </c>
      <c r="C162" s="5">
        <v>1409034</v>
      </c>
      <c r="D162" s="5">
        <v>99.901518906030304</v>
      </c>
      <c r="E162" s="5">
        <v>12768</v>
      </c>
      <c r="F162" s="5" t="s">
        <v>6</v>
      </c>
      <c r="G162" s="5" t="s">
        <v>7</v>
      </c>
      <c r="H162" s="5"/>
      <c r="I162" s="5" t="s">
        <v>19</v>
      </c>
      <c r="J162" s="5" t="s">
        <v>43</v>
      </c>
      <c r="K162" s="5" t="s">
        <v>49</v>
      </c>
      <c r="L162" s="5" t="s">
        <v>39</v>
      </c>
      <c r="M162" s="6" t="s">
        <v>23</v>
      </c>
    </row>
    <row r="163" spans="2:13" x14ac:dyDescent="0.2">
      <c r="B163" s="4">
        <v>1622</v>
      </c>
      <c r="C163" s="5">
        <v>1408801</v>
      </c>
      <c r="D163" s="5">
        <v>99.884999039295295</v>
      </c>
      <c r="E163" s="5">
        <v>12823</v>
      </c>
      <c r="F163" s="5" t="s">
        <v>6</v>
      </c>
      <c r="G163" s="5" t="s">
        <v>7</v>
      </c>
      <c r="H163" s="5"/>
      <c r="I163" s="5" t="s">
        <v>19</v>
      </c>
      <c r="J163" s="5" t="s">
        <v>34</v>
      </c>
      <c r="K163" s="5" t="s">
        <v>35</v>
      </c>
      <c r="L163" s="5" t="s">
        <v>22</v>
      </c>
      <c r="M163" s="6" t="s">
        <v>23</v>
      </c>
    </row>
    <row r="164" spans="2:13" x14ac:dyDescent="0.2">
      <c r="B164" s="4">
        <v>56</v>
      </c>
      <c r="C164" s="5">
        <v>1410367</v>
      </c>
      <c r="D164" s="5">
        <v>99.996029559926299</v>
      </c>
      <c r="E164" s="5">
        <v>13016</v>
      </c>
      <c r="F164" s="5" t="s">
        <v>6</v>
      </c>
      <c r="G164" s="5" t="s">
        <v>7</v>
      </c>
      <c r="H164" s="5"/>
      <c r="I164" s="5" t="s">
        <v>19</v>
      </c>
      <c r="J164" s="5" t="s">
        <v>26</v>
      </c>
      <c r="K164" s="5" t="s">
        <v>33</v>
      </c>
      <c r="L164" s="5" t="s">
        <v>28</v>
      </c>
      <c r="M164" s="6" t="s">
        <v>23</v>
      </c>
    </row>
    <row r="165" spans="2:13" x14ac:dyDescent="0.2">
      <c r="B165" s="4">
        <v>3406</v>
      </c>
      <c r="C165" s="5">
        <v>1407017</v>
      </c>
      <c r="D165" s="5">
        <v>99.758512162663195</v>
      </c>
      <c r="E165" s="5">
        <v>13200</v>
      </c>
      <c r="F165" s="5" t="s">
        <v>6</v>
      </c>
      <c r="G165" s="5" t="s">
        <v>7</v>
      </c>
      <c r="H165" s="5"/>
      <c r="I165" s="5" t="s">
        <v>19</v>
      </c>
      <c r="J165" s="5" t="s">
        <v>55</v>
      </c>
      <c r="K165" s="5" t="s">
        <v>59</v>
      </c>
      <c r="L165" s="5" t="s">
        <v>39</v>
      </c>
      <c r="M165" s="6" t="s">
        <v>23</v>
      </c>
    </row>
    <row r="166" spans="2:13" x14ac:dyDescent="0.2">
      <c r="B166" s="4">
        <v>266</v>
      </c>
      <c r="C166" s="5">
        <v>1410157</v>
      </c>
      <c r="D166" s="5">
        <v>99.981140409650095</v>
      </c>
      <c r="E166" s="5">
        <v>13239</v>
      </c>
      <c r="F166" s="5" t="s">
        <v>6</v>
      </c>
      <c r="G166" s="5" t="s">
        <v>7</v>
      </c>
      <c r="H166" s="5"/>
      <c r="I166" s="5" t="s">
        <v>19</v>
      </c>
      <c r="J166" s="5" t="s">
        <v>34</v>
      </c>
      <c r="K166" s="5" t="s">
        <v>38</v>
      </c>
      <c r="L166" s="5" t="s">
        <v>39</v>
      </c>
      <c r="M166" s="6" t="s">
        <v>23</v>
      </c>
    </row>
    <row r="167" spans="2:13" x14ac:dyDescent="0.2">
      <c r="B167" s="4">
        <v>17</v>
      </c>
      <c r="C167" s="5">
        <v>1410406</v>
      </c>
      <c r="D167" s="5">
        <v>99.998794687834803</v>
      </c>
      <c r="E167" s="5">
        <v>13256</v>
      </c>
      <c r="F167" s="5" t="s">
        <v>6</v>
      </c>
      <c r="G167" s="5" t="s">
        <v>7</v>
      </c>
      <c r="H167" s="5"/>
      <c r="I167" s="5" t="s">
        <v>19</v>
      </c>
      <c r="J167" s="5" t="s">
        <v>26</v>
      </c>
      <c r="K167" s="5" t="s">
        <v>33</v>
      </c>
      <c r="L167" s="5" t="s">
        <v>28</v>
      </c>
      <c r="M167" s="6" t="s">
        <v>23</v>
      </c>
    </row>
    <row r="168" spans="2:13" x14ac:dyDescent="0.2">
      <c r="B168" s="4">
        <v>1447</v>
      </c>
      <c r="C168" s="5">
        <v>1408976</v>
      </c>
      <c r="D168" s="5">
        <v>99.897406664525406</v>
      </c>
      <c r="E168" s="5">
        <v>13378</v>
      </c>
      <c r="F168" s="5" t="s">
        <v>6</v>
      </c>
      <c r="G168" s="5" t="s">
        <v>7</v>
      </c>
      <c r="H168" s="5"/>
      <c r="I168" s="5" t="s">
        <v>19</v>
      </c>
      <c r="J168" s="5" t="s">
        <v>47</v>
      </c>
      <c r="K168" s="5" t="s">
        <v>61</v>
      </c>
      <c r="L168" s="5" t="s">
        <v>22</v>
      </c>
      <c r="M168" s="6" t="s">
        <v>23</v>
      </c>
    </row>
    <row r="169" spans="2:13" x14ac:dyDescent="0.2">
      <c r="B169" s="4">
        <v>1649</v>
      </c>
      <c r="C169" s="5">
        <v>1408774</v>
      </c>
      <c r="D169" s="5">
        <v>99.883084719973994</v>
      </c>
      <c r="E169" s="5">
        <v>13384</v>
      </c>
      <c r="F169" s="5" t="s">
        <v>6</v>
      </c>
      <c r="G169" s="5" t="s">
        <v>7</v>
      </c>
      <c r="H169" s="5"/>
      <c r="I169" s="5" t="s">
        <v>19</v>
      </c>
      <c r="J169" s="5" t="s">
        <v>50</v>
      </c>
      <c r="K169" s="5" t="s">
        <v>51</v>
      </c>
      <c r="L169" s="5" t="s">
        <v>22</v>
      </c>
      <c r="M169" s="6" t="s">
        <v>23</v>
      </c>
    </row>
    <row r="170" spans="2:13" x14ac:dyDescent="0.2">
      <c r="B170" s="4">
        <v>2329</v>
      </c>
      <c r="C170" s="5">
        <v>1408094</v>
      </c>
      <c r="D170" s="5">
        <v>99.834872233365402</v>
      </c>
      <c r="E170" s="5">
        <v>13424</v>
      </c>
      <c r="F170" s="5" t="s">
        <v>6</v>
      </c>
      <c r="G170" s="5" t="s">
        <v>7</v>
      </c>
      <c r="H170" s="5"/>
      <c r="I170" s="5" t="s">
        <v>19</v>
      </c>
      <c r="J170" s="5" t="s">
        <v>26</v>
      </c>
      <c r="K170" s="5" t="s">
        <v>27</v>
      </c>
      <c r="L170" s="5" t="s">
        <v>28</v>
      </c>
      <c r="M170" s="6" t="s">
        <v>23</v>
      </c>
    </row>
    <row r="171" spans="2:13" x14ac:dyDescent="0.2">
      <c r="B171" s="4">
        <v>2032</v>
      </c>
      <c r="C171" s="5">
        <v>1408391</v>
      </c>
      <c r="D171" s="5">
        <v>99.855929745898905</v>
      </c>
      <c r="E171" s="5">
        <v>13426</v>
      </c>
      <c r="F171" s="5" t="s">
        <v>6</v>
      </c>
      <c r="G171" s="5" t="s">
        <v>7</v>
      </c>
      <c r="H171" s="5"/>
      <c r="I171" s="5" t="s">
        <v>19</v>
      </c>
      <c r="J171" s="5" t="s">
        <v>26</v>
      </c>
      <c r="K171" s="5" t="s">
        <v>27</v>
      </c>
      <c r="L171" s="5" t="s">
        <v>22</v>
      </c>
      <c r="M171" s="6" t="s">
        <v>23</v>
      </c>
    </row>
    <row r="172" spans="2:13" x14ac:dyDescent="0.2">
      <c r="B172" s="4">
        <v>1821</v>
      </c>
      <c r="C172" s="5">
        <v>1408602</v>
      </c>
      <c r="D172" s="5">
        <v>99.870889796890694</v>
      </c>
      <c r="E172" s="5">
        <v>13458</v>
      </c>
      <c r="F172" s="5" t="s">
        <v>6</v>
      </c>
      <c r="G172" s="5" t="s">
        <v>7</v>
      </c>
      <c r="H172" s="5"/>
      <c r="I172" s="5" t="s">
        <v>19</v>
      </c>
      <c r="J172" s="5" t="s">
        <v>34</v>
      </c>
      <c r="K172" s="5" t="s">
        <v>38</v>
      </c>
      <c r="L172" s="5" t="s">
        <v>39</v>
      </c>
      <c r="M172" s="6" t="s">
        <v>23</v>
      </c>
    </row>
    <row r="173" spans="2:13" x14ac:dyDescent="0.2">
      <c r="B173" s="4">
        <v>15</v>
      </c>
      <c r="C173" s="5">
        <v>1410408</v>
      </c>
      <c r="D173" s="5">
        <v>99.998936489266001</v>
      </c>
      <c r="E173" s="5">
        <v>13468</v>
      </c>
      <c r="F173" s="5" t="s">
        <v>6</v>
      </c>
      <c r="G173" s="5" t="s">
        <v>7</v>
      </c>
      <c r="H173" s="5"/>
      <c r="I173" s="5" t="s">
        <v>19</v>
      </c>
      <c r="J173" s="5" t="s">
        <v>20</v>
      </c>
      <c r="K173" s="5" t="s">
        <v>21</v>
      </c>
      <c r="L173" s="5" t="s">
        <v>22</v>
      </c>
      <c r="M173" s="6" t="s">
        <v>23</v>
      </c>
    </row>
    <row r="174" spans="2:13" x14ac:dyDescent="0.2">
      <c r="B174" s="4">
        <v>15</v>
      </c>
      <c r="C174" s="5">
        <v>1410408</v>
      </c>
      <c r="D174" s="5">
        <v>99.998936489266001</v>
      </c>
      <c r="E174" s="5">
        <v>13468</v>
      </c>
      <c r="F174" s="5" t="s">
        <v>6</v>
      </c>
      <c r="G174" s="5" t="s">
        <v>7</v>
      </c>
      <c r="H174" s="5"/>
      <c r="I174" s="5" t="s">
        <v>19</v>
      </c>
      <c r="J174" s="5" t="s">
        <v>26</v>
      </c>
      <c r="K174" s="5" t="s">
        <v>60</v>
      </c>
      <c r="L174" s="5" t="s">
        <v>28</v>
      </c>
      <c r="M174" s="6" t="s">
        <v>62</v>
      </c>
    </row>
    <row r="175" spans="2:13" x14ac:dyDescent="0.2">
      <c r="B175" s="4">
        <v>12</v>
      </c>
      <c r="C175" s="5">
        <v>1410411</v>
      </c>
      <c r="D175" s="5">
        <v>99.999149191412698</v>
      </c>
      <c r="E175" s="5">
        <v>13476</v>
      </c>
      <c r="F175" s="5" t="s">
        <v>6</v>
      </c>
      <c r="G175" s="5" t="s">
        <v>7</v>
      </c>
      <c r="H175" s="5"/>
      <c r="I175" s="5" t="s">
        <v>19</v>
      </c>
      <c r="J175" s="5" t="s">
        <v>43</v>
      </c>
      <c r="K175" s="5" t="s">
        <v>49</v>
      </c>
      <c r="L175" s="5" t="s">
        <v>39</v>
      </c>
      <c r="M175" s="6" t="s">
        <v>23</v>
      </c>
    </row>
    <row r="176" spans="2:13" x14ac:dyDescent="0.2">
      <c r="B176" s="4">
        <v>12</v>
      </c>
      <c r="C176" s="5">
        <v>1410411</v>
      </c>
      <c r="D176" s="5">
        <v>99.999149191412698</v>
      </c>
      <c r="E176" s="5">
        <v>13476</v>
      </c>
      <c r="F176" s="5" t="s">
        <v>6</v>
      </c>
      <c r="G176" s="5" t="s">
        <v>7</v>
      </c>
      <c r="H176" s="5"/>
      <c r="I176" s="5" t="s">
        <v>19</v>
      </c>
      <c r="J176" s="5" t="s">
        <v>50</v>
      </c>
      <c r="K176" s="5" t="s">
        <v>51</v>
      </c>
      <c r="L176" s="5" t="s">
        <v>22</v>
      </c>
      <c r="M176" s="6" t="s">
        <v>62</v>
      </c>
    </row>
    <row r="177" spans="2:13" x14ac:dyDescent="0.2">
      <c r="B177" s="4">
        <v>198</v>
      </c>
      <c r="C177" s="5">
        <v>1410225</v>
      </c>
      <c r="D177" s="5">
        <v>99.985961658310998</v>
      </c>
      <c r="E177" s="5">
        <v>13492</v>
      </c>
      <c r="F177" s="5" t="s">
        <v>6</v>
      </c>
      <c r="G177" s="5" t="s">
        <v>7</v>
      </c>
      <c r="H177" s="5"/>
      <c r="I177" s="5" t="s">
        <v>19</v>
      </c>
      <c r="J177" s="5" t="s">
        <v>26</v>
      </c>
      <c r="K177" s="5" t="s">
        <v>33</v>
      </c>
      <c r="L177" s="5" t="s">
        <v>28</v>
      </c>
      <c r="M177" s="6" t="s">
        <v>62</v>
      </c>
    </row>
    <row r="178" spans="2:13" x14ac:dyDescent="0.2">
      <c r="B178" s="4">
        <v>381</v>
      </c>
      <c r="C178" s="5">
        <v>1410042</v>
      </c>
      <c r="D178" s="5">
        <v>99.972986827355996</v>
      </c>
      <c r="E178" s="5">
        <v>13502</v>
      </c>
      <c r="F178" s="5" t="s">
        <v>6</v>
      </c>
      <c r="G178" s="5" t="s">
        <v>7</v>
      </c>
      <c r="H178" s="5"/>
      <c r="I178" s="5" t="s">
        <v>19</v>
      </c>
      <c r="J178" s="5" t="s">
        <v>55</v>
      </c>
      <c r="K178" s="5" t="s">
        <v>59</v>
      </c>
      <c r="L178" s="5" t="s">
        <v>39</v>
      </c>
      <c r="M178" s="6" t="s">
        <v>62</v>
      </c>
    </row>
    <row r="179" spans="2:13" x14ac:dyDescent="0.2">
      <c r="B179" s="4">
        <v>537</v>
      </c>
      <c r="C179" s="5">
        <v>1409886</v>
      </c>
      <c r="D179" s="5">
        <v>99.961926315722295</v>
      </c>
      <c r="E179" s="5">
        <v>13506</v>
      </c>
      <c r="F179" s="5" t="s">
        <v>6</v>
      </c>
      <c r="G179" s="5" t="s">
        <v>7</v>
      </c>
      <c r="H179" s="5"/>
      <c r="I179" s="5" t="s">
        <v>19</v>
      </c>
      <c r="J179" s="5" t="s">
        <v>50</v>
      </c>
      <c r="K179" s="5" t="s">
        <v>51</v>
      </c>
      <c r="L179" s="5" t="s">
        <v>22</v>
      </c>
      <c r="M179" s="6" t="s">
        <v>62</v>
      </c>
    </row>
    <row r="180" spans="2:13" x14ac:dyDescent="0.2">
      <c r="B180" s="4">
        <v>331</v>
      </c>
      <c r="C180" s="5">
        <v>1410092</v>
      </c>
      <c r="D180" s="5">
        <v>99.976531863136003</v>
      </c>
      <c r="E180" s="5">
        <v>13530</v>
      </c>
      <c r="F180" s="5" t="s">
        <v>6</v>
      </c>
      <c r="G180" s="5" t="s">
        <v>7</v>
      </c>
      <c r="H180" s="5"/>
      <c r="I180" s="5" t="s">
        <v>19</v>
      </c>
      <c r="J180" s="5" t="s">
        <v>45</v>
      </c>
      <c r="K180" s="5" t="s">
        <v>46</v>
      </c>
      <c r="L180" s="5" t="s">
        <v>22</v>
      </c>
      <c r="M180" s="6" t="s">
        <v>62</v>
      </c>
    </row>
    <row r="181" spans="2:13" x14ac:dyDescent="0.2">
      <c r="B181" s="4">
        <v>926</v>
      </c>
      <c r="C181" s="5">
        <v>1409497</v>
      </c>
      <c r="D181" s="5">
        <v>99.934345937353498</v>
      </c>
      <c r="E181" s="5">
        <v>13603</v>
      </c>
      <c r="F181" s="5" t="s">
        <v>6</v>
      </c>
      <c r="G181" s="5" t="s">
        <v>7</v>
      </c>
      <c r="H181" s="5"/>
      <c r="I181" s="5" t="s">
        <v>19</v>
      </c>
      <c r="J181" s="5" t="s">
        <v>26</v>
      </c>
      <c r="K181" s="5" t="s">
        <v>27</v>
      </c>
      <c r="L181" s="5" t="s">
        <v>28</v>
      </c>
      <c r="M181" s="6" t="s">
        <v>62</v>
      </c>
    </row>
    <row r="182" spans="2:13" x14ac:dyDescent="0.2">
      <c r="B182" s="4">
        <v>2822</v>
      </c>
      <c r="C182" s="5">
        <v>1407601</v>
      </c>
      <c r="D182" s="5">
        <v>99.799918180574196</v>
      </c>
      <c r="E182" s="5">
        <v>13620</v>
      </c>
      <c r="F182" s="5" t="s">
        <v>6</v>
      </c>
      <c r="G182" s="5" t="s">
        <v>7</v>
      </c>
      <c r="H182" s="5"/>
      <c r="I182" s="5" t="s">
        <v>19</v>
      </c>
      <c r="J182" s="5" t="s">
        <v>29</v>
      </c>
      <c r="K182" s="5" t="s">
        <v>30</v>
      </c>
      <c r="L182" s="5" t="s">
        <v>22</v>
      </c>
      <c r="M182" s="6" t="s">
        <v>62</v>
      </c>
    </row>
    <row r="183" spans="2:13" x14ac:dyDescent="0.2">
      <c r="B183" s="4">
        <v>1197</v>
      </c>
      <c r="C183" s="5">
        <v>1409226</v>
      </c>
      <c r="D183" s="5">
        <v>99.915131843425698</v>
      </c>
      <c r="E183" s="5">
        <v>13761</v>
      </c>
      <c r="F183" s="5" t="s">
        <v>6</v>
      </c>
      <c r="G183" s="5" t="s">
        <v>7</v>
      </c>
      <c r="H183" s="5"/>
      <c r="I183" s="5" t="s">
        <v>19</v>
      </c>
      <c r="J183" s="5" t="s">
        <v>29</v>
      </c>
      <c r="K183" s="5" t="s">
        <v>30</v>
      </c>
      <c r="L183" s="5" t="s">
        <v>22</v>
      </c>
      <c r="M183" s="6" t="s">
        <v>62</v>
      </c>
    </row>
    <row r="184" spans="2:13" x14ac:dyDescent="0.2">
      <c r="B184" s="4">
        <v>146</v>
      </c>
      <c r="C184" s="5">
        <v>1410277</v>
      </c>
      <c r="D184" s="5">
        <v>99.989648495522204</v>
      </c>
      <c r="E184" s="5">
        <v>13786</v>
      </c>
      <c r="F184" s="5" t="s">
        <v>6</v>
      </c>
      <c r="G184" s="5" t="s">
        <v>7</v>
      </c>
      <c r="H184" s="5"/>
      <c r="I184" s="5" t="s">
        <v>19</v>
      </c>
      <c r="J184" s="5" t="s">
        <v>26</v>
      </c>
      <c r="K184" s="5" t="s">
        <v>33</v>
      </c>
      <c r="L184" s="5" t="s">
        <v>28</v>
      </c>
      <c r="M184" s="6" t="s">
        <v>62</v>
      </c>
    </row>
    <row r="185" spans="2:13" x14ac:dyDescent="0.2">
      <c r="B185" s="4">
        <v>657</v>
      </c>
      <c r="C185" s="5">
        <v>1409766</v>
      </c>
      <c r="D185" s="5">
        <v>99.9534182298502</v>
      </c>
      <c r="E185" s="5">
        <v>13792</v>
      </c>
      <c r="F185" s="5" t="s">
        <v>6</v>
      </c>
      <c r="G185" s="5" t="s">
        <v>7</v>
      </c>
      <c r="H185" s="5"/>
      <c r="I185" s="5" t="s">
        <v>19</v>
      </c>
      <c r="J185" s="5" t="s">
        <v>26</v>
      </c>
      <c r="K185" s="5" t="s">
        <v>33</v>
      </c>
      <c r="L185" s="5" t="s">
        <v>28</v>
      </c>
      <c r="M185" s="6" t="s">
        <v>62</v>
      </c>
    </row>
    <row r="186" spans="2:13" x14ac:dyDescent="0.2">
      <c r="B186" s="4">
        <v>639</v>
      </c>
      <c r="C186" s="5">
        <v>1409784</v>
      </c>
      <c r="D186" s="5">
        <v>99.954694442730997</v>
      </c>
      <c r="E186" s="5">
        <v>13821</v>
      </c>
      <c r="F186" s="5" t="s">
        <v>6</v>
      </c>
      <c r="G186" s="5" t="s">
        <v>7</v>
      </c>
      <c r="H186" s="5"/>
      <c r="I186" s="5" t="s">
        <v>19</v>
      </c>
      <c r="J186" s="5" t="s">
        <v>31</v>
      </c>
      <c r="K186" s="5" t="s">
        <v>32</v>
      </c>
      <c r="L186" s="5" t="s">
        <v>22</v>
      </c>
      <c r="M186" s="6" t="s">
        <v>62</v>
      </c>
    </row>
    <row r="187" spans="2:13" x14ac:dyDescent="0.2">
      <c r="B187" s="4">
        <v>1453</v>
      </c>
      <c r="C187" s="5">
        <v>1408970</v>
      </c>
      <c r="D187" s="5">
        <v>99.896981260231797</v>
      </c>
      <c r="E187" s="5">
        <v>13957</v>
      </c>
      <c r="F187" s="5" t="s">
        <v>6</v>
      </c>
      <c r="G187" s="5" t="s">
        <v>7</v>
      </c>
      <c r="H187" s="5"/>
      <c r="I187" s="5" t="s">
        <v>19</v>
      </c>
      <c r="J187" s="5" t="s">
        <v>26</v>
      </c>
      <c r="K187" s="5" t="s">
        <v>27</v>
      </c>
      <c r="L187" s="5" t="s">
        <v>28</v>
      </c>
      <c r="M187" s="6" t="s">
        <v>62</v>
      </c>
    </row>
    <row r="188" spans="2:13" x14ac:dyDescent="0.2">
      <c r="B188" s="4">
        <v>622</v>
      </c>
      <c r="C188" s="5">
        <v>1409801</v>
      </c>
      <c r="D188" s="5">
        <v>99.955899754896194</v>
      </c>
      <c r="E188" s="5">
        <v>13959</v>
      </c>
      <c r="F188" s="5" t="s">
        <v>6</v>
      </c>
      <c r="G188" s="5" t="s">
        <v>7</v>
      </c>
      <c r="H188" s="5"/>
      <c r="I188" s="5" t="s">
        <v>19</v>
      </c>
      <c r="J188" s="5" t="s">
        <v>26</v>
      </c>
      <c r="K188" s="5" t="s">
        <v>27</v>
      </c>
      <c r="L188" s="5" t="s">
        <v>22</v>
      </c>
      <c r="M188" s="6" t="s">
        <v>62</v>
      </c>
    </row>
    <row r="189" spans="2:13" x14ac:dyDescent="0.2">
      <c r="B189" s="4">
        <v>1135</v>
      </c>
      <c r="C189" s="5">
        <v>1409288</v>
      </c>
      <c r="D189" s="5">
        <v>99.919527687792893</v>
      </c>
      <c r="E189" s="5">
        <v>13965</v>
      </c>
      <c r="F189" s="5" t="s">
        <v>6</v>
      </c>
      <c r="G189" s="5" t="s">
        <v>7</v>
      </c>
      <c r="H189" s="5"/>
      <c r="I189" s="5" t="s">
        <v>19</v>
      </c>
      <c r="J189" s="5" t="s">
        <v>41</v>
      </c>
      <c r="K189" s="5" t="s">
        <v>42</v>
      </c>
      <c r="L189" s="5" t="s">
        <v>22</v>
      </c>
      <c r="M189" s="6" t="s">
        <v>62</v>
      </c>
    </row>
    <row r="190" spans="2:13" x14ac:dyDescent="0.2">
      <c r="B190" s="4">
        <v>204</v>
      </c>
      <c r="C190" s="5">
        <v>1410219</v>
      </c>
      <c r="D190" s="5">
        <v>99.985536254017404</v>
      </c>
      <c r="E190" s="5">
        <v>13981</v>
      </c>
      <c r="F190" s="5" t="s">
        <v>6</v>
      </c>
      <c r="G190" s="5" t="s">
        <v>7</v>
      </c>
      <c r="H190" s="5"/>
      <c r="I190" s="5" t="s">
        <v>19</v>
      </c>
      <c r="J190" s="5" t="s">
        <v>26</v>
      </c>
      <c r="K190" s="5" t="s">
        <v>33</v>
      </c>
      <c r="L190" s="5" t="s">
        <v>28</v>
      </c>
      <c r="M190" s="6" t="s">
        <v>62</v>
      </c>
    </row>
    <row r="191" spans="2:13" x14ac:dyDescent="0.2">
      <c r="B191" s="4">
        <v>117</v>
      </c>
      <c r="C191" s="5">
        <v>1410306</v>
      </c>
      <c r="D191" s="5">
        <v>99.991704616274603</v>
      </c>
      <c r="E191" s="5">
        <v>13987</v>
      </c>
      <c r="F191" s="5" t="s">
        <v>6</v>
      </c>
      <c r="G191" s="5" t="s">
        <v>7</v>
      </c>
      <c r="H191" s="5"/>
      <c r="I191" s="5" t="s">
        <v>19</v>
      </c>
      <c r="J191" s="5" t="s">
        <v>26</v>
      </c>
      <c r="K191" s="5" t="s">
        <v>27</v>
      </c>
      <c r="L191" s="5" t="s">
        <v>28</v>
      </c>
      <c r="M191" s="6" t="s">
        <v>62</v>
      </c>
    </row>
    <row r="192" spans="2:13" x14ac:dyDescent="0.2">
      <c r="B192" s="4">
        <v>240</v>
      </c>
      <c r="C192" s="5">
        <v>1410183</v>
      </c>
      <c r="D192" s="5">
        <v>99.982983828255698</v>
      </c>
      <c r="E192" s="5">
        <v>14029</v>
      </c>
      <c r="F192" s="5" t="s">
        <v>6</v>
      </c>
      <c r="G192" s="5" t="s">
        <v>7</v>
      </c>
      <c r="H192" s="5"/>
      <c r="I192" s="5" t="s">
        <v>19</v>
      </c>
      <c r="J192" s="5" t="s">
        <v>26</v>
      </c>
      <c r="K192" s="5" t="s">
        <v>40</v>
      </c>
      <c r="L192" s="5" t="s">
        <v>28</v>
      </c>
      <c r="M192" s="6" t="s">
        <v>62</v>
      </c>
    </row>
    <row r="193" spans="2:13" x14ac:dyDescent="0.2">
      <c r="B193" s="4">
        <v>1609</v>
      </c>
      <c r="C193" s="5">
        <v>1408814</v>
      </c>
      <c r="D193" s="5">
        <v>99.885920748598096</v>
      </c>
      <c r="E193" s="5">
        <v>14097</v>
      </c>
      <c r="F193" s="5" t="s">
        <v>6</v>
      </c>
      <c r="G193" s="5" t="s">
        <v>7</v>
      </c>
      <c r="H193" s="5"/>
      <c r="I193" s="5" t="s">
        <v>19</v>
      </c>
      <c r="J193" s="5" t="s">
        <v>57</v>
      </c>
      <c r="K193" s="5" t="s">
        <v>58</v>
      </c>
      <c r="L193" s="5" t="s">
        <v>22</v>
      </c>
      <c r="M193" s="6" t="s">
        <v>62</v>
      </c>
    </row>
    <row r="194" spans="2:13" x14ac:dyDescent="0.2">
      <c r="B194" s="4">
        <v>3405</v>
      </c>
      <c r="C194" s="5">
        <v>1407018</v>
      </c>
      <c r="D194" s="5">
        <v>99.758583063378794</v>
      </c>
      <c r="E194" s="5">
        <v>14117</v>
      </c>
      <c r="F194" s="5" t="s">
        <v>6</v>
      </c>
      <c r="G194" s="5" t="s">
        <v>7</v>
      </c>
      <c r="H194" s="5"/>
      <c r="I194" s="5" t="s">
        <v>19</v>
      </c>
      <c r="J194" s="5" t="s">
        <v>47</v>
      </c>
      <c r="K194" s="5" t="s">
        <v>48</v>
      </c>
      <c r="L194" s="5" t="s">
        <v>39</v>
      </c>
      <c r="M194" s="6" t="s">
        <v>62</v>
      </c>
    </row>
    <row r="195" spans="2:13" x14ac:dyDescent="0.2">
      <c r="B195" s="4">
        <v>762</v>
      </c>
      <c r="C195" s="5">
        <v>1409661</v>
      </c>
      <c r="D195" s="5">
        <v>99.945973654712006</v>
      </c>
      <c r="E195" s="5">
        <v>14267</v>
      </c>
      <c r="F195" s="5" t="s">
        <v>6</v>
      </c>
      <c r="G195" s="5" t="s">
        <v>7</v>
      </c>
      <c r="H195" s="5"/>
      <c r="I195" s="5" t="s">
        <v>19</v>
      </c>
      <c r="J195" s="5" t="s">
        <v>47</v>
      </c>
      <c r="K195" s="5" t="s">
        <v>48</v>
      </c>
      <c r="L195" s="5" t="s">
        <v>39</v>
      </c>
      <c r="M195" s="6" t="s">
        <v>62</v>
      </c>
    </row>
    <row r="196" spans="2:13" x14ac:dyDescent="0.2">
      <c r="B196" s="4">
        <v>447</v>
      </c>
      <c r="C196" s="5">
        <v>1409976</v>
      </c>
      <c r="D196" s="5">
        <v>99.968307380126404</v>
      </c>
      <c r="E196" s="5">
        <v>14293</v>
      </c>
      <c r="F196" s="5" t="s">
        <v>6</v>
      </c>
      <c r="G196" s="5" t="s">
        <v>7</v>
      </c>
      <c r="H196" s="5"/>
      <c r="I196" s="5" t="s">
        <v>19</v>
      </c>
      <c r="J196" s="5" t="s">
        <v>26</v>
      </c>
      <c r="K196" s="5" t="s">
        <v>33</v>
      </c>
      <c r="L196" s="5" t="s">
        <v>28</v>
      </c>
      <c r="M196" s="6" t="s">
        <v>62</v>
      </c>
    </row>
    <row r="197" spans="2:13" x14ac:dyDescent="0.2">
      <c r="B197" s="4">
        <v>1552</v>
      </c>
      <c r="C197" s="5">
        <v>1408871</v>
      </c>
      <c r="D197" s="5">
        <v>99.889962089387296</v>
      </c>
      <c r="E197" s="5">
        <v>14583</v>
      </c>
      <c r="F197" s="5" t="s">
        <v>6</v>
      </c>
      <c r="G197" s="5" t="s">
        <v>7</v>
      </c>
      <c r="H197" s="5"/>
      <c r="I197" s="5" t="s">
        <v>19</v>
      </c>
      <c r="J197" s="5" t="s">
        <v>24</v>
      </c>
      <c r="K197" s="5" t="s">
        <v>25</v>
      </c>
      <c r="L197" s="5" t="s">
        <v>22</v>
      </c>
      <c r="M197" s="6" t="s">
        <v>62</v>
      </c>
    </row>
    <row r="198" spans="2:13" x14ac:dyDescent="0.2">
      <c r="B198" s="4">
        <v>124</v>
      </c>
      <c r="C198" s="5">
        <v>1410299</v>
      </c>
      <c r="D198" s="5">
        <v>99.991208311265396</v>
      </c>
      <c r="E198" s="5">
        <v>14614</v>
      </c>
      <c r="F198" s="5" t="s">
        <v>6</v>
      </c>
      <c r="G198" s="5" t="s">
        <v>7</v>
      </c>
      <c r="H198" s="5"/>
      <c r="I198" s="5" t="s">
        <v>19</v>
      </c>
      <c r="J198" s="5" t="s">
        <v>26</v>
      </c>
      <c r="K198" s="5" t="s">
        <v>27</v>
      </c>
      <c r="L198" s="5" t="s">
        <v>28</v>
      </c>
      <c r="M198" s="6" t="s">
        <v>62</v>
      </c>
    </row>
    <row r="199" spans="2:13" x14ac:dyDescent="0.2">
      <c r="B199" s="4">
        <v>1244</v>
      </c>
      <c r="C199" s="5">
        <v>1409179</v>
      </c>
      <c r="D199" s="5">
        <v>99.911799509792402</v>
      </c>
      <c r="E199" s="5">
        <v>14621</v>
      </c>
      <c r="F199" s="5" t="s">
        <v>6</v>
      </c>
      <c r="G199" s="5" t="s">
        <v>7</v>
      </c>
      <c r="H199" s="5"/>
      <c r="I199" s="5" t="s">
        <v>19</v>
      </c>
      <c r="J199" s="5" t="s">
        <v>47</v>
      </c>
      <c r="K199" s="5" t="s">
        <v>48</v>
      </c>
      <c r="L199" s="5" t="s">
        <v>39</v>
      </c>
      <c r="M199" s="6" t="s">
        <v>62</v>
      </c>
    </row>
    <row r="200" spans="2:13" x14ac:dyDescent="0.2">
      <c r="B200" s="4">
        <v>690178</v>
      </c>
      <c r="C200" s="5">
        <v>720245</v>
      </c>
      <c r="D200" s="5">
        <v>51.065885907986399</v>
      </c>
      <c r="E200" s="5">
        <v>14676</v>
      </c>
      <c r="F200" s="5" t="s">
        <v>5</v>
      </c>
      <c r="G200" s="5" t="s">
        <v>4</v>
      </c>
      <c r="H200" s="5"/>
      <c r="I200" s="5" t="s">
        <v>19</v>
      </c>
      <c r="J200" s="5" t="s">
        <v>55</v>
      </c>
      <c r="K200" s="5" t="s">
        <v>56</v>
      </c>
      <c r="L200" s="5" t="s">
        <v>22</v>
      </c>
      <c r="M200" s="6" t="s">
        <v>62</v>
      </c>
    </row>
    <row r="201" spans="2:13" x14ac:dyDescent="0.2">
      <c r="B201" s="4">
        <v>4750</v>
      </c>
      <c r="C201" s="5">
        <v>1405673</v>
      </c>
      <c r="D201" s="5">
        <v>99.663221600895596</v>
      </c>
      <c r="E201" s="5">
        <v>14793</v>
      </c>
      <c r="F201" s="5" t="s">
        <v>6</v>
      </c>
      <c r="G201" s="5" t="s">
        <v>7</v>
      </c>
      <c r="H201" s="5"/>
      <c r="I201" s="5" t="s">
        <v>19</v>
      </c>
      <c r="J201" s="5" t="s">
        <v>34</v>
      </c>
      <c r="K201" s="5" t="s">
        <v>52</v>
      </c>
      <c r="L201" s="5" t="s">
        <v>22</v>
      </c>
      <c r="M201" s="6" t="s">
        <v>62</v>
      </c>
    </row>
    <row r="202" spans="2:13" x14ac:dyDescent="0.2">
      <c r="B202" s="4">
        <v>4253</v>
      </c>
      <c r="C202" s="5">
        <v>1406170</v>
      </c>
      <c r="D202" s="5">
        <v>99.698459256549199</v>
      </c>
      <c r="E202" s="5">
        <v>14809</v>
      </c>
      <c r="F202" s="5" t="s">
        <v>6</v>
      </c>
      <c r="G202" s="5" t="s">
        <v>7</v>
      </c>
      <c r="H202" s="5"/>
      <c r="I202" s="5" t="s">
        <v>19</v>
      </c>
      <c r="J202" s="5" t="s">
        <v>26</v>
      </c>
      <c r="K202" s="5" t="s">
        <v>33</v>
      </c>
      <c r="L202" s="5" t="s">
        <v>28</v>
      </c>
      <c r="M202" s="6" t="s">
        <v>62</v>
      </c>
    </row>
    <row r="203" spans="2:13" x14ac:dyDescent="0.2">
      <c r="B203" s="4">
        <v>457</v>
      </c>
      <c r="C203" s="5">
        <v>1409966</v>
      </c>
      <c r="D203" s="5">
        <v>99.967598372970301</v>
      </c>
      <c r="E203" s="5">
        <v>14889</v>
      </c>
      <c r="F203" s="5" t="s">
        <v>6</v>
      </c>
      <c r="G203" s="5" t="s">
        <v>7</v>
      </c>
      <c r="H203" s="5"/>
      <c r="I203" s="5" t="s">
        <v>19</v>
      </c>
      <c r="J203" s="5" t="s">
        <v>41</v>
      </c>
      <c r="K203" s="5" t="s">
        <v>42</v>
      </c>
      <c r="L203" s="5" t="s">
        <v>22</v>
      </c>
      <c r="M203" s="6" t="s">
        <v>62</v>
      </c>
    </row>
    <row r="204" spans="2:13" x14ac:dyDescent="0.2">
      <c r="B204" s="4">
        <v>501</v>
      </c>
      <c r="C204" s="5">
        <v>1409922</v>
      </c>
      <c r="D204" s="5">
        <v>99.964478741483902</v>
      </c>
      <c r="E204" s="5">
        <v>14922</v>
      </c>
      <c r="F204" s="5" t="s">
        <v>6</v>
      </c>
      <c r="G204" s="5" t="s">
        <v>7</v>
      </c>
      <c r="H204" s="5"/>
      <c r="I204" s="5" t="s">
        <v>19</v>
      </c>
      <c r="J204" s="5" t="s">
        <v>53</v>
      </c>
      <c r="K204" s="5" t="s">
        <v>54</v>
      </c>
      <c r="L204" s="5" t="s">
        <v>22</v>
      </c>
      <c r="M204" s="6" t="s">
        <v>62</v>
      </c>
    </row>
    <row r="205" spans="2:13" x14ac:dyDescent="0.2">
      <c r="B205" s="4">
        <v>2943</v>
      </c>
      <c r="C205" s="5">
        <v>1407480</v>
      </c>
      <c r="D205" s="5">
        <v>99.791339193986403</v>
      </c>
      <c r="E205" s="5">
        <v>15024</v>
      </c>
      <c r="F205" s="5" t="s">
        <v>6</v>
      </c>
      <c r="G205" s="5" t="s">
        <v>7</v>
      </c>
      <c r="H205" s="5"/>
      <c r="I205" s="5" t="s">
        <v>19</v>
      </c>
      <c r="J205" s="5" t="s">
        <v>57</v>
      </c>
      <c r="K205" s="5" t="s">
        <v>58</v>
      </c>
      <c r="L205" s="5" t="s">
        <v>22</v>
      </c>
      <c r="M205" s="6" t="s">
        <v>62</v>
      </c>
    </row>
    <row r="206" spans="2:13" x14ac:dyDescent="0.2">
      <c r="B206" s="4">
        <v>270</v>
      </c>
      <c r="C206" s="5">
        <v>1410153</v>
      </c>
      <c r="D206" s="5">
        <v>99.980856806787699</v>
      </c>
      <c r="E206" s="5">
        <v>15037</v>
      </c>
      <c r="F206" s="5" t="s">
        <v>6</v>
      </c>
      <c r="G206" s="5" t="s">
        <v>7</v>
      </c>
      <c r="H206" s="5"/>
      <c r="I206" s="5" t="s">
        <v>19</v>
      </c>
      <c r="J206" s="5" t="s">
        <v>26</v>
      </c>
      <c r="K206" s="5" t="s">
        <v>33</v>
      </c>
      <c r="L206" s="5" t="s">
        <v>28</v>
      </c>
      <c r="M206" s="6" t="s">
        <v>62</v>
      </c>
    </row>
    <row r="207" spans="2:13" x14ac:dyDescent="0.2">
      <c r="B207" s="4">
        <v>102</v>
      </c>
      <c r="C207" s="5">
        <v>1410321</v>
      </c>
      <c r="D207" s="5">
        <v>99.992768127008702</v>
      </c>
      <c r="E207" s="5">
        <v>15103</v>
      </c>
      <c r="F207" s="5" t="s">
        <v>6</v>
      </c>
      <c r="G207" s="5" t="s">
        <v>7</v>
      </c>
      <c r="H207" s="5"/>
      <c r="I207" s="5" t="s">
        <v>19</v>
      </c>
      <c r="J207" s="5" t="s">
        <v>26</v>
      </c>
      <c r="K207" s="5" t="s">
        <v>27</v>
      </c>
      <c r="L207" s="5" t="s">
        <v>28</v>
      </c>
      <c r="M207" s="6" t="s">
        <v>62</v>
      </c>
    </row>
    <row r="208" spans="2:13" x14ac:dyDescent="0.2">
      <c r="B208" s="4">
        <v>555</v>
      </c>
      <c r="C208" s="5">
        <v>1409868</v>
      </c>
      <c r="D208" s="5">
        <v>99.960650102841399</v>
      </c>
      <c r="E208" s="5">
        <v>15108</v>
      </c>
      <c r="F208" s="5" t="s">
        <v>6</v>
      </c>
      <c r="G208" s="5" t="s">
        <v>7</v>
      </c>
      <c r="H208" s="5"/>
      <c r="I208" s="5" t="s">
        <v>19</v>
      </c>
      <c r="J208" s="5" t="s">
        <v>47</v>
      </c>
      <c r="K208" s="5" t="s">
        <v>61</v>
      </c>
      <c r="L208" s="5" t="s">
        <v>22</v>
      </c>
      <c r="M208" s="6" t="s">
        <v>62</v>
      </c>
    </row>
    <row r="209" spans="2:13" x14ac:dyDescent="0.2">
      <c r="B209" s="4">
        <v>1015</v>
      </c>
      <c r="C209" s="5">
        <v>1409408</v>
      </c>
      <c r="D209" s="5">
        <v>99.928035773665002</v>
      </c>
      <c r="E209" s="5">
        <v>15180</v>
      </c>
      <c r="F209" s="5" t="s">
        <v>6</v>
      </c>
      <c r="G209" s="5" t="s">
        <v>7</v>
      </c>
      <c r="H209" s="5"/>
      <c r="I209" s="5" t="s">
        <v>19</v>
      </c>
      <c r="J209" s="5" t="s">
        <v>43</v>
      </c>
      <c r="K209" s="5" t="s">
        <v>44</v>
      </c>
      <c r="L209" s="5" t="s">
        <v>22</v>
      </c>
      <c r="M209" s="6" t="s">
        <v>62</v>
      </c>
    </row>
    <row r="210" spans="2:13" x14ac:dyDescent="0.2">
      <c r="B210" s="4">
        <v>94</v>
      </c>
      <c r="C210" s="5">
        <v>1410329</v>
      </c>
      <c r="D210" s="5">
        <v>99.993335332733494</v>
      </c>
      <c r="E210" s="5">
        <v>15358</v>
      </c>
      <c r="F210" s="5" t="s">
        <v>6</v>
      </c>
      <c r="G210" s="5" t="s">
        <v>7</v>
      </c>
      <c r="H210" s="5"/>
      <c r="I210" s="5" t="s">
        <v>19</v>
      </c>
      <c r="J210" s="5" t="s">
        <v>26</v>
      </c>
      <c r="K210" s="5" t="s">
        <v>27</v>
      </c>
      <c r="L210" s="5" t="s">
        <v>28</v>
      </c>
      <c r="M210" s="6" t="s">
        <v>62</v>
      </c>
    </row>
    <row r="211" spans="2:13" x14ac:dyDescent="0.2">
      <c r="B211" s="4">
        <v>3171</v>
      </c>
      <c r="C211" s="5">
        <v>1407252</v>
      </c>
      <c r="D211" s="5">
        <v>99.775173830829402</v>
      </c>
      <c r="E211" s="5">
        <v>15371</v>
      </c>
      <c r="F211" s="5" t="s">
        <v>6</v>
      </c>
      <c r="G211" s="5" t="s">
        <v>7</v>
      </c>
      <c r="H211" s="5"/>
      <c r="I211" s="5" t="s">
        <v>19</v>
      </c>
      <c r="J211" s="5" t="s">
        <v>47</v>
      </c>
      <c r="K211" s="5" t="s">
        <v>48</v>
      </c>
      <c r="L211" s="5" t="s">
        <v>39</v>
      </c>
      <c r="M211" s="6" t="s">
        <v>62</v>
      </c>
    </row>
    <row r="212" spans="2:13" x14ac:dyDescent="0.2">
      <c r="B212" s="4">
        <v>132</v>
      </c>
      <c r="C212" s="5">
        <v>1410291</v>
      </c>
      <c r="D212" s="5">
        <v>99.990641105540604</v>
      </c>
      <c r="E212" s="5">
        <v>15391</v>
      </c>
      <c r="F212" s="5" t="s">
        <v>6</v>
      </c>
      <c r="G212" s="5" t="s">
        <v>7</v>
      </c>
      <c r="H212" s="5"/>
      <c r="I212" s="5" t="s">
        <v>19</v>
      </c>
      <c r="J212" s="5" t="s">
        <v>26</v>
      </c>
      <c r="K212" s="5" t="s">
        <v>33</v>
      </c>
      <c r="L212" s="5" t="s">
        <v>28</v>
      </c>
      <c r="M212" s="6" t="s">
        <v>62</v>
      </c>
    </row>
    <row r="213" spans="2:13" x14ac:dyDescent="0.2">
      <c r="B213" s="4">
        <v>33038</v>
      </c>
      <c r="C213" s="5">
        <v>1377385</v>
      </c>
      <c r="D213" s="5">
        <v>97.657582157976705</v>
      </c>
      <c r="E213" s="5">
        <v>15450</v>
      </c>
      <c r="F213" s="5" t="s">
        <v>6</v>
      </c>
      <c r="G213" s="5" t="s">
        <v>7</v>
      </c>
      <c r="H213" s="5"/>
      <c r="I213" s="5" t="s">
        <v>19</v>
      </c>
      <c r="J213" s="5" t="s">
        <v>36</v>
      </c>
      <c r="K213" s="5" t="s">
        <v>37</v>
      </c>
      <c r="L213" s="5" t="s">
        <v>22</v>
      </c>
      <c r="M213" s="6" t="s">
        <v>62</v>
      </c>
    </row>
    <row r="214" spans="2:13" x14ac:dyDescent="0.2">
      <c r="B214" s="4">
        <v>1998</v>
      </c>
      <c r="C214" s="5">
        <v>1408425</v>
      </c>
      <c r="D214" s="5">
        <v>99.8583403702293</v>
      </c>
      <c r="E214" s="5">
        <v>15542</v>
      </c>
      <c r="F214" s="5" t="s">
        <v>6</v>
      </c>
      <c r="G214" s="5" t="s">
        <v>7</v>
      </c>
      <c r="H214" s="5"/>
      <c r="I214" s="5" t="s">
        <v>19</v>
      </c>
      <c r="J214" s="5" t="s">
        <v>47</v>
      </c>
      <c r="K214" s="5" t="s">
        <v>48</v>
      </c>
      <c r="L214" s="5" t="s">
        <v>39</v>
      </c>
      <c r="M214" s="6" t="s">
        <v>62</v>
      </c>
    </row>
    <row r="215" spans="2:13" x14ac:dyDescent="0.2">
      <c r="B215" s="4">
        <v>625</v>
      </c>
      <c r="C215" s="5">
        <v>1409798</v>
      </c>
      <c r="D215" s="5">
        <v>99.955687052749397</v>
      </c>
      <c r="E215" s="5">
        <v>15588</v>
      </c>
      <c r="F215" s="5" t="s">
        <v>6</v>
      </c>
      <c r="G215" s="5" t="s">
        <v>7</v>
      </c>
      <c r="H215" s="5"/>
      <c r="I215" s="5" t="s">
        <v>19</v>
      </c>
      <c r="J215" s="5" t="s">
        <v>43</v>
      </c>
      <c r="K215" s="5" t="s">
        <v>44</v>
      </c>
      <c r="L215" s="5" t="s">
        <v>22</v>
      </c>
      <c r="M215" s="6" t="s">
        <v>62</v>
      </c>
    </row>
    <row r="216" spans="2:13" x14ac:dyDescent="0.2">
      <c r="B216" s="4">
        <v>359</v>
      </c>
      <c r="C216" s="5">
        <v>1410064</v>
      </c>
      <c r="D216" s="5">
        <v>99.974546643099202</v>
      </c>
      <c r="E216" s="5">
        <v>15601</v>
      </c>
      <c r="F216" s="5" t="s">
        <v>6</v>
      </c>
      <c r="G216" s="5" t="s">
        <v>7</v>
      </c>
      <c r="H216" s="5"/>
      <c r="I216" s="5" t="s">
        <v>19</v>
      </c>
      <c r="J216" s="5" t="s">
        <v>26</v>
      </c>
      <c r="K216" s="5" t="s">
        <v>27</v>
      </c>
      <c r="L216" s="5" t="s">
        <v>28</v>
      </c>
      <c r="M216" s="6" t="s">
        <v>62</v>
      </c>
    </row>
    <row r="217" spans="2:13" x14ac:dyDescent="0.2">
      <c r="B217" s="4">
        <v>158</v>
      </c>
      <c r="C217" s="5">
        <v>1410265</v>
      </c>
      <c r="D217" s="5">
        <v>99.988797686935001</v>
      </c>
      <c r="E217" s="5">
        <v>15678</v>
      </c>
      <c r="F217" s="5" t="s">
        <v>6</v>
      </c>
      <c r="G217" s="5" t="s">
        <v>7</v>
      </c>
      <c r="H217" s="5"/>
      <c r="I217" s="5" t="s">
        <v>19</v>
      </c>
      <c r="J217" s="5" t="s">
        <v>41</v>
      </c>
      <c r="K217" s="5" t="s">
        <v>42</v>
      </c>
      <c r="L217" s="5" t="s">
        <v>22</v>
      </c>
      <c r="M217" s="6" t="s">
        <v>62</v>
      </c>
    </row>
    <row r="218" spans="2:13" x14ac:dyDescent="0.2">
      <c r="B218" s="4">
        <v>280</v>
      </c>
      <c r="C218" s="5">
        <v>1410143</v>
      </c>
      <c r="D218" s="5">
        <v>99.980147799631695</v>
      </c>
      <c r="E218" s="5">
        <v>15688</v>
      </c>
      <c r="F218" s="5" t="s">
        <v>6</v>
      </c>
      <c r="G218" s="5" t="s">
        <v>7</v>
      </c>
      <c r="H218" s="5"/>
      <c r="I218" s="5" t="s">
        <v>19</v>
      </c>
      <c r="J218" s="5" t="s">
        <v>26</v>
      </c>
      <c r="K218" s="5" t="s">
        <v>33</v>
      </c>
      <c r="L218" s="5" t="s">
        <v>28</v>
      </c>
      <c r="M218" s="6" t="s">
        <v>62</v>
      </c>
    </row>
    <row r="219" spans="2:13" x14ac:dyDescent="0.2">
      <c r="B219" s="4">
        <v>29324</v>
      </c>
      <c r="C219" s="5">
        <v>1381099</v>
      </c>
      <c r="D219" s="5">
        <v>97.920907415718503</v>
      </c>
      <c r="E219" s="5">
        <v>15720</v>
      </c>
      <c r="F219" s="5" t="s">
        <v>6</v>
      </c>
      <c r="G219" s="5" t="s">
        <v>7</v>
      </c>
      <c r="H219" s="5"/>
      <c r="I219" s="5" t="s">
        <v>19</v>
      </c>
      <c r="J219" s="5" t="s">
        <v>29</v>
      </c>
      <c r="K219" s="5" t="s">
        <v>30</v>
      </c>
      <c r="L219" s="5" t="s">
        <v>22</v>
      </c>
      <c r="M219" s="6" t="s">
        <v>62</v>
      </c>
    </row>
    <row r="220" spans="2:13" x14ac:dyDescent="0.2">
      <c r="B220" s="4">
        <v>6530</v>
      </c>
      <c r="C220" s="5">
        <v>1403893</v>
      </c>
      <c r="D220" s="5">
        <v>99.537018327125907</v>
      </c>
      <c r="E220" s="5">
        <v>15960</v>
      </c>
      <c r="F220" s="5" t="s">
        <v>6</v>
      </c>
      <c r="G220" s="5" t="s">
        <v>7</v>
      </c>
      <c r="H220" s="5"/>
      <c r="I220" s="5" t="s">
        <v>19</v>
      </c>
      <c r="J220" s="5" t="s">
        <v>43</v>
      </c>
      <c r="K220" s="5" t="s">
        <v>44</v>
      </c>
      <c r="L220" s="5" t="s">
        <v>22</v>
      </c>
      <c r="M220" s="6" t="s">
        <v>62</v>
      </c>
    </row>
    <row r="221" spans="2:13" x14ac:dyDescent="0.2">
      <c r="B221" s="4">
        <v>1556</v>
      </c>
      <c r="C221" s="5">
        <v>1408867</v>
      </c>
      <c r="D221" s="5">
        <v>99.8896784865249</v>
      </c>
      <c r="E221" s="5">
        <v>15981</v>
      </c>
      <c r="F221" s="5" t="s">
        <v>6</v>
      </c>
      <c r="G221" s="5" t="s">
        <v>7</v>
      </c>
      <c r="H221" s="5"/>
      <c r="I221" s="5" t="s">
        <v>19</v>
      </c>
      <c r="J221" s="5" t="s">
        <v>53</v>
      </c>
      <c r="K221" s="5" t="s">
        <v>54</v>
      </c>
      <c r="L221" s="5" t="s">
        <v>22</v>
      </c>
      <c r="M221" s="6" t="s">
        <v>62</v>
      </c>
    </row>
    <row r="222" spans="2:13" x14ac:dyDescent="0.2">
      <c r="B222" s="4">
        <v>98</v>
      </c>
      <c r="C222" s="5">
        <v>1410325</v>
      </c>
      <c r="D222" s="5">
        <v>99.993051729871098</v>
      </c>
      <c r="E222" s="5">
        <v>16012</v>
      </c>
      <c r="F222" s="5" t="s">
        <v>6</v>
      </c>
      <c r="G222" s="5" t="s">
        <v>7</v>
      </c>
      <c r="H222" s="5"/>
      <c r="I222" s="5" t="s">
        <v>19</v>
      </c>
      <c r="J222" s="5" t="s">
        <v>26</v>
      </c>
      <c r="K222" s="5" t="s">
        <v>60</v>
      </c>
      <c r="L222" s="5" t="s">
        <v>28</v>
      </c>
      <c r="M222" s="6" t="s">
        <v>62</v>
      </c>
    </row>
    <row r="223" spans="2:13" x14ac:dyDescent="0.2">
      <c r="B223" s="4">
        <v>841</v>
      </c>
      <c r="C223" s="5">
        <v>1409582</v>
      </c>
      <c r="D223" s="5">
        <v>99.940372498179599</v>
      </c>
      <c r="E223" s="5">
        <v>16017</v>
      </c>
      <c r="F223" s="5" t="s">
        <v>6</v>
      </c>
      <c r="G223" s="5" t="s">
        <v>7</v>
      </c>
      <c r="H223" s="5"/>
      <c r="I223" s="5" t="s">
        <v>19</v>
      </c>
      <c r="J223" s="5" t="s">
        <v>57</v>
      </c>
      <c r="K223" s="5" t="s">
        <v>58</v>
      </c>
      <c r="L223" s="5" t="s">
        <v>22</v>
      </c>
      <c r="M223" s="6" t="s">
        <v>62</v>
      </c>
    </row>
    <row r="224" spans="2:13" x14ac:dyDescent="0.2">
      <c r="B224" s="4">
        <v>998</v>
      </c>
      <c r="C224" s="5">
        <v>1409425</v>
      </c>
      <c r="D224" s="5">
        <v>99.929241085830199</v>
      </c>
      <c r="E224" s="5">
        <v>16220</v>
      </c>
      <c r="F224" s="5" t="s">
        <v>6</v>
      </c>
      <c r="G224" s="5" t="s">
        <v>7</v>
      </c>
      <c r="H224" s="5"/>
      <c r="I224" s="5" t="s">
        <v>19</v>
      </c>
      <c r="J224" s="5" t="s">
        <v>55</v>
      </c>
      <c r="K224" s="5" t="s">
        <v>59</v>
      </c>
      <c r="L224" s="5" t="s">
        <v>39</v>
      </c>
      <c r="M224" s="6" t="s">
        <v>62</v>
      </c>
    </row>
    <row r="225" spans="2:13" x14ac:dyDescent="0.2">
      <c r="B225" s="4">
        <v>414</v>
      </c>
      <c r="C225" s="5">
        <v>1410009</v>
      </c>
      <c r="D225" s="5">
        <v>99.9706471037412</v>
      </c>
      <c r="E225" s="5">
        <v>16297</v>
      </c>
      <c r="F225" s="5" t="s">
        <v>6</v>
      </c>
      <c r="G225" s="5" t="s">
        <v>7</v>
      </c>
      <c r="H225" s="5"/>
      <c r="I225" s="5" t="s">
        <v>19</v>
      </c>
      <c r="J225" s="5" t="s">
        <v>26</v>
      </c>
      <c r="K225" s="5" t="s">
        <v>33</v>
      </c>
      <c r="L225" s="5" t="s">
        <v>28</v>
      </c>
      <c r="M225" s="6" t="s">
        <v>62</v>
      </c>
    </row>
    <row r="226" spans="2:13" x14ac:dyDescent="0.2">
      <c r="B226" s="4">
        <v>1812</v>
      </c>
      <c r="C226" s="5">
        <v>1408611</v>
      </c>
      <c r="D226" s="5">
        <v>99.871527903331099</v>
      </c>
      <c r="E226" s="5">
        <v>16329</v>
      </c>
      <c r="F226" s="5" t="s">
        <v>6</v>
      </c>
      <c r="G226" s="5" t="s">
        <v>7</v>
      </c>
      <c r="H226" s="5"/>
      <c r="I226" s="5" t="s">
        <v>19</v>
      </c>
      <c r="J226" s="5" t="s">
        <v>41</v>
      </c>
      <c r="K226" s="5" t="s">
        <v>42</v>
      </c>
      <c r="L226" s="5" t="s">
        <v>22</v>
      </c>
      <c r="M226" s="6" t="s">
        <v>62</v>
      </c>
    </row>
    <row r="227" spans="2:13" x14ac:dyDescent="0.2">
      <c r="B227" s="4">
        <v>4500</v>
      </c>
      <c r="C227" s="5">
        <v>1405923</v>
      </c>
      <c r="D227" s="5">
        <v>99.680946779795804</v>
      </c>
      <c r="E227" s="5">
        <v>16376</v>
      </c>
      <c r="F227" s="5" t="s">
        <v>6</v>
      </c>
      <c r="G227" s="5" t="s">
        <v>7</v>
      </c>
      <c r="H227" s="5"/>
      <c r="I227" s="5" t="s">
        <v>19</v>
      </c>
      <c r="J227" s="5" t="s">
        <v>55</v>
      </c>
      <c r="K227" s="5" t="s">
        <v>59</v>
      </c>
      <c r="L227" s="5" t="s">
        <v>39</v>
      </c>
      <c r="M227" s="6" t="s">
        <v>62</v>
      </c>
    </row>
    <row r="228" spans="2:13" x14ac:dyDescent="0.2">
      <c r="B228" s="4">
        <v>1584</v>
      </c>
      <c r="C228" s="5">
        <v>1408839</v>
      </c>
      <c r="D228" s="5">
        <v>99.8876932664881</v>
      </c>
      <c r="E228" s="5">
        <v>16536</v>
      </c>
      <c r="F228" s="5" t="s">
        <v>6</v>
      </c>
      <c r="G228" s="5" t="s">
        <v>7</v>
      </c>
      <c r="H228" s="5"/>
      <c r="I228" s="5" t="s">
        <v>19</v>
      </c>
      <c r="J228" s="5" t="s">
        <v>34</v>
      </c>
      <c r="K228" s="5" t="s">
        <v>52</v>
      </c>
      <c r="L228" s="5" t="s">
        <v>22</v>
      </c>
      <c r="M228" s="6" t="s">
        <v>62</v>
      </c>
    </row>
    <row r="229" spans="2:13" x14ac:dyDescent="0.2">
      <c r="B229" s="4">
        <v>12527</v>
      </c>
      <c r="C229" s="5">
        <v>1397896</v>
      </c>
      <c r="D229" s="5">
        <v>99.111826735667194</v>
      </c>
      <c r="E229" s="5">
        <v>16646</v>
      </c>
      <c r="F229" s="5" t="s">
        <v>6</v>
      </c>
      <c r="G229" s="5" t="s">
        <v>7</v>
      </c>
      <c r="H229" s="5"/>
      <c r="I229" s="5" t="s">
        <v>19</v>
      </c>
      <c r="J229" s="5" t="s">
        <v>47</v>
      </c>
      <c r="K229" s="5" t="s">
        <v>48</v>
      </c>
      <c r="L229" s="5" t="s">
        <v>39</v>
      </c>
      <c r="M229" s="6" t="s">
        <v>62</v>
      </c>
    </row>
    <row r="230" spans="2:13" x14ac:dyDescent="0.2">
      <c r="B230" s="4">
        <v>1407</v>
      </c>
      <c r="C230" s="5">
        <v>1409016</v>
      </c>
      <c r="D230" s="5">
        <v>99.900242693149494</v>
      </c>
      <c r="E230" s="5">
        <v>16699</v>
      </c>
      <c r="F230" s="5" t="s">
        <v>6</v>
      </c>
      <c r="G230" s="5" t="s">
        <v>7</v>
      </c>
      <c r="H230" s="5"/>
      <c r="I230" s="5" t="s">
        <v>19</v>
      </c>
      <c r="J230" s="5" t="s">
        <v>26</v>
      </c>
      <c r="K230" s="5" t="s">
        <v>33</v>
      </c>
      <c r="L230" s="5" t="s">
        <v>28</v>
      </c>
      <c r="M230" s="6" t="s">
        <v>62</v>
      </c>
    </row>
    <row r="231" spans="2:13" x14ac:dyDescent="0.2">
      <c r="B231" s="4">
        <v>533</v>
      </c>
      <c r="C231" s="5">
        <v>1409890</v>
      </c>
      <c r="D231" s="5">
        <v>99.962209918584705</v>
      </c>
      <c r="E231" s="5">
        <v>16768</v>
      </c>
      <c r="F231" s="5" t="s">
        <v>6</v>
      </c>
      <c r="G231" s="5" t="s">
        <v>7</v>
      </c>
      <c r="H231" s="5"/>
      <c r="I231" s="5" t="s">
        <v>19</v>
      </c>
      <c r="J231" s="5" t="s">
        <v>26</v>
      </c>
      <c r="K231" s="5" t="s">
        <v>40</v>
      </c>
      <c r="L231" s="5" t="s">
        <v>28</v>
      </c>
      <c r="M231" s="6" t="s">
        <v>62</v>
      </c>
    </row>
    <row r="232" spans="2:13" x14ac:dyDescent="0.2">
      <c r="B232" s="4">
        <v>132</v>
      </c>
      <c r="C232" s="5">
        <v>1410291</v>
      </c>
      <c r="D232" s="5">
        <v>99.990641105540604</v>
      </c>
      <c r="E232" s="5">
        <v>16792</v>
      </c>
      <c r="F232" s="5" t="s">
        <v>6</v>
      </c>
      <c r="G232" s="5" t="s">
        <v>7</v>
      </c>
      <c r="H232" s="5"/>
      <c r="I232" s="5" t="s">
        <v>19</v>
      </c>
      <c r="J232" s="5" t="s">
        <v>26</v>
      </c>
      <c r="K232" s="5" t="s">
        <v>33</v>
      </c>
      <c r="L232" s="5" t="s">
        <v>28</v>
      </c>
      <c r="M232" s="6" t="s">
        <v>62</v>
      </c>
    </row>
    <row r="233" spans="2:13" x14ac:dyDescent="0.2">
      <c r="B233" s="4">
        <v>294</v>
      </c>
      <c r="C233" s="5">
        <v>1410129</v>
      </c>
      <c r="D233" s="5">
        <v>99.979155189613294</v>
      </c>
      <c r="E233" s="5">
        <v>16870</v>
      </c>
      <c r="F233" s="5" t="s">
        <v>6</v>
      </c>
      <c r="G233" s="5" t="s">
        <v>7</v>
      </c>
      <c r="H233" s="5"/>
      <c r="I233" s="5" t="s">
        <v>19</v>
      </c>
      <c r="J233" s="5" t="s">
        <v>26</v>
      </c>
      <c r="K233" s="5" t="s">
        <v>40</v>
      </c>
      <c r="L233" s="5" t="s">
        <v>28</v>
      </c>
      <c r="M233" s="6" t="s">
        <v>62</v>
      </c>
    </row>
    <row r="234" spans="2:13" x14ac:dyDescent="0.2">
      <c r="B234" s="4">
        <v>182</v>
      </c>
      <c r="C234" s="5">
        <v>1410241</v>
      </c>
      <c r="D234" s="5">
        <v>99.987096069760597</v>
      </c>
      <c r="E234" s="5">
        <v>17143</v>
      </c>
      <c r="F234" s="5" t="s">
        <v>6</v>
      </c>
      <c r="G234" s="5" t="s">
        <v>7</v>
      </c>
      <c r="H234" s="5"/>
      <c r="I234" s="5" t="s">
        <v>19</v>
      </c>
      <c r="J234" s="5" t="s">
        <v>26</v>
      </c>
      <c r="K234" s="5" t="s">
        <v>27</v>
      </c>
      <c r="L234" s="5" t="s">
        <v>28</v>
      </c>
      <c r="M234" s="6" t="s">
        <v>62</v>
      </c>
    </row>
    <row r="235" spans="2:13" x14ac:dyDescent="0.2">
      <c r="B235" s="4">
        <v>1528</v>
      </c>
      <c r="C235" s="5">
        <v>1408895</v>
      </c>
      <c r="D235" s="5">
        <v>99.8916637065618</v>
      </c>
      <c r="E235" s="5">
        <v>17172</v>
      </c>
      <c r="F235" s="5" t="s">
        <v>6</v>
      </c>
      <c r="G235" s="5" t="s">
        <v>7</v>
      </c>
      <c r="H235" s="5"/>
      <c r="I235" s="5" t="s">
        <v>19</v>
      </c>
      <c r="J235" s="5" t="s">
        <v>43</v>
      </c>
      <c r="K235" s="5" t="s">
        <v>44</v>
      </c>
      <c r="L235" s="5" t="s">
        <v>22</v>
      </c>
      <c r="M235" s="6" t="s">
        <v>62</v>
      </c>
    </row>
    <row r="236" spans="2:13" x14ac:dyDescent="0.2">
      <c r="B236" s="4">
        <v>93</v>
      </c>
      <c r="C236" s="5">
        <v>1410330</v>
      </c>
      <c r="D236" s="5">
        <v>99.993406233449093</v>
      </c>
      <c r="E236" s="5">
        <v>17245</v>
      </c>
      <c r="F236" s="5" t="s">
        <v>6</v>
      </c>
      <c r="G236" s="5" t="s">
        <v>7</v>
      </c>
      <c r="H236" s="5"/>
      <c r="I236" s="5" t="s">
        <v>19</v>
      </c>
      <c r="J236" s="5" t="s">
        <v>26</v>
      </c>
      <c r="K236" s="5" t="s">
        <v>33</v>
      </c>
      <c r="L236" s="5" t="s">
        <v>28</v>
      </c>
      <c r="M236" s="6" t="s">
        <v>62</v>
      </c>
    </row>
    <row r="237" spans="2:13" x14ac:dyDescent="0.2">
      <c r="B237" s="4">
        <v>305</v>
      </c>
      <c r="C237" s="5">
        <v>1410118</v>
      </c>
      <c r="D237" s="5">
        <v>99.978375281741705</v>
      </c>
      <c r="E237" s="5">
        <v>17251</v>
      </c>
      <c r="F237" s="5" t="s">
        <v>6</v>
      </c>
      <c r="G237" s="5" t="s">
        <v>7</v>
      </c>
      <c r="H237" s="5"/>
      <c r="I237" s="5" t="s">
        <v>19</v>
      </c>
      <c r="J237" s="5" t="s">
        <v>26</v>
      </c>
      <c r="K237" s="5" t="s">
        <v>33</v>
      </c>
      <c r="L237" s="5" t="s">
        <v>28</v>
      </c>
      <c r="M237" s="6" t="s">
        <v>62</v>
      </c>
    </row>
    <row r="238" spans="2:13" x14ac:dyDescent="0.2">
      <c r="B238" s="4">
        <v>1676</v>
      </c>
      <c r="C238" s="5">
        <v>1408747</v>
      </c>
      <c r="D238" s="5">
        <v>99.881170400652806</v>
      </c>
      <c r="E238" s="5">
        <v>17333</v>
      </c>
      <c r="F238" s="5" t="s">
        <v>6</v>
      </c>
      <c r="G238" s="5" t="s">
        <v>7</v>
      </c>
      <c r="H238" s="5"/>
      <c r="I238" s="5" t="s">
        <v>19</v>
      </c>
      <c r="J238" s="5" t="s">
        <v>47</v>
      </c>
      <c r="K238" s="5" t="s">
        <v>48</v>
      </c>
      <c r="L238" s="5" t="s">
        <v>39</v>
      </c>
      <c r="M238" s="6" t="s">
        <v>62</v>
      </c>
    </row>
    <row r="239" spans="2:13" x14ac:dyDescent="0.2">
      <c r="B239" s="4">
        <v>2528</v>
      </c>
      <c r="C239" s="5">
        <v>1407895</v>
      </c>
      <c r="D239" s="5">
        <v>99.820762990960802</v>
      </c>
      <c r="E239" s="5">
        <v>17410</v>
      </c>
      <c r="F239" s="5" t="s">
        <v>6</v>
      </c>
      <c r="G239" s="5" t="s">
        <v>7</v>
      </c>
      <c r="H239" s="5"/>
      <c r="I239" s="5" t="s">
        <v>19</v>
      </c>
      <c r="J239" s="5" t="s">
        <v>26</v>
      </c>
      <c r="K239" s="5" t="s">
        <v>33</v>
      </c>
      <c r="L239" s="5" t="s">
        <v>28</v>
      </c>
      <c r="M239" s="6" t="s">
        <v>62</v>
      </c>
    </row>
    <row r="240" spans="2:13" x14ac:dyDescent="0.2">
      <c r="B240" s="4">
        <v>633</v>
      </c>
      <c r="C240" s="5">
        <v>1409790</v>
      </c>
      <c r="D240" s="5">
        <v>99.955119847024605</v>
      </c>
      <c r="E240" s="5">
        <v>17436</v>
      </c>
      <c r="F240" s="5" t="s">
        <v>6</v>
      </c>
      <c r="G240" s="5" t="s">
        <v>7</v>
      </c>
      <c r="H240" s="5"/>
      <c r="I240" s="5" t="s">
        <v>19</v>
      </c>
      <c r="J240" s="5" t="s">
        <v>36</v>
      </c>
      <c r="K240" s="5" t="s">
        <v>37</v>
      </c>
      <c r="L240" s="5" t="s">
        <v>22</v>
      </c>
      <c r="M240" s="6" t="s">
        <v>62</v>
      </c>
    </row>
    <row r="241" spans="2:13" x14ac:dyDescent="0.2">
      <c r="B241" s="4">
        <v>135</v>
      </c>
      <c r="C241" s="5">
        <v>1410288</v>
      </c>
      <c r="D241" s="5">
        <v>99.990428403393807</v>
      </c>
      <c r="E241" s="5">
        <v>17461</v>
      </c>
      <c r="F241" s="5" t="s">
        <v>6</v>
      </c>
      <c r="G241" s="5" t="s">
        <v>7</v>
      </c>
      <c r="H241" s="5"/>
      <c r="I241" s="5" t="s">
        <v>19</v>
      </c>
      <c r="J241" s="5" t="s">
        <v>26</v>
      </c>
      <c r="K241" s="5" t="s">
        <v>27</v>
      </c>
      <c r="L241" s="5" t="s">
        <v>28</v>
      </c>
      <c r="M241" s="6" t="s">
        <v>62</v>
      </c>
    </row>
    <row r="242" spans="2:13" x14ac:dyDescent="0.2">
      <c r="B242" s="4">
        <v>13147</v>
      </c>
      <c r="C242" s="5">
        <v>1397276</v>
      </c>
      <c r="D242" s="5">
        <v>99.0678682919946</v>
      </c>
      <c r="E242" s="5">
        <v>17550</v>
      </c>
      <c r="F242" s="5" t="s">
        <v>6</v>
      </c>
      <c r="G242" s="5" t="s">
        <v>7</v>
      </c>
      <c r="H242" s="5"/>
      <c r="I242" s="5" t="s">
        <v>19</v>
      </c>
      <c r="J242" s="5" t="s">
        <v>31</v>
      </c>
      <c r="K242" s="5" t="s">
        <v>32</v>
      </c>
      <c r="L242" s="5" t="s">
        <v>22</v>
      </c>
      <c r="M242" s="6" t="s">
        <v>62</v>
      </c>
    </row>
    <row r="243" spans="2:13" x14ac:dyDescent="0.2">
      <c r="B243" s="4">
        <v>1003</v>
      </c>
      <c r="C243" s="5">
        <v>1409420</v>
      </c>
      <c r="D243" s="5">
        <v>99.928886582252204</v>
      </c>
      <c r="E243" s="5">
        <v>17560</v>
      </c>
      <c r="F243" s="5" t="s">
        <v>6</v>
      </c>
      <c r="G243" s="5" t="s">
        <v>7</v>
      </c>
      <c r="H243" s="5"/>
      <c r="I243" s="5" t="s">
        <v>19</v>
      </c>
      <c r="J243" s="5" t="s">
        <v>26</v>
      </c>
      <c r="K243" s="5" t="s">
        <v>60</v>
      </c>
      <c r="L243" s="5" t="s">
        <v>28</v>
      </c>
      <c r="M243" s="6" t="s">
        <v>62</v>
      </c>
    </row>
    <row r="244" spans="2:13" x14ac:dyDescent="0.2">
      <c r="B244" s="4">
        <v>198</v>
      </c>
      <c r="C244" s="5">
        <v>1410225</v>
      </c>
      <c r="D244" s="5">
        <v>99.985961658310998</v>
      </c>
      <c r="E244" s="5">
        <v>17563</v>
      </c>
      <c r="F244" s="5" t="s">
        <v>6</v>
      </c>
      <c r="G244" s="5" t="s">
        <v>7</v>
      </c>
      <c r="H244" s="5"/>
      <c r="I244" s="5" t="s">
        <v>19</v>
      </c>
      <c r="J244" s="5" t="s">
        <v>26</v>
      </c>
      <c r="K244" s="5" t="s">
        <v>33</v>
      </c>
      <c r="L244" s="5" t="s">
        <v>28</v>
      </c>
      <c r="M244" s="6" t="s">
        <v>62</v>
      </c>
    </row>
    <row r="245" spans="2:13" x14ac:dyDescent="0.2">
      <c r="B245" s="4">
        <v>5746</v>
      </c>
      <c r="C245" s="5">
        <v>1404677</v>
      </c>
      <c r="D245" s="5">
        <v>99.592604488157093</v>
      </c>
      <c r="E245" s="5">
        <v>17678</v>
      </c>
      <c r="F245" s="5" t="s">
        <v>6</v>
      </c>
      <c r="G245" s="5" t="s">
        <v>7</v>
      </c>
      <c r="H245" s="5"/>
      <c r="I245" s="5" t="s">
        <v>19</v>
      </c>
      <c r="J245" s="5" t="s">
        <v>47</v>
      </c>
      <c r="K245" s="5" t="s">
        <v>48</v>
      </c>
      <c r="L245" s="5" t="s">
        <v>39</v>
      </c>
      <c r="M245" s="6" t="s">
        <v>62</v>
      </c>
    </row>
    <row r="246" spans="2:13" x14ac:dyDescent="0.2">
      <c r="B246" s="4">
        <v>317</v>
      </c>
      <c r="C246" s="5">
        <v>1410106</v>
      </c>
      <c r="D246" s="5">
        <v>99.977524473154503</v>
      </c>
      <c r="E246" s="5">
        <v>17718</v>
      </c>
      <c r="F246" s="5" t="s">
        <v>6</v>
      </c>
      <c r="G246" s="5" t="s">
        <v>7</v>
      </c>
      <c r="H246" s="5"/>
      <c r="I246" s="5" t="s">
        <v>19</v>
      </c>
      <c r="J246" s="5" t="s">
        <v>36</v>
      </c>
      <c r="K246" s="5" t="s">
        <v>37</v>
      </c>
      <c r="L246" s="5" t="s">
        <v>22</v>
      </c>
      <c r="M246" s="6" t="s">
        <v>62</v>
      </c>
    </row>
    <row r="247" spans="2:13" x14ac:dyDescent="0.2">
      <c r="B247" s="4">
        <v>495</v>
      </c>
      <c r="C247" s="5">
        <v>1409928</v>
      </c>
      <c r="D247" s="5">
        <v>99.964904145777496</v>
      </c>
      <c r="E247" s="5">
        <v>17740</v>
      </c>
      <c r="F247" s="5" t="s">
        <v>6</v>
      </c>
      <c r="G247" s="5" t="s">
        <v>7</v>
      </c>
      <c r="H247" s="5"/>
      <c r="I247" s="5" t="s">
        <v>19</v>
      </c>
      <c r="J247" s="5" t="s">
        <v>26</v>
      </c>
      <c r="K247" s="5" t="s">
        <v>33</v>
      </c>
      <c r="L247" s="5" t="s">
        <v>28</v>
      </c>
      <c r="M247" s="6" t="s">
        <v>62</v>
      </c>
    </row>
    <row r="248" spans="2:13" x14ac:dyDescent="0.2">
      <c r="B248" s="4">
        <v>34</v>
      </c>
      <c r="C248" s="5">
        <v>1410389</v>
      </c>
      <c r="D248" s="5">
        <v>99.997589375669506</v>
      </c>
      <c r="E248" s="5">
        <v>18016</v>
      </c>
      <c r="F248" s="5" t="s">
        <v>6</v>
      </c>
      <c r="G248" s="5" t="s">
        <v>7</v>
      </c>
      <c r="H248" s="5"/>
      <c r="I248" s="5" t="s">
        <v>19</v>
      </c>
      <c r="J248" s="5" t="s">
        <v>26</v>
      </c>
      <c r="K248" s="5" t="s">
        <v>33</v>
      </c>
      <c r="L248" s="5" t="s">
        <v>28</v>
      </c>
      <c r="M248" s="6" t="s">
        <v>62</v>
      </c>
    </row>
    <row r="249" spans="2:13" x14ac:dyDescent="0.2">
      <c r="B249" s="4">
        <v>265</v>
      </c>
      <c r="C249" s="5">
        <v>1410158</v>
      </c>
      <c r="D249" s="5">
        <v>99.981211310365694</v>
      </c>
      <c r="E249" s="5">
        <v>18265</v>
      </c>
      <c r="F249" s="5" t="s">
        <v>6</v>
      </c>
      <c r="G249" s="5" t="s">
        <v>7</v>
      </c>
      <c r="H249" s="5"/>
      <c r="I249" s="5" t="s">
        <v>19</v>
      </c>
      <c r="J249" s="5" t="s">
        <v>26</v>
      </c>
      <c r="K249" s="5" t="s">
        <v>27</v>
      </c>
      <c r="L249" s="5" t="s">
        <v>28</v>
      </c>
      <c r="M249" s="6" t="s">
        <v>62</v>
      </c>
    </row>
    <row r="250" spans="2:13" x14ac:dyDescent="0.2">
      <c r="B250" s="4">
        <v>792</v>
      </c>
      <c r="C250" s="5">
        <v>1409631</v>
      </c>
      <c r="D250" s="5">
        <v>99.943846633243993</v>
      </c>
      <c r="E250" s="5">
        <v>18267</v>
      </c>
      <c r="F250" s="5" t="s">
        <v>6</v>
      </c>
      <c r="G250" s="5" t="s">
        <v>7</v>
      </c>
      <c r="H250" s="5"/>
      <c r="I250" s="5" t="s">
        <v>19</v>
      </c>
      <c r="J250" s="5" t="s">
        <v>26</v>
      </c>
      <c r="K250" s="5" t="s">
        <v>27</v>
      </c>
      <c r="L250" s="5" t="s">
        <v>22</v>
      </c>
      <c r="M250" s="6" t="s">
        <v>62</v>
      </c>
    </row>
    <row r="251" spans="2:13" x14ac:dyDescent="0.2">
      <c r="B251" s="4">
        <v>20</v>
      </c>
      <c r="C251" s="5">
        <v>1410403</v>
      </c>
      <c r="D251" s="5">
        <v>99.998581985687906</v>
      </c>
      <c r="E251" s="5">
        <v>18289</v>
      </c>
      <c r="F251" s="5" t="s">
        <v>6</v>
      </c>
      <c r="G251" s="5" t="s">
        <v>7</v>
      </c>
      <c r="H251" s="5"/>
      <c r="I251" s="5" t="s">
        <v>19</v>
      </c>
      <c r="J251" s="5" t="s">
        <v>26</v>
      </c>
      <c r="K251" s="5" t="s">
        <v>33</v>
      </c>
      <c r="L251" s="5" t="s">
        <v>28</v>
      </c>
      <c r="M251" s="6" t="s">
        <v>62</v>
      </c>
    </row>
    <row r="252" spans="2:13" x14ac:dyDescent="0.2">
      <c r="B252" s="4">
        <v>275</v>
      </c>
      <c r="C252" s="5">
        <v>1410148</v>
      </c>
      <c r="D252" s="5">
        <v>99.980502303209704</v>
      </c>
      <c r="E252" s="5">
        <v>18306</v>
      </c>
      <c r="F252" s="5" t="s">
        <v>6</v>
      </c>
      <c r="G252" s="5" t="s">
        <v>7</v>
      </c>
      <c r="H252" s="5"/>
      <c r="I252" s="5" t="s">
        <v>19</v>
      </c>
      <c r="J252" s="5" t="s">
        <v>57</v>
      </c>
      <c r="K252" s="5" t="s">
        <v>58</v>
      </c>
      <c r="L252" s="5" t="s">
        <v>22</v>
      </c>
      <c r="M252" s="6" t="s">
        <v>62</v>
      </c>
    </row>
    <row r="253" spans="2:13" x14ac:dyDescent="0.2">
      <c r="B253" s="4">
        <v>824</v>
      </c>
      <c r="C253" s="5">
        <v>1409599</v>
      </c>
      <c r="D253" s="5">
        <v>99.941577810344796</v>
      </c>
      <c r="E253" s="5">
        <v>18312</v>
      </c>
      <c r="F253" s="5" t="s">
        <v>6</v>
      </c>
      <c r="G253" s="5" t="s">
        <v>7</v>
      </c>
      <c r="H253" s="5"/>
      <c r="I253" s="5" t="s">
        <v>19</v>
      </c>
      <c r="J253" s="5" t="s">
        <v>45</v>
      </c>
      <c r="K253" s="5" t="s">
        <v>46</v>
      </c>
      <c r="L253" s="5" t="s">
        <v>22</v>
      </c>
      <c r="M253" s="6" t="s">
        <v>62</v>
      </c>
    </row>
    <row r="254" spans="2:13" x14ac:dyDescent="0.2">
      <c r="B254" s="4">
        <v>520</v>
      </c>
      <c r="C254" s="5">
        <v>1409903</v>
      </c>
      <c r="D254" s="5">
        <v>99.963131627887506</v>
      </c>
      <c r="E254" s="5">
        <v>18461</v>
      </c>
      <c r="F254" s="5" t="s">
        <v>6</v>
      </c>
      <c r="G254" s="5" t="s">
        <v>7</v>
      </c>
      <c r="H254" s="5"/>
      <c r="I254" s="5" t="s">
        <v>19</v>
      </c>
      <c r="J254" s="5" t="s">
        <v>55</v>
      </c>
      <c r="K254" s="5" t="s">
        <v>59</v>
      </c>
      <c r="L254" s="5" t="s">
        <v>39</v>
      </c>
      <c r="M254" s="6" t="s">
        <v>62</v>
      </c>
    </row>
    <row r="255" spans="2:13" x14ac:dyDescent="0.2">
      <c r="B255" s="4">
        <v>1109</v>
      </c>
      <c r="C255" s="5">
        <v>1409314</v>
      </c>
      <c r="D255" s="5">
        <v>99.921371106398496</v>
      </c>
      <c r="E255" s="5">
        <v>18526</v>
      </c>
      <c r="F255" s="5" t="s">
        <v>6</v>
      </c>
      <c r="G255" s="5" t="s">
        <v>7</v>
      </c>
      <c r="H255" s="5"/>
      <c r="I255" s="5" t="s">
        <v>19</v>
      </c>
      <c r="J255" s="5" t="s">
        <v>26</v>
      </c>
      <c r="K255" s="5" t="s">
        <v>33</v>
      </c>
      <c r="L255" s="5" t="s">
        <v>28</v>
      </c>
      <c r="M255" s="6" t="s">
        <v>62</v>
      </c>
    </row>
    <row r="256" spans="2:13" x14ac:dyDescent="0.2">
      <c r="B256" s="4">
        <v>1985</v>
      </c>
      <c r="C256" s="5">
        <v>1408438</v>
      </c>
      <c r="D256" s="5">
        <v>99.859262079532101</v>
      </c>
      <c r="E256" s="5">
        <v>18582</v>
      </c>
      <c r="F256" s="5" t="s">
        <v>6</v>
      </c>
      <c r="G256" s="5" t="s">
        <v>7</v>
      </c>
      <c r="H256" s="5"/>
      <c r="I256" s="5" t="s">
        <v>19</v>
      </c>
      <c r="J256" s="5" t="s">
        <v>45</v>
      </c>
      <c r="K256" s="5" t="s">
        <v>46</v>
      </c>
      <c r="L256" s="5" t="s">
        <v>22</v>
      </c>
      <c r="M256" s="6" t="s">
        <v>62</v>
      </c>
    </row>
    <row r="257" spans="2:13" x14ac:dyDescent="0.2">
      <c r="B257" s="4">
        <v>328</v>
      </c>
      <c r="C257" s="5">
        <v>1410095</v>
      </c>
      <c r="D257" s="5">
        <v>99.9767445652829</v>
      </c>
      <c r="E257" s="5">
        <v>18652</v>
      </c>
      <c r="F257" s="5" t="s">
        <v>6</v>
      </c>
      <c r="G257" s="5" t="s">
        <v>7</v>
      </c>
      <c r="H257" s="5"/>
      <c r="I257" s="5" t="s">
        <v>19</v>
      </c>
      <c r="J257" s="5" t="s">
        <v>26</v>
      </c>
      <c r="K257" s="5" t="s">
        <v>27</v>
      </c>
      <c r="L257" s="5" t="s">
        <v>28</v>
      </c>
      <c r="M257" s="6" t="s">
        <v>62</v>
      </c>
    </row>
    <row r="258" spans="2:13" x14ac:dyDescent="0.2">
      <c r="B258" s="4">
        <v>372</v>
      </c>
      <c r="C258" s="5">
        <v>1410051</v>
      </c>
      <c r="D258" s="5">
        <v>99.973624933796401</v>
      </c>
      <c r="E258" s="5">
        <v>18676</v>
      </c>
      <c r="F258" s="5" t="s">
        <v>6</v>
      </c>
      <c r="G258" s="5" t="s">
        <v>7</v>
      </c>
      <c r="H258" s="5"/>
      <c r="I258" s="5" t="s">
        <v>19</v>
      </c>
      <c r="J258" s="5" t="s">
        <v>26</v>
      </c>
      <c r="K258" s="5" t="s">
        <v>33</v>
      </c>
      <c r="L258" s="5" t="s">
        <v>28</v>
      </c>
      <c r="M258" s="6" t="s">
        <v>62</v>
      </c>
    </row>
    <row r="259" spans="2:13" x14ac:dyDescent="0.2">
      <c r="B259" s="4">
        <v>4214</v>
      </c>
      <c r="C259" s="5">
        <v>1406209</v>
      </c>
      <c r="D259" s="5">
        <v>99.701224384457703</v>
      </c>
      <c r="E259" s="5">
        <v>18744</v>
      </c>
      <c r="F259" s="5" t="s">
        <v>6</v>
      </c>
      <c r="G259" s="5" t="s">
        <v>7</v>
      </c>
      <c r="H259" s="5"/>
      <c r="I259" s="5" t="s">
        <v>19</v>
      </c>
      <c r="J259" s="5" t="s">
        <v>41</v>
      </c>
      <c r="K259" s="5" t="s">
        <v>42</v>
      </c>
      <c r="L259" s="5" t="s">
        <v>22</v>
      </c>
      <c r="M259" s="6" t="s">
        <v>62</v>
      </c>
    </row>
    <row r="260" spans="2:13" x14ac:dyDescent="0.2">
      <c r="B260" s="4">
        <v>2125</v>
      </c>
      <c r="C260" s="5">
        <v>1408298</v>
      </c>
      <c r="D260" s="5">
        <v>99.849335979347998</v>
      </c>
      <c r="E260" s="5">
        <v>18755</v>
      </c>
      <c r="F260" s="5" t="s">
        <v>6</v>
      </c>
      <c r="G260" s="5" t="s">
        <v>7</v>
      </c>
      <c r="H260" s="5"/>
      <c r="I260" s="5" t="s">
        <v>19</v>
      </c>
      <c r="J260" s="5" t="s">
        <v>55</v>
      </c>
      <c r="K260" s="5" t="s">
        <v>59</v>
      </c>
      <c r="L260" s="5" t="s">
        <v>39</v>
      </c>
      <c r="M260" s="6" t="s">
        <v>62</v>
      </c>
    </row>
    <row r="261" spans="2:13" x14ac:dyDescent="0.2">
      <c r="B261" s="4">
        <v>467</v>
      </c>
      <c r="C261" s="5">
        <v>1409956</v>
      </c>
      <c r="D261" s="5">
        <v>99.966889365814296</v>
      </c>
      <c r="E261" s="5">
        <v>18888</v>
      </c>
      <c r="F261" s="5" t="s">
        <v>6</v>
      </c>
      <c r="G261" s="5" t="s">
        <v>7</v>
      </c>
      <c r="H261" s="5"/>
      <c r="I261" s="5" t="s">
        <v>19</v>
      </c>
      <c r="J261" s="5" t="s">
        <v>24</v>
      </c>
      <c r="K261" s="5" t="s">
        <v>25</v>
      </c>
      <c r="L261" s="5" t="s">
        <v>22</v>
      </c>
      <c r="M261" s="6" t="s">
        <v>62</v>
      </c>
    </row>
    <row r="262" spans="2:13" x14ac:dyDescent="0.2">
      <c r="B262" s="4">
        <v>315</v>
      </c>
      <c r="C262" s="5">
        <v>1410108</v>
      </c>
      <c r="D262" s="5">
        <v>99.977666274585701</v>
      </c>
      <c r="E262" s="5">
        <v>18904</v>
      </c>
      <c r="F262" s="5" t="s">
        <v>6</v>
      </c>
      <c r="G262" s="5" t="s">
        <v>7</v>
      </c>
      <c r="H262" s="5"/>
      <c r="I262" s="5" t="s">
        <v>19</v>
      </c>
      <c r="J262" s="5" t="s">
        <v>26</v>
      </c>
      <c r="K262" s="5" t="s">
        <v>33</v>
      </c>
      <c r="L262" s="5" t="s">
        <v>28</v>
      </c>
      <c r="M262" s="6" t="s">
        <v>62</v>
      </c>
    </row>
    <row r="263" spans="2:13" x14ac:dyDescent="0.2">
      <c r="B263" s="4">
        <v>563</v>
      </c>
      <c r="C263" s="5">
        <v>1409860</v>
      </c>
      <c r="D263" s="5">
        <v>99.960082897116607</v>
      </c>
      <c r="E263" s="5">
        <v>18959</v>
      </c>
      <c r="F263" s="5" t="s">
        <v>6</v>
      </c>
      <c r="G263" s="5" t="s">
        <v>7</v>
      </c>
      <c r="H263" s="5"/>
      <c r="I263" s="5" t="s">
        <v>19</v>
      </c>
      <c r="J263" s="5" t="s">
        <v>43</v>
      </c>
      <c r="K263" s="5" t="s">
        <v>49</v>
      </c>
      <c r="L263" s="5" t="s">
        <v>39</v>
      </c>
      <c r="M263" s="6" t="s">
        <v>62</v>
      </c>
    </row>
    <row r="264" spans="2:13" x14ac:dyDescent="0.2">
      <c r="B264" s="4">
        <v>1079</v>
      </c>
      <c r="C264" s="5">
        <v>1409344</v>
      </c>
      <c r="D264" s="5">
        <v>99.923498127866594</v>
      </c>
      <c r="E264" s="5">
        <v>19029</v>
      </c>
      <c r="F264" s="5" t="s">
        <v>6</v>
      </c>
      <c r="G264" s="5" t="s">
        <v>7</v>
      </c>
      <c r="H264" s="5"/>
      <c r="I264" s="5" t="s">
        <v>19</v>
      </c>
      <c r="J264" s="5" t="s">
        <v>24</v>
      </c>
      <c r="K264" s="5" t="s">
        <v>25</v>
      </c>
      <c r="L264" s="5" t="s">
        <v>22</v>
      </c>
      <c r="M264" s="6" t="s">
        <v>62</v>
      </c>
    </row>
    <row r="265" spans="2:13" x14ac:dyDescent="0.2">
      <c r="B265" s="4">
        <v>374</v>
      </c>
      <c r="C265" s="5">
        <v>1410049</v>
      </c>
      <c r="D265" s="5">
        <v>99.973483132365203</v>
      </c>
      <c r="E265" s="5">
        <v>19206</v>
      </c>
      <c r="F265" s="5" t="s">
        <v>6</v>
      </c>
      <c r="G265" s="5" t="s">
        <v>7</v>
      </c>
      <c r="H265" s="5"/>
      <c r="I265" s="5" t="s">
        <v>19</v>
      </c>
      <c r="J265" s="5" t="s">
        <v>45</v>
      </c>
      <c r="K265" s="5" t="s">
        <v>46</v>
      </c>
      <c r="L265" s="5" t="s">
        <v>22</v>
      </c>
      <c r="M265" s="6" t="s">
        <v>62</v>
      </c>
    </row>
    <row r="266" spans="2:13" x14ac:dyDescent="0.2">
      <c r="B266" s="4">
        <v>29505</v>
      </c>
      <c r="C266" s="5">
        <v>1380918</v>
      </c>
      <c r="D266" s="5">
        <v>97.908074386194698</v>
      </c>
      <c r="E266" s="5">
        <v>19454</v>
      </c>
      <c r="F266" s="5" t="s">
        <v>6</v>
      </c>
      <c r="G266" s="5" t="s">
        <v>7</v>
      </c>
      <c r="H266" s="5"/>
      <c r="I266" s="5" t="s">
        <v>19</v>
      </c>
      <c r="J266" s="5" t="s">
        <v>47</v>
      </c>
      <c r="K266" s="5" t="s">
        <v>48</v>
      </c>
      <c r="L266" s="5" t="s">
        <v>39</v>
      </c>
      <c r="M266" s="6" t="s">
        <v>62</v>
      </c>
    </row>
    <row r="267" spans="2:13" x14ac:dyDescent="0.2">
      <c r="B267" s="4">
        <v>27640</v>
      </c>
      <c r="C267" s="5">
        <v>1382783</v>
      </c>
      <c r="D267" s="5">
        <v>98.040304220790503</v>
      </c>
      <c r="E267" s="5">
        <v>19465</v>
      </c>
      <c r="F267" s="5" t="s">
        <v>6</v>
      </c>
      <c r="G267" s="5" t="s">
        <v>7</v>
      </c>
      <c r="H267" s="5"/>
      <c r="I267" s="5" t="s">
        <v>19</v>
      </c>
      <c r="J267" s="5" t="s">
        <v>26</v>
      </c>
      <c r="K267" s="5" t="s">
        <v>33</v>
      </c>
      <c r="L267" s="5" t="s">
        <v>28</v>
      </c>
      <c r="M267" s="6" t="s">
        <v>62</v>
      </c>
    </row>
    <row r="268" spans="2:13" x14ac:dyDescent="0.2">
      <c r="B268" s="4">
        <v>47802</v>
      </c>
      <c r="C268" s="5">
        <v>1362621</v>
      </c>
      <c r="D268" s="5">
        <v>96.610803992844694</v>
      </c>
      <c r="E268" s="5">
        <v>19524</v>
      </c>
      <c r="F268" s="5" t="s">
        <v>6</v>
      </c>
      <c r="G268" s="5" t="s">
        <v>7</v>
      </c>
      <c r="H268" s="5"/>
      <c r="I268" s="5" t="s">
        <v>19</v>
      </c>
      <c r="J268" s="5" t="s">
        <v>31</v>
      </c>
      <c r="K268" s="5" t="s">
        <v>32</v>
      </c>
      <c r="L268" s="5" t="s">
        <v>22</v>
      </c>
      <c r="M268" s="6" t="s">
        <v>62</v>
      </c>
    </row>
    <row r="269" spans="2:13" x14ac:dyDescent="0.2">
      <c r="B269" s="4">
        <v>340</v>
      </c>
      <c r="C269" s="5">
        <v>1410083</v>
      </c>
      <c r="D269" s="5">
        <v>99.975893756695598</v>
      </c>
      <c r="E269" s="5">
        <v>19801</v>
      </c>
      <c r="F269" s="5" t="s">
        <v>6</v>
      </c>
      <c r="G269" s="5" t="s">
        <v>7</v>
      </c>
      <c r="H269" s="5"/>
      <c r="I269" s="5" t="s">
        <v>19</v>
      </c>
      <c r="J269" s="5" t="s">
        <v>26</v>
      </c>
      <c r="K269" s="5" t="s">
        <v>27</v>
      </c>
      <c r="L269" s="5" t="s">
        <v>28</v>
      </c>
      <c r="M269" s="6" t="s">
        <v>62</v>
      </c>
    </row>
    <row r="270" spans="2:13" x14ac:dyDescent="0.2">
      <c r="B270" s="4">
        <v>5852</v>
      </c>
      <c r="C270" s="5">
        <v>1404571</v>
      </c>
      <c r="D270" s="5">
        <v>99.585089012303399</v>
      </c>
      <c r="E270" s="5">
        <v>19961</v>
      </c>
      <c r="F270" s="5" t="s">
        <v>6</v>
      </c>
      <c r="G270" s="5" t="s">
        <v>7</v>
      </c>
      <c r="H270" s="5"/>
      <c r="I270" s="5" t="s">
        <v>19</v>
      </c>
      <c r="J270" s="5" t="s">
        <v>47</v>
      </c>
      <c r="K270" s="5" t="s">
        <v>48</v>
      </c>
      <c r="L270" s="5" t="s">
        <v>39</v>
      </c>
      <c r="M270" s="6" t="s">
        <v>62</v>
      </c>
    </row>
    <row r="271" spans="2:13" x14ac:dyDescent="0.2">
      <c r="B271" s="4">
        <v>2494</v>
      </c>
      <c r="C271" s="5">
        <v>1407929</v>
      </c>
      <c r="D271" s="5">
        <v>99.823173615291296</v>
      </c>
      <c r="E271" s="5">
        <v>20032</v>
      </c>
      <c r="F271" s="5" t="s">
        <v>6</v>
      </c>
      <c r="G271" s="5" t="s">
        <v>7</v>
      </c>
      <c r="H271" s="5"/>
      <c r="I271" s="5" t="s">
        <v>19</v>
      </c>
      <c r="J271" s="5" t="s">
        <v>26</v>
      </c>
      <c r="K271" s="5" t="s">
        <v>33</v>
      </c>
      <c r="L271" s="5" t="s">
        <v>28</v>
      </c>
      <c r="M271" s="6" t="s">
        <v>62</v>
      </c>
    </row>
    <row r="272" spans="2:13" x14ac:dyDescent="0.2">
      <c r="B272" s="4">
        <v>5561</v>
      </c>
      <c r="C272" s="5">
        <v>1404862</v>
      </c>
      <c r="D272" s="5">
        <v>99.605721120543194</v>
      </c>
      <c r="E272" s="5">
        <v>20133</v>
      </c>
      <c r="F272" s="5" t="s">
        <v>6</v>
      </c>
      <c r="G272" s="5" t="s">
        <v>7</v>
      </c>
      <c r="H272" s="5"/>
      <c r="I272" s="5" t="s">
        <v>19</v>
      </c>
      <c r="J272" s="5" t="s">
        <v>43</v>
      </c>
      <c r="K272" s="5" t="s">
        <v>44</v>
      </c>
      <c r="L272" s="5" t="s">
        <v>22</v>
      </c>
      <c r="M272" s="6" t="s">
        <v>62</v>
      </c>
    </row>
    <row r="273" spans="2:13" x14ac:dyDescent="0.2">
      <c r="B273" s="4">
        <v>1262</v>
      </c>
      <c r="C273" s="5">
        <v>1409161</v>
      </c>
      <c r="D273" s="5">
        <v>99.910523296911606</v>
      </c>
      <c r="E273" s="5">
        <v>20290</v>
      </c>
      <c r="F273" s="5" t="s">
        <v>6</v>
      </c>
      <c r="G273" s="5" t="s">
        <v>7</v>
      </c>
      <c r="H273" s="5"/>
      <c r="I273" s="5" t="s">
        <v>19</v>
      </c>
      <c r="J273" s="5" t="s">
        <v>26</v>
      </c>
      <c r="K273" s="5" t="s">
        <v>60</v>
      </c>
      <c r="L273" s="5" t="s">
        <v>28</v>
      </c>
      <c r="M273" s="6" t="s">
        <v>62</v>
      </c>
    </row>
    <row r="274" spans="2:13" x14ac:dyDescent="0.2">
      <c r="B274" s="4">
        <v>1224</v>
      </c>
      <c r="C274" s="5">
        <v>1409199</v>
      </c>
      <c r="D274" s="5">
        <v>99.913217524104397</v>
      </c>
      <c r="E274" s="5">
        <v>20316</v>
      </c>
      <c r="F274" s="5" t="s">
        <v>6</v>
      </c>
      <c r="G274" s="5" t="s">
        <v>7</v>
      </c>
      <c r="H274" s="5"/>
      <c r="I274" s="5" t="s">
        <v>19</v>
      </c>
      <c r="J274" s="5" t="s">
        <v>57</v>
      </c>
      <c r="K274" s="5" t="s">
        <v>58</v>
      </c>
      <c r="L274" s="5" t="s">
        <v>22</v>
      </c>
      <c r="M274" s="6" t="s">
        <v>62</v>
      </c>
    </row>
    <row r="275" spans="2:13" x14ac:dyDescent="0.2">
      <c r="B275" s="4">
        <v>826</v>
      </c>
      <c r="C275" s="5">
        <v>1409597</v>
      </c>
      <c r="D275" s="5">
        <v>99.941436008913598</v>
      </c>
      <c r="E275" s="5">
        <v>20325</v>
      </c>
      <c r="F275" s="5" t="s">
        <v>6</v>
      </c>
      <c r="G275" s="5" t="s">
        <v>7</v>
      </c>
      <c r="H275" s="5"/>
      <c r="I275" s="5" t="s">
        <v>19</v>
      </c>
      <c r="J275" s="5" t="s">
        <v>53</v>
      </c>
      <c r="K275" s="5" t="s">
        <v>54</v>
      </c>
      <c r="L275" s="5" t="s">
        <v>22</v>
      </c>
      <c r="M275" s="6" t="s">
        <v>62</v>
      </c>
    </row>
    <row r="276" spans="2:13" x14ac:dyDescent="0.2">
      <c r="B276" s="4">
        <v>1929</v>
      </c>
      <c r="C276" s="5">
        <v>1408494</v>
      </c>
      <c r="D276" s="5">
        <v>99.863232519605802</v>
      </c>
      <c r="E276" s="5">
        <v>20389</v>
      </c>
      <c r="F276" s="5" t="s">
        <v>6</v>
      </c>
      <c r="G276" s="5" t="s">
        <v>7</v>
      </c>
      <c r="H276" s="5"/>
      <c r="I276" s="5" t="s">
        <v>19</v>
      </c>
      <c r="J276" s="5" t="s">
        <v>26</v>
      </c>
      <c r="K276" s="5" t="s">
        <v>33</v>
      </c>
      <c r="L276" s="5" t="s">
        <v>28</v>
      </c>
      <c r="M276" s="6" t="s">
        <v>62</v>
      </c>
    </row>
    <row r="277" spans="2:13" x14ac:dyDescent="0.2">
      <c r="B277" s="4">
        <v>1737</v>
      </c>
      <c r="C277" s="5">
        <v>1408686</v>
      </c>
      <c r="D277" s="5">
        <v>99.876845457001195</v>
      </c>
      <c r="E277" s="5">
        <v>20468</v>
      </c>
      <c r="F277" s="5" t="s">
        <v>6</v>
      </c>
      <c r="G277" s="5" t="s">
        <v>7</v>
      </c>
      <c r="H277" s="5"/>
      <c r="I277" s="5" t="s">
        <v>19</v>
      </c>
      <c r="J277" s="5" t="s">
        <v>43</v>
      </c>
      <c r="K277" s="5" t="s">
        <v>49</v>
      </c>
      <c r="L277" s="5" t="s">
        <v>39</v>
      </c>
      <c r="M277" s="6" t="s">
        <v>62</v>
      </c>
    </row>
    <row r="278" spans="2:13" x14ac:dyDescent="0.2">
      <c r="B278" s="4">
        <v>1311</v>
      </c>
      <c r="C278" s="5">
        <v>1409112</v>
      </c>
      <c r="D278" s="5">
        <v>99.907049161847098</v>
      </c>
      <c r="E278" s="5">
        <v>20669</v>
      </c>
      <c r="F278" s="5" t="s">
        <v>6</v>
      </c>
      <c r="G278" s="5" t="s">
        <v>7</v>
      </c>
      <c r="H278" s="5"/>
      <c r="I278" s="5" t="s">
        <v>19</v>
      </c>
      <c r="J278" s="5" t="s">
        <v>43</v>
      </c>
      <c r="K278" s="5" t="s">
        <v>49</v>
      </c>
      <c r="L278" s="5" t="s">
        <v>39</v>
      </c>
      <c r="M278" s="6" t="s">
        <v>62</v>
      </c>
    </row>
    <row r="279" spans="2:13" x14ac:dyDescent="0.2">
      <c r="B279" s="4">
        <v>3166</v>
      </c>
      <c r="C279" s="5">
        <v>1407257</v>
      </c>
      <c r="D279" s="5">
        <v>99.775528334407397</v>
      </c>
      <c r="E279" s="5">
        <v>20678</v>
      </c>
      <c r="F279" s="5" t="s">
        <v>6</v>
      </c>
      <c r="G279" s="5" t="s">
        <v>7</v>
      </c>
      <c r="H279" s="5"/>
      <c r="I279" s="5" t="s">
        <v>19</v>
      </c>
      <c r="J279" s="5" t="s">
        <v>55</v>
      </c>
      <c r="K279" s="5" t="s">
        <v>59</v>
      </c>
      <c r="L279" s="5" t="s">
        <v>39</v>
      </c>
      <c r="M279" s="6" t="s">
        <v>62</v>
      </c>
    </row>
    <row r="280" spans="2:13" x14ac:dyDescent="0.2">
      <c r="B280" s="4">
        <v>611</v>
      </c>
      <c r="C280" s="5">
        <v>1409812</v>
      </c>
      <c r="D280" s="5">
        <v>99.956679662767797</v>
      </c>
      <c r="E280" s="5">
        <v>20790</v>
      </c>
      <c r="F280" s="5" t="s">
        <v>6</v>
      </c>
      <c r="G280" s="5" t="s">
        <v>7</v>
      </c>
      <c r="H280" s="5"/>
      <c r="I280" s="5" t="s">
        <v>19</v>
      </c>
      <c r="J280" s="5" t="s">
        <v>45</v>
      </c>
      <c r="K280" s="5" t="s">
        <v>46</v>
      </c>
      <c r="L280" s="5" t="s">
        <v>22</v>
      </c>
      <c r="M280" s="6" t="s">
        <v>62</v>
      </c>
    </row>
    <row r="281" spans="2:13" x14ac:dyDescent="0.2">
      <c r="B281" s="4">
        <v>3524</v>
      </c>
      <c r="C281" s="5">
        <v>1406899</v>
      </c>
      <c r="D281" s="5">
        <v>99.750145878222298</v>
      </c>
      <c r="E281" s="5">
        <v>20930</v>
      </c>
      <c r="F281" s="5" t="s">
        <v>6</v>
      </c>
      <c r="G281" s="5" t="s">
        <v>7</v>
      </c>
      <c r="H281" s="5"/>
      <c r="I281" s="5" t="s">
        <v>19</v>
      </c>
      <c r="J281" s="5" t="s">
        <v>47</v>
      </c>
      <c r="K281" s="5" t="s">
        <v>48</v>
      </c>
      <c r="L281" s="5" t="s">
        <v>39</v>
      </c>
      <c r="M281" s="6" t="s">
        <v>62</v>
      </c>
    </row>
    <row r="282" spans="2:13" x14ac:dyDescent="0.2">
      <c r="B282" s="4">
        <v>1099</v>
      </c>
      <c r="C282" s="5">
        <v>1409324</v>
      </c>
      <c r="D282" s="5">
        <v>99.9220801135546</v>
      </c>
      <c r="E282" s="5">
        <v>20936</v>
      </c>
      <c r="F282" s="5" t="s">
        <v>6</v>
      </c>
      <c r="G282" s="5" t="s">
        <v>7</v>
      </c>
      <c r="H282" s="5"/>
      <c r="I282" s="5" t="s">
        <v>19</v>
      </c>
      <c r="J282" s="5" t="s">
        <v>47</v>
      </c>
      <c r="K282" s="5" t="s">
        <v>48</v>
      </c>
      <c r="L282" s="5" t="s">
        <v>39</v>
      </c>
      <c r="M282" s="6" t="s">
        <v>62</v>
      </c>
    </row>
    <row r="283" spans="2:13" x14ac:dyDescent="0.2">
      <c r="B283" s="4">
        <v>2031</v>
      </c>
      <c r="C283" s="5">
        <v>1408392</v>
      </c>
      <c r="D283" s="5">
        <v>99.856000646614504</v>
      </c>
      <c r="E283" s="5">
        <v>20946</v>
      </c>
      <c r="F283" s="5" t="s">
        <v>6</v>
      </c>
      <c r="G283" s="5" t="s">
        <v>7</v>
      </c>
      <c r="H283" s="5"/>
      <c r="I283" s="5" t="s">
        <v>19</v>
      </c>
      <c r="J283" s="5" t="s">
        <v>45</v>
      </c>
      <c r="K283" s="5" t="s">
        <v>46</v>
      </c>
      <c r="L283" s="5" t="s">
        <v>22</v>
      </c>
      <c r="M283" s="6" t="s">
        <v>62</v>
      </c>
    </row>
    <row r="284" spans="2:13" x14ac:dyDescent="0.2">
      <c r="B284" s="4">
        <v>835</v>
      </c>
      <c r="C284" s="5">
        <v>1409588</v>
      </c>
      <c r="D284" s="5">
        <v>99.940797902473193</v>
      </c>
      <c r="E284" s="5">
        <v>21054</v>
      </c>
      <c r="F284" s="5" t="s">
        <v>6</v>
      </c>
      <c r="G284" s="5" t="s">
        <v>7</v>
      </c>
      <c r="H284" s="5"/>
      <c r="I284" s="5" t="s">
        <v>19</v>
      </c>
      <c r="J284" s="5" t="s">
        <v>41</v>
      </c>
      <c r="K284" s="5" t="s">
        <v>42</v>
      </c>
      <c r="L284" s="5" t="s">
        <v>22</v>
      </c>
      <c r="M284" s="6" t="s">
        <v>62</v>
      </c>
    </row>
    <row r="285" spans="2:13" x14ac:dyDescent="0.2">
      <c r="B285" s="4">
        <v>1985</v>
      </c>
      <c r="C285" s="5">
        <v>1408438</v>
      </c>
      <c r="D285" s="5">
        <v>99.859262079532101</v>
      </c>
      <c r="E285" s="5">
        <v>21156</v>
      </c>
      <c r="F285" s="5" t="s">
        <v>6</v>
      </c>
      <c r="G285" s="5" t="s">
        <v>7</v>
      </c>
      <c r="H285" s="5"/>
      <c r="I285" s="5" t="s">
        <v>19</v>
      </c>
      <c r="J285" s="5" t="s">
        <v>34</v>
      </c>
      <c r="K285" s="5" t="s">
        <v>35</v>
      </c>
      <c r="L285" s="5" t="s">
        <v>22</v>
      </c>
      <c r="M285" s="6" t="s">
        <v>62</v>
      </c>
    </row>
    <row r="286" spans="2:13" x14ac:dyDescent="0.2">
      <c r="B286" s="4">
        <v>4865</v>
      </c>
      <c r="C286" s="5">
        <v>1405558</v>
      </c>
      <c r="D286" s="5">
        <v>99.655068018601497</v>
      </c>
      <c r="E286" s="5">
        <v>21219</v>
      </c>
      <c r="F286" s="5" t="s">
        <v>6</v>
      </c>
      <c r="G286" s="5" t="s">
        <v>7</v>
      </c>
      <c r="H286" s="5"/>
      <c r="I286" s="5" t="s">
        <v>19</v>
      </c>
      <c r="J286" s="5" t="s">
        <v>57</v>
      </c>
      <c r="K286" s="5" t="s">
        <v>58</v>
      </c>
      <c r="L286" s="5" t="s">
        <v>22</v>
      </c>
      <c r="M286" s="6" t="s">
        <v>62</v>
      </c>
    </row>
    <row r="287" spans="2:13" x14ac:dyDescent="0.2">
      <c r="B287" s="4">
        <v>126509</v>
      </c>
      <c r="C287" s="5">
        <v>1283914</v>
      </c>
      <c r="D287" s="5">
        <v>91.030421370042802</v>
      </c>
      <c r="E287" s="5">
        <v>21254</v>
      </c>
      <c r="F287" s="5" t="s">
        <v>6</v>
      </c>
      <c r="G287" s="5" t="s">
        <v>7</v>
      </c>
      <c r="H287" s="5"/>
      <c r="I287" s="5" t="s">
        <v>19</v>
      </c>
      <c r="J287" s="5" t="s">
        <v>43</v>
      </c>
      <c r="K287" s="5" t="s">
        <v>49</v>
      </c>
      <c r="L287" s="5" t="s">
        <v>39</v>
      </c>
      <c r="M287" s="6" t="s">
        <v>62</v>
      </c>
    </row>
    <row r="288" spans="2:13" x14ac:dyDescent="0.2">
      <c r="B288" s="4">
        <v>79823</v>
      </c>
      <c r="C288" s="5">
        <v>1330600</v>
      </c>
      <c r="D288" s="5">
        <v>94.340492178587496</v>
      </c>
      <c r="E288" s="5">
        <v>21304</v>
      </c>
      <c r="F288" s="5" t="s">
        <v>6</v>
      </c>
      <c r="G288" s="5" t="s">
        <v>7</v>
      </c>
      <c r="H288" s="5"/>
      <c r="I288" s="5" t="s">
        <v>19</v>
      </c>
      <c r="J288" s="5" t="s">
        <v>26</v>
      </c>
      <c r="K288" s="5" t="s">
        <v>27</v>
      </c>
      <c r="L288" s="5" t="s">
        <v>28</v>
      </c>
      <c r="M288" s="6" t="s">
        <v>62</v>
      </c>
    </row>
    <row r="289" spans="2:13" x14ac:dyDescent="0.2">
      <c r="B289" s="4">
        <v>21443</v>
      </c>
      <c r="C289" s="5">
        <v>1388980</v>
      </c>
      <c r="D289" s="5">
        <v>98.479675955369402</v>
      </c>
      <c r="E289" s="5">
        <v>21306</v>
      </c>
      <c r="F289" s="5" t="s">
        <v>6</v>
      </c>
      <c r="G289" s="5" t="s">
        <v>7</v>
      </c>
      <c r="H289" s="5"/>
      <c r="I289" s="5" t="s">
        <v>19</v>
      </c>
      <c r="J289" s="5" t="s">
        <v>26</v>
      </c>
      <c r="K289" s="5" t="s">
        <v>27</v>
      </c>
      <c r="L289" s="5" t="s">
        <v>22</v>
      </c>
      <c r="M289" s="6" t="s">
        <v>62</v>
      </c>
    </row>
    <row r="290" spans="2:13" x14ac:dyDescent="0.2">
      <c r="B290" s="4">
        <v>1448</v>
      </c>
      <c r="C290" s="5">
        <v>1408975</v>
      </c>
      <c r="D290" s="5">
        <v>99.897335763809807</v>
      </c>
      <c r="E290" s="5">
        <v>21557</v>
      </c>
      <c r="F290" s="5" t="s">
        <v>6</v>
      </c>
      <c r="G290" s="5" t="s">
        <v>7</v>
      </c>
      <c r="H290" s="5"/>
      <c r="I290" s="5" t="s">
        <v>17</v>
      </c>
      <c r="J290" s="5">
        <v>0</v>
      </c>
      <c r="K290" s="5">
        <v>0</v>
      </c>
      <c r="L290" s="5">
        <v>0</v>
      </c>
      <c r="M290" s="6">
        <v>0</v>
      </c>
    </row>
    <row r="291" spans="2:13" x14ac:dyDescent="0.2">
      <c r="B291" s="4">
        <v>942</v>
      </c>
      <c r="C291" s="5">
        <v>1409481</v>
      </c>
      <c r="D291" s="5">
        <v>99.9332115259039</v>
      </c>
      <c r="E291" s="5">
        <v>21662</v>
      </c>
      <c r="F291" s="5" t="s">
        <v>6</v>
      </c>
      <c r="G291" s="5" t="s">
        <v>7</v>
      </c>
      <c r="H291" s="5"/>
      <c r="I291" s="5" t="s">
        <v>19</v>
      </c>
      <c r="J291" s="5" t="s">
        <v>26</v>
      </c>
      <c r="K291" s="5" t="s">
        <v>33</v>
      </c>
      <c r="L291" s="5" t="s">
        <v>28</v>
      </c>
      <c r="M291" s="6" t="s">
        <v>63</v>
      </c>
    </row>
    <row r="292" spans="2:13" x14ac:dyDescent="0.2">
      <c r="B292" s="4">
        <v>9858</v>
      </c>
      <c r="C292" s="5">
        <v>1400565</v>
      </c>
      <c r="D292" s="5">
        <v>99.301060745606094</v>
      </c>
      <c r="E292" s="5">
        <v>21897</v>
      </c>
      <c r="F292" s="5" t="s">
        <v>6</v>
      </c>
      <c r="G292" s="5" t="s">
        <v>7</v>
      </c>
      <c r="H292" s="5"/>
      <c r="I292" s="5" t="s">
        <v>19</v>
      </c>
      <c r="J292" s="5" t="s">
        <v>34</v>
      </c>
      <c r="K292" s="5" t="s">
        <v>38</v>
      </c>
      <c r="L292" s="5" t="s">
        <v>39</v>
      </c>
      <c r="M292" s="6" t="s">
        <v>63</v>
      </c>
    </row>
    <row r="293" spans="2:13" x14ac:dyDescent="0.2">
      <c r="B293" s="4">
        <v>10120</v>
      </c>
      <c r="C293" s="5">
        <v>1400303</v>
      </c>
      <c r="D293" s="5">
        <v>99.282484758118599</v>
      </c>
      <c r="E293" s="5">
        <v>21928</v>
      </c>
      <c r="F293" s="5" t="s">
        <v>6</v>
      </c>
      <c r="G293" s="5" t="s">
        <v>7</v>
      </c>
      <c r="H293" s="5"/>
      <c r="I293" s="5" t="s">
        <v>19</v>
      </c>
      <c r="J293" s="5" t="s">
        <v>20</v>
      </c>
      <c r="K293" s="5" t="s">
        <v>21</v>
      </c>
      <c r="L293" s="5" t="s">
        <v>22</v>
      </c>
      <c r="M293" s="6" t="s">
        <v>63</v>
      </c>
    </row>
    <row r="294" spans="2:13" x14ac:dyDescent="0.2">
      <c r="B294" s="4">
        <v>3058</v>
      </c>
      <c r="C294" s="5">
        <v>1407365</v>
      </c>
      <c r="D294" s="5">
        <v>99.783185611692303</v>
      </c>
      <c r="E294" s="5">
        <v>22050</v>
      </c>
      <c r="F294" s="5" t="s">
        <v>6</v>
      </c>
      <c r="G294" s="5" t="s">
        <v>7</v>
      </c>
      <c r="H294" s="5"/>
      <c r="I294" s="5" t="s">
        <v>19</v>
      </c>
      <c r="J294" s="5" t="s">
        <v>43</v>
      </c>
      <c r="K294" s="5" t="s">
        <v>49</v>
      </c>
      <c r="L294" s="5" t="s">
        <v>39</v>
      </c>
      <c r="M294" s="6" t="s">
        <v>63</v>
      </c>
    </row>
    <row r="295" spans="2:13" x14ac:dyDescent="0.2">
      <c r="B295" s="4">
        <v>925</v>
      </c>
      <c r="C295" s="5">
        <v>1409498</v>
      </c>
      <c r="D295" s="5">
        <v>99.934416838069097</v>
      </c>
      <c r="E295" s="5">
        <v>22185</v>
      </c>
      <c r="F295" s="5" t="s">
        <v>6</v>
      </c>
      <c r="G295" s="5" t="s">
        <v>7</v>
      </c>
      <c r="H295" s="5"/>
      <c r="I295" s="5" t="s">
        <v>19</v>
      </c>
      <c r="J295" s="5" t="s">
        <v>47</v>
      </c>
      <c r="K295" s="5" t="s">
        <v>48</v>
      </c>
      <c r="L295" s="5" t="s">
        <v>39</v>
      </c>
      <c r="M295" s="6" t="s">
        <v>63</v>
      </c>
    </row>
    <row r="296" spans="2:13" x14ac:dyDescent="0.2">
      <c r="B296" s="4">
        <v>1448</v>
      </c>
      <c r="C296" s="5">
        <v>1408975</v>
      </c>
      <c r="D296" s="5">
        <v>99.897335763809807</v>
      </c>
      <c r="E296" s="5">
        <v>22202</v>
      </c>
      <c r="F296" s="5" t="s">
        <v>6</v>
      </c>
      <c r="G296" s="5" t="s">
        <v>7</v>
      </c>
      <c r="H296" s="5"/>
      <c r="I296" s="5" t="s">
        <v>19</v>
      </c>
      <c r="J296" s="5" t="s">
        <v>26</v>
      </c>
      <c r="K296" s="5" t="s">
        <v>33</v>
      </c>
      <c r="L296" s="5" t="s">
        <v>28</v>
      </c>
      <c r="M296" s="6" t="s">
        <v>63</v>
      </c>
    </row>
    <row r="297" spans="2:13" x14ac:dyDescent="0.2">
      <c r="B297" s="4">
        <v>5930</v>
      </c>
      <c r="C297" s="5">
        <v>1404493</v>
      </c>
      <c r="D297" s="5">
        <v>99.579558756486506</v>
      </c>
      <c r="E297" s="5">
        <v>22224</v>
      </c>
      <c r="F297" s="5" t="s">
        <v>6</v>
      </c>
      <c r="G297" s="5" t="s">
        <v>7</v>
      </c>
      <c r="H297" s="5"/>
      <c r="I297" s="5" t="s">
        <v>19</v>
      </c>
      <c r="J297" s="5" t="s">
        <v>34</v>
      </c>
      <c r="K297" s="5" t="s">
        <v>38</v>
      </c>
      <c r="L297" s="5" t="s">
        <v>39</v>
      </c>
      <c r="M297" s="6" t="s">
        <v>63</v>
      </c>
    </row>
    <row r="298" spans="2:13" x14ac:dyDescent="0.2">
      <c r="B298" s="4">
        <v>47284</v>
      </c>
      <c r="C298" s="5">
        <v>1363139</v>
      </c>
      <c r="D298" s="5">
        <v>96.647530563525905</v>
      </c>
      <c r="E298" s="5">
        <v>22467</v>
      </c>
      <c r="F298" s="5" t="s">
        <v>6</v>
      </c>
      <c r="G298" s="5" t="s">
        <v>7</v>
      </c>
      <c r="H298" s="5"/>
      <c r="I298" s="5" t="s">
        <v>19</v>
      </c>
      <c r="J298" s="5" t="s">
        <v>47</v>
      </c>
      <c r="K298" s="5" t="s">
        <v>48</v>
      </c>
      <c r="L298" s="5" t="s">
        <v>39</v>
      </c>
      <c r="M298" s="6" t="s">
        <v>63</v>
      </c>
    </row>
    <row r="299" spans="2:13" x14ac:dyDescent="0.2">
      <c r="B299" s="4">
        <v>1797</v>
      </c>
      <c r="C299" s="5">
        <v>1408626</v>
      </c>
      <c r="D299" s="5">
        <v>99.872591414065099</v>
      </c>
      <c r="E299" s="5">
        <v>22591</v>
      </c>
      <c r="F299" s="5" t="s">
        <v>6</v>
      </c>
      <c r="G299" s="5" t="s">
        <v>7</v>
      </c>
      <c r="H299" s="5"/>
      <c r="I299" s="5" t="s">
        <v>19</v>
      </c>
      <c r="J299" s="5" t="s">
        <v>20</v>
      </c>
      <c r="K299" s="5" t="s">
        <v>21</v>
      </c>
      <c r="L299" s="5" t="s">
        <v>22</v>
      </c>
      <c r="M299" s="6" t="s">
        <v>63</v>
      </c>
    </row>
    <row r="300" spans="2:13" x14ac:dyDescent="0.2">
      <c r="B300" s="4">
        <v>4449</v>
      </c>
      <c r="C300" s="5">
        <v>1405974</v>
      </c>
      <c r="D300" s="5">
        <v>99.684562716291495</v>
      </c>
      <c r="E300" s="5">
        <v>22675</v>
      </c>
      <c r="F300" s="5" t="s">
        <v>6</v>
      </c>
      <c r="G300" s="5" t="s">
        <v>7</v>
      </c>
      <c r="H300" s="5"/>
      <c r="I300" s="5" t="s">
        <v>19</v>
      </c>
      <c r="J300" s="5" t="s">
        <v>34</v>
      </c>
      <c r="K300" s="5" t="s">
        <v>35</v>
      </c>
      <c r="L300" s="5" t="s">
        <v>22</v>
      </c>
      <c r="M300" s="6" t="s">
        <v>63</v>
      </c>
    </row>
    <row r="301" spans="2:13" x14ac:dyDescent="0.2">
      <c r="B301" s="4">
        <v>5044</v>
      </c>
      <c r="C301" s="5">
        <v>1405379</v>
      </c>
      <c r="D301" s="5">
        <v>99.642376790508905</v>
      </c>
      <c r="E301" s="5">
        <v>22792</v>
      </c>
      <c r="F301" s="5" t="s">
        <v>6</v>
      </c>
      <c r="G301" s="5" t="s">
        <v>7</v>
      </c>
      <c r="H301" s="5"/>
      <c r="I301" s="5" t="s">
        <v>19</v>
      </c>
      <c r="J301" s="5" t="s">
        <v>53</v>
      </c>
      <c r="K301" s="5" t="s">
        <v>54</v>
      </c>
      <c r="L301" s="5" t="s">
        <v>22</v>
      </c>
      <c r="M301" s="6" t="s">
        <v>63</v>
      </c>
    </row>
    <row r="302" spans="2:13" x14ac:dyDescent="0.2">
      <c r="B302" s="4">
        <v>2780</v>
      </c>
      <c r="C302" s="5">
        <v>1407643</v>
      </c>
      <c r="D302" s="5">
        <v>99.802896010629397</v>
      </c>
      <c r="E302" s="5">
        <v>22858</v>
      </c>
      <c r="F302" s="5" t="s">
        <v>6</v>
      </c>
      <c r="G302" s="5" t="s">
        <v>7</v>
      </c>
      <c r="H302" s="5"/>
      <c r="I302" s="5" t="s">
        <v>19</v>
      </c>
      <c r="J302" s="5" t="s">
        <v>50</v>
      </c>
      <c r="K302" s="5" t="s">
        <v>51</v>
      </c>
      <c r="L302" s="5" t="s">
        <v>22</v>
      </c>
      <c r="M302" s="6" t="s">
        <v>63</v>
      </c>
    </row>
    <row r="303" spans="2:13" x14ac:dyDescent="0.2">
      <c r="B303" s="4">
        <v>8173</v>
      </c>
      <c r="C303" s="5">
        <v>1402250</v>
      </c>
      <c r="D303" s="5">
        <v>99.420528451393594</v>
      </c>
      <c r="E303" s="5">
        <v>22987</v>
      </c>
      <c r="F303" s="5" t="s">
        <v>6</v>
      </c>
      <c r="G303" s="5" t="s">
        <v>7</v>
      </c>
      <c r="H303" s="5"/>
      <c r="I303" s="5" t="s">
        <v>19</v>
      </c>
      <c r="J303" s="5" t="s">
        <v>43</v>
      </c>
      <c r="K303" s="5" t="s">
        <v>44</v>
      </c>
      <c r="L303" s="5" t="s">
        <v>22</v>
      </c>
      <c r="M303" s="6" t="s">
        <v>63</v>
      </c>
    </row>
    <row r="304" spans="2:13" x14ac:dyDescent="0.2">
      <c r="B304" s="4">
        <v>45</v>
      </c>
      <c r="C304" s="5">
        <v>1410378</v>
      </c>
      <c r="D304" s="5">
        <v>99.996809467797902</v>
      </c>
      <c r="E304" s="5">
        <v>23291</v>
      </c>
      <c r="F304" s="5" t="s">
        <v>6</v>
      </c>
      <c r="G304" s="5" t="s">
        <v>7</v>
      </c>
      <c r="H304" s="5"/>
      <c r="I304" s="5" t="s">
        <v>19</v>
      </c>
      <c r="J304" s="5" t="s">
        <v>26</v>
      </c>
      <c r="K304" s="5" t="s">
        <v>33</v>
      </c>
      <c r="L304" s="5" t="s">
        <v>28</v>
      </c>
      <c r="M304" s="6" t="s">
        <v>63</v>
      </c>
    </row>
    <row r="305" spans="2:13" x14ac:dyDescent="0.2">
      <c r="B305" s="4">
        <v>59</v>
      </c>
      <c r="C305" s="5">
        <v>1410364</v>
      </c>
      <c r="D305" s="5">
        <v>99.995816857779502</v>
      </c>
      <c r="E305" s="5">
        <v>23462</v>
      </c>
      <c r="F305" s="5" t="s">
        <v>6</v>
      </c>
      <c r="G305" s="5" t="s">
        <v>7</v>
      </c>
      <c r="H305" s="5"/>
      <c r="I305" s="5" t="s">
        <v>19</v>
      </c>
      <c r="J305" s="5" t="s">
        <v>26</v>
      </c>
      <c r="K305" s="5" t="s">
        <v>33</v>
      </c>
      <c r="L305" s="5" t="s">
        <v>28</v>
      </c>
      <c r="M305" s="6" t="s">
        <v>63</v>
      </c>
    </row>
    <row r="306" spans="2:13" x14ac:dyDescent="0.2">
      <c r="B306" s="4">
        <v>112</v>
      </c>
      <c r="C306" s="5">
        <v>1410311</v>
      </c>
      <c r="D306" s="5">
        <v>99.992059119852698</v>
      </c>
      <c r="E306" s="5">
        <v>23498</v>
      </c>
      <c r="F306" s="5" t="s">
        <v>6</v>
      </c>
      <c r="G306" s="5" t="s">
        <v>7</v>
      </c>
      <c r="H306" s="5"/>
      <c r="I306" s="5" t="s">
        <v>19</v>
      </c>
      <c r="J306" s="5" t="s">
        <v>26</v>
      </c>
      <c r="K306" s="5" t="s">
        <v>33</v>
      </c>
      <c r="L306" s="5" t="s">
        <v>28</v>
      </c>
      <c r="M306" s="6" t="s">
        <v>63</v>
      </c>
    </row>
    <row r="307" spans="2:13" x14ac:dyDescent="0.2">
      <c r="B307" s="4">
        <v>1114</v>
      </c>
      <c r="C307" s="5">
        <v>1409309</v>
      </c>
      <c r="D307" s="5">
        <v>99.921016602820501</v>
      </c>
      <c r="E307" s="5">
        <v>23575</v>
      </c>
      <c r="F307" s="5" t="s">
        <v>6</v>
      </c>
      <c r="G307" s="5" t="s">
        <v>7</v>
      </c>
      <c r="H307" s="5"/>
      <c r="I307" s="5" t="s">
        <v>19</v>
      </c>
      <c r="J307" s="5" t="s">
        <v>50</v>
      </c>
      <c r="K307" s="5" t="s">
        <v>51</v>
      </c>
      <c r="L307" s="5" t="s">
        <v>22</v>
      </c>
      <c r="M307" s="6" t="s">
        <v>63</v>
      </c>
    </row>
    <row r="308" spans="2:13" x14ac:dyDescent="0.2">
      <c r="B308" s="4">
        <v>137</v>
      </c>
      <c r="C308" s="5">
        <v>1410286</v>
      </c>
      <c r="D308" s="5">
        <v>99.990286601962595</v>
      </c>
      <c r="E308" s="5">
        <v>23606</v>
      </c>
      <c r="F308" s="5" t="s">
        <v>6</v>
      </c>
      <c r="G308" s="5" t="s">
        <v>7</v>
      </c>
      <c r="H308" s="5"/>
      <c r="I308" s="5" t="s">
        <v>19</v>
      </c>
      <c r="J308" s="5" t="s">
        <v>26</v>
      </c>
      <c r="K308" s="5" t="s">
        <v>60</v>
      </c>
      <c r="L308" s="5" t="s">
        <v>28</v>
      </c>
      <c r="M308" s="6" t="s">
        <v>63</v>
      </c>
    </row>
    <row r="309" spans="2:13" x14ac:dyDescent="0.2">
      <c r="B309" s="4">
        <v>652</v>
      </c>
      <c r="C309" s="5">
        <v>1409771</v>
      </c>
      <c r="D309" s="5">
        <v>99.953772733428195</v>
      </c>
      <c r="E309" s="5">
        <v>23609</v>
      </c>
      <c r="F309" s="5" t="s">
        <v>6</v>
      </c>
      <c r="G309" s="5" t="s">
        <v>7</v>
      </c>
      <c r="H309" s="5"/>
      <c r="I309" s="5" t="s">
        <v>19</v>
      </c>
      <c r="J309" s="5" t="s">
        <v>26</v>
      </c>
      <c r="K309" s="5" t="s">
        <v>60</v>
      </c>
      <c r="L309" s="5" t="s">
        <v>28</v>
      </c>
      <c r="M309" s="6" t="s">
        <v>63</v>
      </c>
    </row>
    <row r="310" spans="2:13" x14ac:dyDescent="0.2">
      <c r="B310" s="4">
        <v>109</v>
      </c>
      <c r="C310" s="5">
        <v>1410314</v>
      </c>
      <c r="D310" s="5">
        <v>99.992271821999495</v>
      </c>
      <c r="E310" s="5">
        <v>23615</v>
      </c>
      <c r="F310" s="5" t="s">
        <v>6</v>
      </c>
      <c r="G310" s="5" t="s">
        <v>7</v>
      </c>
      <c r="H310" s="5"/>
      <c r="I310" s="5" t="s">
        <v>19</v>
      </c>
      <c r="J310" s="5" t="s">
        <v>26</v>
      </c>
      <c r="K310" s="5" t="s">
        <v>33</v>
      </c>
      <c r="L310" s="5" t="s">
        <v>28</v>
      </c>
      <c r="M310" s="6" t="s">
        <v>63</v>
      </c>
    </row>
    <row r="311" spans="2:13" x14ac:dyDescent="0.2">
      <c r="B311" s="4">
        <v>845</v>
      </c>
      <c r="C311" s="5">
        <v>1409578</v>
      </c>
      <c r="D311" s="5">
        <v>99.940088895317203</v>
      </c>
      <c r="E311" s="5">
        <v>23855</v>
      </c>
      <c r="F311" s="5" t="s">
        <v>6</v>
      </c>
      <c r="G311" s="5" t="s">
        <v>7</v>
      </c>
      <c r="H311" s="5"/>
      <c r="I311" s="5" t="s">
        <v>19</v>
      </c>
      <c r="J311" s="5" t="s">
        <v>26</v>
      </c>
      <c r="K311" s="5" t="s">
        <v>33</v>
      </c>
      <c r="L311" s="5" t="s">
        <v>28</v>
      </c>
      <c r="M311" s="6" t="s">
        <v>63</v>
      </c>
    </row>
    <row r="312" spans="2:13" x14ac:dyDescent="0.2">
      <c r="B312" s="4">
        <v>3204</v>
      </c>
      <c r="C312" s="5">
        <v>1407219</v>
      </c>
      <c r="D312" s="5">
        <v>99.772834107214607</v>
      </c>
      <c r="E312" s="5">
        <v>24130</v>
      </c>
      <c r="F312" s="5" t="s">
        <v>6</v>
      </c>
      <c r="G312" s="5" t="s">
        <v>7</v>
      </c>
      <c r="H312" s="5"/>
      <c r="I312" s="5" t="s">
        <v>19</v>
      </c>
      <c r="J312" s="5" t="s">
        <v>20</v>
      </c>
      <c r="K312" s="5" t="s">
        <v>21</v>
      </c>
      <c r="L312" s="5" t="s">
        <v>22</v>
      </c>
      <c r="M312" s="6" t="s">
        <v>63</v>
      </c>
    </row>
    <row r="313" spans="2:13" x14ac:dyDescent="0.2">
      <c r="B313" s="4">
        <v>1841</v>
      </c>
      <c r="C313" s="5">
        <v>1408582</v>
      </c>
      <c r="D313" s="5">
        <v>99.8694717825787</v>
      </c>
      <c r="E313" s="5">
        <v>24198</v>
      </c>
      <c r="F313" s="5" t="s">
        <v>6</v>
      </c>
      <c r="G313" s="5" t="s">
        <v>7</v>
      </c>
      <c r="H313" s="5"/>
      <c r="I313" s="5" t="s">
        <v>19</v>
      </c>
      <c r="J313" s="5" t="s">
        <v>43</v>
      </c>
      <c r="K313" s="5" t="s">
        <v>49</v>
      </c>
      <c r="L313" s="5" t="s">
        <v>39</v>
      </c>
      <c r="M313" s="6" t="s">
        <v>63</v>
      </c>
    </row>
    <row r="314" spans="2:13" x14ac:dyDescent="0.2">
      <c r="B314" s="4">
        <v>737</v>
      </c>
      <c r="C314" s="5">
        <v>1409686</v>
      </c>
      <c r="D314" s="5">
        <v>99.947746172602095</v>
      </c>
      <c r="E314" s="5">
        <v>24444</v>
      </c>
      <c r="F314" s="5" t="s">
        <v>6</v>
      </c>
      <c r="G314" s="5" t="s">
        <v>7</v>
      </c>
      <c r="H314" s="5"/>
      <c r="I314" s="5" t="s">
        <v>19</v>
      </c>
      <c r="J314" s="5" t="s">
        <v>47</v>
      </c>
      <c r="K314" s="5" t="s">
        <v>48</v>
      </c>
      <c r="L314" s="5" t="s">
        <v>39</v>
      </c>
      <c r="M314" s="6" t="s">
        <v>63</v>
      </c>
    </row>
    <row r="315" spans="2:13" x14ac:dyDescent="0.2">
      <c r="B315" s="4">
        <v>510</v>
      </c>
      <c r="C315" s="5">
        <v>1409913</v>
      </c>
      <c r="D315" s="5">
        <v>99.963840635043496</v>
      </c>
      <c r="E315" s="5">
        <v>24509</v>
      </c>
      <c r="F315" s="5" t="s">
        <v>6</v>
      </c>
      <c r="G315" s="5" t="s">
        <v>7</v>
      </c>
      <c r="H315" s="5"/>
      <c r="I315" s="5" t="s">
        <v>19</v>
      </c>
      <c r="J315" s="5" t="s">
        <v>26</v>
      </c>
      <c r="K315" s="5" t="s">
        <v>33</v>
      </c>
      <c r="L315" s="5" t="s">
        <v>28</v>
      </c>
      <c r="M315" s="6" t="s">
        <v>63</v>
      </c>
    </row>
    <row r="316" spans="2:13" x14ac:dyDescent="0.2">
      <c r="B316" s="4">
        <v>696</v>
      </c>
      <c r="C316" s="5">
        <v>1409727</v>
      </c>
      <c r="D316" s="5">
        <v>99.950653101941697</v>
      </c>
      <c r="E316" s="5">
        <v>24833</v>
      </c>
      <c r="F316" s="5" t="s">
        <v>6</v>
      </c>
      <c r="G316" s="5" t="s">
        <v>7</v>
      </c>
      <c r="H316" s="5"/>
      <c r="I316" s="5" t="s">
        <v>19</v>
      </c>
      <c r="J316" s="5" t="s">
        <v>26</v>
      </c>
      <c r="K316" s="5" t="s">
        <v>33</v>
      </c>
      <c r="L316" s="5" t="s">
        <v>28</v>
      </c>
      <c r="M316" s="6" t="s">
        <v>63</v>
      </c>
    </row>
    <row r="317" spans="2:13" x14ac:dyDescent="0.2">
      <c r="B317" s="4">
        <v>565</v>
      </c>
      <c r="C317" s="5">
        <v>1409858</v>
      </c>
      <c r="D317" s="5">
        <v>99.959941095685394</v>
      </c>
      <c r="E317" s="5">
        <v>25115</v>
      </c>
      <c r="F317" s="5" t="s">
        <v>6</v>
      </c>
      <c r="G317" s="5" t="s">
        <v>7</v>
      </c>
      <c r="H317" s="5"/>
      <c r="I317" s="5" t="s">
        <v>19</v>
      </c>
      <c r="J317" s="5" t="s">
        <v>26</v>
      </c>
      <c r="K317" s="5" t="s">
        <v>27</v>
      </c>
      <c r="L317" s="5" t="s">
        <v>28</v>
      </c>
      <c r="M317" s="6" t="s">
        <v>63</v>
      </c>
    </row>
    <row r="318" spans="2:13" x14ac:dyDescent="0.2">
      <c r="B318" s="4">
        <v>1073</v>
      </c>
      <c r="C318" s="5">
        <v>1409350</v>
      </c>
      <c r="D318" s="5">
        <v>99.923923532160202</v>
      </c>
      <c r="E318" s="5">
        <v>25156</v>
      </c>
      <c r="F318" s="5" t="s">
        <v>6</v>
      </c>
      <c r="G318" s="5" t="s">
        <v>7</v>
      </c>
      <c r="H318" s="5"/>
      <c r="I318" s="5" t="s">
        <v>19</v>
      </c>
      <c r="J318" s="5" t="s">
        <v>53</v>
      </c>
      <c r="K318" s="5" t="s">
        <v>54</v>
      </c>
      <c r="L318" s="5" t="s">
        <v>22</v>
      </c>
      <c r="M318" s="6" t="s">
        <v>63</v>
      </c>
    </row>
    <row r="319" spans="2:13" x14ac:dyDescent="0.2">
      <c r="B319" s="4">
        <v>1904</v>
      </c>
      <c r="C319" s="5">
        <v>1408519</v>
      </c>
      <c r="D319" s="5">
        <v>99.865005037495806</v>
      </c>
      <c r="E319" s="5">
        <v>25339</v>
      </c>
      <c r="F319" s="5" t="s">
        <v>6</v>
      </c>
      <c r="G319" s="5" t="s">
        <v>7</v>
      </c>
      <c r="H319" s="5"/>
      <c r="I319" s="5" t="s">
        <v>19</v>
      </c>
      <c r="J319" s="5" t="s">
        <v>29</v>
      </c>
      <c r="K319" s="5" t="s">
        <v>30</v>
      </c>
      <c r="L319" s="5" t="s">
        <v>22</v>
      </c>
      <c r="M319" s="6" t="s">
        <v>63</v>
      </c>
    </row>
    <row r="320" spans="2:13" x14ac:dyDescent="0.2">
      <c r="B320" s="4">
        <v>241</v>
      </c>
      <c r="C320" s="5">
        <v>1410182</v>
      </c>
      <c r="D320" s="5">
        <v>99.982912927540099</v>
      </c>
      <c r="E320" s="5">
        <v>25386</v>
      </c>
      <c r="F320" s="5" t="s">
        <v>6</v>
      </c>
      <c r="G320" s="5" t="s">
        <v>7</v>
      </c>
      <c r="H320" s="5"/>
      <c r="I320" s="5" t="s">
        <v>17</v>
      </c>
      <c r="J320" s="5">
        <v>0</v>
      </c>
      <c r="K320" s="5">
        <v>0</v>
      </c>
      <c r="L320" s="5">
        <v>0</v>
      </c>
      <c r="M320" s="6">
        <v>0</v>
      </c>
    </row>
    <row r="321" spans="2:13" x14ac:dyDescent="0.2">
      <c r="B321" s="4">
        <v>1142</v>
      </c>
      <c r="C321" s="5">
        <v>1409281</v>
      </c>
      <c r="D321" s="5">
        <v>99.9190313827837</v>
      </c>
      <c r="E321" s="5">
        <v>25480</v>
      </c>
      <c r="F321" s="5" t="s">
        <v>6</v>
      </c>
      <c r="G321" s="5" t="s">
        <v>7</v>
      </c>
      <c r="H321" s="5"/>
      <c r="I321" s="5" t="s">
        <v>19</v>
      </c>
      <c r="J321" s="5" t="s">
        <v>26</v>
      </c>
      <c r="K321" s="5" t="s">
        <v>27</v>
      </c>
      <c r="L321" s="5" t="s">
        <v>28</v>
      </c>
      <c r="M321" s="6" t="s">
        <v>64</v>
      </c>
    </row>
    <row r="322" spans="2:13" x14ac:dyDescent="0.2">
      <c r="B322" s="4">
        <v>1489</v>
      </c>
      <c r="C322" s="5">
        <v>1408934</v>
      </c>
      <c r="D322" s="5">
        <v>99.894428834470204</v>
      </c>
      <c r="E322" s="5">
        <v>25482</v>
      </c>
      <c r="F322" s="5" t="s">
        <v>6</v>
      </c>
      <c r="G322" s="5" t="s">
        <v>7</v>
      </c>
      <c r="H322" s="5"/>
      <c r="I322" s="5" t="s">
        <v>19</v>
      </c>
      <c r="J322" s="5" t="s">
        <v>26</v>
      </c>
      <c r="K322" s="5" t="s">
        <v>27</v>
      </c>
      <c r="L322" s="5" t="s">
        <v>22</v>
      </c>
      <c r="M322" s="6" t="s">
        <v>64</v>
      </c>
    </row>
    <row r="323" spans="2:13" x14ac:dyDescent="0.2">
      <c r="B323" s="4">
        <v>3751</v>
      </c>
      <c r="C323" s="5">
        <v>1406672</v>
      </c>
      <c r="D323" s="5">
        <v>99.734051415780897</v>
      </c>
      <c r="E323" s="5">
        <v>25493</v>
      </c>
      <c r="F323" s="5" t="s">
        <v>6</v>
      </c>
      <c r="G323" s="5" t="s">
        <v>7</v>
      </c>
      <c r="H323" s="5"/>
      <c r="I323" s="5" t="s">
        <v>19</v>
      </c>
      <c r="J323" s="5" t="s">
        <v>47</v>
      </c>
      <c r="K323" s="5" t="s">
        <v>48</v>
      </c>
      <c r="L323" s="5" t="s">
        <v>39</v>
      </c>
      <c r="M323" s="6" t="s">
        <v>64</v>
      </c>
    </row>
    <row r="324" spans="2:13" x14ac:dyDescent="0.2">
      <c r="B324" s="4">
        <v>1121</v>
      </c>
      <c r="C324" s="5">
        <v>1409302</v>
      </c>
      <c r="D324" s="5">
        <v>99.920520297811294</v>
      </c>
      <c r="E324" s="5">
        <v>25499</v>
      </c>
      <c r="F324" s="5" t="s">
        <v>6</v>
      </c>
      <c r="G324" s="5" t="s">
        <v>7</v>
      </c>
      <c r="H324" s="5"/>
      <c r="I324" s="5" t="s">
        <v>19</v>
      </c>
      <c r="J324" s="5" t="s">
        <v>55</v>
      </c>
      <c r="K324" s="5" t="s">
        <v>59</v>
      </c>
      <c r="L324" s="5" t="s">
        <v>39</v>
      </c>
      <c r="M324" s="6" t="s">
        <v>64</v>
      </c>
    </row>
    <row r="325" spans="2:13" x14ac:dyDescent="0.2">
      <c r="B325" s="4">
        <v>6965</v>
      </c>
      <c r="C325" s="5">
        <v>1403458</v>
      </c>
      <c r="D325" s="5">
        <v>99.506176515839499</v>
      </c>
      <c r="E325" s="5">
        <v>25521</v>
      </c>
      <c r="F325" s="5" t="s">
        <v>6</v>
      </c>
      <c r="G325" s="5" t="s">
        <v>7</v>
      </c>
      <c r="H325" s="5"/>
      <c r="I325" s="5" t="s">
        <v>19</v>
      </c>
      <c r="J325" s="5" t="s">
        <v>57</v>
      </c>
      <c r="K325" s="5" t="s">
        <v>58</v>
      </c>
      <c r="L325" s="5" t="s">
        <v>22</v>
      </c>
      <c r="M325" s="6" t="s">
        <v>64</v>
      </c>
    </row>
    <row r="326" spans="2:13" x14ac:dyDescent="0.2">
      <c r="B326" s="4">
        <v>1006</v>
      </c>
      <c r="C326" s="5">
        <v>1409417</v>
      </c>
      <c r="D326" s="5">
        <v>99.928673880105407</v>
      </c>
      <c r="E326" s="5">
        <v>25539</v>
      </c>
      <c r="F326" s="5" t="s">
        <v>6</v>
      </c>
      <c r="G326" s="5" t="s">
        <v>7</v>
      </c>
      <c r="H326" s="5"/>
      <c r="I326" s="5" t="s">
        <v>19</v>
      </c>
      <c r="J326" s="5" t="s">
        <v>36</v>
      </c>
      <c r="K326" s="5" t="s">
        <v>37</v>
      </c>
      <c r="L326" s="5" t="s">
        <v>22</v>
      </c>
      <c r="M326" s="6" t="s">
        <v>64</v>
      </c>
    </row>
    <row r="327" spans="2:13" x14ac:dyDescent="0.2">
      <c r="B327" s="4">
        <v>1401</v>
      </c>
      <c r="C327" s="5">
        <v>1409022</v>
      </c>
      <c r="D327" s="5">
        <v>99.900668097443102</v>
      </c>
      <c r="E327" s="5">
        <v>25566</v>
      </c>
      <c r="F327" s="5" t="s">
        <v>6</v>
      </c>
      <c r="G327" s="5" t="s">
        <v>7</v>
      </c>
      <c r="H327" s="5"/>
      <c r="I327" s="5" t="s">
        <v>19</v>
      </c>
      <c r="J327" s="5" t="s">
        <v>34</v>
      </c>
      <c r="K327" s="5" t="s">
        <v>52</v>
      </c>
      <c r="L327" s="5" t="s">
        <v>22</v>
      </c>
      <c r="M327" s="6" t="s">
        <v>64</v>
      </c>
    </row>
    <row r="328" spans="2:13" x14ac:dyDescent="0.2">
      <c r="B328" s="4">
        <v>2199</v>
      </c>
      <c r="C328" s="5">
        <v>1408224</v>
      </c>
      <c r="D328" s="5">
        <v>99.844089326393501</v>
      </c>
      <c r="E328" s="5">
        <v>25680</v>
      </c>
      <c r="F328" s="5" t="s">
        <v>6</v>
      </c>
      <c r="G328" s="5" t="s">
        <v>7</v>
      </c>
      <c r="H328" s="5"/>
      <c r="I328" s="5" t="s">
        <v>19</v>
      </c>
      <c r="J328" s="5" t="s">
        <v>31</v>
      </c>
      <c r="K328" s="5" t="s">
        <v>32</v>
      </c>
      <c r="L328" s="5" t="s">
        <v>22</v>
      </c>
      <c r="M328" s="6" t="s">
        <v>64</v>
      </c>
    </row>
    <row r="329" spans="2:13" x14ac:dyDescent="0.2">
      <c r="B329" s="4">
        <v>3716</v>
      </c>
      <c r="C329" s="5">
        <v>1406707</v>
      </c>
      <c r="D329" s="5">
        <v>99.736532940826905</v>
      </c>
      <c r="E329" s="5">
        <v>25792</v>
      </c>
      <c r="F329" s="5" t="s">
        <v>6</v>
      </c>
      <c r="G329" s="5" t="s">
        <v>7</v>
      </c>
      <c r="H329" s="5"/>
      <c r="I329" s="5" t="s">
        <v>19</v>
      </c>
      <c r="J329" s="5" t="s">
        <v>26</v>
      </c>
      <c r="K329" s="5" t="s">
        <v>33</v>
      </c>
      <c r="L329" s="5" t="s">
        <v>28</v>
      </c>
      <c r="M329" s="6" t="s">
        <v>64</v>
      </c>
    </row>
    <row r="330" spans="2:13" x14ac:dyDescent="0.2">
      <c r="B330" s="4">
        <v>8564</v>
      </c>
      <c r="C330" s="5">
        <v>1401859</v>
      </c>
      <c r="D330" s="5">
        <v>99.392806271593699</v>
      </c>
      <c r="E330" s="5">
        <v>25854</v>
      </c>
      <c r="F330" s="5" t="s">
        <v>6</v>
      </c>
      <c r="G330" s="5" t="s">
        <v>7</v>
      </c>
      <c r="H330" s="5"/>
      <c r="I330" s="5" t="s">
        <v>19</v>
      </c>
      <c r="J330" s="5" t="s">
        <v>41</v>
      </c>
      <c r="K330" s="5" t="s">
        <v>42</v>
      </c>
      <c r="L330" s="5" t="s">
        <v>22</v>
      </c>
      <c r="M330" s="6" t="s">
        <v>64</v>
      </c>
    </row>
    <row r="331" spans="2:13" x14ac:dyDescent="0.2">
      <c r="B331" s="4">
        <v>865</v>
      </c>
      <c r="C331" s="5">
        <v>1409558</v>
      </c>
      <c r="D331" s="5">
        <v>99.938670881005194</v>
      </c>
      <c r="E331" s="5">
        <v>26139</v>
      </c>
      <c r="F331" s="5" t="s">
        <v>6</v>
      </c>
      <c r="G331" s="5" t="s">
        <v>7</v>
      </c>
      <c r="H331" s="5"/>
      <c r="I331" s="5" t="s">
        <v>19</v>
      </c>
      <c r="J331" s="5" t="s">
        <v>53</v>
      </c>
      <c r="K331" s="5" t="s">
        <v>54</v>
      </c>
      <c r="L331" s="5" t="s">
        <v>22</v>
      </c>
      <c r="M331" s="6" t="s">
        <v>64</v>
      </c>
    </row>
    <row r="332" spans="2:13" x14ac:dyDescent="0.2">
      <c r="B332" s="4">
        <v>1297</v>
      </c>
      <c r="C332" s="5">
        <v>1409126</v>
      </c>
      <c r="D332" s="5">
        <v>99.908041771865598</v>
      </c>
      <c r="E332" s="5">
        <v>26142</v>
      </c>
      <c r="F332" s="5" t="s">
        <v>6</v>
      </c>
      <c r="G332" s="5" t="s">
        <v>7</v>
      </c>
      <c r="H332" s="5"/>
      <c r="I332" s="5" t="s">
        <v>19</v>
      </c>
      <c r="J332" s="5" t="s">
        <v>29</v>
      </c>
      <c r="K332" s="5" t="s">
        <v>30</v>
      </c>
      <c r="L332" s="5" t="s">
        <v>22</v>
      </c>
      <c r="M332" s="6" t="s">
        <v>64</v>
      </c>
    </row>
    <row r="333" spans="2:13" x14ac:dyDescent="0.2">
      <c r="B333" s="4">
        <v>5778</v>
      </c>
      <c r="C333" s="5">
        <v>1404645</v>
      </c>
      <c r="D333" s="5">
        <v>99.590335665257797</v>
      </c>
      <c r="E333" s="5">
        <v>26151</v>
      </c>
      <c r="F333" s="5" t="s">
        <v>6</v>
      </c>
      <c r="G333" s="5" t="s">
        <v>7</v>
      </c>
      <c r="H333" s="5"/>
      <c r="I333" s="5" t="s">
        <v>19</v>
      </c>
      <c r="J333" s="5" t="s">
        <v>34</v>
      </c>
      <c r="K333" s="5" t="s">
        <v>35</v>
      </c>
      <c r="L333" s="5" t="s">
        <v>22</v>
      </c>
      <c r="M333" s="6" t="s">
        <v>64</v>
      </c>
    </row>
    <row r="334" spans="2:13" x14ac:dyDescent="0.2">
      <c r="B334" s="4">
        <v>1275</v>
      </c>
      <c r="C334" s="5">
        <v>1409148</v>
      </c>
      <c r="D334" s="5">
        <v>99.909601587608805</v>
      </c>
      <c r="E334" s="5">
        <v>26192</v>
      </c>
      <c r="F334" s="5" t="s">
        <v>6</v>
      </c>
      <c r="G334" s="5" t="s">
        <v>7</v>
      </c>
      <c r="H334" s="5"/>
      <c r="I334" s="5" t="s">
        <v>19</v>
      </c>
      <c r="J334" s="5" t="s">
        <v>55</v>
      </c>
      <c r="K334" s="5" t="s">
        <v>59</v>
      </c>
      <c r="L334" s="5" t="s">
        <v>39</v>
      </c>
      <c r="M334" s="6" t="s">
        <v>64</v>
      </c>
    </row>
    <row r="335" spans="2:13" x14ac:dyDescent="0.2">
      <c r="B335" s="4">
        <v>2567</v>
      </c>
      <c r="C335" s="5">
        <v>1407856</v>
      </c>
      <c r="D335" s="5">
        <v>99.817997863052398</v>
      </c>
      <c r="E335" s="5">
        <v>26195</v>
      </c>
      <c r="F335" s="5" t="s">
        <v>6</v>
      </c>
      <c r="G335" s="5" t="s">
        <v>7</v>
      </c>
      <c r="H335" s="5"/>
      <c r="I335" s="5" t="s">
        <v>19</v>
      </c>
      <c r="J335" s="5" t="s">
        <v>47</v>
      </c>
      <c r="K335" s="5" t="s">
        <v>48</v>
      </c>
      <c r="L335" s="5" t="s">
        <v>39</v>
      </c>
      <c r="M335" s="6" t="s">
        <v>64</v>
      </c>
    </row>
    <row r="336" spans="2:13" x14ac:dyDescent="0.2">
      <c r="B336" s="4">
        <v>2164</v>
      </c>
      <c r="C336" s="5">
        <v>1408259</v>
      </c>
      <c r="D336" s="5">
        <v>99.846570851439594</v>
      </c>
      <c r="E336" s="5">
        <v>26198</v>
      </c>
      <c r="F336" s="5" t="s">
        <v>6</v>
      </c>
      <c r="G336" s="5" t="s">
        <v>7</v>
      </c>
      <c r="H336" s="5"/>
      <c r="I336" s="5" t="s">
        <v>19</v>
      </c>
      <c r="J336" s="5" t="s">
        <v>47</v>
      </c>
      <c r="K336" s="5" t="s">
        <v>48</v>
      </c>
      <c r="L336" s="5" t="s">
        <v>39</v>
      </c>
      <c r="M336" s="6" t="s">
        <v>64</v>
      </c>
    </row>
    <row r="337" spans="2:13" x14ac:dyDescent="0.2">
      <c r="B337" s="4">
        <v>1410</v>
      </c>
      <c r="C337" s="5">
        <v>1409013</v>
      </c>
      <c r="D337" s="5">
        <v>99.900029991002697</v>
      </c>
      <c r="E337" s="5">
        <v>26208</v>
      </c>
      <c r="F337" s="5" t="s">
        <v>6</v>
      </c>
      <c r="G337" s="5" t="s">
        <v>7</v>
      </c>
      <c r="H337" s="5"/>
      <c r="I337" s="5" t="s">
        <v>19</v>
      </c>
      <c r="J337" s="5" t="s">
        <v>34</v>
      </c>
      <c r="K337" s="5" t="s">
        <v>52</v>
      </c>
      <c r="L337" s="5" t="s">
        <v>22</v>
      </c>
      <c r="M337" s="6" t="s">
        <v>64</v>
      </c>
    </row>
    <row r="338" spans="2:13" x14ac:dyDescent="0.2">
      <c r="B338" s="4">
        <v>7</v>
      </c>
      <c r="C338" s="5">
        <v>1410416</v>
      </c>
      <c r="D338" s="5">
        <v>99.999503694990807</v>
      </c>
      <c r="E338" s="5">
        <v>26238</v>
      </c>
      <c r="F338" s="5" t="s">
        <v>6</v>
      </c>
      <c r="G338" s="5" t="s">
        <v>7</v>
      </c>
      <c r="H338" s="5"/>
      <c r="I338" s="5" t="s">
        <v>17</v>
      </c>
      <c r="J338" s="5">
        <v>0</v>
      </c>
      <c r="K338" s="5">
        <v>0</v>
      </c>
      <c r="L338" s="5">
        <v>0</v>
      </c>
      <c r="M338" s="6">
        <v>0</v>
      </c>
    </row>
    <row r="339" spans="2:13" x14ac:dyDescent="0.2">
      <c r="B339" s="4">
        <v>3271</v>
      </c>
      <c r="C339" s="5">
        <v>1407152</v>
      </c>
      <c r="D339" s="5">
        <v>99.768083759269402</v>
      </c>
      <c r="E339" s="5">
        <v>26256</v>
      </c>
      <c r="F339" s="5" t="s">
        <v>6</v>
      </c>
      <c r="G339" s="5" t="s">
        <v>7</v>
      </c>
      <c r="H339" s="5"/>
      <c r="I339" s="5" t="s">
        <v>19</v>
      </c>
      <c r="J339" s="5" t="s">
        <v>57</v>
      </c>
      <c r="K339" s="5" t="s">
        <v>58</v>
      </c>
      <c r="L339" s="5" t="s">
        <v>22</v>
      </c>
      <c r="M339" s="6" t="s">
        <v>65</v>
      </c>
    </row>
    <row r="340" spans="2:13" x14ac:dyDescent="0.2">
      <c r="B340" s="4">
        <v>1070</v>
      </c>
      <c r="C340" s="5">
        <v>1409353</v>
      </c>
      <c r="D340" s="5">
        <v>99.924136234306999</v>
      </c>
      <c r="E340" s="5">
        <v>26261</v>
      </c>
      <c r="F340" s="5" t="s">
        <v>6</v>
      </c>
      <c r="G340" s="5" t="s">
        <v>7</v>
      </c>
      <c r="H340" s="5"/>
      <c r="I340" s="5" t="s">
        <v>19</v>
      </c>
      <c r="J340" s="5" t="s">
        <v>34</v>
      </c>
      <c r="K340" s="5" t="s">
        <v>38</v>
      </c>
      <c r="L340" s="5" t="s">
        <v>39</v>
      </c>
      <c r="M340" s="6" t="s">
        <v>65</v>
      </c>
    </row>
    <row r="341" spans="2:13" x14ac:dyDescent="0.2">
      <c r="B341" s="4">
        <v>108</v>
      </c>
      <c r="C341" s="5">
        <v>1410315</v>
      </c>
      <c r="D341" s="5">
        <v>99.992342722715094</v>
      </c>
      <c r="E341" s="5">
        <v>26276</v>
      </c>
      <c r="F341" s="5" t="s">
        <v>6</v>
      </c>
      <c r="G341" s="5" t="s">
        <v>7</v>
      </c>
      <c r="H341" s="5"/>
      <c r="I341" s="5" t="s">
        <v>19</v>
      </c>
      <c r="J341" s="5" t="s">
        <v>47</v>
      </c>
      <c r="K341" s="5" t="s">
        <v>48</v>
      </c>
      <c r="L341" s="5" t="s">
        <v>39</v>
      </c>
      <c r="M341" s="6" t="s">
        <v>65</v>
      </c>
    </row>
    <row r="342" spans="2:13" x14ac:dyDescent="0.2">
      <c r="B342" s="4">
        <v>57</v>
      </c>
      <c r="C342" s="5">
        <v>1410366</v>
      </c>
      <c r="D342" s="5">
        <v>99.9959586592107</v>
      </c>
      <c r="E342" s="5">
        <v>26292</v>
      </c>
      <c r="F342" s="5" t="s">
        <v>6</v>
      </c>
      <c r="G342" s="5" t="s">
        <v>7</v>
      </c>
      <c r="H342" s="5"/>
      <c r="I342" s="5" t="s">
        <v>19</v>
      </c>
      <c r="J342" s="5" t="s">
        <v>34</v>
      </c>
      <c r="K342" s="5" t="s">
        <v>52</v>
      </c>
      <c r="L342" s="5" t="s">
        <v>22</v>
      </c>
      <c r="M342" s="6" t="s">
        <v>65</v>
      </c>
    </row>
    <row r="343" spans="2:13" x14ac:dyDescent="0.2">
      <c r="B343" s="4">
        <v>4034</v>
      </c>
      <c r="C343" s="5">
        <v>1406389</v>
      </c>
      <c r="D343" s="5">
        <v>99.713986513265795</v>
      </c>
      <c r="E343" s="5">
        <v>26313</v>
      </c>
      <c r="F343" s="5" t="s">
        <v>6</v>
      </c>
      <c r="G343" s="5" t="s">
        <v>7</v>
      </c>
      <c r="H343" s="5"/>
      <c r="I343" s="5" t="s">
        <v>19</v>
      </c>
      <c r="J343" s="5" t="s">
        <v>57</v>
      </c>
      <c r="K343" s="5" t="s">
        <v>58</v>
      </c>
      <c r="L343" s="5" t="s">
        <v>22</v>
      </c>
      <c r="M343" s="6" t="s">
        <v>65</v>
      </c>
    </row>
    <row r="344" spans="2:13" x14ac:dyDescent="0.2">
      <c r="B344" s="4">
        <v>300</v>
      </c>
      <c r="C344" s="5">
        <v>1410123</v>
      </c>
      <c r="D344" s="5">
        <v>99.9787297853197</v>
      </c>
      <c r="E344" s="5">
        <v>26351</v>
      </c>
      <c r="F344" s="5" t="s">
        <v>6</v>
      </c>
      <c r="G344" s="5" t="s">
        <v>7</v>
      </c>
      <c r="H344" s="5"/>
      <c r="I344" s="5" t="s">
        <v>19</v>
      </c>
      <c r="J344" s="5" t="s">
        <v>43</v>
      </c>
      <c r="K344" s="5" t="s">
        <v>49</v>
      </c>
      <c r="L344" s="5" t="s">
        <v>39</v>
      </c>
      <c r="M344" s="6" t="s">
        <v>65</v>
      </c>
    </row>
    <row r="345" spans="2:13" x14ac:dyDescent="0.2">
      <c r="B345" s="4">
        <v>230</v>
      </c>
      <c r="C345" s="5">
        <v>1410193</v>
      </c>
      <c r="D345" s="5">
        <v>99.983692835411802</v>
      </c>
      <c r="E345" s="5">
        <v>26356</v>
      </c>
      <c r="F345" s="5" t="s">
        <v>6</v>
      </c>
      <c r="G345" s="5" t="s">
        <v>7</v>
      </c>
      <c r="H345" s="5"/>
      <c r="I345" s="5" t="s">
        <v>19</v>
      </c>
      <c r="J345" s="5" t="s">
        <v>26</v>
      </c>
      <c r="K345" s="5" t="s">
        <v>40</v>
      </c>
      <c r="L345" s="5" t="s">
        <v>28</v>
      </c>
      <c r="M345" s="6" t="s">
        <v>65</v>
      </c>
    </row>
    <row r="346" spans="2:13" x14ac:dyDescent="0.2">
      <c r="B346" s="4">
        <v>490</v>
      </c>
      <c r="C346" s="5">
        <v>1409933</v>
      </c>
      <c r="D346" s="5">
        <v>99.965258649355505</v>
      </c>
      <c r="E346" s="5">
        <v>26366</v>
      </c>
      <c r="F346" s="5" t="s">
        <v>6</v>
      </c>
      <c r="G346" s="5" t="s">
        <v>7</v>
      </c>
      <c r="H346" s="5"/>
      <c r="I346" s="5" t="s">
        <v>19</v>
      </c>
      <c r="J346" s="5" t="s">
        <v>43</v>
      </c>
      <c r="K346" s="5" t="s">
        <v>49</v>
      </c>
      <c r="L346" s="5" t="s">
        <v>39</v>
      </c>
      <c r="M346" s="6" t="s">
        <v>65</v>
      </c>
    </row>
    <row r="347" spans="2:13" x14ac:dyDescent="0.2">
      <c r="B347" s="4">
        <v>798</v>
      </c>
      <c r="C347" s="5">
        <v>1409625</v>
      </c>
      <c r="D347" s="5">
        <v>99.943421228950399</v>
      </c>
      <c r="E347" s="5">
        <v>26388</v>
      </c>
      <c r="F347" s="5" t="s">
        <v>6</v>
      </c>
      <c r="G347" s="5" t="s">
        <v>7</v>
      </c>
      <c r="H347" s="5"/>
      <c r="I347" s="5" t="s">
        <v>19</v>
      </c>
      <c r="J347" s="5" t="s">
        <v>20</v>
      </c>
      <c r="K347" s="5" t="s">
        <v>21</v>
      </c>
      <c r="L347" s="5" t="s">
        <v>22</v>
      </c>
      <c r="M347" s="6" t="s">
        <v>65</v>
      </c>
    </row>
    <row r="348" spans="2:13" x14ac:dyDescent="0.2">
      <c r="B348" s="4">
        <v>2054</v>
      </c>
      <c r="C348" s="5">
        <v>1408369</v>
      </c>
      <c r="D348" s="5">
        <v>99.854369930155698</v>
      </c>
      <c r="E348" s="5">
        <v>26415</v>
      </c>
      <c r="F348" s="5" t="s">
        <v>6</v>
      </c>
      <c r="G348" s="5" t="s">
        <v>7</v>
      </c>
      <c r="H348" s="5"/>
      <c r="I348" s="5" t="s">
        <v>19</v>
      </c>
      <c r="J348" s="5" t="s">
        <v>41</v>
      </c>
      <c r="K348" s="5" t="s">
        <v>42</v>
      </c>
      <c r="L348" s="5" t="s">
        <v>22</v>
      </c>
      <c r="M348" s="6" t="s">
        <v>65</v>
      </c>
    </row>
    <row r="349" spans="2:13" x14ac:dyDescent="0.2">
      <c r="B349" s="4">
        <v>221</v>
      </c>
      <c r="C349" s="5">
        <v>1410202</v>
      </c>
      <c r="D349" s="5">
        <v>99.984330941852207</v>
      </c>
      <c r="E349" s="5">
        <v>26425</v>
      </c>
      <c r="F349" s="5" t="s">
        <v>6</v>
      </c>
      <c r="G349" s="5" t="s">
        <v>7</v>
      </c>
      <c r="H349" s="5"/>
      <c r="I349" s="5" t="s">
        <v>19</v>
      </c>
      <c r="J349" s="5" t="s">
        <v>26</v>
      </c>
      <c r="K349" s="5" t="s">
        <v>33</v>
      </c>
      <c r="L349" s="5" t="s">
        <v>28</v>
      </c>
      <c r="M349" s="6" t="s">
        <v>65</v>
      </c>
    </row>
    <row r="350" spans="2:13" x14ac:dyDescent="0.2">
      <c r="B350" s="4">
        <v>176</v>
      </c>
      <c r="C350" s="5">
        <v>1410247</v>
      </c>
      <c r="D350" s="5">
        <v>99.987521474054205</v>
      </c>
      <c r="E350" s="5">
        <v>26474</v>
      </c>
      <c r="F350" s="5" t="s">
        <v>6</v>
      </c>
      <c r="G350" s="5" t="s">
        <v>7</v>
      </c>
      <c r="H350" s="5"/>
      <c r="I350" s="5" t="s">
        <v>17</v>
      </c>
      <c r="J350" s="5">
        <v>0</v>
      </c>
      <c r="K350" s="5">
        <v>0</v>
      </c>
      <c r="L350" s="5">
        <v>0</v>
      </c>
      <c r="M350" s="6">
        <v>0</v>
      </c>
    </row>
    <row r="351" spans="2:13" x14ac:dyDescent="0.2">
      <c r="B351" s="4">
        <v>543</v>
      </c>
      <c r="C351" s="5">
        <v>1409880</v>
      </c>
      <c r="D351" s="5">
        <v>99.961500911428701</v>
      </c>
      <c r="E351" s="5">
        <v>26537</v>
      </c>
      <c r="F351" s="5" t="s">
        <v>6</v>
      </c>
      <c r="G351" s="5" t="s">
        <v>7</v>
      </c>
      <c r="H351" s="5"/>
      <c r="I351" s="5" t="s">
        <v>19</v>
      </c>
      <c r="J351" s="5" t="s">
        <v>20</v>
      </c>
      <c r="K351" s="5" t="s">
        <v>21</v>
      </c>
      <c r="L351" s="5" t="s">
        <v>22</v>
      </c>
      <c r="M351" s="6" t="s">
        <v>66</v>
      </c>
    </row>
    <row r="352" spans="2:13" x14ac:dyDescent="0.2">
      <c r="B352" s="4">
        <v>1059</v>
      </c>
      <c r="C352" s="5">
        <v>1409364</v>
      </c>
      <c r="D352" s="5">
        <v>99.924916142178603</v>
      </c>
      <c r="E352" s="5">
        <v>26549</v>
      </c>
      <c r="F352" s="5" t="s">
        <v>6</v>
      </c>
      <c r="G352" s="5" t="s">
        <v>7</v>
      </c>
      <c r="H352" s="5"/>
      <c r="I352" s="5" t="s">
        <v>19</v>
      </c>
      <c r="J352" s="5" t="s">
        <v>47</v>
      </c>
      <c r="K352" s="5" t="s">
        <v>61</v>
      </c>
      <c r="L352" s="5" t="s">
        <v>22</v>
      </c>
      <c r="M352" s="6" t="s">
        <v>66</v>
      </c>
    </row>
    <row r="353" spans="2:13" x14ac:dyDescent="0.2">
      <c r="B353" s="4">
        <v>1133</v>
      </c>
      <c r="C353" s="5">
        <v>1409290</v>
      </c>
      <c r="D353" s="5">
        <v>99.919669489224106</v>
      </c>
      <c r="E353" s="5">
        <v>26753</v>
      </c>
      <c r="F353" s="5" t="s">
        <v>6</v>
      </c>
      <c r="G353" s="5" t="s">
        <v>7</v>
      </c>
      <c r="H353" s="5"/>
      <c r="I353" s="5" t="s">
        <v>19</v>
      </c>
      <c r="J353" s="5" t="s">
        <v>47</v>
      </c>
      <c r="K353" s="5" t="s">
        <v>61</v>
      </c>
      <c r="L353" s="5" t="s">
        <v>22</v>
      </c>
      <c r="M353" s="6" t="s">
        <v>66</v>
      </c>
    </row>
    <row r="354" spans="2:13" x14ac:dyDescent="0.2">
      <c r="B354" s="4">
        <v>1317</v>
      </c>
      <c r="C354" s="5">
        <v>1409106</v>
      </c>
      <c r="D354" s="5">
        <v>99.906623757553604</v>
      </c>
      <c r="E354" s="5">
        <v>26768</v>
      </c>
      <c r="F354" s="5" t="s">
        <v>6</v>
      </c>
      <c r="G354" s="5" t="s">
        <v>7</v>
      </c>
      <c r="H354" s="5"/>
      <c r="I354" s="5" t="s">
        <v>19</v>
      </c>
      <c r="J354" s="5" t="s">
        <v>53</v>
      </c>
      <c r="K354" s="5" t="s">
        <v>54</v>
      </c>
      <c r="L354" s="5" t="s">
        <v>22</v>
      </c>
      <c r="M354" s="6" t="s">
        <v>66</v>
      </c>
    </row>
    <row r="355" spans="2:13" x14ac:dyDescent="0.2">
      <c r="B355" s="4">
        <v>3379</v>
      </c>
      <c r="C355" s="5">
        <v>1407044</v>
      </c>
      <c r="D355" s="5">
        <v>99.760426481984396</v>
      </c>
      <c r="E355" s="5">
        <v>26833</v>
      </c>
      <c r="F355" s="5" t="s">
        <v>6</v>
      </c>
      <c r="G355" s="5" t="s">
        <v>7</v>
      </c>
      <c r="H355" s="5"/>
      <c r="I355" s="5" t="s">
        <v>19</v>
      </c>
      <c r="J355" s="5" t="s">
        <v>43</v>
      </c>
      <c r="K355" s="5" t="s">
        <v>49</v>
      </c>
      <c r="L355" s="5" t="s">
        <v>39</v>
      </c>
      <c r="M355" s="6" t="s">
        <v>66</v>
      </c>
    </row>
    <row r="356" spans="2:13" x14ac:dyDescent="0.2">
      <c r="B356" s="4">
        <v>265</v>
      </c>
      <c r="C356" s="5">
        <v>1410158</v>
      </c>
      <c r="D356" s="5">
        <v>99.981211310365694</v>
      </c>
      <c r="E356" s="5">
        <v>26835</v>
      </c>
      <c r="F356" s="5" t="s">
        <v>6</v>
      </c>
      <c r="G356" s="5" t="s">
        <v>7</v>
      </c>
      <c r="H356" s="5"/>
      <c r="I356" s="5" t="s">
        <v>19</v>
      </c>
      <c r="J356" s="5" t="s">
        <v>26</v>
      </c>
      <c r="K356" s="5" t="s">
        <v>33</v>
      </c>
      <c r="L356" s="5" t="s">
        <v>28</v>
      </c>
      <c r="M356" s="6" t="s">
        <v>66</v>
      </c>
    </row>
    <row r="357" spans="2:13" x14ac:dyDescent="0.2">
      <c r="B357" s="4">
        <v>1176</v>
      </c>
      <c r="C357" s="5">
        <v>1409247</v>
      </c>
      <c r="D357" s="5">
        <v>99.916620758453305</v>
      </c>
      <c r="E357" s="5">
        <v>26839</v>
      </c>
      <c r="F357" s="5" t="s">
        <v>6</v>
      </c>
      <c r="G357" s="5" t="s">
        <v>7</v>
      </c>
      <c r="H357" s="5"/>
      <c r="I357" s="5" t="s">
        <v>19</v>
      </c>
      <c r="J357" s="5" t="s">
        <v>47</v>
      </c>
      <c r="K357" s="5" t="s">
        <v>48</v>
      </c>
      <c r="L357" s="5" t="s">
        <v>39</v>
      </c>
      <c r="M357" s="6" t="s">
        <v>66</v>
      </c>
    </row>
    <row r="358" spans="2:13" x14ac:dyDescent="0.2">
      <c r="B358" s="4">
        <v>584</v>
      </c>
      <c r="C358" s="5">
        <v>1409839</v>
      </c>
      <c r="D358" s="5">
        <v>99.958593982088999</v>
      </c>
      <c r="E358" s="5">
        <v>26841</v>
      </c>
      <c r="F358" s="5" t="s">
        <v>6</v>
      </c>
      <c r="G358" s="5" t="s">
        <v>7</v>
      </c>
      <c r="H358" s="5"/>
      <c r="I358" s="5" t="s">
        <v>19</v>
      </c>
      <c r="J358" s="5" t="s">
        <v>26</v>
      </c>
      <c r="K358" s="5" t="s">
        <v>33</v>
      </c>
      <c r="L358" s="5" t="s">
        <v>28</v>
      </c>
      <c r="M358" s="6" t="s">
        <v>66</v>
      </c>
    </row>
    <row r="359" spans="2:13" x14ac:dyDescent="0.2">
      <c r="B359" s="4">
        <v>3458</v>
      </c>
      <c r="C359" s="5">
        <v>1406965</v>
      </c>
      <c r="D359" s="5">
        <v>99.754825325452003</v>
      </c>
      <c r="E359" s="5">
        <v>26885</v>
      </c>
      <c r="F359" s="5" t="s">
        <v>6</v>
      </c>
      <c r="G359" s="5" t="s">
        <v>7</v>
      </c>
      <c r="H359" s="5"/>
      <c r="I359" s="5" t="s">
        <v>19</v>
      </c>
      <c r="J359" s="5" t="s">
        <v>20</v>
      </c>
      <c r="K359" s="5" t="s">
        <v>21</v>
      </c>
      <c r="L359" s="5" t="s">
        <v>22</v>
      </c>
      <c r="M359" s="6" t="s">
        <v>66</v>
      </c>
    </row>
    <row r="360" spans="2:13" x14ac:dyDescent="0.2">
      <c r="B360" s="4">
        <v>2846</v>
      </c>
      <c r="C360" s="5">
        <v>1407577</v>
      </c>
      <c r="D360" s="5">
        <v>99.798216563399706</v>
      </c>
      <c r="E360" s="5">
        <v>26917</v>
      </c>
      <c r="F360" s="5" t="s">
        <v>6</v>
      </c>
      <c r="G360" s="5" t="s">
        <v>7</v>
      </c>
      <c r="H360" s="5"/>
      <c r="I360" s="5" t="s">
        <v>19</v>
      </c>
      <c r="J360" s="5" t="s">
        <v>55</v>
      </c>
      <c r="K360" s="5" t="s">
        <v>59</v>
      </c>
      <c r="L360" s="5" t="s">
        <v>39</v>
      </c>
      <c r="M360" s="6" t="s">
        <v>66</v>
      </c>
    </row>
    <row r="361" spans="2:13" x14ac:dyDescent="0.2">
      <c r="B361" s="4">
        <v>3643</v>
      </c>
      <c r="C361" s="5">
        <v>1406780</v>
      </c>
      <c r="D361" s="5">
        <v>99.741708693065803</v>
      </c>
      <c r="E361" s="5">
        <v>26936</v>
      </c>
      <c r="F361" s="5" t="s">
        <v>6</v>
      </c>
      <c r="G361" s="5" t="s">
        <v>7</v>
      </c>
      <c r="H361" s="5"/>
      <c r="I361" s="5" t="s">
        <v>19</v>
      </c>
      <c r="J361" s="5" t="s">
        <v>31</v>
      </c>
      <c r="K361" s="5" t="s">
        <v>32</v>
      </c>
      <c r="L361" s="5" t="s">
        <v>22</v>
      </c>
      <c r="M361" s="6" t="s">
        <v>66</v>
      </c>
    </row>
    <row r="362" spans="2:13" x14ac:dyDescent="0.2">
      <c r="B362" s="4">
        <v>394</v>
      </c>
      <c r="C362" s="5">
        <v>1410029</v>
      </c>
      <c r="D362" s="5">
        <v>99.972065118053195</v>
      </c>
      <c r="E362" s="5">
        <v>26942</v>
      </c>
      <c r="F362" s="5" t="s">
        <v>6</v>
      </c>
      <c r="G362" s="5" t="s">
        <v>7</v>
      </c>
      <c r="H362" s="5"/>
      <c r="I362" s="5" t="s">
        <v>19</v>
      </c>
      <c r="J362" s="5" t="s">
        <v>53</v>
      </c>
      <c r="K362" s="5" t="s">
        <v>54</v>
      </c>
      <c r="L362" s="5" t="s">
        <v>22</v>
      </c>
      <c r="M362" s="6" t="s">
        <v>66</v>
      </c>
    </row>
    <row r="363" spans="2:13" x14ac:dyDescent="0.2">
      <c r="B363" s="4">
        <v>274</v>
      </c>
      <c r="C363" s="5">
        <v>1410149</v>
      </c>
      <c r="D363" s="5">
        <v>99.980573203925303</v>
      </c>
      <c r="E363" s="5">
        <v>26958</v>
      </c>
      <c r="F363" s="5" t="s">
        <v>6</v>
      </c>
      <c r="G363" s="5" t="s">
        <v>7</v>
      </c>
      <c r="H363" s="5"/>
      <c r="I363" s="5" t="s">
        <v>19</v>
      </c>
      <c r="J363" s="5" t="s">
        <v>26</v>
      </c>
      <c r="K363" s="5" t="s">
        <v>33</v>
      </c>
      <c r="L363" s="5" t="s">
        <v>28</v>
      </c>
      <c r="M363" s="6" t="s">
        <v>66</v>
      </c>
    </row>
    <row r="364" spans="2:13" x14ac:dyDescent="0.2">
      <c r="B364" s="4">
        <v>55</v>
      </c>
      <c r="C364" s="5">
        <v>1410368</v>
      </c>
      <c r="D364" s="5">
        <v>99.996100460641898</v>
      </c>
      <c r="E364" s="5">
        <v>26970</v>
      </c>
      <c r="F364" s="5" t="s">
        <v>6</v>
      </c>
      <c r="G364" s="5" t="s">
        <v>7</v>
      </c>
      <c r="H364" s="5"/>
      <c r="I364" s="5" t="s">
        <v>19</v>
      </c>
      <c r="J364" s="5" t="s">
        <v>26</v>
      </c>
      <c r="K364" s="5" t="s">
        <v>33</v>
      </c>
      <c r="L364" s="5" t="s">
        <v>28</v>
      </c>
      <c r="M364" s="6" t="s">
        <v>66</v>
      </c>
    </row>
    <row r="365" spans="2:13" x14ac:dyDescent="0.2">
      <c r="B365" s="4">
        <v>384</v>
      </c>
      <c r="C365" s="5">
        <v>1410039</v>
      </c>
      <c r="D365" s="5">
        <v>99.972774125209199</v>
      </c>
      <c r="E365" s="5">
        <v>26994</v>
      </c>
      <c r="F365" s="5" t="s">
        <v>6</v>
      </c>
      <c r="G365" s="5" t="s">
        <v>7</v>
      </c>
      <c r="H365" s="5"/>
      <c r="I365" s="5" t="s">
        <v>19</v>
      </c>
      <c r="J365" s="5" t="s">
        <v>26</v>
      </c>
      <c r="K365" s="5" t="s">
        <v>27</v>
      </c>
      <c r="L365" s="5" t="s">
        <v>28</v>
      </c>
      <c r="M365" s="6" t="s">
        <v>66</v>
      </c>
    </row>
    <row r="366" spans="2:13" x14ac:dyDescent="0.2">
      <c r="B366" s="4">
        <v>68</v>
      </c>
      <c r="C366" s="5">
        <v>1410355</v>
      </c>
      <c r="D366" s="5">
        <v>99.995178751339097</v>
      </c>
      <c r="E366" s="5">
        <v>27042</v>
      </c>
      <c r="F366" s="5" t="s">
        <v>6</v>
      </c>
      <c r="G366" s="5" t="s">
        <v>7</v>
      </c>
      <c r="H366" s="5"/>
      <c r="I366" s="5" t="s">
        <v>19</v>
      </c>
      <c r="J366" s="5" t="s">
        <v>26</v>
      </c>
      <c r="K366" s="5" t="s">
        <v>40</v>
      </c>
      <c r="L366" s="5" t="s">
        <v>28</v>
      </c>
      <c r="M366" s="6" t="s">
        <v>66</v>
      </c>
    </row>
    <row r="367" spans="2:13" x14ac:dyDescent="0.2">
      <c r="B367" s="4">
        <v>1990</v>
      </c>
      <c r="C367" s="5">
        <v>1408433</v>
      </c>
      <c r="D367" s="5">
        <v>99.858907575954106</v>
      </c>
      <c r="E367" s="5">
        <v>27046</v>
      </c>
      <c r="F367" s="5" t="s">
        <v>6</v>
      </c>
      <c r="G367" s="5" t="s">
        <v>7</v>
      </c>
      <c r="H367" s="5"/>
      <c r="I367" s="5" t="s">
        <v>19</v>
      </c>
      <c r="J367" s="5" t="s">
        <v>47</v>
      </c>
      <c r="K367" s="5" t="s">
        <v>48</v>
      </c>
      <c r="L367" s="5" t="s">
        <v>39</v>
      </c>
      <c r="M367" s="6" t="s">
        <v>66</v>
      </c>
    </row>
    <row r="368" spans="2:13" x14ac:dyDescent="0.2">
      <c r="B368" s="4">
        <v>1848</v>
      </c>
      <c r="C368" s="5">
        <v>1408575</v>
      </c>
      <c r="D368" s="5">
        <v>99.868975477569407</v>
      </c>
      <c r="E368" s="5">
        <v>27073</v>
      </c>
      <c r="F368" s="5" t="s">
        <v>6</v>
      </c>
      <c r="G368" s="5" t="s">
        <v>7</v>
      </c>
      <c r="H368" s="5"/>
      <c r="I368" s="5" t="s">
        <v>19</v>
      </c>
      <c r="J368" s="5" t="s">
        <v>34</v>
      </c>
      <c r="K368" s="5" t="s">
        <v>38</v>
      </c>
      <c r="L368" s="5" t="s">
        <v>39</v>
      </c>
      <c r="M368" s="6" t="s">
        <v>66</v>
      </c>
    </row>
    <row r="369" spans="2:13" x14ac:dyDescent="0.2">
      <c r="B369" s="4">
        <v>152</v>
      </c>
      <c r="C369" s="5">
        <v>1410271</v>
      </c>
      <c r="D369" s="5">
        <v>99.989223091228595</v>
      </c>
      <c r="E369" s="5">
        <v>27078</v>
      </c>
      <c r="F369" s="5" t="s">
        <v>6</v>
      </c>
      <c r="G369" s="5" t="s">
        <v>7</v>
      </c>
      <c r="H369" s="5"/>
      <c r="I369" s="5" t="s">
        <v>19</v>
      </c>
      <c r="J369" s="5" t="s">
        <v>26</v>
      </c>
      <c r="K369" s="5" t="s">
        <v>33</v>
      </c>
      <c r="L369" s="5" t="s">
        <v>28</v>
      </c>
      <c r="M369" s="6" t="s">
        <v>66</v>
      </c>
    </row>
    <row r="370" spans="2:13" x14ac:dyDescent="0.2">
      <c r="B370" s="4">
        <v>21</v>
      </c>
      <c r="C370" s="5">
        <v>1410402</v>
      </c>
      <c r="D370" s="5">
        <v>99.998511084972293</v>
      </c>
      <c r="E370" s="5">
        <v>27114</v>
      </c>
      <c r="F370" s="5" t="s">
        <v>6</v>
      </c>
      <c r="G370" s="5" t="s">
        <v>7</v>
      </c>
      <c r="H370" s="5"/>
      <c r="I370" s="5" t="s">
        <v>19</v>
      </c>
      <c r="J370" s="5" t="s">
        <v>26</v>
      </c>
      <c r="K370" s="5" t="s">
        <v>27</v>
      </c>
      <c r="L370" s="5" t="s">
        <v>28</v>
      </c>
      <c r="M370" s="6" t="s">
        <v>66</v>
      </c>
    </row>
    <row r="371" spans="2:13" x14ac:dyDescent="0.2">
      <c r="B371" s="4">
        <v>14676</v>
      </c>
      <c r="C371" s="5">
        <v>1395747</v>
      </c>
      <c r="D371" s="5">
        <v>98.959461097840801</v>
      </c>
      <c r="E371" s="5">
        <v>27213</v>
      </c>
      <c r="F371" s="5" t="s">
        <v>6</v>
      </c>
      <c r="G371" s="5" t="s">
        <v>7</v>
      </c>
      <c r="H371" s="5"/>
      <c r="I371" s="5" t="s">
        <v>19</v>
      </c>
      <c r="J371" s="5" t="s">
        <v>31</v>
      </c>
      <c r="K371" s="5" t="s">
        <v>32</v>
      </c>
      <c r="L371" s="5" t="s">
        <v>22</v>
      </c>
      <c r="M371" s="6" t="s">
        <v>67</v>
      </c>
    </row>
    <row r="372" spans="2:13" x14ac:dyDescent="0.2">
      <c r="B372" s="4">
        <v>8982</v>
      </c>
      <c r="C372" s="5">
        <v>1401441</v>
      </c>
      <c r="D372" s="5">
        <v>99.363169772472503</v>
      </c>
      <c r="E372" s="5">
        <v>27389</v>
      </c>
      <c r="F372" s="5" t="s">
        <v>6</v>
      </c>
      <c r="G372" s="5" t="s">
        <v>7</v>
      </c>
      <c r="H372" s="5"/>
      <c r="I372" s="5" t="s">
        <v>17</v>
      </c>
      <c r="J372" s="5">
        <v>0</v>
      </c>
      <c r="K372" s="5">
        <v>0</v>
      </c>
      <c r="L372" s="5">
        <v>0</v>
      </c>
      <c r="M372" s="6">
        <v>0</v>
      </c>
    </row>
    <row r="373" spans="2:13" x14ac:dyDescent="0.2">
      <c r="B373" s="4">
        <v>1597</v>
      </c>
      <c r="C373" s="5">
        <v>1408826</v>
      </c>
      <c r="D373" s="5">
        <v>99.886771557185298</v>
      </c>
      <c r="E373" s="5">
        <v>27429</v>
      </c>
      <c r="F373" s="5" t="s">
        <v>6</v>
      </c>
      <c r="G373" s="5" t="s">
        <v>7</v>
      </c>
      <c r="H373" s="5"/>
      <c r="I373" s="5" t="s">
        <v>19</v>
      </c>
      <c r="J373" s="5" t="s">
        <v>31</v>
      </c>
      <c r="K373" s="5" t="s">
        <v>32</v>
      </c>
      <c r="L373" s="5" t="s">
        <v>22</v>
      </c>
      <c r="M373" s="6" t="s">
        <v>68</v>
      </c>
    </row>
    <row r="374" spans="2:13" x14ac:dyDescent="0.2">
      <c r="B374" s="4">
        <v>12226</v>
      </c>
      <c r="C374" s="5">
        <v>1398197</v>
      </c>
      <c r="D374" s="5">
        <v>99.133167851063106</v>
      </c>
      <c r="E374" s="5">
        <v>27513</v>
      </c>
      <c r="F374" s="5" t="s">
        <v>6</v>
      </c>
      <c r="G374" s="5" t="s">
        <v>7</v>
      </c>
      <c r="H374" s="5"/>
      <c r="I374" s="5" t="s">
        <v>19</v>
      </c>
      <c r="J374" s="5" t="s">
        <v>41</v>
      </c>
      <c r="K374" s="5" t="s">
        <v>42</v>
      </c>
      <c r="L374" s="5" t="s">
        <v>22</v>
      </c>
      <c r="M374" s="6" t="s">
        <v>68</v>
      </c>
    </row>
    <row r="375" spans="2:13" x14ac:dyDescent="0.2">
      <c r="B375" s="4">
        <v>10642</v>
      </c>
      <c r="C375" s="5">
        <v>1399781</v>
      </c>
      <c r="D375" s="5">
        <v>99.245474584574893</v>
      </c>
      <c r="E375" s="5">
        <v>27600</v>
      </c>
      <c r="F375" s="5" t="s">
        <v>6</v>
      </c>
      <c r="G375" s="5" t="s">
        <v>7</v>
      </c>
      <c r="H375" s="5"/>
      <c r="I375" s="5" t="s">
        <v>19</v>
      </c>
      <c r="J375" s="5" t="s">
        <v>29</v>
      </c>
      <c r="K375" s="5" t="s">
        <v>30</v>
      </c>
      <c r="L375" s="5" t="s">
        <v>22</v>
      </c>
      <c r="M375" s="6" t="s">
        <v>68</v>
      </c>
    </row>
    <row r="376" spans="2:13" x14ac:dyDescent="0.2">
      <c r="B376" s="4">
        <v>8727</v>
      </c>
      <c r="C376" s="5">
        <v>1401696</v>
      </c>
      <c r="D376" s="5">
        <v>99.381249454950705</v>
      </c>
      <c r="E376" s="5">
        <v>27603</v>
      </c>
      <c r="F376" s="5" t="s">
        <v>6</v>
      </c>
      <c r="G376" s="5" t="s">
        <v>7</v>
      </c>
      <c r="H376" s="5"/>
      <c r="I376" s="5" t="s">
        <v>19</v>
      </c>
      <c r="J376" s="5" t="s">
        <v>36</v>
      </c>
      <c r="K376" s="5" t="s">
        <v>37</v>
      </c>
      <c r="L376" s="5" t="s">
        <v>22</v>
      </c>
      <c r="M376" s="6" t="s">
        <v>68</v>
      </c>
    </row>
    <row r="377" spans="2:13" x14ac:dyDescent="0.2">
      <c r="B377" s="4">
        <v>7729</v>
      </c>
      <c r="C377" s="5">
        <v>1402694</v>
      </c>
      <c r="D377" s="5">
        <v>99.452008369120406</v>
      </c>
      <c r="E377" s="5">
        <v>27612</v>
      </c>
      <c r="F377" s="5" t="s">
        <v>6</v>
      </c>
      <c r="G377" s="5" t="s">
        <v>7</v>
      </c>
      <c r="H377" s="5"/>
      <c r="I377" s="5" t="s">
        <v>19</v>
      </c>
      <c r="J377" s="5" t="s">
        <v>24</v>
      </c>
      <c r="K377" s="5" t="s">
        <v>25</v>
      </c>
      <c r="L377" s="5" t="s">
        <v>22</v>
      </c>
      <c r="M377" s="6" t="s">
        <v>68</v>
      </c>
    </row>
    <row r="378" spans="2:13" x14ac:dyDescent="0.2">
      <c r="B378" s="4">
        <v>8295</v>
      </c>
      <c r="C378" s="5">
        <v>1402128</v>
      </c>
      <c r="D378" s="5">
        <v>99.411878564090301</v>
      </c>
      <c r="E378" s="5">
        <v>27625</v>
      </c>
      <c r="F378" s="5" t="s">
        <v>6</v>
      </c>
      <c r="G378" s="5" t="s">
        <v>7</v>
      </c>
      <c r="H378" s="5"/>
      <c r="I378" s="5" t="s">
        <v>19</v>
      </c>
      <c r="J378" s="5" t="s">
        <v>26</v>
      </c>
      <c r="K378" s="5" t="s">
        <v>33</v>
      </c>
      <c r="L378" s="5" t="s">
        <v>28</v>
      </c>
      <c r="M378" s="6" t="s">
        <v>68</v>
      </c>
    </row>
    <row r="379" spans="2:13" x14ac:dyDescent="0.2">
      <c r="B379" s="4">
        <v>4346</v>
      </c>
      <c r="C379" s="5">
        <v>1406077</v>
      </c>
      <c r="D379" s="5">
        <v>99.691865489998406</v>
      </c>
      <c r="E379" s="5">
        <v>27707</v>
      </c>
      <c r="F379" s="5" t="s">
        <v>6</v>
      </c>
      <c r="G379" s="5" t="s">
        <v>7</v>
      </c>
      <c r="H379" s="5"/>
      <c r="I379" s="5" t="s">
        <v>19</v>
      </c>
      <c r="J379" s="5" t="s">
        <v>43</v>
      </c>
      <c r="K379" s="5" t="s">
        <v>49</v>
      </c>
      <c r="L379" s="5" t="s">
        <v>39</v>
      </c>
      <c r="M379" s="6" t="s">
        <v>68</v>
      </c>
    </row>
    <row r="380" spans="2:13" x14ac:dyDescent="0.2">
      <c r="B380" s="4">
        <v>7652</v>
      </c>
      <c r="C380" s="5">
        <v>1402771</v>
      </c>
      <c r="D380" s="5">
        <v>99.457467724221701</v>
      </c>
      <c r="E380" s="5">
        <v>27881</v>
      </c>
      <c r="F380" s="5" t="s">
        <v>6</v>
      </c>
      <c r="G380" s="5" t="s">
        <v>7</v>
      </c>
      <c r="H380" s="5"/>
      <c r="I380" s="5" t="s">
        <v>19</v>
      </c>
      <c r="J380" s="5" t="s">
        <v>24</v>
      </c>
      <c r="K380" s="5" t="s">
        <v>25</v>
      </c>
      <c r="L380" s="5" t="s">
        <v>22</v>
      </c>
      <c r="M380" s="6" t="s">
        <v>69</v>
      </c>
    </row>
    <row r="381" spans="2:13" x14ac:dyDescent="0.2">
      <c r="B381" s="4">
        <v>23870</v>
      </c>
      <c r="C381" s="5">
        <v>1386553</v>
      </c>
      <c r="D381" s="5">
        <v>98.307599918605902</v>
      </c>
      <c r="E381" s="5">
        <v>27889</v>
      </c>
      <c r="F381" s="5" t="s">
        <v>6</v>
      </c>
      <c r="G381" s="5" t="s">
        <v>7</v>
      </c>
      <c r="H381" s="5"/>
      <c r="I381" s="5" t="s">
        <v>17</v>
      </c>
      <c r="J381" s="5">
        <v>0</v>
      </c>
      <c r="K381" s="5">
        <v>0</v>
      </c>
      <c r="L381" s="5">
        <v>0</v>
      </c>
      <c r="M381" s="6">
        <v>0</v>
      </c>
    </row>
    <row r="382" spans="2:13" x14ac:dyDescent="0.2">
      <c r="B382" s="4">
        <v>7317</v>
      </c>
      <c r="C382" s="5">
        <v>1403106</v>
      </c>
      <c r="D382" s="5">
        <v>99.481219463947994</v>
      </c>
      <c r="E382" s="5">
        <v>28000</v>
      </c>
      <c r="F382" s="5" t="s">
        <v>6</v>
      </c>
      <c r="G382" s="5" t="s">
        <v>7</v>
      </c>
      <c r="H382" s="5"/>
      <c r="I382" s="5" t="s">
        <v>19</v>
      </c>
      <c r="J382" s="5" t="s">
        <v>55</v>
      </c>
      <c r="K382" s="5" t="s">
        <v>59</v>
      </c>
      <c r="L382" s="5" t="s">
        <v>39</v>
      </c>
      <c r="M382" s="6" t="s">
        <v>70</v>
      </c>
    </row>
    <row r="383" spans="2:13" x14ac:dyDescent="0.2">
      <c r="B383" s="4">
        <v>8090</v>
      </c>
      <c r="C383" s="5">
        <v>1402333</v>
      </c>
      <c r="D383" s="5">
        <v>99.426413210788496</v>
      </c>
      <c r="E383" s="5">
        <v>28076</v>
      </c>
      <c r="F383" s="5" t="s">
        <v>6</v>
      </c>
      <c r="G383" s="5" t="s">
        <v>7</v>
      </c>
      <c r="H383" s="5"/>
      <c r="I383" s="5" t="s">
        <v>19</v>
      </c>
      <c r="J383" s="5" t="s">
        <v>50</v>
      </c>
      <c r="K383" s="5" t="s">
        <v>51</v>
      </c>
      <c r="L383" s="5" t="s">
        <v>22</v>
      </c>
      <c r="M383" s="6" t="s">
        <v>70</v>
      </c>
    </row>
    <row r="384" spans="2:13" x14ac:dyDescent="0.2">
      <c r="B384" s="4">
        <v>2060</v>
      </c>
      <c r="C384" s="5">
        <v>1408363</v>
      </c>
      <c r="D384" s="5">
        <v>99.853944525862104</v>
      </c>
      <c r="E384" s="5">
        <v>28115</v>
      </c>
      <c r="F384" s="5" t="s">
        <v>6</v>
      </c>
      <c r="G384" s="5" t="s">
        <v>7</v>
      </c>
      <c r="H384" s="5"/>
      <c r="I384" s="5" t="s">
        <v>19</v>
      </c>
      <c r="J384" s="5" t="s">
        <v>53</v>
      </c>
      <c r="K384" s="5" t="s">
        <v>54</v>
      </c>
      <c r="L384" s="5" t="s">
        <v>22</v>
      </c>
      <c r="M384" s="6" t="s">
        <v>70</v>
      </c>
    </row>
    <row r="385" spans="2:13" x14ac:dyDescent="0.2">
      <c r="B385" s="4">
        <v>1467</v>
      </c>
      <c r="C385" s="5">
        <v>1408956</v>
      </c>
      <c r="D385" s="5">
        <v>99.895988650213397</v>
      </c>
      <c r="E385" s="5">
        <v>28121</v>
      </c>
      <c r="F385" s="5" t="s">
        <v>6</v>
      </c>
      <c r="G385" s="5" t="s">
        <v>7</v>
      </c>
      <c r="H385" s="5"/>
      <c r="I385" s="5" t="s">
        <v>19</v>
      </c>
      <c r="J385" s="5" t="s">
        <v>53</v>
      </c>
      <c r="K385" s="5" t="s">
        <v>54</v>
      </c>
      <c r="L385" s="5" t="s">
        <v>22</v>
      </c>
      <c r="M385" s="6" t="s">
        <v>70</v>
      </c>
    </row>
    <row r="386" spans="2:13" x14ac:dyDescent="0.2">
      <c r="B386" s="4">
        <v>1616</v>
      </c>
      <c r="C386" s="5">
        <v>1408807</v>
      </c>
      <c r="D386" s="5">
        <v>99.885424443588903</v>
      </c>
      <c r="E386" s="5">
        <v>28194</v>
      </c>
      <c r="F386" s="5" t="s">
        <v>6</v>
      </c>
      <c r="G386" s="5" t="s">
        <v>7</v>
      </c>
      <c r="H386" s="5"/>
      <c r="I386" s="5" t="s">
        <v>19</v>
      </c>
      <c r="J386" s="5" t="s">
        <v>26</v>
      </c>
      <c r="K386" s="5" t="s">
        <v>33</v>
      </c>
      <c r="L386" s="5" t="s">
        <v>28</v>
      </c>
      <c r="M386" s="6" t="s">
        <v>70</v>
      </c>
    </row>
    <row r="387" spans="2:13" x14ac:dyDescent="0.2">
      <c r="B387" s="4">
        <v>1656</v>
      </c>
      <c r="C387" s="5">
        <v>1408767</v>
      </c>
      <c r="D387" s="5">
        <v>99.8825884149648</v>
      </c>
      <c r="E387" s="5">
        <v>28201</v>
      </c>
      <c r="F387" s="5" t="s">
        <v>6</v>
      </c>
      <c r="G387" s="5" t="s">
        <v>7</v>
      </c>
      <c r="H387" s="5"/>
      <c r="I387" s="5" t="s">
        <v>19</v>
      </c>
      <c r="J387" s="5" t="s">
        <v>34</v>
      </c>
      <c r="K387" s="5" t="s">
        <v>38</v>
      </c>
      <c r="L387" s="5" t="s">
        <v>39</v>
      </c>
      <c r="M387" s="6" t="s">
        <v>70</v>
      </c>
    </row>
    <row r="388" spans="2:13" x14ac:dyDescent="0.2">
      <c r="B388" s="4">
        <v>1819</v>
      </c>
      <c r="C388" s="5">
        <v>1408604</v>
      </c>
      <c r="D388" s="5">
        <v>99.871031598321906</v>
      </c>
      <c r="E388" s="5">
        <v>28232</v>
      </c>
      <c r="F388" s="5" t="s">
        <v>6</v>
      </c>
      <c r="G388" s="5" t="s">
        <v>7</v>
      </c>
      <c r="H388" s="5"/>
      <c r="I388" s="5" t="s">
        <v>19</v>
      </c>
      <c r="J388" s="5" t="s">
        <v>29</v>
      </c>
      <c r="K388" s="5" t="s">
        <v>30</v>
      </c>
      <c r="L388" s="5" t="s">
        <v>22</v>
      </c>
      <c r="M388" s="6" t="s">
        <v>70</v>
      </c>
    </row>
    <row r="389" spans="2:13" x14ac:dyDescent="0.2">
      <c r="B389" s="4">
        <v>3422</v>
      </c>
      <c r="C389" s="5">
        <v>1407001</v>
      </c>
      <c r="D389" s="5">
        <v>99.757377751213596</v>
      </c>
      <c r="E389" s="5">
        <v>28236</v>
      </c>
      <c r="F389" s="5" t="s">
        <v>6</v>
      </c>
      <c r="G389" s="5" t="s">
        <v>7</v>
      </c>
      <c r="H389" s="5"/>
      <c r="I389" s="5" t="s">
        <v>19</v>
      </c>
      <c r="J389" s="5" t="s">
        <v>26</v>
      </c>
      <c r="K389" s="5" t="s">
        <v>33</v>
      </c>
      <c r="L389" s="5" t="s">
        <v>28</v>
      </c>
      <c r="M389" s="6" t="s">
        <v>70</v>
      </c>
    </row>
    <row r="390" spans="2:13" x14ac:dyDescent="0.2">
      <c r="B390" s="4">
        <v>955</v>
      </c>
      <c r="C390" s="5">
        <v>1409468</v>
      </c>
      <c r="D390" s="5">
        <v>99.932289816601099</v>
      </c>
      <c r="E390" s="5">
        <v>28261</v>
      </c>
      <c r="F390" s="5" t="s">
        <v>6</v>
      </c>
      <c r="G390" s="5" t="s">
        <v>7</v>
      </c>
      <c r="H390" s="5"/>
      <c r="I390" s="5" t="s">
        <v>17</v>
      </c>
      <c r="J390" s="5">
        <v>0</v>
      </c>
      <c r="K390" s="5">
        <v>0</v>
      </c>
      <c r="L390" s="5">
        <v>0</v>
      </c>
      <c r="M390" s="6">
        <v>0</v>
      </c>
    </row>
    <row r="391" spans="2:13" x14ac:dyDescent="0.2">
      <c r="B391" s="4">
        <v>671</v>
      </c>
      <c r="C391" s="5">
        <v>1409752</v>
      </c>
      <c r="D391" s="5">
        <v>99.9524256198318</v>
      </c>
      <c r="E391" s="5">
        <v>28301</v>
      </c>
      <c r="F391" s="5" t="s">
        <v>6</v>
      </c>
      <c r="G391" s="5" t="s">
        <v>7</v>
      </c>
      <c r="H391" s="5"/>
      <c r="I391" s="5" t="s">
        <v>19</v>
      </c>
      <c r="J391" s="5" t="s">
        <v>26</v>
      </c>
      <c r="K391" s="5" t="s">
        <v>40</v>
      </c>
      <c r="L391" s="5" t="s">
        <v>28</v>
      </c>
      <c r="M391" s="6" t="s">
        <v>71</v>
      </c>
    </row>
    <row r="392" spans="2:13" x14ac:dyDescent="0.2">
      <c r="B392" s="4">
        <v>4056</v>
      </c>
      <c r="C392" s="5">
        <v>1406367</v>
      </c>
      <c r="D392" s="5">
        <v>99.712426697522602</v>
      </c>
      <c r="E392" s="5">
        <v>28313</v>
      </c>
      <c r="F392" s="5" t="s">
        <v>6</v>
      </c>
      <c r="G392" s="5" t="s">
        <v>7</v>
      </c>
      <c r="H392" s="5"/>
      <c r="I392" s="5" t="s">
        <v>19</v>
      </c>
      <c r="J392" s="5" t="s">
        <v>26</v>
      </c>
      <c r="K392" s="5" t="s">
        <v>27</v>
      </c>
      <c r="L392" s="5" t="s">
        <v>28</v>
      </c>
      <c r="M392" s="6" t="s">
        <v>71</v>
      </c>
    </row>
    <row r="393" spans="2:13" x14ac:dyDescent="0.2">
      <c r="B393" s="4">
        <v>3811</v>
      </c>
      <c r="C393" s="5">
        <v>1406612</v>
      </c>
      <c r="D393" s="5">
        <v>99.7297973728448</v>
      </c>
      <c r="E393" s="5">
        <v>28320</v>
      </c>
      <c r="F393" s="5" t="s">
        <v>6</v>
      </c>
      <c r="G393" s="5" t="s">
        <v>7</v>
      </c>
      <c r="H393" s="5"/>
      <c r="I393" s="5" t="s">
        <v>19</v>
      </c>
      <c r="J393" s="5" t="s">
        <v>47</v>
      </c>
      <c r="K393" s="5" t="s">
        <v>48</v>
      </c>
      <c r="L393" s="5" t="s">
        <v>39</v>
      </c>
      <c r="M393" s="6" t="s">
        <v>71</v>
      </c>
    </row>
    <row r="394" spans="2:13" x14ac:dyDescent="0.2">
      <c r="B394" s="4">
        <v>1568</v>
      </c>
      <c r="C394" s="5">
        <v>1408855</v>
      </c>
      <c r="D394" s="5">
        <v>99.888827677937698</v>
      </c>
      <c r="E394" s="5">
        <v>28367</v>
      </c>
      <c r="F394" s="5" t="s">
        <v>6</v>
      </c>
      <c r="G394" s="5" t="s">
        <v>7</v>
      </c>
      <c r="H394" s="5"/>
      <c r="I394" s="5" t="s">
        <v>19</v>
      </c>
      <c r="J394" s="5" t="s">
        <v>26</v>
      </c>
      <c r="K394" s="5" t="s">
        <v>27</v>
      </c>
      <c r="L394" s="5" t="s">
        <v>28</v>
      </c>
      <c r="M394" s="6" t="s">
        <v>71</v>
      </c>
    </row>
    <row r="395" spans="2:13" x14ac:dyDescent="0.2">
      <c r="B395" s="4">
        <v>7496</v>
      </c>
      <c r="C395" s="5">
        <v>1402927</v>
      </c>
      <c r="D395" s="5">
        <v>99.468528235855402</v>
      </c>
      <c r="E395" s="5">
        <v>28377</v>
      </c>
      <c r="F395" s="5" t="s">
        <v>6</v>
      </c>
      <c r="G395" s="5" t="s">
        <v>7</v>
      </c>
      <c r="H395" s="5"/>
      <c r="I395" s="5" t="s">
        <v>19</v>
      </c>
      <c r="J395" s="5" t="s">
        <v>43</v>
      </c>
      <c r="K395" s="5" t="s">
        <v>49</v>
      </c>
      <c r="L395" s="5" t="s">
        <v>39</v>
      </c>
      <c r="M395" s="6" t="s">
        <v>71</v>
      </c>
    </row>
    <row r="396" spans="2:13" x14ac:dyDescent="0.2">
      <c r="B396" s="4">
        <v>177</v>
      </c>
      <c r="C396" s="5">
        <v>1410246</v>
      </c>
      <c r="D396" s="5">
        <v>99.987450573338606</v>
      </c>
      <c r="E396" s="5">
        <v>28379</v>
      </c>
      <c r="F396" s="5" t="s">
        <v>6</v>
      </c>
      <c r="G396" s="5" t="s">
        <v>7</v>
      </c>
      <c r="H396" s="5"/>
      <c r="I396" s="5" t="s">
        <v>19</v>
      </c>
      <c r="J396" s="5" t="s">
        <v>26</v>
      </c>
      <c r="K396" s="5" t="s">
        <v>40</v>
      </c>
      <c r="L396" s="5" t="s">
        <v>28</v>
      </c>
      <c r="M396" s="6" t="s">
        <v>71</v>
      </c>
    </row>
    <row r="397" spans="2:13" x14ac:dyDescent="0.2">
      <c r="B397" s="4">
        <v>1055</v>
      </c>
      <c r="C397" s="5">
        <v>1409368</v>
      </c>
      <c r="D397" s="5">
        <v>99.925199745040999</v>
      </c>
      <c r="E397" s="5">
        <v>28391</v>
      </c>
      <c r="F397" s="5" t="s">
        <v>6</v>
      </c>
      <c r="G397" s="5" t="s">
        <v>7</v>
      </c>
      <c r="H397" s="5"/>
      <c r="I397" s="5" t="s">
        <v>19</v>
      </c>
      <c r="J397" s="5" t="s">
        <v>26</v>
      </c>
      <c r="K397" s="5" t="s">
        <v>33</v>
      </c>
      <c r="L397" s="5" t="s">
        <v>28</v>
      </c>
      <c r="M397" s="6" t="s">
        <v>71</v>
      </c>
    </row>
    <row r="398" spans="2:13" x14ac:dyDescent="0.2">
      <c r="B398" s="4">
        <v>754</v>
      </c>
      <c r="C398" s="5">
        <v>1409669</v>
      </c>
      <c r="D398" s="5">
        <v>99.946540860436897</v>
      </c>
      <c r="E398" s="5">
        <v>28394</v>
      </c>
      <c r="F398" s="5" t="s">
        <v>6</v>
      </c>
      <c r="G398" s="5" t="s">
        <v>7</v>
      </c>
      <c r="H398" s="5"/>
      <c r="I398" s="5" t="s">
        <v>19</v>
      </c>
      <c r="J398" s="5" t="s">
        <v>26</v>
      </c>
      <c r="K398" s="5" t="s">
        <v>60</v>
      </c>
      <c r="L398" s="5" t="s">
        <v>28</v>
      </c>
      <c r="M398" s="6" t="s">
        <v>71</v>
      </c>
    </row>
    <row r="399" spans="2:13" x14ac:dyDescent="0.2">
      <c r="B399" s="4">
        <v>305</v>
      </c>
      <c r="C399" s="5">
        <v>1410118</v>
      </c>
      <c r="D399" s="5">
        <v>99.978375281741705</v>
      </c>
      <c r="E399" s="5">
        <v>28422</v>
      </c>
      <c r="F399" s="5" t="s">
        <v>6</v>
      </c>
      <c r="G399" s="5" t="s">
        <v>7</v>
      </c>
      <c r="H399" s="5"/>
      <c r="I399" s="5" t="s">
        <v>19</v>
      </c>
      <c r="J399" s="5" t="s">
        <v>43</v>
      </c>
      <c r="K399" s="5" t="s">
        <v>49</v>
      </c>
      <c r="L399" s="5" t="s">
        <v>39</v>
      </c>
      <c r="M399" s="6" t="s">
        <v>71</v>
      </c>
    </row>
    <row r="400" spans="2:13" x14ac:dyDescent="0.2">
      <c r="B400" s="4">
        <v>1899</v>
      </c>
      <c r="C400" s="5">
        <v>1408524</v>
      </c>
      <c r="D400" s="5">
        <v>99.865359541073801</v>
      </c>
      <c r="E400" s="5">
        <v>28435</v>
      </c>
      <c r="F400" s="5" t="s">
        <v>6</v>
      </c>
      <c r="G400" s="5" t="s">
        <v>7</v>
      </c>
      <c r="H400" s="5"/>
      <c r="I400" s="5" t="s">
        <v>19</v>
      </c>
      <c r="J400" s="5" t="s">
        <v>47</v>
      </c>
      <c r="K400" s="5" t="s">
        <v>61</v>
      </c>
      <c r="L400" s="5" t="s">
        <v>22</v>
      </c>
      <c r="M400" s="6" t="s">
        <v>71</v>
      </c>
    </row>
    <row r="401" spans="2:13" x14ac:dyDescent="0.2">
      <c r="B401" s="4">
        <v>319</v>
      </c>
      <c r="C401" s="5">
        <v>1410104</v>
      </c>
      <c r="D401" s="5">
        <v>99.977382671723305</v>
      </c>
      <c r="E401" s="5">
        <v>28475</v>
      </c>
      <c r="F401" s="5" t="s">
        <v>6</v>
      </c>
      <c r="G401" s="5" t="s">
        <v>7</v>
      </c>
      <c r="H401" s="5"/>
      <c r="I401" s="5" t="s">
        <v>19</v>
      </c>
      <c r="J401" s="5" t="s">
        <v>26</v>
      </c>
      <c r="K401" s="5" t="s">
        <v>40</v>
      </c>
      <c r="L401" s="5" t="s">
        <v>28</v>
      </c>
      <c r="M401" s="6" t="s">
        <v>71</v>
      </c>
    </row>
    <row r="402" spans="2:13" x14ac:dyDescent="0.2">
      <c r="B402" s="4">
        <v>2771</v>
      </c>
      <c r="C402" s="5">
        <v>1407652</v>
      </c>
      <c r="D402" s="5">
        <v>99.803534117069802</v>
      </c>
      <c r="E402" s="5">
        <v>28486</v>
      </c>
      <c r="F402" s="5" t="s">
        <v>6</v>
      </c>
      <c r="G402" s="5" t="s">
        <v>7</v>
      </c>
      <c r="H402" s="5"/>
      <c r="I402" s="5" t="s">
        <v>19</v>
      </c>
      <c r="J402" s="5" t="s">
        <v>36</v>
      </c>
      <c r="K402" s="5" t="s">
        <v>37</v>
      </c>
      <c r="L402" s="5" t="s">
        <v>22</v>
      </c>
      <c r="M402" s="6" t="s">
        <v>71</v>
      </c>
    </row>
    <row r="403" spans="2:13" x14ac:dyDescent="0.2">
      <c r="B403" s="4">
        <v>55</v>
      </c>
      <c r="C403" s="5">
        <v>1410368</v>
      </c>
      <c r="D403" s="5">
        <v>99.996100460641898</v>
      </c>
      <c r="E403" s="5">
        <v>28535</v>
      </c>
      <c r="F403" s="5" t="s">
        <v>6</v>
      </c>
      <c r="G403" s="5" t="s">
        <v>7</v>
      </c>
      <c r="H403" s="5"/>
      <c r="I403" s="5" t="s">
        <v>19</v>
      </c>
      <c r="J403" s="5" t="s">
        <v>26</v>
      </c>
      <c r="K403" s="5" t="s">
        <v>40</v>
      </c>
      <c r="L403" s="5" t="s">
        <v>28</v>
      </c>
      <c r="M403" s="6" t="s">
        <v>71</v>
      </c>
    </row>
    <row r="404" spans="2:13" x14ac:dyDescent="0.2">
      <c r="B404" s="4">
        <v>191</v>
      </c>
      <c r="C404" s="5">
        <v>1410232</v>
      </c>
      <c r="D404" s="5">
        <v>99.986457963320206</v>
      </c>
      <c r="E404" s="5">
        <v>28550</v>
      </c>
      <c r="F404" s="5" t="s">
        <v>6</v>
      </c>
      <c r="G404" s="5" t="s">
        <v>7</v>
      </c>
      <c r="H404" s="5"/>
      <c r="I404" s="5" t="s">
        <v>19</v>
      </c>
      <c r="J404" s="5" t="s">
        <v>26</v>
      </c>
      <c r="K404" s="5" t="s">
        <v>40</v>
      </c>
      <c r="L404" s="5" t="s">
        <v>28</v>
      </c>
      <c r="M404" s="6" t="s">
        <v>71</v>
      </c>
    </row>
    <row r="405" spans="2:13" x14ac:dyDescent="0.2">
      <c r="B405" s="4">
        <v>170</v>
      </c>
      <c r="C405" s="5">
        <v>1410253</v>
      </c>
      <c r="D405" s="5">
        <v>99.987946878347799</v>
      </c>
      <c r="E405" s="5">
        <v>28556</v>
      </c>
      <c r="F405" s="5" t="s">
        <v>6</v>
      </c>
      <c r="G405" s="5" t="s">
        <v>7</v>
      </c>
      <c r="H405" s="5"/>
      <c r="I405" s="5" t="s">
        <v>19</v>
      </c>
      <c r="J405" s="5" t="s">
        <v>26</v>
      </c>
      <c r="K405" s="5" t="s">
        <v>33</v>
      </c>
      <c r="L405" s="5" t="s">
        <v>28</v>
      </c>
      <c r="M405" s="6" t="s">
        <v>71</v>
      </c>
    </row>
    <row r="406" spans="2:13" x14ac:dyDescent="0.2">
      <c r="B406" s="4">
        <v>378</v>
      </c>
      <c r="C406" s="5">
        <v>1410045</v>
      </c>
      <c r="D406" s="5">
        <v>99.973199529502807</v>
      </c>
      <c r="E406" s="5">
        <v>28567</v>
      </c>
      <c r="F406" s="5" t="s">
        <v>6</v>
      </c>
      <c r="G406" s="5" t="s">
        <v>7</v>
      </c>
      <c r="H406" s="5"/>
      <c r="I406" s="5" t="s">
        <v>19</v>
      </c>
      <c r="J406" s="5" t="s">
        <v>29</v>
      </c>
      <c r="K406" s="5" t="s">
        <v>30</v>
      </c>
      <c r="L406" s="5" t="s">
        <v>22</v>
      </c>
      <c r="M406" s="6" t="s">
        <v>71</v>
      </c>
    </row>
    <row r="407" spans="2:13" x14ac:dyDescent="0.2">
      <c r="B407" s="4">
        <v>7428</v>
      </c>
      <c r="C407" s="5">
        <v>1402995</v>
      </c>
      <c r="D407" s="5">
        <v>99.473349484516305</v>
      </c>
      <c r="E407" s="5">
        <v>28657</v>
      </c>
      <c r="F407" s="5" t="s">
        <v>6</v>
      </c>
      <c r="G407" s="5" t="s">
        <v>7</v>
      </c>
      <c r="H407" s="5"/>
      <c r="I407" s="5" t="s">
        <v>19</v>
      </c>
      <c r="J407" s="5" t="s">
        <v>29</v>
      </c>
      <c r="K407" s="5" t="s">
        <v>30</v>
      </c>
      <c r="L407" s="5" t="s">
        <v>22</v>
      </c>
      <c r="M407" s="6" t="s">
        <v>71</v>
      </c>
    </row>
    <row r="408" spans="2:13" x14ac:dyDescent="0.2">
      <c r="B408" s="4">
        <v>2</v>
      </c>
      <c r="C408" s="5">
        <v>1410421</v>
      </c>
      <c r="D408" s="5">
        <v>99.999858198568802</v>
      </c>
      <c r="E408" s="5">
        <v>28718</v>
      </c>
      <c r="F408" s="5" t="s">
        <v>6</v>
      </c>
      <c r="G408" s="5" t="s">
        <v>7</v>
      </c>
      <c r="H408" s="5"/>
      <c r="I408" s="5" t="s">
        <v>19</v>
      </c>
      <c r="J408" s="5" t="s">
        <v>26</v>
      </c>
      <c r="K408" s="5" t="s">
        <v>27</v>
      </c>
      <c r="L408" s="5" t="s">
        <v>28</v>
      </c>
      <c r="M408" s="6" t="s">
        <v>71</v>
      </c>
    </row>
    <row r="409" spans="2:13" x14ac:dyDescent="0.2">
      <c r="B409" s="4">
        <v>5155</v>
      </c>
      <c r="C409" s="5">
        <v>1405268</v>
      </c>
      <c r="D409" s="5">
        <v>99.634506811077202</v>
      </c>
      <c r="E409" s="5">
        <v>28744</v>
      </c>
      <c r="F409" s="5" t="s">
        <v>6</v>
      </c>
      <c r="G409" s="5" t="s">
        <v>7</v>
      </c>
      <c r="H409" s="5"/>
      <c r="I409" s="5" t="s">
        <v>19</v>
      </c>
      <c r="J409" s="5" t="s">
        <v>53</v>
      </c>
      <c r="K409" s="5" t="s">
        <v>54</v>
      </c>
      <c r="L409" s="5" t="s">
        <v>22</v>
      </c>
      <c r="M409" s="6" t="s">
        <v>71</v>
      </c>
    </row>
    <row r="410" spans="2:13" x14ac:dyDescent="0.2">
      <c r="B410" s="4">
        <v>1229</v>
      </c>
      <c r="C410" s="5">
        <v>1409194</v>
      </c>
      <c r="D410" s="5">
        <v>99.912863020526402</v>
      </c>
      <c r="E410" s="5">
        <v>28789</v>
      </c>
      <c r="F410" s="5" t="s">
        <v>6</v>
      </c>
      <c r="G410" s="5" t="s">
        <v>7</v>
      </c>
      <c r="H410" s="5"/>
      <c r="I410" s="5" t="s">
        <v>19</v>
      </c>
      <c r="J410" s="5" t="s">
        <v>41</v>
      </c>
      <c r="K410" s="5" t="s">
        <v>42</v>
      </c>
      <c r="L410" s="5" t="s">
        <v>22</v>
      </c>
      <c r="M410" s="6" t="s">
        <v>71</v>
      </c>
    </row>
    <row r="411" spans="2:13" x14ac:dyDescent="0.2">
      <c r="B411" s="4">
        <v>1188</v>
      </c>
      <c r="C411" s="5">
        <v>1409235</v>
      </c>
      <c r="D411" s="5">
        <v>99.915769949866103</v>
      </c>
      <c r="E411" s="5">
        <v>28807</v>
      </c>
      <c r="F411" s="5" t="s">
        <v>6</v>
      </c>
      <c r="G411" s="5" t="s">
        <v>7</v>
      </c>
      <c r="H411" s="5"/>
      <c r="I411" s="5" t="s">
        <v>19</v>
      </c>
      <c r="J411" s="5" t="s">
        <v>36</v>
      </c>
      <c r="K411" s="5" t="s">
        <v>37</v>
      </c>
      <c r="L411" s="5" t="s">
        <v>22</v>
      </c>
      <c r="M411" s="6" t="s">
        <v>71</v>
      </c>
    </row>
    <row r="412" spans="2:13" x14ac:dyDescent="0.2">
      <c r="B412" s="4">
        <v>810</v>
      </c>
      <c r="C412" s="5">
        <v>1409613</v>
      </c>
      <c r="D412" s="5">
        <v>99.942570420363197</v>
      </c>
      <c r="E412" s="5">
        <v>28826</v>
      </c>
      <c r="F412" s="5" t="s">
        <v>6</v>
      </c>
      <c r="G412" s="5" t="s">
        <v>7</v>
      </c>
      <c r="H412" s="5"/>
      <c r="I412" s="5" t="s">
        <v>19</v>
      </c>
      <c r="J412" s="5" t="s">
        <v>26</v>
      </c>
      <c r="K412" s="5" t="s">
        <v>33</v>
      </c>
      <c r="L412" s="5" t="s">
        <v>28</v>
      </c>
      <c r="M412" s="6" t="s">
        <v>71</v>
      </c>
    </row>
    <row r="413" spans="2:13" x14ac:dyDescent="0.2">
      <c r="B413" s="4">
        <v>225</v>
      </c>
      <c r="C413" s="5">
        <v>1410198</v>
      </c>
      <c r="D413" s="5">
        <v>99.984047338989797</v>
      </c>
      <c r="E413" s="5">
        <v>28838</v>
      </c>
      <c r="F413" s="5" t="s">
        <v>6</v>
      </c>
      <c r="G413" s="5" t="s">
        <v>7</v>
      </c>
      <c r="H413" s="5"/>
      <c r="I413" s="5" t="s">
        <v>19</v>
      </c>
      <c r="J413" s="5" t="s">
        <v>26</v>
      </c>
      <c r="K413" s="5" t="s">
        <v>33</v>
      </c>
      <c r="L413" s="5" t="s">
        <v>28</v>
      </c>
      <c r="M413" s="6" t="s">
        <v>71</v>
      </c>
    </row>
    <row r="414" spans="2:13" x14ac:dyDescent="0.2">
      <c r="B414" s="4">
        <v>703</v>
      </c>
      <c r="C414" s="5">
        <v>1409720</v>
      </c>
      <c r="D414" s="5">
        <v>99.950156796932504</v>
      </c>
      <c r="E414" s="5">
        <v>28844</v>
      </c>
      <c r="F414" s="5" t="s">
        <v>6</v>
      </c>
      <c r="G414" s="5" t="s">
        <v>7</v>
      </c>
      <c r="H414" s="5"/>
      <c r="I414" s="5" t="s">
        <v>19</v>
      </c>
      <c r="J414" s="5" t="s">
        <v>26</v>
      </c>
      <c r="K414" s="5" t="s">
        <v>27</v>
      </c>
      <c r="L414" s="5" t="s">
        <v>28</v>
      </c>
      <c r="M414" s="6" t="s">
        <v>71</v>
      </c>
    </row>
    <row r="415" spans="2:13" x14ac:dyDescent="0.2">
      <c r="B415" s="4">
        <v>23676</v>
      </c>
      <c r="C415" s="5">
        <v>1386747</v>
      </c>
      <c r="D415" s="5">
        <v>98.321354657432494</v>
      </c>
      <c r="E415" s="5">
        <v>28915</v>
      </c>
      <c r="F415" s="5" t="s">
        <v>6</v>
      </c>
      <c r="G415" s="5" t="s">
        <v>7</v>
      </c>
      <c r="H415" s="5"/>
      <c r="I415" s="5" t="s">
        <v>19</v>
      </c>
      <c r="J415" s="5" t="s">
        <v>36</v>
      </c>
      <c r="K415" s="5" t="s">
        <v>37</v>
      </c>
      <c r="L415" s="5" t="s">
        <v>22</v>
      </c>
      <c r="M415" s="6" t="s">
        <v>71</v>
      </c>
    </row>
    <row r="416" spans="2:13" x14ac:dyDescent="0.2">
      <c r="B416" s="4">
        <v>253</v>
      </c>
      <c r="C416" s="5">
        <v>1410170</v>
      </c>
      <c r="D416" s="5">
        <v>99.982062118952896</v>
      </c>
      <c r="E416" s="5">
        <v>29048</v>
      </c>
      <c r="F416" s="5" t="s">
        <v>6</v>
      </c>
      <c r="G416" s="5" t="s">
        <v>7</v>
      </c>
      <c r="H416" s="5"/>
      <c r="I416" s="5" t="s">
        <v>19</v>
      </c>
      <c r="J416" s="5" t="s">
        <v>26</v>
      </c>
      <c r="K416" s="5" t="s">
        <v>60</v>
      </c>
      <c r="L416" s="5" t="s">
        <v>28</v>
      </c>
      <c r="M416" s="6" t="s">
        <v>71</v>
      </c>
    </row>
    <row r="417" spans="2:13" x14ac:dyDescent="0.2">
      <c r="B417" s="4">
        <v>85</v>
      </c>
      <c r="C417" s="5">
        <v>1410338</v>
      </c>
      <c r="D417" s="5">
        <v>99.993973439173899</v>
      </c>
      <c r="E417" s="5">
        <v>29057</v>
      </c>
      <c r="F417" s="5" t="s">
        <v>6</v>
      </c>
      <c r="G417" s="5" t="s">
        <v>7</v>
      </c>
      <c r="H417" s="5"/>
      <c r="I417" s="5" t="s">
        <v>19</v>
      </c>
      <c r="J417" s="5" t="s">
        <v>26</v>
      </c>
      <c r="K417" s="5" t="s">
        <v>33</v>
      </c>
      <c r="L417" s="5" t="s">
        <v>28</v>
      </c>
      <c r="M417" s="6" t="s">
        <v>71</v>
      </c>
    </row>
    <row r="418" spans="2:13" x14ac:dyDescent="0.2">
      <c r="B418" s="4">
        <v>11609</v>
      </c>
      <c r="C418" s="5">
        <v>1398814</v>
      </c>
      <c r="D418" s="5">
        <v>99.176913592588804</v>
      </c>
      <c r="E418" s="5">
        <v>29095</v>
      </c>
      <c r="F418" s="5" t="s">
        <v>6</v>
      </c>
      <c r="G418" s="5" t="s">
        <v>7</v>
      </c>
      <c r="H418" s="5"/>
      <c r="I418" s="5" t="s">
        <v>19</v>
      </c>
      <c r="J418" s="5" t="s">
        <v>57</v>
      </c>
      <c r="K418" s="5" t="s">
        <v>58</v>
      </c>
      <c r="L418" s="5" t="s">
        <v>22</v>
      </c>
      <c r="M418" s="6" t="s">
        <v>71</v>
      </c>
    </row>
    <row r="419" spans="2:13" x14ac:dyDescent="0.2">
      <c r="B419" s="4">
        <v>31</v>
      </c>
      <c r="C419" s="5">
        <v>1410392</v>
      </c>
      <c r="D419" s="5">
        <v>99.997802077816303</v>
      </c>
      <c r="E419" s="5">
        <v>29102</v>
      </c>
      <c r="F419" s="5" t="s">
        <v>6</v>
      </c>
      <c r="G419" s="5" t="s">
        <v>7</v>
      </c>
      <c r="H419" s="5"/>
      <c r="I419" s="5" t="s">
        <v>19</v>
      </c>
      <c r="J419" s="5" t="s">
        <v>26</v>
      </c>
      <c r="K419" s="5" t="s">
        <v>33</v>
      </c>
      <c r="L419" s="5" t="s">
        <v>28</v>
      </c>
      <c r="M419" s="6" t="s">
        <v>71</v>
      </c>
    </row>
    <row r="420" spans="2:13" x14ac:dyDescent="0.2">
      <c r="B420" s="4">
        <v>8156</v>
      </c>
      <c r="C420" s="5">
        <v>1402267</v>
      </c>
      <c r="D420" s="5">
        <v>99.421733763558805</v>
      </c>
      <c r="E420" s="5">
        <v>29178</v>
      </c>
      <c r="F420" s="5" t="s">
        <v>6</v>
      </c>
      <c r="G420" s="5" t="s">
        <v>7</v>
      </c>
      <c r="H420" s="5"/>
      <c r="I420" s="5" t="s">
        <v>19</v>
      </c>
      <c r="J420" s="5" t="s">
        <v>55</v>
      </c>
      <c r="K420" s="5" t="s">
        <v>59</v>
      </c>
      <c r="L420" s="5" t="s">
        <v>39</v>
      </c>
      <c r="M420" s="6" t="s">
        <v>71</v>
      </c>
    </row>
    <row r="421" spans="2:13" x14ac:dyDescent="0.2">
      <c r="B421" s="4">
        <v>610</v>
      </c>
      <c r="C421" s="5">
        <v>1409813</v>
      </c>
      <c r="D421" s="5">
        <v>99.956750563483396</v>
      </c>
      <c r="E421" s="5">
        <v>29203</v>
      </c>
      <c r="F421" s="5" t="s">
        <v>6</v>
      </c>
      <c r="G421" s="5" t="s">
        <v>7</v>
      </c>
      <c r="H421" s="5"/>
      <c r="I421" s="5" t="s">
        <v>19</v>
      </c>
      <c r="J421" s="5" t="s">
        <v>34</v>
      </c>
      <c r="K421" s="5" t="s">
        <v>52</v>
      </c>
      <c r="L421" s="5" t="s">
        <v>22</v>
      </c>
      <c r="M421" s="6" t="s">
        <v>71</v>
      </c>
    </row>
    <row r="422" spans="2:13" x14ac:dyDescent="0.2">
      <c r="B422" s="4">
        <v>960</v>
      </c>
      <c r="C422" s="5">
        <v>1409463</v>
      </c>
      <c r="D422" s="5">
        <v>99.931935313023104</v>
      </c>
      <c r="E422" s="5">
        <v>29211</v>
      </c>
      <c r="F422" s="5" t="s">
        <v>6</v>
      </c>
      <c r="G422" s="5" t="s">
        <v>7</v>
      </c>
      <c r="H422" s="5"/>
      <c r="I422" s="5" t="s">
        <v>19</v>
      </c>
      <c r="J422" s="5" t="s">
        <v>43</v>
      </c>
      <c r="K422" s="5" t="s">
        <v>49</v>
      </c>
      <c r="L422" s="5" t="s">
        <v>39</v>
      </c>
      <c r="M422" s="6" t="s">
        <v>71</v>
      </c>
    </row>
    <row r="423" spans="2:13" x14ac:dyDescent="0.2">
      <c r="B423" s="4">
        <v>1636</v>
      </c>
      <c r="C423" s="5">
        <v>1408787</v>
      </c>
      <c r="D423" s="5">
        <v>99.884006429276894</v>
      </c>
      <c r="E423" s="5">
        <v>29218</v>
      </c>
      <c r="F423" s="5" t="s">
        <v>6</v>
      </c>
      <c r="G423" s="5" t="s">
        <v>7</v>
      </c>
      <c r="H423" s="5"/>
      <c r="I423" s="5" t="s">
        <v>19</v>
      </c>
      <c r="J423" s="5" t="s">
        <v>57</v>
      </c>
      <c r="K423" s="5" t="s">
        <v>58</v>
      </c>
      <c r="L423" s="5" t="s">
        <v>22</v>
      </c>
      <c r="M423" s="6" t="s">
        <v>71</v>
      </c>
    </row>
    <row r="424" spans="2:13" x14ac:dyDescent="0.2">
      <c r="B424" s="4">
        <v>7081</v>
      </c>
      <c r="C424" s="5">
        <v>1403342</v>
      </c>
      <c r="D424" s="5">
        <v>99.497952032829801</v>
      </c>
      <c r="E424" s="5">
        <v>29226</v>
      </c>
      <c r="F424" s="5" t="s">
        <v>6</v>
      </c>
      <c r="G424" s="5" t="s">
        <v>7</v>
      </c>
      <c r="H424" s="5"/>
      <c r="I424" s="5" t="s">
        <v>19</v>
      </c>
      <c r="J424" s="5" t="s">
        <v>34</v>
      </c>
      <c r="K424" s="5" t="s">
        <v>38</v>
      </c>
      <c r="L424" s="5" t="s">
        <v>39</v>
      </c>
      <c r="M424" s="6" t="s">
        <v>71</v>
      </c>
    </row>
    <row r="425" spans="2:13" x14ac:dyDescent="0.2">
      <c r="B425" s="4">
        <v>419</v>
      </c>
      <c r="C425" s="5">
        <v>1410004</v>
      </c>
      <c r="D425" s="5">
        <v>99.970292600163205</v>
      </c>
      <c r="E425" s="5">
        <v>29228</v>
      </c>
      <c r="F425" s="5" t="s">
        <v>6</v>
      </c>
      <c r="G425" s="5" t="s">
        <v>7</v>
      </c>
      <c r="H425" s="5"/>
      <c r="I425" s="5" t="s">
        <v>19</v>
      </c>
      <c r="J425" s="5" t="s">
        <v>26</v>
      </c>
      <c r="K425" s="5" t="s">
        <v>27</v>
      </c>
      <c r="L425" s="5" t="s">
        <v>28</v>
      </c>
      <c r="M425" s="6" t="s">
        <v>71</v>
      </c>
    </row>
    <row r="426" spans="2:13" x14ac:dyDescent="0.2">
      <c r="B426" s="4">
        <v>7325</v>
      </c>
      <c r="C426" s="5">
        <v>1403098</v>
      </c>
      <c r="D426" s="5">
        <v>99.480652258223202</v>
      </c>
      <c r="E426" s="5">
        <v>29253</v>
      </c>
      <c r="F426" s="5" t="s">
        <v>6</v>
      </c>
      <c r="G426" s="5" t="s">
        <v>7</v>
      </c>
      <c r="H426" s="5"/>
      <c r="I426" s="5" t="s">
        <v>19</v>
      </c>
      <c r="J426" s="5" t="s">
        <v>34</v>
      </c>
      <c r="K426" s="5" t="s">
        <v>38</v>
      </c>
      <c r="L426" s="5" t="s">
        <v>39</v>
      </c>
      <c r="M426" s="6" t="s">
        <v>71</v>
      </c>
    </row>
    <row r="427" spans="2:13" x14ac:dyDescent="0.2">
      <c r="B427" s="4">
        <v>3076</v>
      </c>
      <c r="C427" s="5">
        <v>1407347</v>
      </c>
      <c r="D427" s="5">
        <v>99.781909398811493</v>
      </c>
      <c r="E427" s="5">
        <v>29259</v>
      </c>
      <c r="F427" s="5" t="s">
        <v>6</v>
      </c>
      <c r="G427" s="5" t="s">
        <v>7</v>
      </c>
      <c r="H427" s="5"/>
      <c r="I427" s="5" t="s">
        <v>19</v>
      </c>
      <c r="J427" s="5" t="s">
        <v>47</v>
      </c>
      <c r="K427" s="5" t="s">
        <v>48</v>
      </c>
      <c r="L427" s="5" t="s">
        <v>39</v>
      </c>
      <c r="M427" s="6" t="s">
        <v>71</v>
      </c>
    </row>
    <row r="428" spans="2:13" x14ac:dyDescent="0.2">
      <c r="B428" s="4">
        <v>2235</v>
      </c>
      <c r="C428" s="5">
        <v>1408188</v>
      </c>
      <c r="D428" s="5">
        <v>99.841536900631894</v>
      </c>
      <c r="E428" s="5">
        <v>29347</v>
      </c>
      <c r="F428" s="5" t="s">
        <v>6</v>
      </c>
      <c r="G428" s="5" t="s">
        <v>7</v>
      </c>
      <c r="H428" s="5"/>
      <c r="I428" s="5" t="s">
        <v>19</v>
      </c>
      <c r="J428" s="5" t="s">
        <v>29</v>
      </c>
      <c r="K428" s="5" t="s">
        <v>30</v>
      </c>
      <c r="L428" s="5" t="s">
        <v>22</v>
      </c>
      <c r="M428" s="6" t="s">
        <v>71</v>
      </c>
    </row>
    <row r="429" spans="2:13" x14ac:dyDescent="0.2">
      <c r="B429" s="4">
        <v>13812</v>
      </c>
      <c r="C429" s="5">
        <v>1396611</v>
      </c>
      <c r="D429" s="5">
        <v>99.020719316119994</v>
      </c>
      <c r="E429" s="5">
        <v>29421</v>
      </c>
      <c r="F429" s="5" t="s">
        <v>6</v>
      </c>
      <c r="G429" s="5" t="s">
        <v>7</v>
      </c>
      <c r="H429" s="5"/>
      <c r="I429" s="5" t="s">
        <v>19</v>
      </c>
      <c r="J429" s="5" t="s">
        <v>55</v>
      </c>
      <c r="K429" s="5" t="s">
        <v>59</v>
      </c>
      <c r="L429" s="5" t="s">
        <v>39</v>
      </c>
      <c r="M429" s="6" t="s">
        <v>71</v>
      </c>
    </row>
    <row r="430" spans="2:13" x14ac:dyDescent="0.2">
      <c r="B430" s="4">
        <v>501</v>
      </c>
      <c r="C430" s="5">
        <v>1409922</v>
      </c>
      <c r="D430" s="5">
        <v>99.964478741483902</v>
      </c>
      <c r="E430" s="5">
        <v>29572</v>
      </c>
      <c r="F430" s="5" t="s">
        <v>6</v>
      </c>
      <c r="G430" s="5" t="s">
        <v>7</v>
      </c>
      <c r="H430" s="5"/>
      <c r="I430" s="5" t="s">
        <v>72</v>
      </c>
      <c r="J430" s="5" t="s">
        <v>20</v>
      </c>
      <c r="K430" s="5" t="s">
        <v>21</v>
      </c>
      <c r="L430" s="5" t="s">
        <v>22</v>
      </c>
      <c r="M430" s="6" t="s">
        <v>73</v>
      </c>
    </row>
    <row r="431" spans="2:13" x14ac:dyDescent="0.2">
      <c r="B431" s="4">
        <v>914</v>
      </c>
      <c r="C431" s="5">
        <v>1409509</v>
      </c>
      <c r="D431" s="5">
        <v>99.935196745940701</v>
      </c>
      <c r="E431" s="5">
        <v>29578</v>
      </c>
      <c r="F431" s="5" t="s">
        <v>6</v>
      </c>
      <c r="G431" s="5" t="s">
        <v>7</v>
      </c>
      <c r="H431" s="5"/>
      <c r="I431" s="5" t="s">
        <v>72</v>
      </c>
      <c r="J431" s="5" t="s">
        <v>57</v>
      </c>
      <c r="K431" s="5" t="s">
        <v>58</v>
      </c>
      <c r="L431" s="5" t="s">
        <v>22</v>
      </c>
      <c r="M431" s="6" t="s">
        <v>73</v>
      </c>
    </row>
    <row r="432" spans="2:13" x14ac:dyDescent="0.2">
      <c r="B432" s="4">
        <v>3440</v>
      </c>
      <c r="C432" s="5">
        <v>1406983</v>
      </c>
      <c r="D432" s="5">
        <v>99.7561015383328</v>
      </c>
      <c r="E432" s="5">
        <v>29586</v>
      </c>
      <c r="F432" s="5" t="s">
        <v>6</v>
      </c>
      <c r="G432" s="5" t="s">
        <v>7</v>
      </c>
      <c r="H432" s="5"/>
      <c r="I432" s="5" t="s">
        <v>72</v>
      </c>
      <c r="J432" s="5" t="s">
        <v>55</v>
      </c>
      <c r="K432" s="5" t="s">
        <v>59</v>
      </c>
      <c r="L432" s="5" t="s">
        <v>39</v>
      </c>
      <c r="M432" s="6" t="s">
        <v>73</v>
      </c>
    </row>
    <row r="433" spans="1:13" x14ac:dyDescent="0.2">
      <c r="B433" s="4">
        <v>678</v>
      </c>
      <c r="C433" s="5">
        <v>1409745</v>
      </c>
      <c r="D433" s="5">
        <v>99.951929314822493</v>
      </c>
      <c r="E433" s="5">
        <v>29592</v>
      </c>
      <c r="F433" s="5" t="s">
        <v>6</v>
      </c>
      <c r="G433" s="5" t="s">
        <v>7</v>
      </c>
      <c r="H433" s="5"/>
      <c r="I433" s="5" t="s">
        <v>72</v>
      </c>
      <c r="J433" s="5" t="s">
        <v>47</v>
      </c>
      <c r="K433" s="5" t="s">
        <v>48</v>
      </c>
      <c r="L433" s="5" t="s">
        <v>39</v>
      </c>
      <c r="M433" s="6" t="s">
        <v>73</v>
      </c>
    </row>
    <row r="434" spans="1:13" ht="17" thickBot="1" x14ac:dyDescent="0.25">
      <c r="B434" s="7">
        <v>3079</v>
      </c>
      <c r="C434" s="8">
        <v>1407344</v>
      </c>
      <c r="D434" s="8">
        <v>99.781696696664696</v>
      </c>
      <c r="E434" s="8">
        <v>29627</v>
      </c>
      <c r="F434" s="8" t="s">
        <v>6</v>
      </c>
      <c r="G434" s="8" t="s">
        <v>7</v>
      </c>
      <c r="H434" s="8"/>
      <c r="I434" s="8" t="s">
        <v>72</v>
      </c>
      <c r="J434" s="8" t="s">
        <v>26</v>
      </c>
      <c r="K434" s="8" t="s">
        <v>33</v>
      </c>
      <c r="L434" s="8" t="s">
        <v>28</v>
      </c>
      <c r="M434" s="30" t="s">
        <v>73</v>
      </c>
    </row>
    <row r="435" spans="1:13" x14ac:dyDescent="0.2">
      <c r="B435">
        <v>29907</v>
      </c>
      <c r="C435">
        <v>1380516</v>
      </c>
      <c r="D435">
        <v>97.8795722985232</v>
      </c>
      <c r="E435">
        <v>29733</v>
      </c>
      <c r="F435" t="s">
        <v>6</v>
      </c>
      <c r="G435" t="s">
        <v>7</v>
      </c>
      <c r="I435" t="s">
        <v>17</v>
      </c>
      <c r="J435">
        <v>0</v>
      </c>
      <c r="K435">
        <v>0</v>
      </c>
      <c r="L435">
        <v>0</v>
      </c>
      <c r="M435" t="s">
        <v>74</v>
      </c>
    </row>
    <row r="438" spans="1:13" ht="17" thickBot="1" x14ac:dyDescent="0.25"/>
    <row r="439" spans="1:13" ht="17" thickBot="1" x14ac:dyDescent="0.25">
      <c r="A439" t="s">
        <v>8</v>
      </c>
      <c r="C439" s="34" t="s">
        <v>83</v>
      </c>
      <c r="D439" s="35" t="s">
        <v>85</v>
      </c>
    </row>
    <row r="440" spans="1:13" x14ac:dyDescent="0.2">
      <c r="B440" s="31" t="s">
        <v>81</v>
      </c>
      <c r="C440" s="31">
        <f>SUM(B3:B12)</f>
        <v>1512112</v>
      </c>
      <c r="D440" s="3">
        <f>100*(C440/$C$443)</f>
        <v>34.628254746146972</v>
      </c>
    </row>
    <row r="441" spans="1:13" x14ac:dyDescent="0.2">
      <c r="B441" s="32" t="s">
        <v>82</v>
      </c>
      <c r="C441" s="32">
        <f>SUM(B435:B435)</f>
        <v>29907</v>
      </c>
      <c r="D441" s="6">
        <f t="shared" ref="D441:D442" si="0">100*(C441/$C$443)</f>
        <v>0.68488790161907154</v>
      </c>
    </row>
    <row r="442" spans="1:13" ht="17" thickBot="1" x14ac:dyDescent="0.25">
      <c r="B442" s="32" t="s">
        <v>80</v>
      </c>
      <c r="C442" s="33">
        <f>SUM(C440:C441)</f>
        <v>1542019</v>
      </c>
      <c r="D442" s="30">
        <f t="shared" si="0"/>
        <v>35.31314264776605</v>
      </c>
    </row>
    <row r="443" spans="1:13" ht="17" thickBot="1" x14ac:dyDescent="0.25">
      <c r="B443" s="33" t="s">
        <v>84</v>
      </c>
      <c r="C443" s="33">
        <f>SUM(B3:B435)</f>
        <v>4366700</v>
      </c>
    </row>
    <row r="444" spans="1:13" ht="17" thickBot="1" x14ac:dyDescent="0.25">
      <c r="B444" s="5"/>
      <c r="C444" s="5"/>
    </row>
    <row r="445" spans="1:13" ht="17" thickBot="1" x14ac:dyDescent="0.25">
      <c r="A445" t="s">
        <v>8</v>
      </c>
      <c r="B445" s="5"/>
      <c r="C445" s="34" t="s">
        <v>83</v>
      </c>
      <c r="D445" s="35" t="s">
        <v>85</v>
      </c>
    </row>
    <row r="446" spans="1:13" x14ac:dyDescent="0.2">
      <c r="B446" s="31" t="s">
        <v>86</v>
      </c>
      <c r="C446" s="1">
        <f>SUMIF(L3:L435,"2,3", B3:B435)</f>
        <v>483440</v>
      </c>
      <c r="D446" s="3">
        <f>100*(C446/$C$450)</f>
        <v>11.071060526255524</v>
      </c>
      <c r="E446">
        <f>100*(C446/$C$451)</f>
        <v>17.333798971818592</v>
      </c>
      <c r="H446" t="s">
        <v>91</v>
      </c>
      <c r="I446">
        <v>8.815554811362631</v>
      </c>
    </row>
    <row r="447" spans="1:13" x14ac:dyDescent="0.2">
      <c r="B447" s="32" t="s">
        <v>87</v>
      </c>
      <c r="C447" s="4">
        <f>SUMIF(L3:L435,"1,2", B3:B435)</f>
        <v>245866</v>
      </c>
      <c r="D447" s="6">
        <f t="shared" ref="D447:D451" si="1">100*(C447/$C$450)</f>
        <v>5.6304761032358535</v>
      </c>
      <c r="E447">
        <f t="shared" ref="E447:E448" si="2">100*(C447/$C$451)</f>
        <v>8.815554811362631</v>
      </c>
      <c r="H447" t="s">
        <v>92</v>
      </c>
      <c r="I447">
        <v>17.333798971818592</v>
      </c>
    </row>
    <row r="448" spans="1:13" x14ac:dyDescent="0.2">
      <c r="B448" s="32" t="s">
        <v>88</v>
      </c>
      <c r="C448" s="4">
        <f>SUMIF(L3:L435,"3,1", B3:B435)</f>
        <v>2059696</v>
      </c>
      <c r="D448" s="6">
        <f t="shared" si="1"/>
        <v>47.168250624041036</v>
      </c>
      <c r="E448">
        <f t="shared" si="2"/>
        <v>73.850646216818774</v>
      </c>
      <c r="H448" t="s">
        <v>93</v>
      </c>
      <c r="I448">
        <v>73.850646216818774</v>
      </c>
    </row>
    <row r="449" spans="2:4" ht="17" thickBot="1" x14ac:dyDescent="0.25">
      <c r="B449" s="32" t="s">
        <v>89</v>
      </c>
      <c r="C449" s="7">
        <f>SUMIF(L3:L435,"0", B3:B435)</f>
        <v>1577698</v>
      </c>
      <c r="D449" s="30">
        <f t="shared" si="1"/>
        <v>36.130212746467585</v>
      </c>
    </row>
    <row r="450" spans="2:4" ht="17" thickBot="1" x14ac:dyDescent="0.25">
      <c r="B450" s="37" t="s">
        <v>84</v>
      </c>
      <c r="C450" s="31">
        <f>SUM(C446:C449)</f>
        <v>4366700</v>
      </c>
    </row>
    <row r="451" spans="2:4" ht="17" thickBot="1" x14ac:dyDescent="0.25">
      <c r="B451" s="36" t="s">
        <v>90</v>
      </c>
      <c r="C451" s="34">
        <f>SUM(C446:C448)</f>
        <v>2789002</v>
      </c>
      <c r="D451" s="35">
        <f t="shared" si="1"/>
        <v>63.869787253532415</v>
      </c>
    </row>
  </sheetData>
  <sortState xmlns:xlrd2="http://schemas.microsoft.com/office/spreadsheetml/2017/richdata2" ref="B3:M435">
    <sortCondition ref="E3:E4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4516-A9E9-9242-9A83-9EDE31034CE4}">
  <dimension ref="A2:M467"/>
  <sheetViews>
    <sheetView workbookViewId="0">
      <selection activeCell="I3" sqref="I3:M466"/>
    </sheetView>
  </sheetViews>
  <sheetFormatPr baseColWidth="10" defaultRowHeight="16" x14ac:dyDescent="0.2"/>
  <cols>
    <col min="2" max="2" width="34.5" bestFit="1" customWidth="1"/>
    <col min="5" max="5" width="11.5" bestFit="1" customWidth="1"/>
    <col min="9" max="9" width="17.1640625" bestFit="1" customWidth="1"/>
    <col min="10" max="10" width="12.33203125" bestFit="1" customWidth="1"/>
    <col min="12" max="12" width="28.5" bestFit="1" customWidth="1"/>
  </cols>
  <sheetData>
    <row r="2" spans="1:13" x14ac:dyDescent="0.2">
      <c r="A2" t="s">
        <v>8</v>
      </c>
      <c r="B2" s="39" t="s">
        <v>10</v>
      </c>
      <c r="C2" s="39" t="s">
        <v>0</v>
      </c>
      <c r="D2" s="39" t="s">
        <v>1</v>
      </c>
      <c r="E2" s="39" t="s">
        <v>9</v>
      </c>
      <c r="F2" s="39" t="s">
        <v>2</v>
      </c>
      <c r="G2" s="39" t="s">
        <v>3</v>
      </c>
      <c r="H2" s="39" t="s">
        <v>75</v>
      </c>
      <c r="I2" s="39" t="s">
        <v>76</v>
      </c>
      <c r="J2" s="39" t="s">
        <v>78</v>
      </c>
      <c r="K2" s="39" t="s">
        <v>77</v>
      </c>
      <c r="L2" s="39" t="s">
        <v>79</v>
      </c>
      <c r="M2" s="39" t="s">
        <v>16</v>
      </c>
    </row>
    <row r="3" spans="1:13" x14ac:dyDescent="0.2">
      <c r="B3">
        <v>731697</v>
      </c>
      <c r="C3">
        <v>678726</v>
      </c>
      <c r="D3">
        <v>48.122159096951698</v>
      </c>
      <c r="E3" s="5">
        <v>44</v>
      </c>
      <c r="F3" t="s">
        <v>5</v>
      </c>
      <c r="G3" t="s">
        <v>4</v>
      </c>
      <c r="I3" s="49" t="s">
        <v>17</v>
      </c>
      <c r="J3" s="5"/>
      <c r="K3" s="49"/>
      <c r="L3" s="48"/>
      <c r="M3" s="49"/>
    </row>
    <row r="4" spans="1:13" x14ac:dyDescent="0.2">
      <c r="B4">
        <v>16535</v>
      </c>
      <c r="C4">
        <v>1393888</v>
      </c>
      <c r="D4">
        <v>98.827656667538704</v>
      </c>
      <c r="E4" s="5">
        <v>71</v>
      </c>
      <c r="F4" t="s">
        <v>6</v>
      </c>
      <c r="G4" t="s">
        <v>7</v>
      </c>
      <c r="I4" s="49" t="s">
        <v>17</v>
      </c>
      <c r="J4" s="5"/>
      <c r="K4" s="49"/>
      <c r="L4" s="48"/>
      <c r="M4" s="49"/>
    </row>
    <row r="5" spans="1:13" x14ac:dyDescent="0.2">
      <c r="B5">
        <v>10295</v>
      </c>
      <c r="C5">
        <v>1400128</v>
      </c>
      <c r="D5">
        <v>99.270077132888503</v>
      </c>
      <c r="E5" s="5">
        <v>100</v>
      </c>
      <c r="F5" t="s">
        <v>6</v>
      </c>
      <c r="G5" t="s">
        <v>7</v>
      </c>
      <c r="I5" s="49" t="s">
        <v>17</v>
      </c>
      <c r="J5" s="5"/>
      <c r="K5" s="49"/>
      <c r="L5" s="48"/>
      <c r="M5" s="49"/>
    </row>
    <row r="6" spans="1:13" x14ac:dyDescent="0.2">
      <c r="B6">
        <v>1487</v>
      </c>
      <c r="C6">
        <v>1408936</v>
      </c>
      <c r="D6">
        <v>99.894570635901403</v>
      </c>
      <c r="E6" s="5">
        <v>123</v>
      </c>
      <c r="F6" t="s">
        <v>6</v>
      </c>
      <c r="G6" t="s">
        <v>7</v>
      </c>
      <c r="I6" s="49" t="s">
        <v>17</v>
      </c>
      <c r="J6" s="5"/>
      <c r="K6" s="49"/>
      <c r="L6" s="48"/>
      <c r="M6" s="49"/>
    </row>
    <row r="7" spans="1:13" x14ac:dyDescent="0.2">
      <c r="B7">
        <v>1150</v>
      </c>
      <c r="C7">
        <v>1409273</v>
      </c>
      <c r="D7">
        <v>99.918464177058894</v>
      </c>
      <c r="E7" s="5">
        <v>151</v>
      </c>
      <c r="F7" t="s">
        <v>6</v>
      </c>
      <c r="G7" t="s">
        <v>7</v>
      </c>
      <c r="I7" s="49" t="s">
        <v>17</v>
      </c>
      <c r="J7" s="5"/>
      <c r="K7" s="49"/>
      <c r="L7" s="48"/>
      <c r="M7" s="49"/>
    </row>
    <row r="8" spans="1:13" x14ac:dyDescent="0.2">
      <c r="B8">
        <v>1148</v>
      </c>
      <c r="C8">
        <v>1409275</v>
      </c>
      <c r="D8">
        <v>99.918605978490106</v>
      </c>
      <c r="E8" s="5">
        <v>164</v>
      </c>
      <c r="F8" t="s">
        <v>6</v>
      </c>
      <c r="G8" t="s">
        <v>7</v>
      </c>
      <c r="I8" s="49" t="s">
        <v>17</v>
      </c>
      <c r="J8" s="5"/>
      <c r="K8" s="49"/>
      <c r="L8" s="48"/>
      <c r="M8" s="49"/>
    </row>
    <row r="9" spans="1:13" x14ac:dyDescent="0.2">
      <c r="B9">
        <v>24485</v>
      </c>
      <c r="C9">
        <v>1385938</v>
      </c>
      <c r="D9">
        <v>98.263995978511403</v>
      </c>
      <c r="E9" s="5">
        <v>173</v>
      </c>
      <c r="F9" t="s">
        <v>6</v>
      </c>
      <c r="G9" t="s">
        <v>7</v>
      </c>
      <c r="I9" s="49" t="s">
        <v>17</v>
      </c>
      <c r="J9" s="5"/>
      <c r="K9" s="49"/>
      <c r="L9" s="48"/>
      <c r="M9" s="49"/>
    </row>
    <row r="10" spans="1:13" x14ac:dyDescent="0.2">
      <c r="B10">
        <v>621</v>
      </c>
      <c r="C10">
        <v>1409802</v>
      </c>
      <c r="D10">
        <v>99.955970655611793</v>
      </c>
      <c r="E10" s="5">
        <v>197</v>
      </c>
      <c r="F10" t="s">
        <v>6</v>
      </c>
      <c r="G10" t="s">
        <v>7</v>
      </c>
      <c r="I10" s="49" t="s">
        <v>17</v>
      </c>
      <c r="J10" s="5"/>
      <c r="K10" s="49"/>
      <c r="L10" s="48"/>
      <c r="M10" s="5" t="s">
        <v>18</v>
      </c>
    </row>
    <row r="11" spans="1:13" x14ac:dyDescent="0.2">
      <c r="B11">
        <v>85497</v>
      </c>
      <c r="C11">
        <v>1324926</v>
      </c>
      <c r="D11">
        <v>93.938201518267903</v>
      </c>
      <c r="E11" s="5">
        <v>203</v>
      </c>
      <c r="F11" t="s">
        <v>6</v>
      </c>
      <c r="G11" t="s">
        <v>7</v>
      </c>
      <c r="I11" s="49" t="s">
        <v>17</v>
      </c>
      <c r="J11" s="5"/>
      <c r="K11" s="49"/>
      <c r="L11" s="48"/>
      <c r="M11" s="5" t="s">
        <v>18</v>
      </c>
    </row>
    <row r="12" spans="1:13" x14ac:dyDescent="0.2">
      <c r="B12">
        <v>1520</v>
      </c>
      <c r="C12">
        <v>1408903</v>
      </c>
      <c r="D12">
        <v>99.892230912286607</v>
      </c>
      <c r="E12" s="5">
        <v>207</v>
      </c>
      <c r="F12" t="s">
        <v>6</v>
      </c>
      <c r="G12" t="s">
        <v>7</v>
      </c>
      <c r="I12" s="49" t="s">
        <v>17</v>
      </c>
      <c r="J12" s="5"/>
      <c r="K12" s="49"/>
      <c r="L12" s="48"/>
      <c r="M12" s="5" t="s">
        <v>18</v>
      </c>
    </row>
    <row r="13" spans="1:13" x14ac:dyDescent="0.2">
      <c r="B13">
        <v>2889</v>
      </c>
      <c r="C13">
        <v>1407534</v>
      </c>
      <c r="D13">
        <v>99.795167832628906</v>
      </c>
      <c r="E13" s="5">
        <v>218</v>
      </c>
      <c r="F13" t="s">
        <v>6</v>
      </c>
      <c r="G13" t="s">
        <v>7</v>
      </c>
      <c r="I13" s="49" t="s">
        <v>17</v>
      </c>
      <c r="J13" s="5"/>
      <c r="K13" s="49"/>
      <c r="L13" s="48"/>
      <c r="M13" s="5" t="s">
        <v>18</v>
      </c>
    </row>
    <row r="14" spans="1:13" x14ac:dyDescent="0.2">
      <c r="B14">
        <v>1392031</v>
      </c>
      <c r="C14">
        <v>18392</v>
      </c>
      <c r="D14">
        <v>1.30400596133216</v>
      </c>
      <c r="E14" s="5">
        <v>241</v>
      </c>
      <c r="F14" t="s">
        <v>5</v>
      </c>
      <c r="G14" t="s">
        <v>4</v>
      </c>
      <c r="I14" s="49" t="s">
        <v>17</v>
      </c>
      <c r="J14" s="5"/>
      <c r="K14" s="49"/>
      <c r="L14" s="48"/>
      <c r="M14" s="5" t="s">
        <v>18</v>
      </c>
    </row>
    <row r="15" spans="1:13" x14ac:dyDescent="0.2">
      <c r="B15">
        <v>2037</v>
      </c>
      <c r="C15">
        <v>1408386</v>
      </c>
      <c r="D15">
        <v>99.855575242320896</v>
      </c>
      <c r="E15" s="5">
        <v>245</v>
      </c>
      <c r="F15" t="s">
        <v>6</v>
      </c>
      <c r="G15" t="s">
        <v>7</v>
      </c>
      <c r="I15" s="49" t="s">
        <v>17</v>
      </c>
      <c r="J15" s="5"/>
      <c r="K15" s="49"/>
      <c r="L15" s="48"/>
      <c r="M15" s="5" t="s">
        <v>18</v>
      </c>
    </row>
    <row r="16" spans="1:13" x14ac:dyDescent="0.2">
      <c r="B16">
        <v>734</v>
      </c>
      <c r="C16">
        <v>1409689</v>
      </c>
      <c r="D16">
        <v>99.947958874748906</v>
      </c>
      <c r="E16" s="5">
        <v>255</v>
      </c>
      <c r="F16" t="s">
        <v>6</v>
      </c>
      <c r="G16" t="s">
        <v>7</v>
      </c>
      <c r="I16" s="49" t="s">
        <v>17</v>
      </c>
      <c r="J16" s="5"/>
      <c r="K16" s="49"/>
      <c r="L16" s="48"/>
      <c r="M16" s="5" t="s">
        <v>18</v>
      </c>
    </row>
    <row r="17" spans="2:13" x14ac:dyDescent="0.2">
      <c r="B17">
        <v>4332</v>
      </c>
      <c r="C17">
        <v>1406091</v>
      </c>
      <c r="D17">
        <v>99.692858100016807</v>
      </c>
      <c r="E17" s="5">
        <v>292</v>
      </c>
      <c r="F17" t="s">
        <v>6</v>
      </c>
      <c r="G17" t="s">
        <v>7</v>
      </c>
      <c r="I17" s="49" t="s">
        <v>19</v>
      </c>
      <c r="J17" s="5" t="s">
        <v>20</v>
      </c>
      <c r="K17" s="49" t="s">
        <v>21</v>
      </c>
      <c r="L17" s="48" t="s">
        <v>22</v>
      </c>
      <c r="M17" s="49" t="s">
        <v>94</v>
      </c>
    </row>
    <row r="18" spans="2:13" x14ac:dyDescent="0.2">
      <c r="B18">
        <v>1011</v>
      </c>
      <c r="C18">
        <v>1409412</v>
      </c>
      <c r="D18">
        <v>99.928319376527398</v>
      </c>
      <c r="E18" s="5">
        <v>304</v>
      </c>
      <c r="F18" t="s">
        <v>6</v>
      </c>
      <c r="G18" t="s">
        <v>7</v>
      </c>
      <c r="I18" s="49" t="s">
        <v>19</v>
      </c>
      <c r="J18" s="5" t="s">
        <v>24</v>
      </c>
      <c r="K18" s="49" t="s">
        <v>25</v>
      </c>
      <c r="L18" s="48" t="s">
        <v>22</v>
      </c>
      <c r="M18" s="49" t="s">
        <v>94</v>
      </c>
    </row>
    <row r="19" spans="2:13" x14ac:dyDescent="0.2">
      <c r="B19">
        <v>6044</v>
      </c>
      <c r="C19">
        <v>1404379</v>
      </c>
      <c r="D19">
        <v>99.571476074908006</v>
      </c>
      <c r="E19" s="50">
        <v>335</v>
      </c>
      <c r="F19" t="s">
        <v>6</v>
      </c>
      <c r="G19" t="s">
        <v>7</v>
      </c>
      <c r="I19" s="51" t="s">
        <v>19</v>
      </c>
      <c r="J19" s="50" t="s">
        <v>26</v>
      </c>
      <c r="K19" s="51" t="s">
        <v>27</v>
      </c>
      <c r="L19" s="52" t="s">
        <v>28</v>
      </c>
      <c r="M19" s="49" t="s">
        <v>94</v>
      </c>
    </row>
    <row r="20" spans="2:13" x14ac:dyDescent="0.2">
      <c r="B20">
        <v>3771</v>
      </c>
      <c r="C20">
        <v>1406652</v>
      </c>
      <c r="D20">
        <v>99.732633401468902</v>
      </c>
      <c r="E20" s="50">
        <v>337</v>
      </c>
      <c r="F20" t="s">
        <v>6</v>
      </c>
      <c r="G20" t="s">
        <v>7</v>
      </c>
      <c r="I20" s="51" t="s">
        <v>19</v>
      </c>
      <c r="J20" s="50" t="s">
        <v>26</v>
      </c>
      <c r="K20" s="51" t="s">
        <v>27</v>
      </c>
      <c r="L20" s="52" t="s">
        <v>22</v>
      </c>
      <c r="M20" s="49" t="s">
        <v>94</v>
      </c>
    </row>
    <row r="21" spans="2:13" x14ac:dyDescent="0.2">
      <c r="B21">
        <v>1018</v>
      </c>
      <c r="C21">
        <v>1409405</v>
      </c>
      <c r="D21">
        <v>99.927823071518205</v>
      </c>
      <c r="E21" s="5">
        <v>340</v>
      </c>
      <c r="F21" t="s">
        <v>6</v>
      </c>
      <c r="G21" t="s">
        <v>7</v>
      </c>
      <c r="I21" s="49" t="s">
        <v>19</v>
      </c>
      <c r="J21" s="5" t="s">
        <v>29</v>
      </c>
      <c r="K21" s="49" t="s">
        <v>30</v>
      </c>
      <c r="L21" s="48" t="s">
        <v>22</v>
      </c>
      <c r="M21" s="49" t="s">
        <v>94</v>
      </c>
    </row>
    <row r="22" spans="2:13" x14ac:dyDescent="0.2">
      <c r="B22">
        <v>5338</v>
      </c>
      <c r="C22">
        <v>1405085</v>
      </c>
      <c r="D22">
        <v>99.621531980122199</v>
      </c>
      <c r="E22" s="5">
        <v>346</v>
      </c>
      <c r="F22" t="s">
        <v>6</v>
      </c>
      <c r="G22" t="s">
        <v>7</v>
      </c>
      <c r="I22" s="49" t="s">
        <v>19</v>
      </c>
      <c r="J22" s="5" t="s">
        <v>31</v>
      </c>
      <c r="K22" s="49" t="s">
        <v>32</v>
      </c>
      <c r="L22" s="48" t="s">
        <v>22</v>
      </c>
      <c r="M22" s="49" t="s">
        <v>94</v>
      </c>
    </row>
    <row r="23" spans="2:13" x14ac:dyDescent="0.2">
      <c r="B23">
        <v>240</v>
      </c>
      <c r="C23">
        <v>1410183</v>
      </c>
      <c r="D23">
        <v>99.982983828255698</v>
      </c>
      <c r="E23" s="5">
        <v>350</v>
      </c>
      <c r="F23" t="s">
        <v>6</v>
      </c>
      <c r="G23" t="s">
        <v>7</v>
      </c>
      <c r="I23" s="49" t="s">
        <v>19</v>
      </c>
      <c r="J23" s="5" t="s">
        <v>26</v>
      </c>
      <c r="K23" s="49" t="s">
        <v>33</v>
      </c>
      <c r="L23" s="48" t="s">
        <v>28</v>
      </c>
      <c r="M23" s="49" t="s">
        <v>94</v>
      </c>
    </row>
    <row r="24" spans="2:13" x14ac:dyDescent="0.2">
      <c r="B24">
        <v>509</v>
      </c>
      <c r="C24">
        <v>1409914</v>
      </c>
      <c r="D24">
        <v>99.963911535759095</v>
      </c>
      <c r="E24" s="5">
        <v>367</v>
      </c>
      <c r="F24" t="s">
        <v>6</v>
      </c>
      <c r="G24" t="s">
        <v>7</v>
      </c>
      <c r="I24" s="49" t="s">
        <v>19</v>
      </c>
      <c r="J24" s="5" t="s">
        <v>34</v>
      </c>
      <c r="K24" s="49" t="s">
        <v>35</v>
      </c>
      <c r="L24" s="48" t="s">
        <v>22</v>
      </c>
      <c r="M24" s="49" t="s">
        <v>94</v>
      </c>
    </row>
    <row r="25" spans="2:13" x14ac:dyDescent="0.2">
      <c r="B25">
        <v>412</v>
      </c>
      <c r="C25">
        <v>1410011</v>
      </c>
      <c r="D25">
        <v>99.970788905172398</v>
      </c>
      <c r="E25" s="5">
        <v>392</v>
      </c>
      <c r="F25" t="s">
        <v>6</v>
      </c>
      <c r="G25" t="s">
        <v>7</v>
      </c>
      <c r="I25" s="49" t="s">
        <v>19</v>
      </c>
      <c r="J25" s="5" t="s">
        <v>26</v>
      </c>
      <c r="K25" s="49" t="s">
        <v>33</v>
      </c>
      <c r="L25" s="48" t="s">
        <v>28</v>
      </c>
      <c r="M25" s="49" t="s">
        <v>94</v>
      </c>
    </row>
    <row r="26" spans="2:13" x14ac:dyDescent="0.2">
      <c r="B26">
        <v>965</v>
      </c>
      <c r="C26">
        <v>1409458</v>
      </c>
      <c r="D26">
        <v>99.931580809445094</v>
      </c>
      <c r="E26" s="5">
        <v>442</v>
      </c>
      <c r="F26" t="s">
        <v>6</v>
      </c>
      <c r="G26" t="s">
        <v>7</v>
      </c>
      <c r="I26" s="49" t="s">
        <v>19</v>
      </c>
      <c r="J26" s="5" t="s">
        <v>36</v>
      </c>
      <c r="K26" s="49" t="s">
        <v>37</v>
      </c>
      <c r="L26" s="48" t="s">
        <v>22</v>
      </c>
      <c r="M26" s="49" t="s">
        <v>94</v>
      </c>
    </row>
    <row r="27" spans="2:13" x14ac:dyDescent="0.2">
      <c r="B27">
        <v>317</v>
      </c>
      <c r="C27">
        <v>1410106</v>
      </c>
      <c r="D27">
        <v>99.977524473154503</v>
      </c>
      <c r="E27" s="5">
        <v>482</v>
      </c>
      <c r="F27" t="s">
        <v>6</v>
      </c>
      <c r="G27" t="s">
        <v>7</v>
      </c>
      <c r="I27" s="49" t="s">
        <v>19</v>
      </c>
      <c r="J27" s="5" t="s">
        <v>26</v>
      </c>
      <c r="K27" s="49" t="s">
        <v>33</v>
      </c>
      <c r="L27" s="48" t="s">
        <v>28</v>
      </c>
      <c r="M27" s="49" t="s">
        <v>94</v>
      </c>
    </row>
    <row r="28" spans="2:13" x14ac:dyDescent="0.2">
      <c r="B28">
        <v>1028</v>
      </c>
      <c r="C28">
        <v>1409395</v>
      </c>
      <c r="D28">
        <v>99.9271140643622</v>
      </c>
      <c r="E28" s="5">
        <v>486</v>
      </c>
      <c r="F28" t="s">
        <v>6</v>
      </c>
      <c r="G28" t="s">
        <v>7</v>
      </c>
      <c r="I28" s="49" t="s">
        <v>19</v>
      </c>
      <c r="J28" s="5" t="s">
        <v>34</v>
      </c>
      <c r="K28" s="49" t="s">
        <v>38</v>
      </c>
      <c r="L28" s="48" t="s">
        <v>39</v>
      </c>
      <c r="M28" s="49" t="s">
        <v>94</v>
      </c>
    </row>
    <row r="29" spans="2:13" x14ac:dyDescent="0.2">
      <c r="B29">
        <v>279</v>
      </c>
      <c r="C29">
        <v>1410144</v>
      </c>
      <c r="D29">
        <v>99.980218700347294</v>
      </c>
      <c r="E29" s="5">
        <v>494</v>
      </c>
      <c r="F29" t="s">
        <v>6</v>
      </c>
      <c r="G29" t="s">
        <v>7</v>
      </c>
      <c r="I29" s="49" t="s">
        <v>19</v>
      </c>
      <c r="J29" s="5" t="s">
        <v>26</v>
      </c>
      <c r="K29" s="49" t="s">
        <v>40</v>
      </c>
      <c r="L29" s="48" t="s">
        <v>28</v>
      </c>
      <c r="M29" s="49" t="s">
        <v>94</v>
      </c>
    </row>
    <row r="30" spans="2:13" x14ac:dyDescent="0.2">
      <c r="B30">
        <v>801</v>
      </c>
      <c r="C30">
        <v>1409622</v>
      </c>
      <c r="D30">
        <v>99.943208526803602</v>
      </c>
      <c r="E30" s="5">
        <v>541</v>
      </c>
      <c r="F30" t="s">
        <v>6</v>
      </c>
      <c r="G30" t="s">
        <v>7</v>
      </c>
      <c r="I30" s="49" t="s">
        <v>19</v>
      </c>
      <c r="J30" s="5" t="s">
        <v>31</v>
      </c>
      <c r="K30" s="49" t="s">
        <v>32</v>
      </c>
      <c r="L30" s="48" t="s">
        <v>22</v>
      </c>
      <c r="M30" s="49" t="s">
        <v>94</v>
      </c>
    </row>
    <row r="31" spans="2:13" x14ac:dyDescent="0.2">
      <c r="B31">
        <v>1280</v>
      </c>
      <c r="C31">
        <v>1409143</v>
      </c>
      <c r="D31">
        <v>99.909247084030795</v>
      </c>
      <c r="E31" s="5">
        <v>556</v>
      </c>
      <c r="F31" t="s">
        <v>6</v>
      </c>
      <c r="G31" t="s">
        <v>7</v>
      </c>
      <c r="I31" s="49" t="s">
        <v>19</v>
      </c>
      <c r="J31" s="5" t="s">
        <v>41</v>
      </c>
      <c r="K31" s="49" t="s">
        <v>42</v>
      </c>
      <c r="L31" s="48" t="s">
        <v>22</v>
      </c>
      <c r="M31" s="49" t="s">
        <v>94</v>
      </c>
    </row>
    <row r="32" spans="2:13" x14ac:dyDescent="0.2">
      <c r="B32">
        <v>217</v>
      </c>
      <c r="C32">
        <v>1410206</v>
      </c>
      <c r="D32">
        <v>99.984614544714603</v>
      </c>
      <c r="E32" s="5">
        <v>560</v>
      </c>
      <c r="F32" t="s">
        <v>6</v>
      </c>
      <c r="G32" t="s">
        <v>7</v>
      </c>
      <c r="I32" s="49" t="s">
        <v>19</v>
      </c>
      <c r="J32" s="5" t="s">
        <v>26</v>
      </c>
      <c r="K32" s="49" t="s">
        <v>33</v>
      </c>
      <c r="L32" s="48" t="s">
        <v>28</v>
      </c>
      <c r="M32" s="49" t="s">
        <v>94</v>
      </c>
    </row>
    <row r="33" spans="2:13" x14ac:dyDescent="0.2">
      <c r="B33">
        <v>1246</v>
      </c>
      <c r="C33">
        <v>1409177</v>
      </c>
      <c r="D33">
        <v>99.911657708361204</v>
      </c>
      <c r="E33" s="5">
        <v>601</v>
      </c>
      <c r="F33" t="s">
        <v>6</v>
      </c>
      <c r="G33" t="s">
        <v>7</v>
      </c>
      <c r="I33" s="49" t="s">
        <v>19</v>
      </c>
      <c r="J33" s="5" t="s">
        <v>36</v>
      </c>
      <c r="K33" s="49" t="s">
        <v>37</v>
      </c>
      <c r="L33" s="48" t="s">
        <v>22</v>
      </c>
      <c r="M33" s="49" t="s">
        <v>94</v>
      </c>
    </row>
    <row r="34" spans="2:13" x14ac:dyDescent="0.2">
      <c r="B34">
        <v>445</v>
      </c>
      <c r="C34">
        <v>1409978</v>
      </c>
      <c r="D34">
        <v>99.968449181557602</v>
      </c>
      <c r="E34" s="5">
        <v>620</v>
      </c>
      <c r="F34" t="s">
        <v>6</v>
      </c>
      <c r="G34" t="s">
        <v>7</v>
      </c>
      <c r="I34" s="49" t="s">
        <v>19</v>
      </c>
      <c r="J34" s="5" t="s">
        <v>26</v>
      </c>
      <c r="K34" s="49" t="s">
        <v>27</v>
      </c>
      <c r="L34" s="48" t="s">
        <v>28</v>
      </c>
      <c r="M34" s="49" t="s">
        <v>94</v>
      </c>
    </row>
    <row r="35" spans="2:13" x14ac:dyDescent="0.2">
      <c r="B35">
        <v>987</v>
      </c>
      <c r="C35">
        <v>1409436</v>
      </c>
      <c r="D35">
        <v>99.930020993701802</v>
      </c>
      <c r="E35" s="5">
        <v>635</v>
      </c>
      <c r="F35" t="s">
        <v>6</v>
      </c>
      <c r="G35" t="s">
        <v>7</v>
      </c>
      <c r="I35" s="49" t="s">
        <v>19</v>
      </c>
      <c r="J35" s="5" t="s">
        <v>26</v>
      </c>
      <c r="K35" s="49" t="s">
        <v>33</v>
      </c>
      <c r="L35" s="48" t="s">
        <v>28</v>
      </c>
      <c r="M35" s="49" t="s">
        <v>94</v>
      </c>
    </row>
    <row r="36" spans="2:13" x14ac:dyDescent="0.2">
      <c r="B36">
        <v>1328</v>
      </c>
      <c r="C36">
        <v>1409095</v>
      </c>
      <c r="D36">
        <v>99.905843849681901</v>
      </c>
      <c r="E36" s="5">
        <v>643</v>
      </c>
      <c r="F36" t="s">
        <v>6</v>
      </c>
      <c r="G36" t="s">
        <v>7</v>
      </c>
      <c r="I36" s="49" t="s">
        <v>19</v>
      </c>
      <c r="J36" s="5" t="s">
        <v>20</v>
      </c>
      <c r="K36" s="49" t="s">
        <v>21</v>
      </c>
      <c r="L36" s="48" t="s">
        <v>22</v>
      </c>
      <c r="M36" s="49" t="s">
        <v>94</v>
      </c>
    </row>
    <row r="37" spans="2:13" x14ac:dyDescent="0.2">
      <c r="B37">
        <v>1249</v>
      </c>
      <c r="C37">
        <v>1409174</v>
      </c>
      <c r="D37">
        <v>99.911445006214393</v>
      </c>
      <c r="E37" s="5">
        <v>673</v>
      </c>
      <c r="F37" t="s">
        <v>6</v>
      </c>
      <c r="G37" t="s">
        <v>7</v>
      </c>
      <c r="I37" s="49" t="s">
        <v>19</v>
      </c>
      <c r="J37" s="5" t="s">
        <v>41</v>
      </c>
      <c r="K37" s="49" t="s">
        <v>42</v>
      </c>
      <c r="L37" s="48" t="s">
        <v>22</v>
      </c>
      <c r="M37" s="49" t="s">
        <v>94</v>
      </c>
    </row>
    <row r="38" spans="2:13" x14ac:dyDescent="0.2">
      <c r="B38">
        <v>1206</v>
      </c>
      <c r="C38">
        <v>1409217</v>
      </c>
      <c r="D38">
        <v>99.914493736985193</v>
      </c>
      <c r="E38" s="5">
        <v>676</v>
      </c>
      <c r="F38" t="s">
        <v>6</v>
      </c>
      <c r="G38" t="s">
        <v>7</v>
      </c>
      <c r="I38" s="49" t="s">
        <v>19</v>
      </c>
      <c r="J38" s="5" t="s">
        <v>36</v>
      </c>
      <c r="K38" s="49" t="s">
        <v>37</v>
      </c>
      <c r="L38" s="48" t="s">
        <v>22</v>
      </c>
      <c r="M38" s="49" t="s">
        <v>94</v>
      </c>
    </row>
    <row r="39" spans="2:13" x14ac:dyDescent="0.2">
      <c r="B39">
        <v>1156</v>
      </c>
      <c r="C39">
        <v>1409267</v>
      </c>
      <c r="D39">
        <v>99.9180387727653</v>
      </c>
      <c r="E39" s="5">
        <v>679</v>
      </c>
      <c r="F39" t="s">
        <v>6</v>
      </c>
      <c r="G39" t="s">
        <v>7</v>
      </c>
      <c r="I39" s="49" t="s">
        <v>19</v>
      </c>
      <c r="J39" s="5" t="s">
        <v>43</v>
      </c>
      <c r="K39" s="49" t="s">
        <v>44</v>
      </c>
      <c r="L39" s="48" t="s">
        <v>22</v>
      </c>
      <c r="M39" s="49" t="s">
        <v>94</v>
      </c>
    </row>
    <row r="40" spans="2:13" x14ac:dyDescent="0.2">
      <c r="B40">
        <v>1149</v>
      </c>
      <c r="C40">
        <v>1409274</v>
      </c>
      <c r="D40">
        <v>99.918535077774493</v>
      </c>
      <c r="E40" s="5">
        <v>703</v>
      </c>
      <c r="F40" t="s">
        <v>6</v>
      </c>
      <c r="G40" t="s">
        <v>7</v>
      </c>
      <c r="I40" s="49" t="s">
        <v>19</v>
      </c>
      <c r="J40" s="5" t="s">
        <v>36</v>
      </c>
      <c r="K40" s="49" t="s">
        <v>37</v>
      </c>
      <c r="L40" s="48" t="s">
        <v>22</v>
      </c>
      <c r="M40" s="49" t="s">
        <v>94</v>
      </c>
    </row>
    <row r="41" spans="2:13" x14ac:dyDescent="0.2">
      <c r="B41">
        <v>1043</v>
      </c>
      <c r="C41">
        <v>1409380</v>
      </c>
      <c r="D41">
        <v>99.926050553628201</v>
      </c>
      <c r="E41" s="5">
        <v>706</v>
      </c>
      <c r="F41" t="s">
        <v>6</v>
      </c>
      <c r="G41" t="s">
        <v>7</v>
      </c>
      <c r="I41" s="49" t="s">
        <v>19</v>
      </c>
      <c r="J41" s="5" t="s">
        <v>29</v>
      </c>
      <c r="K41" s="49" t="s">
        <v>30</v>
      </c>
      <c r="L41" s="48" t="s">
        <v>22</v>
      </c>
      <c r="M41" s="49" t="s">
        <v>94</v>
      </c>
    </row>
    <row r="42" spans="2:13" x14ac:dyDescent="0.2">
      <c r="B42">
        <v>73</v>
      </c>
      <c r="C42">
        <v>1410350</v>
      </c>
      <c r="D42">
        <v>99.994824247761102</v>
      </c>
      <c r="E42" s="5">
        <v>776</v>
      </c>
      <c r="F42" t="s">
        <v>6</v>
      </c>
      <c r="G42" t="s">
        <v>7</v>
      </c>
      <c r="I42" s="49" t="s">
        <v>19</v>
      </c>
      <c r="J42" s="5" t="s">
        <v>26</v>
      </c>
      <c r="K42" s="49" t="s">
        <v>33</v>
      </c>
      <c r="L42" s="48" t="s">
        <v>28</v>
      </c>
      <c r="M42" s="49" t="s">
        <v>94</v>
      </c>
    </row>
    <row r="43" spans="2:13" x14ac:dyDescent="0.2">
      <c r="B43">
        <v>160</v>
      </c>
      <c r="C43">
        <v>1410263</v>
      </c>
      <c r="D43">
        <v>99.988655885503803</v>
      </c>
      <c r="E43" s="5">
        <v>788</v>
      </c>
      <c r="F43" t="s">
        <v>6</v>
      </c>
      <c r="G43" t="s">
        <v>7</v>
      </c>
      <c r="I43" s="49" t="s">
        <v>19</v>
      </c>
      <c r="J43" s="5" t="s">
        <v>26</v>
      </c>
      <c r="K43" s="49" t="s">
        <v>33</v>
      </c>
      <c r="L43" s="48" t="s">
        <v>28</v>
      </c>
      <c r="M43" s="49" t="s">
        <v>94</v>
      </c>
    </row>
    <row r="44" spans="2:13" x14ac:dyDescent="0.2">
      <c r="B44">
        <v>972</v>
      </c>
      <c r="C44">
        <v>1409451</v>
      </c>
      <c r="D44">
        <v>99.931084504435901</v>
      </c>
      <c r="E44" s="5">
        <v>799</v>
      </c>
      <c r="F44" t="s">
        <v>6</v>
      </c>
      <c r="G44" t="s">
        <v>7</v>
      </c>
      <c r="I44" s="49" t="s">
        <v>19</v>
      </c>
      <c r="J44" s="5" t="s">
        <v>20</v>
      </c>
      <c r="K44" s="49" t="s">
        <v>21</v>
      </c>
      <c r="L44" s="48" t="s">
        <v>22</v>
      </c>
      <c r="M44" s="49" t="s">
        <v>94</v>
      </c>
    </row>
    <row r="45" spans="2:13" x14ac:dyDescent="0.2">
      <c r="B45">
        <v>1969</v>
      </c>
      <c r="C45">
        <v>1408454</v>
      </c>
      <c r="D45">
        <v>99.860396490981699</v>
      </c>
      <c r="E45" s="5">
        <v>815</v>
      </c>
      <c r="F45" t="s">
        <v>6</v>
      </c>
      <c r="G45" t="s">
        <v>7</v>
      </c>
      <c r="I45" s="49" t="s">
        <v>19</v>
      </c>
      <c r="J45" s="5" t="s">
        <v>26</v>
      </c>
      <c r="K45" s="49" t="s">
        <v>27</v>
      </c>
      <c r="L45" s="48" t="s">
        <v>28</v>
      </c>
      <c r="M45" s="49" t="s">
        <v>94</v>
      </c>
    </row>
    <row r="46" spans="2:13" x14ac:dyDescent="0.2">
      <c r="B46">
        <v>10488</v>
      </c>
      <c r="C46">
        <v>1399935</v>
      </c>
      <c r="D46">
        <v>99.256393294777496</v>
      </c>
      <c r="E46" s="5">
        <v>823</v>
      </c>
      <c r="F46" t="s">
        <v>6</v>
      </c>
      <c r="G46" t="s">
        <v>7</v>
      </c>
      <c r="I46" s="49" t="s">
        <v>19</v>
      </c>
      <c r="J46" s="5" t="s">
        <v>45</v>
      </c>
      <c r="K46" s="49" t="s">
        <v>46</v>
      </c>
      <c r="L46" s="48" t="s">
        <v>22</v>
      </c>
      <c r="M46" s="49" t="s">
        <v>94</v>
      </c>
    </row>
    <row r="47" spans="2:13" x14ac:dyDescent="0.2">
      <c r="B47">
        <v>5422</v>
      </c>
      <c r="C47">
        <v>1405001</v>
      </c>
      <c r="D47">
        <v>99.615576320011797</v>
      </c>
      <c r="E47" s="5">
        <v>884</v>
      </c>
      <c r="F47" t="s">
        <v>6</v>
      </c>
      <c r="G47" t="s">
        <v>7</v>
      </c>
      <c r="I47" s="49" t="s">
        <v>19</v>
      </c>
      <c r="J47" s="5" t="s">
        <v>26</v>
      </c>
      <c r="K47" s="49" t="s">
        <v>33</v>
      </c>
      <c r="L47" s="48" t="s">
        <v>28</v>
      </c>
      <c r="M47" s="49" t="s">
        <v>94</v>
      </c>
    </row>
    <row r="48" spans="2:13" x14ac:dyDescent="0.2">
      <c r="B48">
        <v>689722</v>
      </c>
      <c r="C48">
        <v>720701</v>
      </c>
      <c r="D48">
        <v>51.0982166343004</v>
      </c>
      <c r="E48" s="5">
        <v>913</v>
      </c>
      <c r="F48" t="s">
        <v>5</v>
      </c>
      <c r="G48" t="s">
        <v>4</v>
      </c>
      <c r="I48" s="49" t="s">
        <v>19</v>
      </c>
      <c r="J48" s="5" t="s">
        <v>34</v>
      </c>
      <c r="K48" s="49" t="s">
        <v>35</v>
      </c>
      <c r="L48" s="48" t="s">
        <v>22</v>
      </c>
      <c r="M48" s="49" t="s">
        <v>94</v>
      </c>
    </row>
    <row r="49" spans="2:13" x14ac:dyDescent="0.2">
      <c r="B49">
        <v>1044</v>
      </c>
      <c r="C49">
        <v>1409379</v>
      </c>
      <c r="D49">
        <v>99.925979652912602</v>
      </c>
      <c r="E49" s="5">
        <v>959</v>
      </c>
      <c r="F49" t="s">
        <v>6</v>
      </c>
      <c r="G49" t="s">
        <v>7</v>
      </c>
      <c r="I49" s="49" t="s">
        <v>19</v>
      </c>
      <c r="J49" s="5" t="s">
        <v>26</v>
      </c>
      <c r="K49" s="49" t="s">
        <v>33</v>
      </c>
      <c r="L49" s="48" t="s">
        <v>28</v>
      </c>
      <c r="M49" s="49" t="s">
        <v>94</v>
      </c>
    </row>
    <row r="50" spans="2:13" x14ac:dyDescent="0.2">
      <c r="B50">
        <v>341</v>
      </c>
      <c r="C50">
        <v>1410082</v>
      </c>
      <c r="D50">
        <v>99.975822855979999</v>
      </c>
      <c r="E50" s="5">
        <v>990</v>
      </c>
      <c r="F50" t="s">
        <v>6</v>
      </c>
      <c r="G50" t="s">
        <v>7</v>
      </c>
      <c r="I50" s="49" t="s">
        <v>19</v>
      </c>
      <c r="J50" s="5" t="s">
        <v>47</v>
      </c>
      <c r="K50" s="49" t="s">
        <v>48</v>
      </c>
      <c r="L50" s="48" t="s">
        <v>39</v>
      </c>
      <c r="M50" s="49" t="s">
        <v>94</v>
      </c>
    </row>
    <row r="51" spans="2:13" x14ac:dyDescent="0.2">
      <c r="B51">
        <v>40</v>
      </c>
      <c r="C51">
        <v>1410383</v>
      </c>
      <c r="D51">
        <v>99.997163971375898</v>
      </c>
      <c r="E51" s="5">
        <v>995</v>
      </c>
      <c r="F51" t="s">
        <v>6</v>
      </c>
      <c r="G51" t="s">
        <v>7</v>
      </c>
      <c r="I51" s="49" t="s">
        <v>19</v>
      </c>
      <c r="J51" s="5" t="s">
        <v>26</v>
      </c>
      <c r="K51" s="49" t="s">
        <v>33</v>
      </c>
      <c r="L51" s="48" t="s">
        <v>28</v>
      </c>
      <c r="M51" s="49" t="s">
        <v>94</v>
      </c>
    </row>
    <row r="52" spans="2:13" x14ac:dyDescent="0.2">
      <c r="B52">
        <v>184</v>
      </c>
      <c r="C52">
        <v>1410239</v>
      </c>
      <c r="D52">
        <v>99.986954268329399</v>
      </c>
      <c r="E52" s="5">
        <v>1166</v>
      </c>
      <c r="F52" t="s">
        <v>6</v>
      </c>
      <c r="G52" t="s">
        <v>7</v>
      </c>
      <c r="I52" s="49" t="s">
        <v>19</v>
      </c>
      <c r="J52" s="5" t="s">
        <v>26</v>
      </c>
      <c r="K52" s="49" t="s">
        <v>40</v>
      </c>
      <c r="L52" s="48" t="s">
        <v>28</v>
      </c>
      <c r="M52" s="49" t="s">
        <v>94</v>
      </c>
    </row>
    <row r="53" spans="2:13" x14ac:dyDescent="0.2">
      <c r="B53">
        <v>1136</v>
      </c>
      <c r="C53">
        <v>1409287</v>
      </c>
      <c r="D53">
        <v>99.919456787077294</v>
      </c>
      <c r="E53" s="5">
        <v>1185</v>
      </c>
      <c r="F53" t="s">
        <v>6</v>
      </c>
      <c r="G53" t="s">
        <v>7</v>
      </c>
      <c r="I53" s="49" t="s">
        <v>19</v>
      </c>
      <c r="J53" s="5" t="s">
        <v>43</v>
      </c>
      <c r="K53" s="49" t="s">
        <v>49</v>
      </c>
      <c r="L53" s="48" t="s">
        <v>39</v>
      </c>
      <c r="M53" s="49" t="s">
        <v>94</v>
      </c>
    </row>
    <row r="54" spans="2:13" x14ac:dyDescent="0.2">
      <c r="B54">
        <v>2158</v>
      </c>
      <c r="C54">
        <v>1408265</v>
      </c>
      <c r="D54">
        <v>99.846996255733202</v>
      </c>
      <c r="E54" s="5">
        <v>1263</v>
      </c>
      <c r="F54" t="s">
        <v>6</v>
      </c>
      <c r="G54" t="s">
        <v>7</v>
      </c>
      <c r="I54" s="49" t="s">
        <v>19</v>
      </c>
      <c r="J54" s="5" t="s">
        <v>47</v>
      </c>
      <c r="K54" s="49" t="s">
        <v>48</v>
      </c>
      <c r="L54" s="48" t="s">
        <v>39</v>
      </c>
      <c r="M54" s="49" t="s">
        <v>94</v>
      </c>
    </row>
    <row r="55" spans="2:13" x14ac:dyDescent="0.2">
      <c r="B55">
        <v>7164</v>
      </c>
      <c r="C55">
        <v>1403259</v>
      </c>
      <c r="D55">
        <v>99.492067273434998</v>
      </c>
      <c r="E55" s="5">
        <v>1267</v>
      </c>
      <c r="F55" t="s">
        <v>6</v>
      </c>
      <c r="G55" t="s">
        <v>7</v>
      </c>
      <c r="I55" s="49" t="s">
        <v>19</v>
      </c>
      <c r="J55" s="5" t="s">
        <v>36</v>
      </c>
      <c r="K55" s="49" t="s">
        <v>37</v>
      </c>
      <c r="L55" s="48" t="s">
        <v>22</v>
      </c>
      <c r="M55" s="49" t="s">
        <v>94</v>
      </c>
    </row>
    <row r="56" spans="2:13" x14ac:dyDescent="0.2">
      <c r="B56">
        <v>3913</v>
      </c>
      <c r="C56">
        <v>1406510</v>
      </c>
      <c r="D56">
        <v>99.722565499853602</v>
      </c>
      <c r="E56" s="5">
        <v>1288</v>
      </c>
      <c r="F56" t="s">
        <v>6</v>
      </c>
      <c r="G56" t="s">
        <v>7</v>
      </c>
      <c r="I56" s="49" t="s">
        <v>19</v>
      </c>
      <c r="J56" s="5" t="s">
        <v>50</v>
      </c>
      <c r="K56" s="49" t="s">
        <v>51</v>
      </c>
      <c r="L56" s="48" t="s">
        <v>22</v>
      </c>
      <c r="M56" s="49" t="s">
        <v>94</v>
      </c>
    </row>
    <row r="57" spans="2:13" x14ac:dyDescent="0.2">
      <c r="B57">
        <v>2287</v>
      </c>
      <c r="C57">
        <v>1408136</v>
      </c>
      <c r="D57">
        <v>99.837850063420603</v>
      </c>
      <c r="E57" s="5">
        <v>1420</v>
      </c>
      <c r="F57" t="s">
        <v>6</v>
      </c>
      <c r="G57" t="s">
        <v>7</v>
      </c>
      <c r="I57" s="49" t="s">
        <v>19</v>
      </c>
      <c r="J57" s="5" t="s">
        <v>43</v>
      </c>
      <c r="K57" s="49" t="s">
        <v>44</v>
      </c>
      <c r="L57" s="48" t="s">
        <v>22</v>
      </c>
      <c r="M57" s="49" t="s">
        <v>94</v>
      </c>
    </row>
    <row r="58" spans="2:13" x14ac:dyDescent="0.2">
      <c r="B58">
        <v>2550</v>
      </c>
      <c r="C58">
        <v>1407873</v>
      </c>
      <c r="D58">
        <v>99.819203175217595</v>
      </c>
      <c r="E58" s="5">
        <v>1457</v>
      </c>
      <c r="F58" t="s">
        <v>6</v>
      </c>
      <c r="G58" t="s">
        <v>7</v>
      </c>
      <c r="I58" s="49" t="s">
        <v>19</v>
      </c>
      <c r="J58" s="5" t="s">
        <v>26</v>
      </c>
      <c r="K58" s="49" t="s">
        <v>33</v>
      </c>
      <c r="L58" s="48" t="s">
        <v>28</v>
      </c>
      <c r="M58" s="49" t="s">
        <v>94</v>
      </c>
    </row>
    <row r="59" spans="2:13" x14ac:dyDescent="0.2">
      <c r="B59">
        <v>683</v>
      </c>
      <c r="C59">
        <v>1409740</v>
      </c>
      <c r="D59">
        <v>99.951574811244498</v>
      </c>
      <c r="E59" s="5">
        <v>1469</v>
      </c>
      <c r="F59" t="s">
        <v>6</v>
      </c>
      <c r="G59" t="s">
        <v>7</v>
      </c>
      <c r="I59" s="49" t="s">
        <v>19</v>
      </c>
      <c r="J59" s="5" t="s">
        <v>26</v>
      </c>
      <c r="K59" s="49" t="s">
        <v>27</v>
      </c>
      <c r="L59" s="48" t="s">
        <v>28</v>
      </c>
      <c r="M59" s="49" t="s">
        <v>94</v>
      </c>
    </row>
    <row r="60" spans="2:13" x14ac:dyDescent="0.2">
      <c r="B60">
        <v>475</v>
      </c>
      <c r="C60">
        <v>1409948</v>
      </c>
      <c r="D60">
        <v>99.966322160089504</v>
      </c>
      <c r="E60" s="5">
        <v>1541</v>
      </c>
      <c r="F60" t="s">
        <v>6</v>
      </c>
      <c r="G60" t="s">
        <v>7</v>
      </c>
      <c r="I60" s="49" t="s">
        <v>19</v>
      </c>
      <c r="J60" s="5" t="s">
        <v>26</v>
      </c>
      <c r="K60" s="49" t="s">
        <v>33</v>
      </c>
      <c r="L60" s="48" t="s">
        <v>28</v>
      </c>
      <c r="M60" s="49" t="s">
        <v>94</v>
      </c>
    </row>
    <row r="61" spans="2:13" x14ac:dyDescent="0.2">
      <c r="B61">
        <v>791</v>
      </c>
      <c r="C61">
        <v>1409632</v>
      </c>
      <c r="D61">
        <v>99.943917533959606</v>
      </c>
      <c r="E61" s="5">
        <v>1549</v>
      </c>
      <c r="F61" t="s">
        <v>6</v>
      </c>
      <c r="G61" t="s">
        <v>7</v>
      </c>
      <c r="I61" s="49" t="s">
        <v>19</v>
      </c>
      <c r="J61" s="5" t="s">
        <v>34</v>
      </c>
      <c r="K61" s="49" t="s">
        <v>52</v>
      </c>
      <c r="L61" s="48" t="s">
        <v>22</v>
      </c>
      <c r="M61" s="49" t="s">
        <v>94</v>
      </c>
    </row>
    <row r="62" spans="2:13" x14ac:dyDescent="0.2">
      <c r="B62">
        <v>4552</v>
      </c>
      <c r="C62">
        <v>1405871</v>
      </c>
      <c r="D62">
        <v>99.677259942584598</v>
      </c>
      <c r="E62" s="5">
        <v>1594</v>
      </c>
      <c r="F62" t="s">
        <v>6</v>
      </c>
      <c r="G62" t="s">
        <v>7</v>
      </c>
      <c r="I62" s="49" t="s">
        <v>19</v>
      </c>
      <c r="J62" s="5" t="s">
        <v>34</v>
      </c>
      <c r="K62" s="49" t="s">
        <v>35</v>
      </c>
      <c r="L62" s="48" t="s">
        <v>22</v>
      </c>
      <c r="M62" s="49" t="s">
        <v>94</v>
      </c>
    </row>
    <row r="63" spans="2:13" x14ac:dyDescent="0.2">
      <c r="B63">
        <v>6968</v>
      </c>
      <c r="C63">
        <v>1403455</v>
      </c>
      <c r="D63">
        <v>99.505963813692702</v>
      </c>
      <c r="E63" s="5">
        <v>1684</v>
      </c>
      <c r="F63" t="s">
        <v>6</v>
      </c>
      <c r="G63" t="s">
        <v>7</v>
      </c>
      <c r="I63" s="49" t="s">
        <v>19</v>
      </c>
      <c r="J63" s="5" t="s">
        <v>53</v>
      </c>
      <c r="K63" s="49" t="s">
        <v>54</v>
      </c>
      <c r="L63" s="48" t="s">
        <v>22</v>
      </c>
      <c r="M63" s="49" t="s">
        <v>94</v>
      </c>
    </row>
    <row r="64" spans="2:13" x14ac:dyDescent="0.2">
      <c r="B64">
        <v>1368</v>
      </c>
      <c r="C64">
        <v>1409055</v>
      </c>
      <c r="D64">
        <v>99.903007821057898</v>
      </c>
      <c r="E64" s="5">
        <v>1889</v>
      </c>
      <c r="F64" t="s">
        <v>6</v>
      </c>
      <c r="G64" t="s">
        <v>7</v>
      </c>
      <c r="I64" s="49" t="s">
        <v>19</v>
      </c>
      <c r="J64" s="5" t="s">
        <v>26</v>
      </c>
      <c r="K64" s="49" t="s">
        <v>33</v>
      </c>
      <c r="L64" s="48" t="s">
        <v>28</v>
      </c>
      <c r="M64" s="49" t="s">
        <v>94</v>
      </c>
    </row>
    <row r="65" spans="2:13" x14ac:dyDescent="0.2">
      <c r="B65">
        <v>216</v>
      </c>
      <c r="C65">
        <v>1410207</v>
      </c>
      <c r="D65">
        <v>99.984685445430202</v>
      </c>
      <c r="E65" s="5">
        <v>1898</v>
      </c>
      <c r="F65" t="s">
        <v>6</v>
      </c>
      <c r="G65" t="s">
        <v>7</v>
      </c>
      <c r="I65" s="49" t="s">
        <v>19</v>
      </c>
      <c r="J65" s="5" t="s">
        <v>26</v>
      </c>
      <c r="K65" s="49" t="s">
        <v>40</v>
      </c>
      <c r="L65" s="48" t="s">
        <v>28</v>
      </c>
      <c r="M65" s="49" t="s">
        <v>94</v>
      </c>
    </row>
    <row r="66" spans="2:13" x14ac:dyDescent="0.2">
      <c r="B66">
        <v>2785</v>
      </c>
      <c r="C66">
        <v>1407638</v>
      </c>
      <c r="D66">
        <v>99.802541507051401</v>
      </c>
      <c r="E66" s="5">
        <v>1913</v>
      </c>
      <c r="F66" t="s">
        <v>6</v>
      </c>
      <c r="G66" t="s">
        <v>7</v>
      </c>
      <c r="I66" s="49" t="s">
        <v>19</v>
      </c>
      <c r="J66" s="5" t="s">
        <v>26</v>
      </c>
      <c r="K66" s="49" t="s">
        <v>27</v>
      </c>
      <c r="L66" s="48" t="s">
        <v>28</v>
      </c>
      <c r="M66" s="49" t="s">
        <v>94</v>
      </c>
    </row>
    <row r="67" spans="2:13" x14ac:dyDescent="0.2">
      <c r="B67">
        <v>2090</v>
      </c>
      <c r="C67">
        <v>1408333</v>
      </c>
      <c r="D67">
        <v>99.851817504394006</v>
      </c>
      <c r="E67" s="5">
        <v>1943</v>
      </c>
      <c r="F67" t="s">
        <v>6</v>
      </c>
      <c r="G67" t="s">
        <v>7</v>
      </c>
      <c r="I67" s="49" t="s">
        <v>19</v>
      </c>
      <c r="J67" s="5" t="s">
        <v>26</v>
      </c>
      <c r="K67" s="49" t="s">
        <v>33</v>
      </c>
      <c r="L67" s="48" t="s">
        <v>28</v>
      </c>
      <c r="M67" s="49" t="s">
        <v>94</v>
      </c>
    </row>
    <row r="68" spans="2:13" x14ac:dyDescent="0.2">
      <c r="B68">
        <v>1093</v>
      </c>
      <c r="C68">
        <v>1409330</v>
      </c>
      <c r="D68">
        <v>99.922505517848194</v>
      </c>
      <c r="E68" s="5">
        <v>1960</v>
      </c>
      <c r="F68" t="s">
        <v>6</v>
      </c>
      <c r="G68" t="s">
        <v>7</v>
      </c>
      <c r="I68" s="49" t="s">
        <v>19</v>
      </c>
      <c r="J68" s="5" t="s">
        <v>43</v>
      </c>
      <c r="K68" s="49" t="s">
        <v>44</v>
      </c>
      <c r="L68" s="48" t="s">
        <v>22</v>
      </c>
      <c r="M68" s="49" t="s">
        <v>94</v>
      </c>
    </row>
    <row r="69" spans="2:13" x14ac:dyDescent="0.2">
      <c r="B69">
        <v>2883</v>
      </c>
      <c r="C69">
        <v>1407540</v>
      </c>
      <c r="D69">
        <v>99.7955932369225</v>
      </c>
      <c r="E69" s="5">
        <v>2094</v>
      </c>
      <c r="F69" t="s">
        <v>6</v>
      </c>
      <c r="G69" t="s">
        <v>7</v>
      </c>
      <c r="I69" s="49" t="s">
        <v>19</v>
      </c>
      <c r="J69" s="5" t="s">
        <v>34</v>
      </c>
      <c r="K69" s="49" t="s">
        <v>38</v>
      </c>
      <c r="L69" s="48" t="s">
        <v>39</v>
      </c>
      <c r="M69" s="49" t="s">
        <v>94</v>
      </c>
    </row>
    <row r="70" spans="2:13" x14ac:dyDescent="0.2">
      <c r="B70">
        <v>3570</v>
      </c>
      <c r="C70">
        <v>1406853</v>
      </c>
      <c r="D70">
        <v>99.746884445304701</v>
      </c>
      <c r="E70" s="5">
        <v>2143</v>
      </c>
      <c r="F70" t="s">
        <v>6</v>
      </c>
      <c r="G70" t="s">
        <v>7</v>
      </c>
      <c r="I70" s="49" t="s">
        <v>19</v>
      </c>
      <c r="J70" s="5" t="s">
        <v>55</v>
      </c>
      <c r="K70" s="49" t="s">
        <v>56</v>
      </c>
      <c r="L70" s="48" t="s">
        <v>22</v>
      </c>
      <c r="M70" s="49" t="s">
        <v>94</v>
      </c>
    </row>
    <row r="71" spans="2:13" x14ac:dyDescent="0.2">
      <c r="B71">
        <v>2334</v>
      </c>
      <c r="C71">
        <v>1408089</v>
      </c>
      <c r="D71">
        <v>99.834517729787393</v>
      </c>
      <c r="E71" s="5">
        <v>2197</v>
      </c>
      <c r="F71" t="s">
        <v>6</v>
      </c>
      <c r="G71" t="s">
        <v>7</v>
      </c>
      <c r="I71" s="49" t="s">
        <v>19</v>
      </c>
      <c r="J71" s="5" t="s">
        <v>29</v>
      </c>
      <c r="K71" s="49" t="s">
        <v>30</v>
      </c>
      <c r="L71" s="48" t="s">
        <v>22</v>
      </c>
      <c r="M71" s="49" t="s">
        <v>94</v>
      </c>
    </row>
    <row r="72" spans="2:13" x14ac:dyDescent="0.2">
      <c r="B72">
        <v>1436</v>
      </c>
      <c r="C72">
        <v>1408987</v>
      </c>
      <c r="D72">
        <v>99.898186572396995</v>
      </c>
      <c r="E72" s="5">
        <v>2245</v>
      </c>
      <c r="F72" t="s">
        <v>6</v>
      </c>
      <c r="G72" t="s">
        <v>7</v>
      </c>
      <c r="I72" s="49" t="s">
        <v>19</v>
      </c>
      <c r="J72" s="5" t="s">
        <v>45</v>
      </c>
      <c r="K72" s="49" t="s">
        <v>46</v>
      </c>
      <c r="L72" s="48" t="s">
        <v>22</v>
      </c>
      <c r="M72" s="49" t="s">
        <v>94</v>
      </c>
    </row>
    <row r="73" spans="2:13" x14ac:dyDescent="0.2">
      <c r="B73">
        <v>1202</v>
      </c>
      <c r="C73">
        <v>1409221</v>
      </c>
      <c r="D73">
        <v>99.914777339847603</v>
      </c>
      <c r="E73" s="5">
        <v>2397</v>
      </c>
      <c r="F73" t="s">
        <v>6</v>
      </c>
      <c r="G73" t="s">
        <v>7</v>
      </c>
      <c r="I73" s="49" t="s">
        <v>19</v>
      </c>
      <c r="J73" s="5" t="s">
        <v>47</v>
      </c>
      <c r="K73" s="49" t="s">
        <v>48</v>
      </c>
      <c r="L73" s="48" t="s">
        <v>39</v>
      </c>
      <c r="M73" s="49" t="s">
        <v>94</v>
      </c>
    </row>
    <row r="74" spans="2:13" x14ac:dyDescent="0.2">
      <c r="B74">
        <v>4482</v>
      </c>
      <c r="C74">
        <v>1405941</v>
      </c>
      <c r="D74">
        <v>99.6822229926766</v>
      </c>
      <c r="E74" s="5">
        <v>2623</v>
      </c>
      <c r="F74" t="s">
        <v>6</v>
      </c>
      <c r="G74" t="s">
        <v>7</v>
      </c>
      <c r="I74" s="49" t="s">
        <v>19</v>
      </c>
      <c r="J74" s="5" t="s">
        <v>20</v>
      </c>
      <c r="K74" s="49" t="s">
        <v>21</v>
      </c>
      <c r="L74" s="48" t="s">
        <v>22</v>
      </c>
      <c r="M74" s="49" t="s">
        <v>94</v>
      </c>
    </row>
    <row r="75" spans="2:13" x14ac:dyDescent="0.2">
      <c r="B75">
        <v>1595</v>
      </c>
      <c r="C75">
        <v>1408828</v>
      </c>
      <c r="D75">
        <v>99.886913358616496</v>
      </c>
      <c r="E75" s="5">
        <v>2638</v>
      </c>
      <c r="F75" t="s">
        <v>6</v>
      </c>
      <c r="G75" t="s">
        <v>7</v>
      </c>
      <c r="I75" s="49" t="s">
        <v>19</v>
      </c>
      <c r="J75" s="5" t="s">
        <v>31</v>
      </c>
      <c r="K75" s="49" t="s">
        <v>32</v>
      </c>
      <c r="L75" s="48" t="s">
        <v>22</v>
      </c>
      <c r="M75" s="49" t="s">
        <v>94</v>
      </c>
    </row>
    <row r="76" spans="2:13" x14ac:dyDescent="0.2">
      <c r="B76">
        <v>1235</v>
      </c>
      <c r="C76">
        <v>1409188</v>
      </c>
      <c r="D76">
        <v>99.912437616232793</v>
      </c>
      <c r="E76" s="5">
        <v>2716</v>
      </c>
      <c r="F76" t="s">
        <v>6</v>
      </c>
      <c r="G76" t="s">
        <v>7</v>
      </c>
      <c r="I76" s="49" t="s">
        <v>19</v>
      </c>
      <c r="J76" s="5" t="s">
        <v>36</v>
      </c>
      <c r="K76" s="49" t="s">
        <v>37</v>
      </c>
      <c r="L76" s="48" t="s">
        <v>22</v>
      </c>
      <c r="M76" s="49" t="s">
        <v>94</v>
      </c>
    </row>
    <row r="77" spans="2:13" x14ac:dyDescent="0.2">
      <c r="B77">
        <v>544</v>
      </c>
      <c r="C77">
        <v>1409879</v>
      </c>
      <c r="D77">
        <v>99.961430010713102</v>
      </c>
      <c r="E77" s="5">
        <v>2857</v>
      </c>
      <c r="F77" t="s">
        <v>6</v>
      </c>
      <c r="G77" t="s">
        <v>7</v>
      </c>
      <c r="I77" s="49" t="s">
        <v>19</v>
      </c>
      <c r="J77" s="5" t="s">
        <v>31</v>
      </c>
      <c r="K77" s="49" t="s">
        <v>32</v>
      </c>
      <c r="L77" s="48" t="s">
        <v>22</v>
      </c>
      <c r="M77" s="49" t="s">
        <v>94</v>
      </c>
    </row>
    <row r="78" spans="2:13" x14ac:dyDescent="0.2">
      <c r="B78">
        <v>2008</v>
      </c>
      <c r="C78">
        <v>1408415</v>
      </c>
      <c r="D78">
        <v>99.857631363073295</v>
      </c>
      <c r="E78" s="5">
        <v>2878</v>
      </c>
      <c r="F78" t="s">
        <v>6</v>
      </c>
      <c r="G78" t="s">
        <v>7</v>
      </c>
      <c r="I78" s="49" t="s">
        <v>19</v>
      </c>
      <c r="J78" s="5" t="s">
        <v>57</v>
      </c>
      <c r="K78" s="49" t="s">
        <v>58</v>
      </c>
      <c r="L78" s="48" t="s">
        <v>22</v>
      </c>
      <c r="M78" s="49" t="s">
        <v>94</v>
      </c>
    </row>
    <row r="79" spans="2:13" x14ac:dyDescent="0.2">
      <c r="B79">
        <v>1925</v>
      </c>
      <c r="C79">
        <v>1408498</v>
      </c>
      <c r="D79">
        <v>99.863516122468198</v>
      </c>
      <c r="E79" s="5">
        <v>3241</v>
      </c>
      <c r="F79" t="s">
        <v>6</v>
      </c>
      <c r="G79" t="s">
        <v>7</v>
      </c>
      <c r="I79" s="49" t="s">
        <v>19</v>
      </c>
      <c r="J79" s="5" t="s">
        <v>29</v>
      </c>
      <c r="K79" s="49" t="s">
        <v>30</v>
      </c>
      <c r="L79" s="48" t="s">
        <v>22</v>
      </c>
      <c r="M79" s="49" t="s">
        <v>94</v>
      </c>
    </row>
    <row r="80" spans="2:13" x14ac:dyDescent="0.2">
      <c r="B80">
        <v>2491</v>
      </c>
      <c r="C80">
        <v>1407932</v>
      </c>
      <c r="D80">
        <v>99.823386317438107</v>
      </c>
      <c r="E80" s="5">
        <v>3583</v>
      </c>
      <c r="F80" t="s">
        <v>6</v>
      </c>
      <c r="G80" t="s">
        <v>7</v>
      </c>
      <c r="I80" s="49" t="s">
        <v>19</v>
      </c>
      <c r="J80" s="5" t="s">
        <v>34</v>
      </c>
      <c r="K80" s="49" t="s">
        <v>52</v>
      </c>
      <c r="L80" s="48" t="s">
        <v>22</v>
      </c>
      <c r="M80" s="49" t="s">
        <v>94</v>
      </c>
    </row>
    <row r="81" spans="2:13" x14ac:dyDescent="0.2">
      <c r="B81">
        <v>6268</v>
      </c>
      <c r="C81">
        <v>1404155</v>
      </c>
      <c r="D81">
        <v>99.555594314613401</v>
      </c>
      <c r="E81" s="5">
        <v>3619</v>
      </c>
      <c r="F81" t="s">
        <v>6</v>
      </c>
      <c r="G81" t="s">
        <v>7</v>
      </c>
      <c r="I81" s="49" t="s">
        <v>19</v>
      </c>
      <c r="J81" s="5" t="s">
        <v>45</v>
      </c>
      <c r="K81" s="49" t="s">
        <v>46</v>
      </c>
      <c r="L81" s="48" t="s">
        <v>22</v>
      </c>
      <c r="M81" s="49" t="s">
        <v>94</v>
      </c>
    </row>
    <row r="82" spans="2:13" x14ac:dyDescent="0.2">
      <c r="B82">
        <v>3029</v>
      </c>
      <c r="C82">
        <v>1407394</v>
      </c>
      <c r="D82">
        <v>99.785241732444803</v>
      </c>
      <c r="E82" s="5">
        <v>3688</v>
      </c>
      <c r="F82" t="s">
        <v>6</v>
      </c>
      <c r="G82" t="s">
        <v>7</v>
      </c>
      <c r="I82" s="49" t="s">
        <v>19</v>
      </c>
      <c r="J82" s="5" t="s">
        <v>24</v>
      </c>
      <c r="K82" s="49" t="s">
        <v>25</v>
      </c>
      <c r="L82" s="48" t="s">
        <v>22</v>
      </c>
      <c r="M82" s="49" t="s">
        <v>94</v>
      </c>
    </row>
    <row r="83" spans="2:13" x14ac:dyDescent="0.2">
      <c r="B83">
        <v>4643</v>
      </c>
      <c r="C83">
        <v>1405780</v>
      </c>
      <c r="D83">
        <v>99.670807977464904</v>
      </c>
      <c r="E83" s="5">
        <v>3773</v>
      </c>
      <c r="F83" t="s">
        <v>6</v>
      </c>
      <c r="G83" t="s">
        <v>7</v>
      </c>
      <c r="I83" s="49" t="s">
        <v>19</v>
      </c>
      <c r="J83" s="5" t="s">
        <v>26</v>
      </c>
      <c r="K83" s="49" t="s">
        <v>27</v>
      </c>
      <c r="L83" s="48" t="s">
        <v>28</v>
      </c>
      <c r="M83" s="49" t="s">
        <v>94</v>
      </c>
    </row>
    <row r="84" spans="2:13" x14ac:dyDescent="0.2">
      <c r="B84">
        <v>3395</v>
      </c>
      <c r="C84">
        <v>1407028</v>
      </c>
      <c r="D84">
        <v>99.759292070534798</v>
      </c>
      <c r="E84" s="5">
        <v>3874</v>
      </c>
      <c r="F84" t="s">
        <v>6</v>
      </c>
      <c r="G84" t="s">
        <v>7</v>
      </c>
      <c r="I84" s="49" t="s">
        <v>19</v>
      </c>
      <c r="J84" s="5" t="s">
        <v>53</v>
      </c>
      <c r="K84" s="49" t="s">
        <v>54</v>
      </c>
      <c r="L84" s="48" t="s">
        <v>22</v>
      </c>
      <c r="M84" s="49" t="s">
        <v>94</v>
      </c>
    </row>
    <row r="85" spans="2:13" x14ac:dyDescent="0.2">
      <c r="B85">
        <v>6631</v>
      </c>
      <c r="C85">
        <v>1403792</v>
      </c>
      <c r="D85">
        <v>99.529857354850193</v>
      </c>
      <c r="E85" s="5">
        <v>4206</v>
      </c>
      <c r="F85" t="s">
        <v>6</v>
      </c>
      <c r="G85" t="s">
        <v>7</v>
      </c>
      <c r="I85" s="49" t="s">
        <v>19</v>
      </c>
      <c r="J85" s="5" t="s">
        <v>43</v>
      </c>
      <c r="K85" s="49" t="s">
        <v>49</v>
      </c>
      <c r="L85" s="48" t="s">
        <v>39</v>
      </c>
      <c r="M85" s="49" t="s">
        <v>94</v>
      </c>
    </row>
    <row r="86" spans="2:13" x14ac:dyDescent="0.2">
      <c r="B86">
        <v>14449</v>
      </c>
      <c r="C86">
        <v>1395974</v>
      </c>
      <c r="D86">
        <v>98.975555560282203</v>
      </c>
      <c r="E86" s="5">
        <v>4254</v>
      </c>
      <c r="F86" t="s">
        <v>6</v>
      </c>
      <c r="G86" t="s">
        <v>7</v>
      </c>
      <c r="I86" s="49" t="s">
        <v>19</v>
      </c>
      <c r="J86" s="5" t="s">
        <v>55</v>
      </c>
      <c r="K86" s="49" t="s">
        <v>59</v>
      </c>
      <c r="L86" s="48" t="s">
        <v>39</v>
      </c>
      <c r="M86" s="49" t="s">
        <v>94</v>
      </c>
    </row>
    <row r="87" spans="2:13" x14ac:dyDescent="0.2">
      <c r="B87">
        <v>327</v>
      </c>
      <c r="C87">
        <v>1410096</v>
      </c>
      <c r="D87">
        <v>99.976815465998499</v>
      </c>
      <c r="E87" s="5">
        <v>4391</v>
      </c>
      <c r="F87" t="s">
        <v>6</v>
      </c>
      <c r="G87" t="s">
        <v>7</v>
      </c>
      <c r="I87" s="49" t="s">
        <v>19</v>
      </c>
      <c r="J87" s="5" t="s">
        <v>26</v>
      </c>
      <c r="K87" s="49" t="s">
        <v>40</v>
      </c>
      <c r="L87" s="48" t="s">
        <v>28</v>
      </c>
      <c r="M87" s="49" t="s">
        <v>94</v>
      </c>
    </row>
    <row r="88" spans="2:13" x14ac:dyDescent="0.2">
      <c r="B88">
        <v>796</v>
      </c>
      <c r="C88">
        <v>1409627</v>
      </c>
      <c r="D88">
        <v>99.943563030381597</v>
      </c>
      <c r="E88" s="5">
        <v>4421</v>
      </c>
      <c r="F88" t="s">
        <v>6</v>
      </c>
      <c r="G88" t="s">
        <v>7</v>
      </c>
      <c r="I88" s="49" t="s">
        <v>19</v>
      </c>
      <c r="J88" s="5" t="s">
        <v>26</v>
      </c>
      <c r="K88" s="49" t="s">
        <v>27</v>
      </c>
      <c r="L88" s="48" t="s">
        <v>28</v>
      </c>
      <c r="M88" s="49" t="s">
        <v>94</v>
      </c>
    </row>
    <row r="89" spans="2:13" x14ac:dyDescent="0.2">
      <c r="B89">
        <v>1324</v>
      </c>
      <c r="C89">
        <v>1409099</v>
      </c>
      <c r="D89">
        <v>99.906127452544297</v>
      </c>
      <c r="E89" s="5">
        <v>4475</v>
      </c>
      <c r="F89" t="s">
        <v>6</v>
      </c>
      <c r="G89" t="s">
        <v>7</v>
      </c>
      <c r="I89" s="49" t="s">
        <v>19</v>
      </c>
      <c r="J89" s="5" t="s">
        <v>26</v>
      </c>
      <c r="K89" s="49" t="s">
        <v>33</v>
      </c>
      <c r="L89" s="48" t="s">
        <v>28</v>
      </c>
      <c r="M89" s="49" t="s">
        <v>94</v>
      </c>
    </row>
    <row r="90" spans="2:13" x14ac:dyDescent="0.2">
      <c r="B90">
        <v>1408</v>
      </c>
      <c r="C90">
        <v>1409015</v>
      </c>
      <c r="D90">
        <v>99.900171792433895</v>
      </c>
      <c r="E90" s="5">
        <v>4560</v>
      </c>
      <c r="F90" t="s">
        <v>6</v>
      </c>
      <c r="G90" t="s">
        <v>7</v>
      </c>
      <c r="I90" s="49" t="s">
        <v>19</v>
      </c>
      <c r="J90" s="5" t="s">
        <v>43</v>
      </c>
      <c r="K90" s="49" t="s">
        <v>49</v>
      </c>
      <c r="L90" s="48" t="s">
        <v>39</v>
      </c>
      <c r="M90" s="49" t="s">
        <v>94</v>
      </c>
    </row>
    <row r="91" spans="2:13" x14ac:dyDescent="0.2">
      <c r="B91">
        <v>6158</v>
      </c>
      <c r="C91">
        <v>1404265</v>
      </c>
      <c r="D91">
        <v>99.563393393329505</v>
      </c>
      <c r="E91" s="5">
        <v>4582</v>
      </c>
      <c r="F91" t="s">
        <v>6</v>
      </c>
      <c r="G91" t="s">
        <v>7</v>
      </c>
      <c r="I91" s="49" t="s">
        <v>19</v>
      </c>
      <c r="J91" s="5" t="s">
        <v>20</v>
      </c>
      <c r="K91" s="49" t="s">
        <v>21</v>
      </c>
      <c r="L91" s="48" t="s">
        <v>22</v>
      </c>
      <c r="M91" s="49" t="s">
        <v>94</v>
      </c>
    </row>
    <row r="92" spans="2:13" x14ac:dyDescent="0.2">
      <c r="B92">
        <v>2396</v>
      </c>
      <c r="C92">
        <v>1408027</v>
      </c>
      <c r="D92">
        <v>99.830121885420098</v>
      </c>
      <c r="E92" s="5">
        <v>4655</v>
      </c>
      <c r="F92" t="s">
        <v>6</v>
      </c>
      <c r="G92" t="s">
        <v>7</v>
      </c>
      <c r="I92" s="49" t="s">
        <v>19</v>
      </c>
      <c r="J92" s="5" t="s">
        <v>26</v>
      </c>
      <c r="K92" s="49" t="s">
        <v>60</v>
      </c>
      <c r="L92" s="48" t="s">
        <v>28</v>
      </c>
      <c r="M92" s="49" t="s">
        <v>94</v>
      </c>
    </row>
    <row r="93" spans="2:13" x14ac:dyDescent="0.2">
      <c r="B93">
        <v>1805</v>
      </c>
      <c r="C93">
        <v>1408618</v>
      </c>
      <c r="D93">
        <v>99.872024208340306</v>
      </c>
      <c r="E93" s="5">
        <v>4719</v>
      </c>
      <c r="F93" t="s">
        <v>6</v>
      </c>
      <c r="G93" t="s">
        <v>7</v>
      </c>
      <c r="I93" s="49" t="s">
        <v>19</v>
      </c>
      <c r="J93" s="5" t="s">
        <v>43</v>
      </c>
      <c r="K93" s="49" t="s">
        <v>49</v>
      </c>
      <c r="L93" s="48" t="s">
        <v>39</v>
      </c>
      <c r="M93" s="49" t="s">
        <v>94</v>
      </c>
    </row>
    <row r="94" spans="2:13" x14ac:dyDescent="0.2">
      <c r="B94">
        <v>3434</v>
      </c>
      <c r="C94">
        <v>1406989</v>
      </c>
      <c r="D94">
        <v>99.756526942626394</v>
      </c>
      <c r="E94" s="5">
        <v>5007</v>
      </c>
      <c r="F94" t="s">
        <v>6</v>
      </c>
      <c r="G94" t="s">
        <v>7</v>
      </c>
      <c r="I94" s="49" t="s">
        <v>19</v>
      </c>
      <c r="J94" s="5" t="s">
        <v>47</v>
      </c>
      <c r="K94" s="49" t="s">
        <v>48</v>
      </c>
      <c r="L94" s="48" t="s">
        <v>39</v>
      </c>
      <c r="M94" s="49" t="s">
        <v>94</v>
      </c>
    </row>
    <row r="95" spans="2:13" x14ac:dyDescent="0.2">
      <c r="B95">
        <v>1002</v>
      </c>
      <c r="C95">
        <v>1409421</v>
      </c>
      <c r="D95">
        <v>99.928957482967803</v>
      </c>
      <c r="E95" s="5">
        <v>5147</v>
      </c>
      <c r="F95" t="s">
        <v>6</v>
      </c>
      <c r="G95" t="s">
        <v>7</v>
      </c>
      <c r="I95" s="49" t="s">
        <v>19</v>
      </c>
      <c r="J95" s="5" t="s">
        <v>26</v>
      </c>
      <c r="K95" s="49" t="s">
        <v>33</v>
      </c>
      <c r="L95" s="48" t="s">
        <v>28</v>
      </c>
      <c r="M95" s="49" t="s">
        <v>94</v>
      </c>
    </row>
    <row r="96" spans="2:13" x14ac:dyDescent="0.2">
      <c r="B96">
        <v>7118</v>
      </c>
      <c r="C96">
        <v>1403305</v>
      </c>
      <c r="D96">
        <v>99.495328706352595</v>
      </c>
      <c r="E96" s="5">
        <v>5512</v>
      </c>
      <c r="F96" t="s">
        <v>6</v>
      </c>
      <c r="G96" t="s">
        <v>7</v>
      </c>
      <c r="I96" s="49" t="s">
        <v>19</v>
      </c>
      <c r="J96" s="5" t="s">
        <v>20</v>
      </c>
      <c r="K96" s="49" t="s">
        <v>21</v>
      </c>
      <c r="L96" s="48" t="s">
        <v>22</v>
      </c>
      <c r="M96" s="49" t="s">
        <v>94</v>
      </c>
    </row>
    <row r="97" spans="2:13" x14ac:dyDescent="0.2">
      <c r="B97">
        <v>24039</v>
      </c>
      <c r="C97">
        <v>1386384</v>
      </c>
      <c r="D97">
        <v>98.2956176976694</v>
      </c>
      <c r="E97" s="5">
        <v>5628</v>
      </c>
      <c r="F97" t="s">
        <v>6</v>
      </c>
      <c r="G97" t="s">
        <v>7</v>
      </c>
      <c r="I97" s="49" t="s">
        <v>19</v>
      </c>
      <c r="J97" s="5" t="s">
        <v>47</v>
      </c>
      <c r="K97" s="49" t="s">
        <v>48</v>
      </c>
      <c r="L97" s="48" t="s">
        <v>39</v>
      </c>
      <c r="M97" s="49" t="s">
        <v>94</v>
      </c>
    </row>
    <row r="98" spans="2:13" x14ac:dyDescent="0.2">
      <c r="B98">
        <v>4325</v>
      </c>
      <c r="C98">
        <v>1406098</v>
      </c>
      <c r="D98">
        <v>99.693354405026</v>
      </c>
      <c r="E98" s="5">
        <v>5812</v>
      </c>
      <c r="F98" t="s">
        <v>6</v>
      </c>
      <c r="G98" t="s">
        <v>7</v>
      </c>
      <c r="I98" s="49" t="s">
        <v>19</v>
      </c>
      <c r="J98" s="5" t="s">
        <v>29</v>
      </c>
      <c r="K98" s="49" t="s">
        <v>30</v>
      </c>
      <c r="L98" s="48" t="s">
        <v>22</v>
      </c>
      <c r="M98" s="49" t="s">
        <v>94</v>
      </c>
    </row>
    <row r="99" spans="2:13" x14ac:dyDescent="0.2">
      <c r="B99">
        <v>660</v>
      </c>
      <c r="C99">
        <v>1409763</v>
      </c>
      <c r="D99">
        <v>99.953205527703403</v>
      </c>
      <c r="E99" s="5">
        <v>5856</v>
      </c>
      <c r="F99" t="s">
        <v>6</v>
      </c>
      <c r="G99" t="s">
        <v>7</v>
      </c>
      <c r="I99" s="49" t="s">
        <v>19</v>
      </c>
      <c r="J99" s="5" t="s">
        <v>47</v>
      </c>
      <c r="K99" s="49" t="s">
        <v>48</v>
      </c>
      <c r="L99" s="48" t="s">
        <v>39</v>
      </c>
      <c r="M99" s="49" t="s">
        <v>94</v>
      </c>
    </row>
    <row r="100" spans="2:13" x14ac:dyDescent="0.2">
      <c r="B100">
        <v>4967</v>
      </c>
      <c r="C100">
        <v>1405456</v>
      </c>
      <c r="D100">
        <v>99.647836145610199</v>
      </c>
      <c r="E100" s="5">
        <v>6031</v>
      </c>
      <c r="F100" t="s">
        <v>6</v>
      </c>
      <c r="G100" t="s">
        <v>7</v>
      </c>
      <c r="I100" s="49" t="s">
        <v>19</v>
      </c>
      <c r="J100" s="5" t="s">
        <v>20</v>
      </c>
      <c r="K100" s="49" t="s">
        <v>21</v>
      </c>
      <c r="L100" s="48" t="s">
        <v>22</v>
      </c>
      <c r="M100" s="49" t="s">
        <v>94</v>
      </c>
    </row>
    <row r="101" spans="2:13" x14ac:dyDescent="0.2">
      <c r="B101">
        <v>10712</v>
      </c>
      <c r="C101">
        <v>1399711</v>
      </c>
      <c r="D101">
        <v>99.240511534482906</v>
      </c>
      <c r="E101" s="5">
        <v>6040</v>
      </c>
      <c r="F101" t="s">
        <v>6</v>
      </c>
      <c r="G101" t="s">
        <v>7</v>
      </c>
      <c r="I101" s="49" t="s">
        <v>19</v>
      </c>
      <c r="J101" s="5" t="s">
        <v>57</v>
      </c>
      <c r="K101" s="49" t="s">
        <v>58</v>
      </c>
      <c r="L101" s="48" t="s">
        <v>22</v>
      </c>
      <c r="M101" s="49" t="s">
        <v>94</v>
      </c>
    </row>
    <row r="102" spans="2:13" x14ac:dyDescent="0.2">
      <c r="B102">
        <v>1025</v>
      </c>
      <c r="C102">
        <v>1409398</v>
      </c>
      <c r="D102">
        <v>99.927326766508997</v>
      </c>
      <c r="E102" s="5">
        <v>6270</v>
      </c>
      <c r="F102" t="s">
        <v>6</v>
      </c>
      <c r="G102" t="s">
        <v>7</v>
      </c>
      <c r="I102" s="49" t="s">
        <v>19</v>
      </c>
      <c r="J102" s="5" t="s">
        <v>47</v>
      </c>
      <c r="K102" s="49" t="s">
        <v>48</v>
      </c>
      <c r="L102" s="48" t="s">
        <v>39</v>
      </c>
      <c r="M102" s="49" t="s">
        <v>94</v>
      </c>
    </row>
    <row r="103" spans="2:13" x14ac:dyDescent="0.2">
      <c r="B103">
        <v>358</v>
      </c>
      <c r="C103">
        <v>1410065</v>
      </c>
      <c r="D103">
        <v>99.974617543814801</v>
      </c>
      <c r="E103" s="5">
        <v>6296</v>
      </c>
      <c r="F103" t="s">
        <v>6</v>
      </c>
      <c r="G103" t="s">
        <v>7</v>
      </c>
      <c r="I103" s="49" t="s">
        <v>19</v>
      </c>
      <c r="J103" s="5" t="s">
        <v>26</v>
      </c>
      <c r="K103" s="49" t="s">
        <v>33</v>
      </c>
      <c r="L103" s="48" t="s">
        <v>28</v>
      </c>
      <c r="M103" s="49" t="s">
        <v>94</v>
      </c>
    </row>
    <row r="104" spans="2:13" x14ac:dyDescent="0.2">
      <c r="B104">
        <v>3420</v>
      </c>
      <c r="C104">
        <v>1407003</v>
      </c>
      <c r="D104">
        <v>99.757519552644794</v>
      </c>
      <c r="E104" s="5">
        <v>6336</v>
      </c>
      <c r="F104" t="s">
        <v>6</v>
      </c>
      <c r="G104" t="s">
        <v>7</v>
      </c>
      <c r="I104" s="49" t="s">
        <v>19</v>
      </c>
      <c r="J104" s="5" t="s">
        <v>34</v>
      </c>
      <c r="K104" s="49" t="s">
        <v>38</v>
      </c>
      <c r="L104" s="48" t="s">
        <v>39</v>
      </c>
      <c r="M104" s="49" t="s">
        <v>94</v>
      </c>
    </row>
    <row r="105" spans="2:13" x14ac:dyDescent="0.2">
      <c r="B105">
        <v>2263</v>
      </c>
      <c r="C105">
        <v>1408160</v>
      </c>
      <c r="D105">
        <v>99.839551680595093</v>
      </c>
      <c r="E105" s="5">
        <v>6361</v>
      </c>
      <c r="F105" t="s">
        <v>6</v>
      </c>
      <c r="G105" t="s">
        <v>7</v>
      </c>
      <c r="I105" s="49" t="s">
        <v>19</v>
      </c>
      <c r="J105" s="5" t="s">
        <v>29</v>
      </c>
      <c r="K105" s="49" t="s">
        <v>30</v>
      </c>
      <c r="L105" s="48" t="s">
        <v>22</v>
      </c>
      <c r="M105" s="49" t="s">
        <v>94</v>
      </c>
    </row>
    <row r="106" spans="2:13" x14ac:dyDescent="0.2">
      <c r="B106">
        <v>1391</v>
      </c>
      <c r="C106">
        <v>1409032</v>
      </c>
      <c r="D106">
        <v>99.901377104599106</v>
      </c>
      <c r="E106" s="5">
        <v>6363</v>
      </c>
      <c r="F106" t="s">
        <v>6</v>
      </c>
      <c r="G106" t="s">
        <v>7</v>
      </c>
      <c r="I106" s="49" t="s">
        <v>19</v>
      </c>
      <c r="J106" s="5" t="s">
        <v>43</v>
      </c>
      <c r="K106" s="49" t="s">
        <v>49</v>
      </c>
      <c r="L106" s="48" t="s">
        <v>39</v>
      </c>
      <c r="M106" s="49" t="s">
        <v>94</v>
      </c>
    </row>
    <row r="107" spans="2:13" x14ac:dyDescent="0.2">
      <c r="B107">
        <v>620</v>
      </c>
      <c r="C107">
        <v>1409803</v>
      </c>
      <c r="D107">
        <v>99.956041556327406</v>
      </c>
      <c r="E107" s="5">
        <v>6388</v>
      </c>
      <c r="F107" t="s">
        <v>6</v>
      </c>
      <c r="G107" t="s">
        <v>7</v>
      </c>
      <c r="I107" s="49" t="s">
        <v>19</v>
      </c>
      <c r="J107" s="5" t="s">
        <v>50</v>
      </c>
      <c r="K107" s="49" t="s">
        <v>51</v>
      </c>
      <c r="L107" s="48" t="s">
        <v>22</v>
      </c>
      <c r="M107" s="49" t="s">
        <v>94</v>
      </c>
    </row>
    <row r="108" spans="2:13" x14ac:dyDescent="0.2">
      <c r="B108">
        <v>3478</v>
      </c>
      <c r="C108">
        <v>1406945</v>
      </c>
      <c r="D108">
        <v>99.753407311139995</v>
      </c>
      <c r="E108" s="5">
        <v>6445</v>
      </c>
      <c r="F108" t="s">
        <v>6</v>
      </c>
      <c r="G108" t="s">
        <v>7</v>
      </c>
      <c r="I108" s="49" t="s">
        <v>19</v>
      </c>
      <c r="J108" s="5" t="s">
        <v>29</v>
      </c>
      <c r="K108" s="49" t="s">
        <v>30</v>
      </c>
      <c r="L108" s="48" t="s">
        <v>22</v>
      </c>
      <c r="M108" s="49" t="s">
        <v>94</v>
      </c>
    </row>
    <row r="109" spans="2:13" x14ac:dyDescent="0.2">
      <c r="B109">
        <v>1042</v>
      </c>
      <c r="C109">
        <v>1409381</v>
      </c>
      <c r="D109">
        <v>99.9261214543438</v>
      </c>
      <c r="E109" s="5">
        <v>6472</v>
      </c>
      <c r="F109" t="s">
        <v>6</v>
      </c>
      <c r="G109" t="s">
        <v>7</v>
      </c>
      <c r="I109" s="49" t="s">
        <v>19</v>
      </c>
      <c r="J109" s="5" t="s">
        <v>47</v>
      </c>
      <c r="K109" s="49" t="s">
        <v>61</v>
      </c>
      <c r="L109" s="48" t="s">
        <v>22</v>
      </c>
      <c r="M109" s="49" t="s">
        <v>94</v>
      </c>
    </row>
    <row r="110" spans="2:13" x14ac:dyDescent="0.2">
      <c r="B110">
        <v>1016</v>
      </c>
      <c r="C110">
        <v>1409407</v>
      </c>
      <c r="D110">
        <v>99.927964872949403</v>
      </c>
      <c r="E110" s="5">
        <v>6740</v>
      </c>
      <c r="F110" t="s">
        <v>6</v>
      </c>
      <c r="G110" t="s">
        <v>7</v>
      </c>
      <c r="I110" s="49" t="s">
        <v>19</v>
      </c>
      <c r="J110" s="5" t="s">
        <v>26</v>
      </c>
      <c r="K110" s="49" t="s">
        <v>60</v>
      </c>
      <c r="L110" s="48" t="s">
        <v>28</v>
      </c>
      <c r="M110" s="49" t="s">
        <v>94</v>
      </c>
    </row>
    <row r="111" spans="2:13" x14ac:dyDescent="0.2">
      <c r="B111">
        <v>648</v>
      </c>
      <c r="C111">
        <v>1409775</v>
      </c>
      <c r="D111">
        <v>99.954056336290606</v>
      </c>
      <c r="E111" s="5">
        <v>6752</v>
      </c>
      <c r="F111" t="s">
        <v>6</v>
      </c>
      <c r="G111" t="s">
        <v>7</v>
      </c>
      <c r="I111" s="49" t="s">
        <v>19</v>
      </c>
      <c r="J111" s="5" t="s">
        <v>26</v>
      </c>
      <c r="K111" s="49" t="s">
        <v>33</v>
      </c>
      <c r="L111" s="48" t="s">
        <v>28</v>
      </c>
      <c r="M111" s="49" t="s">
        <v>94</v>
      </c>
    </row>
    <row r="112" spans="2:13" x14ac:dyDescent="0.2">
      <c r="B112">
        <v>2445</v>
      </c>
      <c r="C112">
        <v>1407978</v>
      </c>
      <c r="D112">
        <v>99.826647750355704</v>
      </c>
      <c r="E112" s="5">
        <v>6849</v>
      </c>
      <c r="F112" t="s">
        <v>6</v>
      </c>
      <c r="G112" t="s">
        <v>7</v>
      </c>
      <c r="I112" s="49" t="s">
        <v>19</v>
      </c>
      <c r="J112" s="5" t="s">
        <v>55</v>
      </c>
      <c r="K112" s="49" t="s">
        <v>59</v>
      </c>
      <c r="L112" s="48" t="s">
        <v>39</v>
      </c>
      <c r="M112" s="49" t="s">
        <v>94</v>
      </c>
    </row>
    <row r="113" spans="2:13" x14ac:dyDescent="0.2">
      <c r="B113">
        <v>4196</v>
      </c>
      <c r="C113">
        <v>1406227</v>
      </c>
      <c r="D113">
        <v>99.702500597338499</v>
      </c>
      <c r="E113" s="5">
        <v>6883</v>
      </c>
      <c r="F113" t="s">
        <v>6</v>
      </c>
      <c r="G113" t="s">
        <v>7</v>
      </c>
      <c r="I113" s="49" t="s">
        <v>19</v>
      </c>
      <c r="J113" s="5" t="s">
        <v>45</v>
      </c>
      <c r="K113" s="49" t="s">
        <v>46</v>
      </c>
      <c r="L113" s="48" t="s">
        <v>22</v>
      </c>
      <c r="M113" s="49" t="s">
        <v>94</v>
      </c>
    </row>
    <row r="114" spans="2:13" x14ac:dyDescent="0.2">
      <c r="B114">
        <v>2685</v>
      </c>
      <c r="C114">
        <v>1407738</v>
      </c>
      <c r="D114">
        <v>99.809631578611501</v>
      </c>
      <c r="E114" s="5">
        <v>7006</v>
      </c>
      <c r="F114" t="s">
        <v>6</v>
      </c>
      <c r="G114" t="s">
        <v>7</v>
      </c>
      <c r="I114" s="49" t="s">
        <v>19</v>
      </c>
      <c r="J114" s="5" t="s">
        <v>47</v>
      </c>
      <c r="K114" s="49" t="s">
        <v>61</v>
      </c>
      <c r="L114" s="48" t="s">
        <v>22</v>
      </c>
      <c r="M114" s="49" t="s">
        <v>94</v>
      </c>
    </row>
    <row r="115" spans="2:13" x14ac:dyDescent="0.2">
      <c r="B115">
        <v>3283</v>
      </c>
      <c r="C115">
        <v>1407140</v>
      </c>
      <c r="D115">
        <v>99.7672329506821</v>
      </c>
      <c r="E115" s="5">
        <v>7392</v>
      </c>
      <c r="F115" t="s">
        <v>6</v>
      </c>
      <c r="G115" t="s">
        <v>7</v>
      </c>
      <c r="I115" s="49" t="s">
        <v>19</v>
      </c>
      <c r="J115" s="5" t="s">
        <v>55</v>
      </c>
      <c r="K115" s="49" t="s">
        <v>59</v>
      </c>
      <c r="L115" s="48" t="s">
        <v>39</v>
      </c>
      <c r="M115" s="49" t="s">
        <v>94</v>
      </c>
    </row>
    <row r="116" spans="2:13" x14ac:dyDescent="0.2">
      <c r="B116">
        <v>747</v>
      </c>
      <c r="C116">
        <v>1409676</v>
      </c>
      <c r="D116">
        <v>99.947037165446105</v>
      </c>
      <c r="E116" s="5">
        <v>7471</v>
      </c>
      <c r="F116" t="s">
        <v>6</v>
      </c>
      <c r="G116" t="s">
        <v>7</v>
      </c>
      <c r="I116" s="49" t="s">
        <v>19</v>
      </c>
      <c r="J116" s="5" t="s">
        <v>29</v>
      </c>
      <c r="K116" s="49" t="s">
        <v>30</v>
      </c>
      <c r="L116" s="48" t="s">
        <v>22</v>
      </c>
      <c r="M116" s="49" t="s">
        <v>94</v>
      </c>
    </row>
    <row r="117" spans="2:13" x14ac:dyDescent="0.2">
      <c r="B117">
        <v>2372</v>
      </c>
      <c r="C117">
        <v>1408051</v>
      </c>
      <c r="D117">
        <v>99.831823502594602</v>
      </c>
      <c r="E117" s="5">
        <v>7508</v>
      </c>
      <c r="F117" t="s">
        <v>6</v>
      </c>
      <c r="G117" t="s">
        <v>7</v>
      </c>
      <c r="I117" s="49" t="s">
        <v>19</v>
      </c>
      <c r="J117" s="5" t="s">
        <v>26</v>
      </c>
      <c r="K117" s="49" t="s">
        <v>33</v>
      </c>
      <c r="L117" s="48" t="s">
        <v>28</v>
      </c>
      <c r="M117" s="49" t="s">
        <v>94</v>
      </c>
    </row>
    <row r="118" spans="2:13" x14ac:dyDescent="0.2">
      <c r="B118">
        <v>6499</v>
      </c>
      <c r="C118">
        <v>1403924</v>
      </c>
      <c r="D118">
        <v>99.539216249309604</v>
      </c>
      <c r="E118" s="5">
        <v>7528</v>
      </c>
      <c r="F118" t="s">
        <v>6</v>
      </c>
      <c r="G118" t="s">
        <v>7</v>
      </c>
      <c r="I118" s="49" t="s">
        <v>19</v>
      </c>
      <c r="J118" s="5" t="s">
        <v>45</v>
      </c>
      <c r="K118" s="49" t="s">
        <v>46</v>
      </c>
      <c r="L118" s="48" t="s">
        <v>22</v>
      </c>
      <c r="M118" s="49" t="s">
        <v>94</v>
      </c>
    </row>
    <row r="119" spans="2:13" x14ac:dyDescent="0.2">
      <c r="B119">
        <v>2657</v>
      </c>
      <c r="C119">
        <v>1407766</v>
      </c>
      <c r="D119">
        <v>99.811616798648302</v>
      </c>
      <c r="E119" s="5">
        <v>7674</v>
      </c>
      <c r="F119" t="s">
        <v>6</v>
      </c>
      <c r="G119" t="s">
        <v>7</v>
      </c>
      <c r="I119" s="49" t="s">
        <v>19</v>
      </c>
      <c r="J119" s="5" t="s">
        <v>43</v>
      </c>
      <c r="K119" s="49" t="s">
        <v>49</v>
      </c>
      <c r="L119" s="48" t="s">
        <v>39</v>
      </c>
      <c r="M119" s="49" t="s">
        <v>94</v>
      </c>
    </row>
    <row r="120" spans="2:13" x14ac:dyDescent="0.2">
      <c r="B120">
        <v>4447</v>
      </c>
      <c r="C120">
        <v>1405976</v>
      </c>
      <c r="D120">
        <v>99.684704517722693</v>
      </c>
      <c r="E120" s="5">
        <v>7735</v>
      </c>
      <c r="F120" t="s">
        <v>6</v>
      </c>
      <c r="G120" t="s">
        <v>7</v>
      </c>
      <c r="I120" s="49" t="s">
        <v>19</v>
      </c>
      <c r="J120" s="5" t="s">
        <v>53</v>
      </c>
      <c r="K120" s="49" t="s">
        <v>54</v>
      </c>
      <c r="L120" s="48" t="s">
        <v>22</v>
      </c>
      <c r="M120" s="49" t="s">
        <v>94</v>
      </c>
    </row>
    <row r="121" spans="2:13" x14ac:dyDescent="0.2">
      <c r="B121">
        <v>2425</v>
      </c>
      <c r="C121">
        <v>1407998</v>
      </c>
      <c r="D121">
        <v>99.828065764667699</v>
      </c>
      <c r="E121" s="5">
        <v>7935</v>
      </c>
      <c r="F121" t="s">
        <v>6</v>
      </c>
      <c r="G121" t="s">
        <v>7</v>
      </c>
      <c r="I121" s="49" t="s">
        <v>19</v>
      </c>
      <c r="J121" s="5" t="s">
        <v>43</v>
      </c>
      <c r="K121" s="49" t="s">
        <v>49</v>
      </c>
      <c r="L121" s="48" t="s">
        <v>39</v>
      </c>
      <c r="M121" s="49" t="s">
        <v>94</v>
      </c>
    </row>
    <row r="122" spans="2:13" x14ac:dyDescent="0.2">
      <c r="B122">
        <v>4343</v>
      </c>
      <c r="C122">
        <v>1406080</v>
      </c>
      <c r="D122">
        <v>99.692078192145203</v>
      </c>
      <c r="E122" s="5">
        <v>8016</v>
      </c>
      <c r="F122" t="s">
        <v>6</v>
      </c>
      <c r="G122" t="s">
        <v>7</v>
      </c>
      <c r="I122" s="49" t="s">
        <v>19</v>
      </c>
      <c r="J122" s="5" t="s">
        <v>43</v>
      </c>
      <c r="K122" s="49" t="s">
        <v>49</v>
      </c>
      <c r="L122" s="48" t="s">
        <v>39</v>
      </c>
      <c r="M122" s="49" t="s">
        <v>94</v>
      </c>
    </row>
    <row r="123" spans="2:13" x14ac:dyDescent="0.2">
      <c r="B123">
        <v>18700</v>
      </c>
      <c r="C123">
        <v>1391723</v>
      </c>
      <c r="D123">
        <v>98.6741566182627</v>
      </c>
      <c r="E123" s="5">
        <v>8047</v>
      </c>
      <c r="F123" t="s">
        <v>6</v>
      </c>
      <c r="G123" t="s">
        <v>7</v>
      </c>
      <c r="I123" s="49" t="s">
        <v>19</v>
      </c>
      <c r="J123" s="5" t="s">
        <v>41</v>
      </c>
      <c r="K123" s="49" t="s">
        <v>42</v>
      </c>
      <c r="L123" s="48" t="s">
        <v>22</v>
      </c>
      <c r="M123" s="49" t="s">
        <v>94</v>
      </c>
    </row>
    <row r="124" spans="2:13" x14ac:dyDescent="0.2">
      <c r="B124">
        <v>528</v>
      </c>
      <c r="C124">
        <v>1409895</v>
      </c>
      <c r="D124">
        <v>99.9625644221627</v>
      </c>
      <c r="E124" s="5">
        <v>8055</v>
      </c>
      <c r="F124" t="s">
        <v>6</v>
      </c>
      <c r="G124" t="s">
        <v>7</v>
      </c>
      <c r="I124" s="49" t="s">
        <v>19</v>
      </c>
      <c r="J124" s="5" t="s">
        <v>47</v>
      </c>
      <c r="K124" s="49" t="s">
        <v>48</v>
      </c>
      <c r="L124" s="48" t="s">
        <v>39</v>
      </c>
      <c r="M124" s="49" t="s">
        <v>94</v>
      </c>
    </row>
    <row r="125" spans="2:13" x14ac:dyDescent="0.2">
      <c r="B125">
        <v>683</v>
      </c>
      <c r="C125">
        <v>1409740</v>
      </c>
      <c r="D125">
        <v>99.951574811244498</v>
      </c>
      <c r="E125" s="5">
        <v>8074</v>
      </c>
      <c r="F125" t="s">
        <v>6</v>
      </c>
      <c r="G125" t="s">
        <v>7</v>
      </c>
      <c r="I125" s="49" t="s">
        <v>19</v>
      </c>
      <c r="J125" s="5" t="s">
        <v>20</v>
      </c>
      <c r="K125" s="49" t="s">
        <v>21</v>
      </c>
      <c r="L125" s="48" t="s">
        <v>22</v>
      </c>
      <c r="M125" s="49" t="s">
        <v>94</v>
      </c>
    </row>
    <row r="126" spans="2:13" x14ac:dyDescent="0.2">
      <c r="B126">
        <v>170</v>
      </c>
      <c r="C126">
        <v>1410253</v>
      </c>
      <c r="D126">
        <v>99.987946878347799</v>
      </c>
      <c r="E126" s="5">
        <v>8177</v>
      </c>
      <c r="F126" t="s">
        <v>6</v>
      </c>
      <c r="G126" t="s">
        <v>7</v>
      </c>
      <c r="I126" s="49" t="s">
        <v>19</v>
      </c>
      <c r="J126" s="5" t="s">
        <v>26</v>
      </c>
      <c r="K126" s="49" t="s">
        <v>60</v>
      </c>
      <c r="L126" s="48" t="s">
        <v>28</v>
      </c>
      <c r="M126" s="49" t="s">
        <v>94</v>
      </c>
    </row>
    <row r="127" spans="2:13" x14ac:dyDescent="0.2">
      <c r="B127">
        <v>671</v>
      </c>
      <c r="C127">
        <v>1409752</v>
      </c>
      <c r="D127">
        <v>99.9524256198318</v>
      </c>
      <c r="E127" s="5">
        <v>8266</v>
      </c>
      <c r="F127" t="s">
        <v>6</v>
      </c>
      <c r="G127" t="s">
        <v>7</v>
      </c>
      <c r="I127" s="49" t="s">
        <v>19</v>
      </c>
      <c r="J127" s="5" t="s">
        <v>36</v>
      </c>
      <c r="K127" s="49" t="s">
        <v>37</v>
      </c>
      <c r="L127" s="48" t="s">
        <v>22</v>
      </c>
      <c r="M127" s="49" t="s">
        <v>94</v>
      </c>
    </row>
    <row r="128" spans="2:13" x14ac:dyDescent="0.2">
      <c r="B128">
        <v>171</v>
      </c>
      <c r="C128">
        <v>1410252</v>
      </c>
      <c r="D128">
        <v>99.9878759776322</v>
      </c>
      <c r="E128" s="5">
        <v>8321</v>
      </c>
      <c r="F128" t="s">
        <v>6</v>
      </c>
      <c r="G128" t="s">
        <v>7</v>
      </c>
      <c r="I128" s="49" t="s">
        <v>19</v>
      </c>
      <c r="J128" s="5" t="s">
        <v>26</v>
      </c>
      <c r="K128" s="49" t="s">
        <v>33</v>
      </c>
      <c r="L128" s="48" t="s">
        <v>28</v>
      </c>
      <c r="M128" s="49" t="s">
        <v>94</v>
      </c>
    </row>
    <row r="129" spans="2:13" x14ac:dyDescent="0.2">
      <c r="B129">
        <v>1595</v>
      </c>
      <c r="C129">
        <v>1408828</v>
      </c>
      <c r="D129">
        <v>99.886913358616496</v>
      </c>
      <c r="E129" s="5">
        <v>8352</v>
      </c>
      <c r="F129" t="s">
        <v>6</v>
      </c>
      <c r="G129" t="s">
        <v>7</v>
      </c>
      <c r="I129" s="49" t="s">
        <v>19</v>
      </c>
      <c r="J129" s="5" t="s">
        <v>43</v>
      </c>
      <c r="K129" s="49" t="s">
        <v>49</v>
      </c>
      <c r="L129" s="48" t="s">
        <v>39</v>
      </c>
      <c r="M129" s="49" t="s">
        <v>94</v>
      </c>
    </row>
    <row r="130" spans="2:13" x14ac:dyDescent="0.2">
      <c r="B130">
        <v>141</v>
      </c>
      <c r="C130">
        <v>1410282</v>
      </c>
      <c r="D130">
        <v>99.990002999100199</v>
      </c>
      <c r="E130" s="5">
        <v>8354</v>
      </c>
      <c r="F130" t="s">
        <v>6</v>
      </c>
      <c r="G130" t="s">
        <v>7</v>
      </c>
      <c r="I130" s="49" t="s">
        <v>19</v>
      </c>
      <c r="J130" s="5" t="s">
        <v>26</v>
      </c>
      <c r="K130" s="49" t="s">
        <v>33</v>
      </c>
      <c r="L130" s="48" t="s">
        <v>28</v>
      </c>
      <c r="M130" s="49" t="s">
        <v>94</v>
      </c>
    </row>
    <row r="131" spans="2:13" x14ac:dyDescent="0.2">
      <c r="B131">
        <v>702</v>
      </c>
      <c r="C131">
        <v>1409721</v>
      </c>
      <c r="D131">
        <v>99.950227697648103</v>
      </c>
      <c r="E131" s="5">
        <v>8367</v>
      </c>
      <c r="F131" t="s">
        <v>6</v>
      </c>
      <c r="G131" t="s">
        <v>7</v>
      </c>
      <c r="I131" s="49" t="s">
        <v>19</v>
      </c>
      <c r="J131" s="5" t="s">
        <v>43</v>
      </c>
      <c r="K131" s="49" t="s">
        <v>49</v>
      </c>
      <c r="L131" s="48" t="s">
        <v>39</v>
      </c>
      <c r="M131" s="49" t="s">
        <v>94</v>
      </c>
    </row>
    <row r="132" spans="2:13" x14ac:dyDescent="0.2">
      <c r="B132">
        <v>813</v>
      </c>
      <c r="C132">
        <v>1409610</v>
      </c>
      <c r="D132">
        <v>99.9423577182164</v>
      </c>
      <c r="E132" s="5">
        <v>8407</v>
      </c>
      <c r="F132" t="s">
        <v>6</v>
      </c>
      <c r="G132" t="s">
        <v>7</v>
      </c>
      <c r="I132" s="49" t="s">
        <v>19</v>
      </c>
      <c r="J132" s="5" t="s">
        <v>20</v>
      </c>
      <c r="K132" s="49" t="s">
        <v>21</v>
      </c>
      <c r="L132" s="48" t="s">
        <v>22</v>
      </c>
      <c r="M132" s="49" t="s">
        <v>94</v>
      </c>
    </row>
    <row r="133" spans="2:13" x14ac:dyDescent="0.2">
      <c r="B133">
        <v>325</v>
      </c>
      <c r="C133">
        <v>1410098</v>
      </c>
      <c r="D133">
        <v>99.976957267429697</v>
      </c>
      <c r="E133" s="5">
        <v>8441</v>
      </c>
      <c r="F133" t="s">
        <v>6</v>
      </c>
      <c r="G133" t="s">
        <v>7</v>
      </c>
      <c r="I133" s="49" t="s">
        <v>19</v>
      </c>
      <c r="J133" s="5" t="s">
        <v>26</v>
      </c>
      <c r="K133" s="49" t="s">
        <v>40</v>
      </c>
      <c r="L133" s="48" t="s">
        <v>28</v>
      </c>
      <c r="M133" s="49" t="s">
        <v>94</v>
      </c>
    </row>
    <row r="134" spans="2:13" x14ac:dyDescent="0.2">
      <c r="B134">
        <v>557</v>
      </c>
      <c r="C134">
        <v>1409866</v>
      </c>
      <c r="D134">
        <v>99.960508301410201</v>
      </c>
      <c r="E134" s="5">
        <v>8453</v>
      </c>
      <c r="F134" t="s">
        <v>6</v>
      </c>
      <c r="G134" t="s">
        <v>7</v>
      </c>
      <c r="I134" s="49" t="s">
        <v>19</v>
      </c>
      <c r="J134" s="5" t="s">
        <v>26</v>
      </c>
      <c r="K134" s="49" t="s">
        <v>33</v>
      </c>
      <c r="L134" s="48" t="s">
        <v>28</v>
      </c>
      <c r="M134" s="49" t="s">
        <v>94</v>
      </c>
    </row>
    <row r="135" spans="2:13" x14ac:dyDescent="0.2">
      <c r="B135">
        <v>1149</v>
      </c>
      <c r="C135">
        <v>1409274</v>
      </c>
      <c r="D135">
        <v>99.918535077774493</v>
      </c>
      <c r="E135" s="5">
        <v>8717</v>
      </c>
      <c r="F135" t="s">
        <v>6</v>
      </c>
      <c r="G135" t="s">
        <v>7</v>
      </c>
      <c r="I135" s="49" t="s">
        <v>19</v>
      </c>
      <c r="J135" s="5" t="s">
        <v>26</v>
      </c>
      <c r="K135" s="49" t="s">
        <v>33</v>
      </c>
      <c r="L135" s="48" t="s">
        <v>28</v>
      </c>
      <c r="M135" s="49" t="s">
        <v>94</v>
      </c>
    </row>
    <row r="136" spans="2:13" x14ac:dyDescent="0.2">
      <c r="B136">
        <v>3307</v>
      </c>
      <c r="C136">
        <v>1407116</v>
      </c>
      <c r="D136">
        <v>99.765531333507695</v>
      </c>
      <c r="E136" s="5">
        <v>8786</v>
      </c>
      <c r="F136" t="s">
        <v>6</v>
      </c>
      <c r="G136" t="s">
        <v>7</v>
      </c>
      <c r="I136" s="49" t="s">
        <v>19</v>
      </c>
      <c r="J136" s="5" t="s">
        <v>26</v>
      </c>
      <c r="K136" s="49" t="s">
        <v>33</v>
      </c>
      <c r="L136" s="48" t="s">
        <v>28</v>
      </c>
      <c r="M136" s="49" t="s">
        <v>94</v>
      </c>
    </row>
    <row r="137" spans="2:13" x14ac:dyDescent="0.2">
      <c r="B137">
        <v>1710</v>
      </c>
      <c r="C137">
        <v>1408713</v>
      </c>
      <c r="D137">
        <v>99.878759776322397</v>
      </c>
      <c r="E137" s="5">
        <v>8860</v>
      </c>
      <c r="F137" t="s">
        <v>6</v>
      </c>
      <c r="G137" t="s">
        <v>7</v>
      </c>
      <c r="I137" s="49" t="s">
        <v>19</v>
      </c>
      <c r="J137" s="5" t="s">
        <v>45</v>
      </c>
      <c r="K137" s="49" t="s">
        <v>46</v>
      </c>
      <c r="L137" s="48" t="s">
        <v>22</v>
      </c>
      <c r="M137" s="49" t="s">
        <v>94</v>
      </c>
    </row>
    <row r="138" spans="2:13" x14ac:dyDescent="0.2">
      <c r="B138">
        <v>1947</v>
      </c>
      <c r="C138">
        <v>1408476</v>
      </c>
      <c r="D138">
        <v>99.861956306725006</v>
      </c>
      <c r="E138" s="5">
        <v>8880</v>
      </c>
      <c r="F138" t="s">
        <v>6</v>
      </c>
      <c r="G138" t="s">
        <v>7</v>
      </c>
      <c r="I138" s="49" t="s">
        <v>19</v>
      </c>
      <c r="J138" s="5" t="s">
        <v>47</v>
      </c>
      <c r="K138" s="49" t="s">
        <v>48</v>
      </c>
      <c r="L138" s="48" t="s">
        <v>39</v>
      </c>
      <c r="M138" s="49" t="s">
        <v>94</v>
      </c>
    </row>
    <row r="139" spans="2:13" x14ac:dyDescent="0.2">
      <c r="B139">
        <v>1419</v>
      </c>
      <c r="C139">
        <v>1409004</v>
      </c>
      <c r="D139">
        <v>99.899391884562206</v>
      </c>
      <c r="E139" s="5">
        <v>8888</v>
      </c>
      <c r="F139" t="s">
        <v>6</v>
      </c>
      <c r="G139" t="s">
        <v>7</v>
      </c>
      <c r="I139" s="49" t="s">
        <v>19</v>
      </c>
      <c r="J139" s="5" t="s">
        <v>26</v>
      </c>
      <c r="K139" s="49" t="s">
        <v>27</v>
      </c>
      <c r="L139" s="48" t="s">
        <v>28</v>
      </c>
      <c r="M139" s="49" t="s">
        <v>94</v>
      </c>
    </row>
    <row r="140" spans="2:13" x14ac:dyDescent="0.2">
      <c r="B140">
        <v>224</v>
      </c>
      <c r="C140">
        <v>1410199</v>
      </c>
      <c r="D140">
        <v>99.984118239705396</v>
      </c>
      <c r="E140" s="5">
        <v>9110</v>
      </c>
      <c r="F140" t="s">
        <v>6</v>
      </c>
      <c r="G140" t="s">
        <v>7</v>
      </c>
      <c r="I140" s="49" t="s">
        <v>19</v>
      </c>
      <c r="J140" s="5" t="s">
        <v>26</v>
      </c>
      <c r="K140" s="49" t="s">
        <v>27</v>
      </c>
      <c r="L140" s="48" t="s">
        <v>28</v>
      </c>
      <c r="M140" s="49" t="s">
        <v>94</v>
      </c>
    </row>
    <row r="141" spans="2:13" x14ac:dyDescent="0.2">
      <c r="B141">
        <v>79</v>
      </c>
      <c r="C141">
        <v>1410344</v>
      </c>
      <c r="D141">
        <v>99.994398843467494</v>
      </c>
      <c r="E141" s="5">
        <v>9122</v>
      </c>
      <c r="F141" t="s">
        <v>6</v>
      </c>
      <c r="G141" t="s">
        <v>7</v>
      </c>
      <c r="I141" s="49" t="s">
        <v>19</v>
      </c>
      <c r="J141" s="5" t="s">
        <v>26</v>
      </c>
      <c r="K141" s="49" t="s">
        <v>33</v>
      </c>
      <c r="L141" s="48" t="s">
        <v>28</v>
      </c>
      <c r="M141" s="49" t="s">
        <v>94</v>
      </c>
    </row>
    <row r="142" spans="2:13" x14ac:dyDescent="0.2">
      <c r="B142">
        <v>2426</v>
      </c>
      <c r="C142">
        <v>1407997</v>
      </c>
      <c r="D142">
        <v>99.8279948639521</v>
      </c>
      <c r="E142" s="5">
        <v>9223</v>
      </c>
      <c r="F142" t="s">
        <v>6</v>
      </c>
      <c r="G142" t="s">
        <v>7</v>
      </c>
      <c r="I142" s="49" t="s">
        <v>19</v>
      </c>
      <c r="J142" s="5" t="s">
        <v>24</v>
      </c>
      <c r="K142" s="49" t="s">
        <v>25</v>
      </c>
      <c r="L142" s="48" t="s">
        <v>22</v>
      </c>
      <c r="M142" s="49" t="s">
        <v>94</v>
      </c>
    </row>
    <row r="143" spans="2:13" x14ac:dyDescent="0.2">
      <c r="B143">
        <v>13430</v>
      </c>
      <c r="C143">
        <v>1396993</v>
      </c>
      <c r="D143">
        <v>99.047803389479597</v>
      </c>
      <c r="E143" s="5">
        <v>9430</v>
      </c>
      <c r="F143" t="s">
        <v>6</v>
      </c>
      <c r="G143" t="s">
        <v>7</v>
      </c>
      <c r="I143" s="49" t="s">
        <v>19</v>
      </c>
      <c r="J143" s="5" t="s">
        <v>53</v>
      </c>
      <c r="K143" s="49" t="s">
        <v>54</v>
      </c>
      <c r="L143" s="48" t="s">
        <v>22</v>
      </c>
      <c r="M143" s="49" t="s">
        <v>94</v>
      </c>
    </row>
    <row r="144" spans="2:13" x14ac:dyDescent="0.2">
      <c r="B144">
        <v>1027</v>
      </c>
      <c r="C144">
        <v>1409396</v>
      </c>
      <c r="D144">
        <v>99.927184965077799</v>
      </c>
      <c r="E144" s="5">
        <v>9755</v>
      </c>
      <c r="F144" t="s">
        <v>6</v>
      </c>
      <c r="G144" t="s">
        <v>7</v>
      </c>
      <c r="I144" s="49" t="s">
        <v>19</v>
      </c>
      <c r="J144" s="5" t="s">
        <v>26</v>
      </c>
      <c r="K144" s="49" t="s">
        <v>33</v>
      </c>
      <c r="L144" s="48" t="s">
        <v>28</v>
      </c>
      <c r="M144" s="49" t="s">
        <v>94</v>
      </c>
    </row>
    <row r="145" spans="2:13" x14ac:dyDescent="0.2">
      <c r="B145">
        <v>3493</v>
      </c>
      <c r="C145">
        <v>1406930</v>
      </c>
      <c r="D145">
        <v>99.752343800405896</v>
      </c>
      <c r="E145" s="5">
        <v>9801</v>
      </c>
      <c r="F145" t="s">
        <v>6</v>
      </c>
      <c r="G145" t="s">
        <v>7</v>
      </c>
      <c r="I145" s="49" t="s">
        <v>19</v>
      </c>
      <c r="J145" s="5" t="s">
        <v>43</v>
      </c>
      <c r="K145" s="49" t="s">
        <v>49</v>
      </c>
      <c r="L145" s="48" t="s">
        <v>39</v>
      </c>
      <c r="M145" s="49" t="s">
        <v>94</v>
      </c>
    </row>
    <row r="146" spans="2:13" x14ac:dyDescent="0.2">
      <c r="B146">
        <v>377</v>
      </c>
      <c r="C146">
        <v>1410046</v>
      </c>
      <c r="D146">
        <v>99.973270430218406</v>
      </c>
      <c r="E146" s="5">
        <v>9845</v>
      </c>
      <c r="F146" t="s">
        <v>6</v>
      </c>
      <c r="G146" t="s">
        <v>7</v>
      </c>
      <c r="I146" s="49" t="s">
        <v>19</v>
      </c>
      <c r="J146" s="5" t="s">
        <v>26</v>
      </c>
      <c r="K146" s="49" t="s">
        <v>33</v>
      </c>
      <c r="L146" s="48" t="s">
        <v>28</v>
      </c>
      <c r="M146" s="49" t="s">
        <v>94</v>
      </c>
    </row>
    <row r="147" spans="2:13" x14ac:dyDescent="0.2">
      <c r="B147">
        <v>1554</v>
      </c>
      <c r="C147">
        <v>1408869</v>
      </c>
      <c r="D147">
        <v>99.889820287956098</v>
      </c>
      <c r="E147" s="5">
        <v>9870</v>
      </c>
      <c r="F147" t="s">
        <v>6</v>
      </c>
      <c r="G147" t="s">
        <v>7</v>
      </c>
      <c r="I147" s="49" t="s">
        <v>19</v>
      </c>
      <c r="J147" s="5" t="s">
        <v>47</v>
      </c>
      <c r="K147" s="49" t="s">
        <v>48</v>
      </c>
      <c r="L147" s="48" t="s">
        <v>39</v>
      </c>
      <c r="M147" s="49" t="s">
        <v>94</v>
      </c>
    </row>
    <row r="148" spans="2:13" x14ac:dyDescent="0.2">
      <c r="B148">
        <v>3705</v>
      </c>
      <c r="C148">
        <v>1406718</v>
      </c>
      <c r="D148">
        <v>99.737312848698494</v>
      </c>
      <c r="E148" s="5">
        <v>9967</v>
      </c>
      <c r="F148" t="s">
        <v>6</v>
      </c>
      <c r="G148" t="s">
        <v>7</v>
      </c>
      <c r="I148" s="49" t="s">
        <v>19</v>
      </c>
      <c r="J148" s="5" t="s">
        <v>31</v>
      </c>
      <c r="K148" s="49" t="s">
        <v>32</v>
      </c>
      <c r="L148" s="48" t="s">
        <v>22</v>
      </c>
      <c r="M148" s="49" t="s">
        <v>94</v>
      </c>
    </row>
    <row r="149" spans="2:13" x14ac:dyDescent="0.2">
      <c r="B149">
        <v>4235</v>
      </c>
      <c r="C149">
        <v>1406188</v>
      </c>
      <c r="D149">
        <v>99.699735469430095</v>
      </c>
      <c r="E149" s="5">
        <v>10138</v>
      </c>
      <c r="F149" t="s">
        <v>6</v>
      </c>
      <c r="G149" t="s">
        <v>7</v>
      </c>
      <c r="I149" s="49" t="s">
        <v>19</v>
      </c>
      <c r="J149" s="5" t="s">
        <v>20</v>
      </c>
      <c r="K149" s="49" t="s">
        <v>21</v>
      </c>
      <c r="L149" s="48" t="s">
        <v>22</v>
      </c>
      <c r="M149" s="49" t="s">
        <v>94</v>
      </c>
    </row>
    <row r="150" spans="2:13" x14ac:dyDescent="0.2">
      <c r="B150">
        <v>6538</v>
      </c>
      <c r="C150">
        <v>1403885</v>
      </c>
      <c r="D150">
        <v>99.5364511214011</v>
      </c>
      <c r="E150" s="5">
        <v>10156</v>
      </c>
      <c r="F150" t="s">
        <v>6</v>
      </c>
      <c r="G150" t="s">
        <v>7</v>
      </c>
      <c r="I150" s="49" t="s">
        <v>19</v>
      </c>
      <c r="J150" s="5" t="s">
        <v>29</v>
      </c>
      <c r="K150" s="49" t="s">
        <v>30</v>
      </c>
      <c r="L150" s="48" t="s">
        <v>22</v>
      </c>
      <c r="M150" s="49" t="s">
        <v>94</v>
      </c>
    </row>
    <row r="151" spans="2:13" x14ac:dyDescent="0.2">
      <c r="B151">
        <v>1469</v>
      </c>
      <c r="C151">
        <v>1408954</v>
      </c>
      <c r="D151">
        <v>99.895846848782199</v>
      </c>
      <c r="E151" s="5">
        <v>10232</v>
      </c>
      <c r="F151" t="s">
        <v>6</v>
      </c>
      <c r="G151" t="s">
        <v>7</v>
      </c>
      <c r="I151" s="49" t="s">
        <v>19</v>
      </c>
      <c r="J151" s="5" t="s">
        <v>26</v>
      </c>
      <c r="K151" s="49" t="s">
        <v>33</v>
      </c>
      <c r="L151" s="48" t="s">
        <v>28</v>
      </c>
      <c r="M151" s="49" t="s">
        <v>94</v>
      </c>
    </row>
    <row r="152" spans="2:13" x14ac:dyDescent="0.2">
      <c r="B152">
        <v>383</v>
      </c>
      <c r="C152">
        <v>1410040</v>
      </c>
      <c r="D152">
        <v>99.972845025924798</v>
      </c>
      <c r="E152" s="5">
        <v>10367</v>
      </c>
      <c r="F152" t="s">
        <v>6</v>
      </c>
      <c r="G152" t="s">
        <v>7</v>
      </c>
      <c r="I152" s="49" t="s">
        <v>19</v>
      </c>
      <c r="J152" s="5" t="s">
        <v>26</v>
      </c>
      <c r="K152" s="49" t="s">
        <v>27</v>
      </c>
      <c r="L152" s="48" t="s">
        <v>28</v>
      </c>
      <c r="M152" s="49" t="s">
        <v>94</v>
      </c>
    </row>
    <row r="153" spans="2:13" x14ac:dyDescent="0.2">
      <c r="B153">
        <v>4096</v>
      </c>
      <c r="C153">
        <v>1406327</v>
      </c>
      <c r="D153">
        <v>99.709590668898599</v>
      </c>
      <c r="E153" s="5">
        <v>10641</v>
      </c>
      <c r="F153" t="s">
        <v>6</v>
      </c>
      <c r="G153" t="s">
        <v>7</v>
      </c>
      <c r="I153" s="49" t="s">
        <v>19</v>
      </c>
      <c r="J153" s="5" t="s">
        <v>47</v>
      </c>
      <c r="K153" s="49" t="s">
        <v>48</v>
      </c>
      <c r="L153" s="48" t="s">
        <v>39</v>
      </c>
      <c r="M153" s="49" t="s">
        <v>94</v>
      </c>
    </row>
    <row r="154" spans="2:13" x14ac:dyDescent="0.2">
      <c r="B154">
        <v>1018</v>
      </c>
      <c r="C154">
        <v>1409405</v>
      </c>
      <c r="D154">
        <v>99.927823071518205</v>
      </c>
      <c r="E154" s="5">
        <v>10681</v>
      </c>
      <c r="F154" t="s">
        <v>6</v>
      </c>
      <c r="G154" t="s">
        <v>7</v>
      </c>
      <c r="I154" s="49" t="s">
        <v>19</v>
      </c>
      <c r="J154" s="5" t="s">
        <v>41</v>
      </c>
      <c r="K154" s="49" t="s">
        <v>42</v>
      </c>
      <c r="L154" s="48" t="s">
        <v>22</v>
      </c>
      <c r="M154" s="49" t="s">
        <v>94</v>
      </c>
    </row>
    <row r="155" spans="2:13" x14ac:dyDescent="0.2">
      <c r="B155">
        <v>122</v>
      </c>
      <c r="C155">
        <v>1410301</v>
      </c>
      <c r="D155">
        <v>99.991350112696693</v>
      </c>
      <c r="E155" s="5">
        <v>10718</v>
      </c>
      <c r="F155" t="s">
        <v>6</v>
      </c>
      <c r="G155" t="s">
        <v>7</v>
      </c>
      <c r="I155" s="49" t="s">
        <v>19</v>
      </c>
      <c r="J155" s="5" t="s">
        <v>26</v>
      </c>
      <c r="K155" s="49" t="s">
        <v>40</v>
      </c>
      <c r="L155" s="48" t="s">
        <v>28</v>
      </c>
      <c r="M155" s="49" t="s">
        <v>94</v>
      </c>
    </row>
    <row r="156" spans="2:13" x14ac:dyDescent="0.2">
      <c r="B156">
        <v>9704</v>
      </c>
      <c r="C156">
        <v>1400719</v>
      </c>
      <c r="D156">
        <v>99.311979455808597</v>
      </c>
      <c r="E156" s="5">
        <v>10834</v>
      </c>
      <c r="F156" t="s">
        <v>6</v>
      </c>
      <c r="G156" t="s">
        <v>7</v>
      </c>
      <c r="I156" s="49" t="s">
        <v>19</v>
      </c>
      <c r="J156" s="5" t="s">
        <v>43</v>
      </c>
      <c r="K156" s="49" t="s">
        <v>44</v>
      </c>
      <c r="L156" s="48" t="s">
        <v>22</v>
      </c>
      <c r="M156" s="49" t="s">
        <v>94</v>
      </c>
    </row>
    <row r="157" spans="2:13" x14ac:dyDescent="0.2">
      <c r="B157">
        <v>5714</v>
      </c>
      <c r="C157">
        <v>1404709</v>
      </c>
      <c r="D157">
        <v>99.594873311056304</v>
      </c>
      <c r="E157" s="5">
        <v>10889</v>
      </c>
      <c r="F157" t="s">
        <v>6</v>
      </c>
      <c r="G157" t="s">
        <v>7</v>
      </c>
      <c r="I157" s="49" t="s">
        <v>19</v>
      </c>
      <c r="J157" s="5" t="s">
        <v>26</v>
      </c>
      <c r="K157" s="49" t="s">
        <v>33</v>
      </c>
      <c r="L157" s="48" t="s">
        <v>28</v>
      </c>
      <c r="M157" s="49" t="s">
        <v>94</v>
      </c>
    </row>
    <row r="158" spans="2:13" x14ac:dyDescent="0.2">
      <c r="B158">
        <v>5510</v>
      </c>
      <c r="C158">
        <v>1404913</v>
      </c>
      <c r="D158">
        <v>99.6093370570389</v>
      </c>
      <c r="E158" s="5">
        <v>11249</v>
      </c>
      <c r="F158" t="s">
        <v>6</v>
      </c>
      <c r="G158" t="s">
        <v>7</v>
      </c>
      <c r="I158" s="49" t="s">
        <v>19</v>
      </c>
      <c r="J158" s="5" t="s">
        <v>26</v>
      </c>
      <c r="K158" s="49" t="s">
        <v>33</v>
      </c>
      <c r="L158" s="48" t="s">
        <v>28</v>
      </c>
      <c r="M158" s="49" t="s">
        <v>94</v>
      </c>
    </row>
    <row r="159" spans="2:13" x14ac:dyDescent="0.2">
      <c r="B159">
        <v>9585</v>
      </c>
      <c r="C159">
        <v>1400838</v>
      </c>
      <c r="D159">
        <v>99.320416640965107</v>
      </c>
      <c r="E159" s="5">
        <v>11416</v>
      </c>
      <c r="F159" t="s">
        <v>6</v>
      </c>
      <c r="G159" t="s">
        <v>7</v>
      </c>
      <c r="I159" s="49" t="s">
        <v>19</v>
      </c>
      <c r="J159" s="5" t="s">
        <v>31</v>
      </c>
      <c r="K159" s="49" t="s">
        <v>32</v>
      </c>
      <c r="L159" s="48" t="s">
        <v>22</v>
      </c>
      <c r="M159" s="49" t="s">
        <v>94</v>
      </c>
    </row>
    <row r="160" spans="2:13" x14ac:dyDescent="0.2">
      <c r="B160">
        <v>959</v>
      </c>
      <c r="C160">
        <v>1409464</v>
      </c>
      <c r="D160">
        <v>99.932006213738703</v>
      </c>
      <c r="E160" s="5">
        <v>11669</v>
      </c>
      <c r="F160" t="s">
        <v>6</v>
      </c>
      <c r="G160" t="s">
        <v>7</v>
      </c>
      <c r="I160" s="49" t="s">
        <v>19</v>
      </c>
      <c r="J160" s="5" t="s">
        <v>26</v>
      </c>
      <c r="K160" s="49" t="s">
        <v>27</v>
      </c>
      <c r="L160" s="48" t="s">
        <v>28</v>
      </c>
      <c r="M160" s="49" t="s">
        <v>94</v>
      </c>
    </row>
    <row r="161" spans="2:13" x14ac:dyDescent="0.2">
      <c r="B161">
        <v>2153</v>
      </c>
      <c r="C161">
        <v>1408270</v>
      </c>
      <c r="D161">
        <v>99.847350759311198</v>
      </c>
      <c r="E161" s="5">
        <v>12242</v>
      </c>
      <c r="F161" t="s">
        <v>6</v>
      </c>
      <c r="G161" t="s">
        <v>7</v>
      </c>
      <c r="I161" s="49" t="s">
        <v>19</v>
      </c>
      <c r="J161" s="5" t="s">
        <v>26</v>
      </c>
      <c r="K161" s="49" t="s">
        <v>33</v>
      </c>
      <c r="L161" s="48" t="s">
        <v>28</v>
      </c>
      <c r="M161" s="49" t="s">
        <v>94</v>
      </c>
    </row>
    <row r="162" spans="2:13" x14ac:dyDescent="0.2">
      <c r="B162">
        <v>191</v>
      </c>
      <c r="C162">
        <v>1410232</v>
      </c>
      <c r="D162">
        <v>99.986457963320206</v>
      </c>
      <c r="E162" s="5">
        <v>12260</v>
      </c>
      <c r="F162" t="s">
        <v>6</v>
      </c>
      <c r="G162" t="s">
        <v>7</v>
      </c>
      <c r="I162" s="49" t="s">
        <v>19</v>
      </c>
      <c r="J162" s="5" t="s">
        <v>26</v>
      </c>
      <c r="K162" s="49" t="s">
        <v>33</v>
      </c>
      <c r="L162" s="48" t="s">
        <v>28</v>
      </c>
      <c r="M162" s="49" t="s">
        <v>94</v>
      </c>
    </row>
    <row r="163" spans="2:13" x14ac:dyDescent="0.2">
      <c r="B163">
        <v>4972</v>
      </c>
      <c r="C163">
        <v>1405451</v>
      </c>
      <c r="D163">
        <v>99.647481642032204</v>
      </c>
      <c r="E163" s="5">
        <v>12513</v>
      </c>
      <c r="F163" t="s">
        <v>6</v>
      </c>
      <c r="G163" t="s">
        <v>7</v>
      </c>
      <c r="I163" s="49" t="s">
        <v>19</v>
      </c>
      <c r="J163" s="5" t="s">
        <v>47</v>
      </c>
      <c r="K163" s="49" t="s">
        <v>48</v>
      </c>
      <c r="L163" s="48" t="s">
        <v>39</v>
      </c>
      <c r="M163" s="49" t="s">
        <v>94</v>
      </c>
    </row>
    <row r="164" spans="2:13" x14ac:dyDescent="0.2">
      <c r="B164">
        <v>182</v>
      </c>
      <c r="C164">
        <v>1410241</v>
      </c>
      <c r="D164">
        <v>99.987096069760597</v>
      </c>
      <c r="E164" s="5">
        <v>12713</v>
      </c>
      <c r="F164" t="s">
        <v>6</v>
      </c>
      <c r="G164" t="s">
        <v>7</v>
      </c>
      <c r="I164" s="49" t="s">
        <v>19</v>
      </c>
      <c r="J164" s="5" t="s">
        <v>26</v>
      </c>
      <c r="K164" s="49" t="s">
        <v>40</v>
      </c>
      <c r="L164" s="48" t="s">
        <v>28</v>
      </c>
      <c r="M164" s="49" t="s">
        <v>94</v>
      </c>
    </row>
    <row r="165" spans="2:13" x14ac:dyDescent="0.2">
      <c r="B165">
        <v>1344</v>
      </c>
      <c r="C165">
        <v>1409079</v>
      </c>
      <c r="D165">
        <v>99.904709438232302</v>
      </c>
      <c r="E165" s="5">
        <v>12733</v>
      </c>
      <c r="F165" t="s">
        <v>6</v>
      </c>
      <c r="G165" t="s">
        <v>7</v>
      </c>
      <c r="I165" s="49" t="s">
        <v>19</v>
      </c>
      <c r="J165" s="5" t="s">
        <v>43</v>
      </c>
      <c r="K165" s="49" t="s">
        <v>44</v>
      </c>
      <c r="L165" s="48" t="s">
        <v>22</v>
      </c>
      <c r="M165" s="49" t="s">
        <v>94</v>
      </c>
    </row>
    <row r="166" spans="2:13" x14ac:dyDescent="0.2">
      <c r="B166">
        <v>1389</v>
      </c>
      <c r="C166">
        <v>1409034</v>
      </c>
      <c r="D166">
        <v>99.901518906030304</v>
      </c>
      <c r="E166" s="5">
        <v>12768</v>
      </c>
      <c r="F166" t="s">
        <v>6</v>
      </c>
      <c r="G166" t="s">
        <v>7</v>
      </c>
      <c r="I166" s="49" t="s">
        <v>19</v>
      </c>
      <c r="J166" s="5" t="s">
        <v>43</v>
      </c>
      <c r="K166" s="49" t="s">
        <v>49</v>
      </c>
      <c r="L166" s="48" t="s">
        <v>39</v>
      </c>
      <c r="M166" s="49" t="s">
        <v>94</v>
      </c>
    </row>
    <row r="167" spans="2:13" x14ac:dyDescent="0.2">
      <c r="B167">
        <v>1622</v>
      </c>
      <c r="C167">
        <v>1408801</v>
      </c>
      <c r="D167">
        <v>99.884999039295295</v>
      </c>
      <c r="E167" s="5">
        <v>12823</v>
      </c>
      <c r="F167" t="s">
        <v>6</v>
      </c>
      <c r="G167" t="s">
        <v>7</v>
      </c>
      <c r="I167" s="49" t="s">
        <v>19</v>
      </c>
      <c r="J167" s="5" t="s">
        <v>34</v>
      </c>
      <c r="K167" s="49" t="s">
        <v>35</v>
      </c>
      <c r="L167" s="48" t="s">
        <v>22</v>
      </c>
      <c r="M167" s="49" t="s">
        <v>94</v>
      </c>
    </row>
    <row r="168" spans="2:13" x14ac:dyDescent="0.2">
      <c r="B168">
        <v>56</v>
      </c>
      <c r="C168">
        <v>1410367</v>
      </c>
      <c r="D168">
        <v>99.996029559926299</v>
      </c>
      <c r="E168" s="5">
        <v>13016</v>
      </c>
      <c r="F168" t="s">
        <v>6</v>
      </c>
      <c r="G168" t="s">
        <v>7</v>
      </c>
      <c r="I168" s="49" t="s">
        <v>19</v>
      </c>
      <c r="J168" s="5" t="s">
        <v>26</v>
      </c>
      <c r="K168" s="49" t="s">
        <v>33</v>
      </c>
      <c r="L168" s="48" t="s">
        <v>28</v>
      </c>
      <c r="M168" s="49" t="s">
        <v>94</v>
      </c>
    </row>
    <row r="169" spans="2:13" x14ac:dyDescent="0.2">
      <c r="B169">
        <v>3406</v>
      </c>
      <c r="C169">
        <v>1407017</v>
      </c>
      <c r="D169">
        <v>99.758512162663195</v>
      </c>
      <c r="E169" s="5">
        <v>13200</v>
      </c>
      <c r="F169" t="s">
        <v>6</v>
      </c>
      <c r="G169" t="s">
        <v>7</v>
      </c>
      <c r="I169" s="49" t="s">
        <v>19</v>
      </c>
      <c r="J169" s="5" t="s">
        <v>55</v>
      </c>
      <c r="K169" s="49" t="s">
        <v>59</v>
      </c>
      <c r="L169" s="48" t="s">
        <v>39</v>
      </c>
      <c r="M169" s="49" t="s">
        <v>94</v>
      </c>
    </row>
    <row r="170" spans="2:13" x14ac:dyDescent="0.2">
      <c r="B170">
        <v>266</v>
      </c>
      <c r="C170">
        <v>1410157</v>
      </c>
      <c r="D170">
        <v>99.981140409650095</v>
      </c>
      <c r="E170" s="5">
        <v>13239</v>
      </c>
      <c r="F170" t="s">
        <v>6</v>
      </c>
      <c r="G170" t="s">
        <v>7</v>
      </c>
      <c r="I170" s="49" t="s">
        <v>19</v>
      </c>
      <c r="J170" s="5" t="s">
        <v>34</v>
      </c>
      <c r="K170" s="49" t="s">
        <v>38</v>
      </c>
      <c r="L170" s="48" t="s">
        <v>39</v>
      </c>
      <c r="M170" s="49" t="s">
        <v>94</v>
      </c>
    </row>
    <row r="171" spans="2:13" x14ac:dyDescent="0.2">
      <c r="B171">
        <v>17</v>
      </c>
      <c r="C171">
        <v>1410406</v>
      </c>
      <c r="D171">
        <v>99.998794687834803</v>
      </c>
      <c r="E171" s="5">
        <v>13256</v>
      </c>
      <c r="F171" t="s">
        <v>6</v>
      </c>
      <c r="G171" t="s">
        <v>7</v>
      </c>
      <c r="I171" s="49" t="s">
        <v>19</v>
      </c>
      <c r="J171" s="5" t="s">
        <v>26</v>
      </c>
      <c r="K171" s="49" t="s">
        <v>33</v>
      </c>
      <c r="L171" s="48" t="s">
        <v>28</v>
      </c>
      <c r="M171" s="49" t="s">
        <v>94</v>
      </c>
    </row>
    <row r="172" spans="2:13" x14ac:dyDescent="0.2">
      <c r="B172">
        <v>1447</v>
      </c>
      <c r="C172">
        <v>1408976</v>
      </c>
      <c r="D172">
        <v>99.897406664525406</v>
      </c>
      <c r="E172" s="5">
        <v>13378</v>
      </c>
      <c r="F172" t="s">
        <v>6</v>
      </c>
      <c r="G172" t="s">
        <v>7</v>
      </c>
      <c r="I172" s="49" t="s">
        <v>19</v>
      </c>
      <c r="J172" s="5" t="s">
        <v>47</v>
      </c>
      <c r="K172" s="49" t="s">
        <v>61</v>
      </c>
      <c r="L172" s="48" t="s">
        <v>22</v>
      </c>
      <c r="M172" s="49" t="s">
        <v>94</v>
      </c>
    </row>
    <row r="173" spans="2:13" x14ac:dyDescent="0.2">
      <c r="B173">
        <v>1649</v>
      </c>
      <c r="C173">
        <v>1408774</v>
      </c>
      <c r="D173">
        <v>99.883084719973994</v>
      </c>
      <c r="E173" s="5">
        <v>13384</v>
      </c>
      <c r="F173" t="s">
        <v>6</v>
      </c>
      <c r="G173" t="s">
        <v>7</v>
      </c>
      <c r="I173" s="49" t="s">
        <v>19</v>
      </c>
      <c r="J173" s="5" t="s">
        <v>50</v>
      </c>
      <c r="K173" s="49" t="s">
        <v>51</v>
      </c>
      <c r="L173" s="48" t="s">
        <v>22</v>
      </c>
      <c r="M173" s="49" t="s">
        <v>94</v>
      </c>
    </row>
    <row r="174" spans="2:13" x14ac:dyDescent="0.2">
      <c r="B174">
        <v>2329</v>
      </c>
      <c r="C174">
        <v>1408094</v>
      </c>
      <c r="D174">
        <v>99.834872233365402</v>
      </c>
      <c r="E174" s="50">
        <v>13424</v>
      </c>
      <c r="F174" t="s">
        <v>6</v>
      </c>
      <c r="G174" t="s">
        <v>7</v>
      </c>
      <c r="I174" s="51" t="s">
        <v>19</v>
      </c>
      <c r="J174" s="5" t="s">
        <v>26</v>
      </c>
      <c r="K174" s="51" t="s">
        <v>27</v>
      </c>
      <c r="L174" s="48" t="s">
        <v>28</v>
      </c>
      <c r="M174" s="49" t="s">
        <v>94</v>
      </c>
    </row>
    <row r="175" spans="2:13" x14ac:dyDescent="0.2">
      <c r="B175">
        <v>2032</v>
      </c>
      <c r="C175">
        <v>1408391</v>
      </c>
      <c r="D175">
        <v>99.855929745898905</v>
      </c>
      <c r="E175" s="50">
        <v>13426</v>
      </c>
      <c r="F175" t="s">
        <v>6</v>
      </c>
      <c r="G175" t="s">
        <v>7</v>
      </c>
      <c r="I175" s="51" t="s">
        <v>19</v>
      </c>
      <c r="J175" s="5" t="s">
        <v>26</v>
      </c>
      <c r="K175" s="51" t="s">
        <v>27</v>
      </c>
      <c r="L175" s="48" t="s">
        <v>22</v>
      </c>
      <c r="M175" s="49" t="s">
        <v>94</v>
      </c>
    </row>
    <row r="176" spans="2:13" x14ac:dyDescent="0.2">
      <c r="B176">
        <v>1821</v>
      </c>
      <c r="C176">
        <v>1408602</v>
      </c>
      <c r="D176">
        <v>99.870889796890694</v>
      </c>
      <c r="E176" s="5">
        <v>13458</v>
      </c>
      <c r="F176" t="s">
        <v>6</v>
      </c>
      <c r="G176" t="s">
        <v>7</v>
      </c>
      <c r="I176" s="49" t="s">
        <v>19</v>
      </c>
      <c r="J176" s="5" t="s">
        <v>34</v>
      </c>
      <c r="K176" s="49" t="s">
        <v>38</v>
      </c>
      <c r="L176" s="48" t="s">
        <v>39</v>
      </c>
      <c r="M176" s="49" t="s">
        <v>94</v>
      </c>
    </row>
    <row r="177" spans="2:13" x14ac:dyDescent="0.2">
      <c r="B177">
        <v>15</v>
      </c>
      <c r="C177">
        <v>1410408</v>
      </c>
      <c r="D177">
        <v>99.998936489266001</v>
      </c>
      <c r="E177" s="53">
        <v>13468</v>
      </c>
      <c r="F177" t="s">
        <v>6</v>
      </c>
      <c r="G177" t="s">
        <v>7</v>
      </c>
      <c r="I177" s="54" t="s">
        <v>19</v>
      </c>
      <c r="J177" s="5" t="s">
        <v>20</v>
      </c>
      <c r="K177" s="54" t="s">
        <v>21</v>
      </c>
      <c r="L177" s="48" t="s">
        <v>22</v>
      </c>
      <c r="M177" s="49" t="s">
        <v>23</v>
      </c>
    </row>
    <row r="178" spans="2:13" x14ac:dyDescent="0.2">
      <c r="B178">
        <v>15</v>
      </c>
      <c r="C178">
        <v>1410408</v>
      </c>
      <c r="D178">
        <v>99.998936489266001</v>
      </c>
      <c r="E178" s="53">
        <v>13468</v>
      </c>
      <c r="F178" t="s">
        <v>6</v>
      </c>
      <c r="G178" t="s">
        <v>7</v>
      </c>
      <c r="I178" s="54" t="s">
        <v>19</v>
      </c>
      <c r="J178" s="5" t="s">
        <v>26</v>
      </c>
      <c r="K178" s="54" t="s">
        <v>60</v>
      </c>
      <c r="L178" s="48" t="s">
        <v>28</v>
      </c>
      <c r="M178" s="49" t="s">
        <v>95</v>
      </c>
    </row>
    <row r="179" spans="2:13" x14ac:dyDescent="0.2">
      <c r="B179">
        <v>12</v>
      </c>
      <c r="C179">
        <v>1410411</v>
      </c>
      <c r="D179">
        <v>99.999149191412698</v>
      </c>
      <c r="E179" s="53">
        <v>13476</v>
      </c>
      <c r="F179" t="s">
        <v>6</v>
      </c>
      <c r="G179" t="s">
        <v>7</v>
      </c>
      <c r="I179" s="54" t="s">
        <v>19</v>
      </c>
      <c r="J179" s="5" t="s">
        <v>43</v>
      </c>
      <c r="K179" s="54" t="s">
        <v>49</v>
      </c>
      <c r="L179" s="48" t="s">
        <v>39</v>
      </c>
      <c r="M179" s="49" t="s">
        <v>23</v>
      </c>
    </row>
    <row r="180" spans="2:13" x14ac:dyDescent="0.2">
      <c r="B180">
        <v>12</v>
      </c>
      <c r="C180">
        <v>1410411</v>
      </c>
      <c r="D180">
        <v>99.999149191412698</v>
      </c>
      <c r="E180" s="53">
        <v>13476</v>
      </c>
      <c r="F180" t="s">
        <v>6</v>
      </c>
      <c r="G180" t="s">
        <v>7</v>
      </c>
      <c r="I180" s="54" t="s">
        <v>19</v>
      </c>
      <c r="J180" s="5" t="s">
        <v>50</v>
      </c>
      <c r="K180" s="54" t="s">
        <v>51</v>
      </c>
      <c r="L180" s="48" t="s">
        <v>22</v>
      </c>
      <c r="M180" s="49" t="s">
        <v>95</v>
      </c>
    </row>
    <row r="181" spans="2:13" x14ac:dyDescent="0.2">
      <c r="B181">
        <v>198</v>
      </c>
      <c r="C181">
        <v>1410225</v>
      </c>
      <c r="D181">
        <v>99.985961658310998</v>
      </c>
      <c r="E181" s="5">
        <v>13492</v>
      </c>
      <c r="F181" t="s">
        <v>6</v>
      </c>
      <c r="G181" t="s">
        <v>7</v>
      </c>
      <c r="I181" s="49" t="s">
        <v>19</v>
      </c>
      <c r="J181" s="5" t="s">
        <v>26</v>
      </c>
      <c r="K181" s="49" t="s">
        <v>33</v>
      </c>
      <c r="L181" s="48" t="s">
        <v>28</v>
      </c>
      <c r="M181" s="49" t="s">
        <v>95</v>
      </c>
    </row>
    <row r="182" spans="2:13" x14ac:dyDescent="0.2">
      <c r="B182">
        <v>381</v>
      </c>
      <c r="C182">
        <v>1410042</v>
      </c>
      <c r="D182">
        <v>99.972986827355996</v>
      </c>
      <c r="E182" s="5">
        <v>13502</v>
      </c>
      <c r="F182" t="s">
        <v>6</v>
      </c>
      <c r="G182" t="s">
        <v>7</v>
      </c>
      <c r="I182" s="49" t="s">
        <v>19</v>
      </c>
      <c r="J182" s="5" t="s">
        <v>55</v>
      </c>
      <c r="K182" s="49" t="s">
        <v>59</v>
      </c>
      <c r="L182" s="48" t="s">
        <v>39</v>
      </c>
      <c r="M182" s="49" t="s">
        <v>95</v>
      </c>
    </row>
    <row r="183" spans="2:13" x14ac:dyDescent="0.2">
      <c r="B183">
        <v>537</v>
      </c>
      <c r="C183">
        <v>1409886</v>
      </c>
      <c r="D183">
        <v>99.961926315722295</v>
      </c>
      <c r="E183" s="5">
        <v>13506</v>
      </c>
      <c r="F183" t="s">
        <v>6</v>
      </c>
      <c r="G183" t="s">
        <v>7</v>
      </c>
      <c r="I183" s="49" t="s">
        <v>19</v>
      </c>
      <c r="J183" s="5" t="s">
        <v>50</v>
      </c>
      <c r="K183" s="49" t="s">
        <v>51</v>
      </c>
      <c r="L183" s="48" t="s">
        <v>22</v>
      </c>
      <c r="M183" s="49" t="s">
        <v>95</v>
      </c>
    </row>
    <row r="184" spans="2:13" x14ac:dyDescent="0.2">
      <c r="B184">
        <v>331</v>
      </c>
      <c r="C184">
        <v>1410092</v>
      </c>
      <c r="D184">
        <v>99.976531863136003</v>
      </c>
      <c r="E184" s="5">
        <v>13530</v>
      </c>
      <c r="F184" t="s">
        <v>6</v>
      </c>
      <c r="G184" t="s">
        <v>7</v>
      </c>
      <c r="I184" s="49" t="s">
        <v>19</v>
      </c>
      <c r="J184" s="5" t="s">
        <v>45</v>
      </c>
      <c r="K184" s="49" t="s">
        <v>46</v>
      </c>
      <c r="L184" s="48" t="s">
        <v>22</v>
      </c>
      <c r="M184" s="49" t="s">
        <v>95</v>
      </c>
    </row>
    <row r="185" spans="2:13" x14ac:dyDescent="0.2">
      <c r="B185">
        <v>926</v>
      </c>
      <c r="C185">
        <v>1409497</v>
      </c>
      <c r="D185">
        <v>99.934345937353498</v>
      </c>
      <c r="E185" s="5">
        <v>13603</v>
      </c>
      <c r="F185" t="s">
        <v>6</v>
      </c>
      <c r="G185" t="s">
        <v>7</v>
      </c>
      <c r="I185" s="49" t="s">
        <v>19</v>
      </c>
      <c r="J185" s="5" t="s">
        <v>26</v>
      </c>
      <c r="K185" s="49" t="s">
        <v>27</v>
      </c>
      <c r="L185" s="48" t="s">
        <v>28</v>
      </c>
      <c r="M185" s="49" t="s">
        <v>95</v>
      </c>
    </row>
    <row r="186" spans="2:13" x14ac:dyDescent="0.2">
      <c r="B186">
        <v>2822</v>
      </c>
      <c r="C186">
        <v>1407601</v>
      </c>
      <c r="D186">
        <v>99.799918180574196</v>
      </c>
      <c r="E186" s="5">
        <v>13620</v>
      </c>
      <c r="F186" t="s">
        <v>6</v>
      </c>
      <c r="G186" t="s">
        <v>7</v>
      </c>
      <c r="I186" s="49" t="s">
        <v>19</v>
      </c>
      <c r="J186" s="5" t="s">
        <v>29</v>
      </c>
      <c r="K186" s="49" t="s">
        <v>30</v>
      </c>
      <c r="L186" s="48" t="s">
        <v>22</v>
      </c>
      <c r="M186" s="49" t="s">
        <v>95</v>
      </c>
    </row>
    <row r="187" spans="2:13" x14ac:dyDescent="0.2">
      <c r="B187">
        <v>1197</v>
      </c>
      <c r="C187">
        <v>1409226</v>
      </c>
      <c r="D187">
        <v>99.915131843425698</v>
      </c>
      <c r="E187" s="5">
        <v>13761</v>
      </c>
      <c r="F187" t="s">
        <v>6</v>
      </c>
      <c r="G187" t="s">
        <v>7</v>
      </c>
      <c r="I187" s="49" t="s">
        <v>19</v>
      </c>
      <c r="J187" s="5" t="s">
        <v>29</v>
      </c>
      <c r="K187" s="49" t="s">
        <v>30</v>
      </c>
      <c r="L187" s="48" t="s">
        <v>22</v>
      </c>
      <c r="M187" s="49" t="s">
        <v>95</v>
      </c>
    </row>
    <row r="188" spans="2:13" x14ac:dyDescent="0.2">
      <c r="B188">
        <v>146</v>
      </c>
      <c r="C188">
        <v>1410277</v>
      </c>
      <c r="D188">
        <v>99.989648495522204</v>
      </c>
      <c r="E188" s="5">
        <v>13786</v>
      </c>
      <c r="F188" t="s">
        <v>6</v>
      </c>
      <c r="G188" t="s">
        <v>7</v>
      </c>
      <c r="I188" s="49" t="s">
        <v>19</v>
      </c>
      <c r="J188" s="5" t="s">
        <v>26</v>
      </c>
      <c r="K188" s="49" t="s">
        <v>33</v>
      </c>
      <c r="L188" s="48" t="s">
        <v>28</v>
      </c>
      <c r="M188" s="49" t="s">
        <v>95</v>
      </c>
    </row>
    <row r="189" spans="2:13" x14ac:dyDescent="0.2">
      <c r="B189">
        <v>657</v>
      </c>
      <c r="C189">
        <v>1409766</v>
      </c>
      <c r="D189">
        <v>99.9534182298502</v>
      </c>
      <c r="E189" s="5">
        <v>13792</v>
      </c>
      <c r="F189" t="s">
        <v>6</v>
      </c>
      <c r="G189" t="s">
        <v>7</v>
      </c>
      <c r="I189" s="49" t="s">
        <v>19</v>
      </c>
      <c r="J189" s="5" t="s">
        <v>26</v>
      </c>
      <c r="K189" s="49" t="s">
        <v>33</v>
      </c>
      <c r="L189" s="48" t="s">
        <v>28</v>
      </c>
      <c r="M189" s="49" t="s">
        <v>95</v>
      </c>
    </row>
    <row r="190" spans="2:13" x14ac:dyDescent="0.2">
      <c r="B190">
        <v>639</v>
      </c>
      <c r="C190">
        <v>1409784</v>
      </c>
      <c r="D190">
        <v>99.954694442730997</v>
      </c>
      <c r="E190" s="5">
        <v>13821</v>
      </c>
      <c r="F190" t="s">
        <v>6</v>
      </c>
      <c r="G190" t="s">
        <v>7</v>
      </c>
      <c r="I190" s="49" t="s">
        <v>19</v>
      </c>
      <c r="J190" s="5" t="s">
        <v>31</v>
      </c>
      <c r="K190" s="49" t="s">
        <v>32</v>
      </c>
      <c r="L190" s="48" t="s">
        <v>22</v>
      </c>
      <c r="M190" s="49" t="s">
        <v>95</v>
      </c>
    </row>
    <row r="191" spans="2:13" x14ac:dyDescent="0.2">
      <c r="B191">
        <v>1453</v>
      </c>
      <c r="C191">
        <v>1408970</v>
      </c>
      <c r="D191">
        <v>99.896981260231797</v>
      </c>
      <c r="E191" s="50">
        <v>13957</v>
      </c>
      <c r="F191" t="s">
        <v>6</v>
      </c>
      <c r="G191" t="s">
        <v>7</v>
      </c>
      <c r="I191" s="51" t="s">
        <v>19</v>
      </c>
      <c r="J191" s="5" t="s">
        <v>26</v>
      </c>
      <c r="K191" s="51" t="s">
        <v>27</v>
      </c>
      <c r="L191" s="48" t="s">
        <v>28</v>
      </c>
      <c r="M191" s="49" t="s">
        <v>95</v>
      </c>
    </row>
    <row r="192" spans="2:13" x14ac:dyDescent="0.2">
      <c r="B192">
        <v>622</v>
      </c>
      <c r="C192">
        <v>1409801</v>
      </c>
      <c r="D192">
        <v>99.955899754896194</v>
      </c>
      <c r="E192" s="50">
        <v>13959</v>
      </c>
      <c r="F192" t="s">
        <v>6</v>
      </c>
      <c r="G192" t="s">
        <v>7</v>
      </c>
      <c r="I192" s="51" t="s">
        <v>19</v>
      </c>
      <c r="J192" s="5" t="s">
        <v>26</v>
      </c>
      <c r="K192" s="51" t="s">
        <v>27</v>
      </c>
      <c r="L192" s="48" t="s">
        <v>22</v>
      </c>
      <c r="M192" s="49" t="s">
        <v>95</v>
      </c>
    </row>
    <row r="193" spans="2:13" x14ac:dyDescent="0.2">
      <c r="B193">
        <v>1135</v>
      </c>
      <c r="C193">
        <v>1409288</v>
      </c>
      <c r="D193">
        <v>99.919527687792893</v>
      </c>
      <c r="E193" s="5">
        <v>13965</v>
      </c>
      <c r="F193" t="s">
        <v>6</v>
      </c>
      <c r="G193" t="s">
        <v>7</v>
      </c>
      <c r="I193" s="49" t="s">
        <v>19</v>
      </c>
      <c r="J193" s="5" t="s">
        <v>41</v>
      </c>
      <c r="K193" s="49" t="s">
        <v>42</v>
      </c>
      <c r="L193" s="48" t="s">
        <v>22</v>
      </c>
      <c r="M193" s="49" t="s">
        <v>95</v>
      </c>
    </row>
    <row r="194" spans="2:13" x14ac:dyDescent="0.2">
      <c r="B194">
        <v>204</v>
      </c>
      <c r="C194">
        <v>1410219</v>
      </c>
      <c r="D194">
        <v>99.985536254017404</v>
      </c>
      <c r="E194" s="5">
        <v>13981</v>
      </c>
      <c r="F194" t="s">
        <v>6</v>
      </c>
      <c r="G194" t="s">
        <v>7</v>
      </c>
      <c r="I194" s="49" t="s">
        <v>19</v>
      </c>
      <c r="J194" s="5" t="s">
        <v>26</v>
      </c>
      <c r="K194" s="49" t="s">
        <v>33</v>
      </c>
      <c r="L194" s="48" t="s">
        <v>28</v>
      </c>
      <c r="M194" s="49" t="s">
        <v>95</v>
      </c>
    </row>
    <row r="195" spans="2:13" x14ac:dyDescent="0.2">
      <c r="B195">
        <v>117</v>
      </c>
      <c r="C195">
        <v>1410306</v>
      </c>
      <c r="D195">
        <v>99.991704616274603</v>
      </c>
      <c r="E195" s="5">
        <v>13987</v>
      </c>
      <c r="F195" t="s">
        <v>6</v>
      </c>
      <c r="G195" t="s">
        <v>7</v>
      </c>
      <c r="I195" s="49" t="s">
        <v>19</v>
      </c>
      <c r="J195" s="5" t="s">
        <v>26</v>
      </c>
      <c r="K195" s="49" t="s">
        <v>27</v>
      </c>
      <c r="L195" s="48" t="s">
        <v>28</v>
      </c>
      <c r="M195" s="49" t="s">
        <v>95</v>
      </c>
    </row>
    <row r="196" spans="2:13" x14ac:dyDescent="0.2">
      <c r="B196">
        <v>240</v>
      </c>
      <c r="C196">
        <v>1410183</v>
      </c>
      <c r="D196">
        <v>99.982983828255698</v>
      </c>
      <c r="E196" s="5">
        <v>14029</v>
      </c>
      <c r="F196" t="s">
        <v>6</v>
      </c>
      <c r="G196" t="s">
        <v>7</v>
      </c>
      <c r="I196" s="49" t="s">
        <v>19</v>
      </c>
      <c r="J196" s="5" t="s">
        <v>26</v>
      </c>
      <c r="K196" s="49" t="s">
        <v>40</v>
      </c>
      <c r="L196" s="48" t="s">
        <v>28</v>
      </c>
      <c r="M196" s="49" t="s">
        <v>95</v>
      </c>
    </row>
    <row r="197" spans="2:13" x14ac:dyDescent="0.2">
      <c r="B197">
        <v>1609</v>
      </c>
      <c r="C197">
        <v>1408814</v>
      </c>
      <c r="D197">
        <v>99.885920748598096</v>
      </c>
      <c r="E197" s="5">
        <v>14097</v>
      </c>
      <c r="F197" t="s">
        <v>6</v>
      </c>
      <c r="G197" t="s">
        <v>7</v>
      </c>
      <c r="I197" s="49" t="s">
        <v>19</v>
      </c>
      <c r="J197" s="5" t="s">
        <v>57</v>
      </c>
      <c r="K197" s="49" t="s">
        <v>58</v>
      </c>
      <c r="L197" s="48" t="s">
        <v>22</v>
      </c>
      <c r="M197" s="49" t="s">
        <v>95</v>
      </c>
    </row>
    <row r="198" spans="2:13" x14ac:dyDescent="0.2">
      <c r="B198">
        <v>3405</v>
      </c>
      <c r="C198">
        <v>1407018</v>
      </c>
      <c r="D198">
        <v>99.758583063378794</v>
      </c>
      <c r="E198" s="5">
        <v>14117</v>
      </c>
      <c r="F198" t="s">
        <v>6</v>
      </c>
      <c r="G198" t="s">
        <v>7</v>
      </c>
      <c r="I198" s="49" t="s">
        <v>19</v>
      </c>
      <c r="J198" s="5" t="s">
        <v>47</v>
      </c>
      <c r="K198" s="49" t="s">
        <v>48</v>
      </c>
      <c r="L198" s="48" t="s">
        <v>39</v>
      </c>
      <c r="M198" s="49" t="s">
        <v>95</v>
      </c>
    </row>
    <row r="199" spans="2:13" x14ac:dyDescent="0.2">
      <c r="B199">
        <v>762</v>
      </c>
      <c r="C199">
        <v>1409661</v>
      </c>
      <c r="D199">
        <v>99.945973654712006</v>
      </c>
      <c r="E199" s="5">
        <v>14267</v>
      </c>
      <c r="F199" t="s">
        <v>6</v>
      </c>
      <c r="G199" t="s">
        <v>7</v>
      </c>
      <c r="I199" s="49" t="s">
        <v>19</v>
      </c>
      <c r="J199" s="5" t="s">
        <v>47</v>
      </c>
      <c r="K199" s="49" t="s">
        <v>48</v>
      </c>
      <c r="L199" s="48" t="s">
        <v>39</v>
      </c>
      <c r="M199" s="49" t="s">
        <v>95</v>
      </c>
    </row>
    <row r="200" spans="2:13" x14ac:dyDescent="0.2">
      <c r="B200">
        <v>447</v>
      </c>
      <c r="C200">
        <v>1409976</v>
      </c>
      <c r="D200">
        <v>99.968307380126404</v>
      </c>
      <c r="E200" s="5">
        <v>14293</v>
      </c>
      <c r="F200" t="s">
        <v>6</v>
      </c>
      <c r="G200" t="s">
        <v>7</v>
      </c>
      <c r="I200" s="49" t="s">
        <v>19</v>
      </c>
      <c r="J200" s="5" t="s">
        <v>26</v>
      </c>
      <c r="K200" s="49" t="s">
        <v>33</v>
      </c>
      <c r="L200" s="48" t="s">
        <v>28</v>
      </c>
      <c r="M200" s="49" t="s">
        <v>95</v>
      </c>
    </row>
    <row r="201" spans="2:13" x14ac:dyDescent="0.2">
      <c r="B201">
        <v>1552</v>
      </c>
      <c r="C201">
        <v>1408871</v>
      </c>
      <c r="D201">
        <v>99.889962089387296</v>
      </c>
      <c r="E201" s="5">
        <v>14583</v>
      </c>
      <c r="F201" t="s">
        <v>6</v>
      </c>
      <c r="G201" t="s">
        <v>7</v>
      </c>
      <c r="I201" s="49" t="s">
        <v>19</v>
      </c>
      <c r="J201" s="5" t="s">
        <v>24</v>
      </c>
      <c r="K201" s="49" t="s">
        <v>25</v>
      </c>
      <c r="L201" s="48" t="s">
        <v>22</v>
      </c>
      <c r="M201" s="49" t="s">
        <v>95</v>
      </c>
    </row>
    <row r="202" spans="2:13" x14ac:dyDescent="0.2">
      <c r="B202">
        <v>124</v>
      </c>
      <c r="C202">
        <v>1410299</v>
      </c>
      <c r="D202">
        <v>99.991208311265396</v>
      </c>
      <c r="E202" s="5">
        <v>14614</v>
      </c>
      <c r="F202" t="s">
        <v>6</v>
      </c>
      <c r="G202" t="s">
        <v>7</v>
      </c>
      <c r="I202" s="49" t="s">
        <v>19</v>
      </c>
      <c r="J202" s="5" t="s">
        <v>26</v>
      </c>
      <c r="K202" s="49" t="s">
        <v>27</v>
      </c>
      <c r="L202" s="48" t="s">
        <v>28</v>
      </c>
      <c r="M202" s="49" t="s">
        <v>95</v>
      </c>
    </row>
    <row r="203" spans="2:13" x14ac:dyDescent="0.2">
      <c r="B203">
        <v>1244</v>
      </c>
      <c r="C203">
        <v>1409179</v>
      </c>
      <c r="D203">
        <v>99.911799509792402</v>
      </c>
      <c r="E203" s="5">
        <v>14621</v>
      </c>
      <c r="F203" t="s">
        <v>6</v>
      </c>
      <c r="G203" t="s">
        <v>7</v>
      </c>
      <c r="I203" s="49" t="s">
        <v>19</v>
      </c>
      <c r="J203" s="5" t="s">
        <v>47</v>
      </c>
      <c r="K203" s="49" t="s">
        <v>48</v>
      </c>
      <c r="L203" s="48" t="s">
        <v>39</v>
      </c>
      <c r="M203" s="49" t="s">
        <v>95</v>
      </c>
    </row>
    <row r="204" spans="2:13" x14ac:dyDescent="0.2">
      <c r="B204">
        <v>690178</v>
      </c>
      <c r="C204">
        <v>720245</v>
      </c>
      <c r="D204">
        <v>51.065885907986399</v>
      </c>
      <c r="E204" s="5">
        <v>14676</v>
      </c>
      <c r="F204" t="s">
        <v>5</v>
      </c>
      <c r="G204" t="s">
        <v>4</v>
      </c>
      <c r="I204" s="49" t="s">
        <v>19</v>
      </c>
      <c r="J204" s="5" t="s">
        <v>55</v>
      </c>
      <c r="K204" s="49" t="s">
        <v>56</v>
      </c>
      <c r="L204" s="48" t="s">
        <v>22</v>
      </c>
      <c r="M204" s="49" t="s">
        <v>95</v>
      </c>
    </row>
    <row r="205" spans="2:13" x14ac:dyDescent="0.2">
      <c r="B205">
        <v>4750</v>
      </c>
      <c r="C205">
        <v>1405673</v>
      </c>
      <c r="D205">
        <v>99.663221600895596</v>
      </c>
      <c r="E205" s="5">
        <v>14793</v>
      </c>
      <c r="F205" t="s">
        <v>6</v>
      </c>
      <c r="G205" t="s">
        <v>7</v>
      </c>
      <c r="I205" s="49" t="s">
        <v>19</v>
      </c>
      <c r="J205" s="5" t="s">
        <v>34</v>
      </c>
      <c r="K205" s="49" t="s">
        <v>52</v>
      </c>
      <c r="L205" s="48" t="s">
        <v>22</v>
      </c>
      <c r="M205" s="49" t="s">
        <v>95</v>
      </c>
    </row>
    <row r="206" spans="2:13" x14ac:dyDescent="0.2">
      <c r="B206">
        <v>4253</v>
      </c>
      <c r="C206">
        <v>1406170</v>
      </c>
      <c r="D206">
        <v>99.698459256549199</v>
      </c>
      <c r="E206" s="5">
        <v>14809</v>
      </c>
      <c r="F206" t="s">
        <v>6</v>
      </c>
      <c r="G206" t="s">
        <v>7</v>
      </c>
      <c r="I206" s="49" t="s">
        <v>19</v>
      </c>
      <c r="J206" s="5" t="s">
        <v>26</v>
      </c>
      <c r="K206" s="49" t="s">
        <v>33</v>
      </c>
      <c r="L206" s="48" t="s">
        <v>28</v>
      </c>
      <c r="M206" s="49" t="s">
        <v>95</v>
      </c>
    </row>
    <row r="207" spans="2:13" x14ac:dyDescent="0.2">
      <c r="B207">
        <v>457</v>
      </c>
      <c r="C207">
        <v>1409966</v>
      </c>
      <c r="D207">
        <v>99.967598372970301</v>
      </c>
      <c r="E207" s="5">
        <v>14889</v>
      </c>
      <c r="F207" t="s">
        <v>6</v>
      </c>
      <c r="G207" t="s">
        <v>7</v>
      </c>
      <c r="I207" s="49" t="s">
        <v>19</v>
      </c>
      <c r="J207" s="5" t="s">
        <v>41</v>
      </c>
      <c r="K207" s="49" t="s">
        <v>42</v>
      </c>
      <c r="L207" s="48" t="s">
        <v>22</v>
      </c>
      <c r="M207" s="49" t="s">
        <v>95</v>
      </c>
    </row>
    <row r="208" spans="2:13" x14ac:dyDescent="0.2">
      <c r="B208">
        <v>501</v>
      </c>
      <c r="C208">
        <v>1409922</v>
      </c>
      <c r="D208">
        <v>99.964478741483902</v>
      </c>
      <c r="E208" s="5">
        <v>14922</v>
      </c>
      <c r="F208" t="s">
        <v>6</v>
      </c>
      <c r="G208" t="s">
        <v>7</v>
      </c>
      <c r="I208" s="49" t="s">
        <v>19</v>
      </c>
      <c r="J208" s="5" t="s">
        <v>53</v>
      </c>
      <c r="K208" s="49" t="s">
        <v>54</v>
      </c>
      <c r="L208" s="48" t="s">
        <v>22</v>
      </c>
      <c r="M208" s="49" t="s">
        <v>95</v>
      </c>
    </row>
    <row r="209" spans="2:13" x14ac:dyDescent="0.2">
      <c r="B209">
        <v>2943</v>
      </c>
      <c r="C209">
        <v>1407480</v>
      </c>
      <c r="D209">
        <v>99.791339193986403</v>
      </c>
      <c r="E209" s="5">
        <v>15024</v>
      </c>
      <c r="F209" t="s">
        <v>6</v>
      </c>
      <c r="G209" t="s">
        <v>7</v>
      </c>
      <c r="I209" s="49" t="s">
        <v>19</v>
      </c>
      <c r="J209" s="5" t="s">
        <v>57</v>
      </c>
      <c r="K209" s="49" t="s">
        <v>58</v>
      </c>
      <c r="L209" s="48" t="s">
        <v>22</v>
      </c>
      <c r="M209" s="49" t="s">
        <v>95</v>
      </c>
    </row>
    <row r="210" spans="2:13" x14ac:dyDescent="0.2">
      <c r="B210">
        <v>270</v>
      </c>
      <c r="C210">
        <v>1410153</v>
      </c>
      <c r="D210">
        <v>99.980856806787699</v>
      </c>
      <c r="E210" s="5">
        <v>15037</v>
      </c>
      <c r="F210" t="s">
        <v>6</v>
      </c>
      <c r="G210" t="s">
        <v>7</v>
      </c>
      <c r="I210" s="49" t="s">
        <v>19</v>
      </c>
      <c r="J210" s="5" t="s">
        <v>26</v>
      </c>
      <c r="K210" s="49" t="s">
        <v>33</v>
      </c>
      <c r="L210" s="48" t="s">
        <v>28</v>
      </c>
      <c r="M210" s="49" t="s">
        <v>95</v>
      </c>
    </row>
    <row r="211" spans="2:13" x14ac:dyDescent="0.2">
      <c r="B211">
        <v>102</v>
      </c>
      <c r="C211">
        <v>1410321</v>
      </c>
      <c r="D211">
        <v>99.992768127008702</v>
      </c>
      <c r="E211" s="5">
        <v>15103</v>
      </c>
      <c r="F211" t="s">
        <v>6</v>
      </c>
      <c r="G211" t="s">
        <v>7</v>
      </c>
      <c r="I211" s="49" t="s">
        <v>19</v>
      </c>
      <c r="J211" s="5" t="s">
        <v>26</v>
      </c>
      <c r="K211" s="49" t="s">
        <v>27</v>
      </c>
      <c r="L211" s="48" t="s">
        <v>28</v>
      </c>
      <c r="M211" s="49" t="s">
        <v>95</v>
      </c>
    </row>
    <row r="212" spans="2:13" x14ac:dyDescent="0.2">
      <c r="B212">
        <v>555</v>
      </c>
      <c r="C212">
        <v>1409868</v>
      </c>
      <c r="D212">
        <v>99.960650102841399</v>
      </c>
      <c r="E212" s="5">
        <v>15108</v>
      </c>
      <c r="F212" t="s">
        <v>6</v>
      </c>
      <c r="G212" t="s">
        <v>7</v>
      </c>
      <c r="I212" s="49" t="s">
        <v>19</v>
      </c>
      <c r="J212" s="5" t="s">
        <v>47</v>
      </c>
      <c r="K212" s="49" t="s">
        <v>61</v>
      </c>
      <c r="L212" s="48" t="s">
        <v>22</v>
      </c>
      <c r="M212" s="49" t="s">
        <v>95</v>
      </c>
    </row>
    <row r="213" spans="2:13" x14ac:dyDescent="0.2">
      <c r="B213">
        <v>1015</v>
      </c>
      <c r="C213">
        <v>1409408</v>
      </c>
      <c r="D213">
        <v>99.928035773665002</v>
      </c>
      <c r="E213" s="5">
        <v>15180</v>
      </c>
      <c r="F213" t="s">
        <v>6</v>
      </c>
      <c r="G213" t="s">
        <v>7</v>
      </c>
      <c r="I213" s="49" t="s">
        <v>19</v>
      </c>
      <c r="J213" s="5" t="s">
        <v>43</v>
      </c>
      <c r="K213" s="49" t="s">
        <v>44</v>
      </c>
      <c r="L213" s="48" t="s">
        <v>22</v>
      </c>
      <c r="M213" s="49" t="s">
        <v>95</v>
      </c>
    </row>
    <row r="214" spans="2:13" x14ac:dyDescent="0.2">
      <c r="B214">
        <v>94</v>
      </c>
      <c r="C214">
        <v>1410329</v>
      </c>
      <c r="D214">
        <v>99.993335332733494</v>
      </c>
      <c r="E214" s="5">
        <v>15358</v>
      </c>
      <c r="F214" t="s">
        <v>6</v>
      </c>
      <c r="G214" t="s">
        <v>7</v>
      </c>
      <c r="I214" s="49" t="s">
        <v>19</v>
      </c>
      <c r="J214" s="5" t="s">
        <v>26</v>
      </c>
      <c r="K214" s="49" t="s">
        <v>27</v>
      </c>
      <c r="L214" s="48" t="s">
        <v>28</v>
      </c>
      <c r="M214" s="49" t="s">
        <v>95</v>
      </c>
    </row>
    <row r="215" spans="2:13" x14ac:dyDescent="0.2">
      <c r="B215">
        <v>3171</v>
      </c>
      <c r="C215">
        <v>1407252</v>
      </c>
      <c r="D215">
        <v>99.775173830829402</v>
      </c>
      <c r="E215" s="5">
        <v>15371</v>
      </c>
      <c r="F215" t="s">
        <v>6</v>
      </c>
      <c r="G215" t="s">
        <v>7</v>
      </c>
      <c r="I215" s="49" t="s">
        <v>19</v>
      </c>
      <c r="J215" s="5" t="s">
        <v>47</v>
      </c>
      <c r="K215" s="49" t="s">
        <v>48</v>
      </c>
      <c r="L215" s="48" t="s">
        <v>39</v>
      </c>
      <c r="M215" s="49" t="s">
        <v>95</v>
      </c>
    </row>
    <row r="216" spans="2:13" x14ac:dyDescent="0.2">
      <c r="B216">
        <v>132</v>
      </c>
      <c r="C216">
        <v>1410291</v>
      </c>
      <c r="D216">
        <v>99.990641105540604</v>
      </c>
      <c r="E216" s="5">
        <v>15391</v>
      </c>
      <c r="F216" t="s">
        <v>6</v>
      </c>
      <c r="G216" t="s">
        <v>7</v>
      </c>
      <c r="I216" s="49" t="s">
        <v>19</v>
      </c>
      <c r="J216" s="5" t="s">
        <v>26</v>
      </c>
      <c r="K216" s="49" t="s">
        <v>33</v>
      </c>
      <c r="L216" s="48" t="s">
        <v>28</v>
      </c>
      <c r="M216" s="49" t="s">
        <v>95</v>
      </c>
    </row>
    <row r="217" spans="2:13" x14ac:dyDescent="0.2">
      <c r="B217">
        <v>33038</v>
      </c>
      <c r="C217">
        <v>1377385</v>
      </c>
      <c r="D217">
        <v>97.657582157976705</v>
      </c>
      <c r="E217" s="5">
        <v>15450</v>
      </c>
      <c r="F217" t="s">
        <v>6</v>
      </c>
      <c r="G217" t="s">
        <v>7</v>
      </c>
      <c r="I217" s="49" t="s">
        <v>19</v>
      </c>
      <c r="J217" s="5" t="s">
        <v>36</v>
      </c>
      <c r="K217" s="49" t="s">
        <v>37</v>
      </c>
      <c r="L217" s="48" t="s">
        <v>22</v>
      </c>
      <c r="M217" s="49" t="s">
        <v>95</v>
      </c>
    </row>
    <row r="218" spans="2:13" x14ac:dyDescent="0.2">
      <c r="B218">
        <v>1998</v>
      </c>
      <c r="C218">
        <v>1408425</v>
      </c>
      <c r="D218">
        <v>99.8583403702293</v>
      </c>
      <c r="E218" s="5">
        <v>15542</v>
      </c>
      <c r="F218" t="s">
        <v>6</v>
      </c>
      <c r="G218" t="s">
        <v>7</v>
      </c>
      <c r="I218" s="49" t="s">
        <v>19</v>
      </c>
      <c r="J218" s="5" t="s">
        <v>47</v>
      </c>
      <c r="K218" s="49" t="s">
        <v>48</v>
      </c>
      <c r="L218" s="48" t="s">
        <v>39</v>
      </c>
      <c r="M218" s="49" t="s">
        <v>95</v>
      </c>
    </row>
    <row r="219" spans="2:13" x14ac:dyDescent="0.2">
      <c r="B219">
        <v>625</v>
      </c>
      <c r="C219">
        <v>1409798</v>
      </c>
      <c r="D219">
        <v>99.955687052749397</v>
      </c>
      <c r="E219" s="5">
        <v>15588</v>
      </c>
      <c r="F219" t="s">
        <v>6</v>
      </c>
      <c r="G219" t="s">
        <v>7</v>
      </c>
      <c r="I219" s="49" t="s">
        <v>19</v>
      </c>
      <c r="J219" s="5" t="s">
        <v>43</v>
      </c>
      <c r="K219" s="49" t="s">
        <v>44</v>
      </c>
      <c r="L219" s="48" t="s">
        <v>22</v>
      </c>
      <c r="M219" s="49" t="s">
        <v>95</v>
      </c>
    </row>
    <row r="220" spans="2:13" x14ac:dyDescent="0.2">
      <c r="B220">
        <v>359</v>
      </c>
      <c r="C220">
        <v>1410064</v>
      </c>
      <c r="D220">
        <v>99.974546643099202</v>
      </c>
      <c r="E220" s="5">
        <v>15601</v>
      </c>
      <c r="F220" t="s">
        <v>6</v>
      </c>
      <c r="G220" t="s">
        <v>7</v>
      </c>
      <c r="I220" s="49" t="s">
        <v>19</v>
      </c>
      <c r="J220" s="5" t="s">
        <v>26</v>
      </c>
      <c r="K220" s="49" t="s">
        <v>27</v>
      </c>
      <c r="L220" s="48" t="s">
        <v>28</v>
      </c>
      <c r="M220" s="49" t="s">
        <v>95</v>
      </c>
    </row>
    <row r="221" spans="2:13" x14ac:dyDescent="0.2">
      <c r="B221">
        <v>158</v>
      </c>
      <c r="C221">
        <v>1410265</v>
      </c>
      <c r="D221">
        <v>99.988797686935001</v>
      </c>
      <c r="E221" s="5">
        <v>15678</v>
      </c>
      <c r="F221" t="s">
        <v>6</v>
      </c>
      <c r="G221" t="s">
        <v>7</v>
      </c>
      <c r="I221" s="49" t="s">
        <v>19</v>
      </c>
      <c r="J221" s="5" t="s">
        <v>41</v>
      </c>
      <c r="K221" s="49" t="s">
        <v>42</v>
      </c>
      <c r="L221" s="48" t="s">
        <v>22</v>
      </c>
      <c r="M221" s="49" t="s">
        <v>95</v>
      </c>
    </row>
    <row r="222" spans="2:13" x14ac:dyDescent="0.2">
      <c r="B222">
        <v>280</v>
      </c>
      <c r="C222">
        <v>1410143</v>
      </c>
      <c r="D222">
        <v>99.980147799631695</v>
      </c>
      <c r="E222" s="5">
        <v>15688</v>
      </c>
      <c r="F222" t="s">
        <v>6</v>
      </c>
      <c r="G222" t="s">
        <v>7</v>
      </c>
      <c r="I222" s="49" t="s">
        <v>19</v>
      </c>
      <c r="J222" s="5" t="s">
        <v>26</v>
      </c>
      <c r="K222" s="49" t="s">
        <v>33</v>
      </c>
      <c r="L222" s="48" t="s">
        <v>28</v>
      </c>
      <c r="M222" s="49" t="s">
        <v>95</v>
      </c>
    </row>
    <row r="223" spans="2:13" x14ac:dyDescent="0.2">
      <c r="B223">
        <v>29324</v>
      </c>
      <c r="C223">
        <v>1381099</v>
      </c>
      <c r="D223">
        <v>97.920907415718503</v>
      </c>
      <c r="E223" s="5">
        <v>15720</v>
      </c>
      <c r="F223" t="s">
        <v>6</v>
      </c>
      <c r="G223" t="s">
        <v>7</v>
      </c>
      <c r="I223" s="49" t="s">
        <v>19</v>
      </c>
      <c r="J223" s="5" t="s">
        <v>29</v>
      </c>
      <c r="K223" s="49" t="s">
        <v>30</v>
      </c>
      <c r="L223" s="48" t="s">
        <v>22</v>
      </c>
      <c r="M223" s="49" t="s">
        <v>95</v>
      </c>
    </row>
    <row r="224" spans="2:13" x14ac:dyDescent="0.2">
      <c r="B224">
        <v>6530</v>
      </c>
      <c r="C224">
        <v>1403893</v>
      </c>
      <c r="D224">
        <v>99.537018327125907</v>
      </c>
      <c r="E224" s="5">
        <v>15960</v>
      </c>
      <c r="F224" t="s">
        <v>6</v>
      </c>
      <c r="G224" t="s">
        <v>7</v>
      </c>
      <c r="I224" s="49" t="s">
        <v>19</v>
      </c>
      <c r="J224" s="5" t="s">
        <v>43</v>
      </c>
      <c r="K224" s="49" t="s">
        <v>44</v>
      </c>
      <c r="L224" s="48" t="s">
        <v>22</v>
      </c>
      <c r="M224" s="49" t="s">
        <v>95</v>
      </c>
    </row>
    <row r="225" spans="2:13" x14ac:dyDescent="0.2">
      <c r="B225">
        <v>1556</v>
      </c>
      <c r="C225">
        <v>1408867</v>
      </c>
      <c r="D225">
        <v>99.8896784865249</v>
      </c>
      <c r="E225" s="5">
        <v>15981</v>
      </c>
      <c r="F225" t="s">
        <v>6</v>
      </c>
      <c r="G225" t="s">
        <v>7</v>
      </c>
      <c r="I225" s="49" t="s">
        <v>19</v>
      </c>
      <c r="J225" s="5" t="s">
        <v>53</v>
      </c>
      <c r="K225" s="49" t="s">
        <v>54</v>
      </c>
      <c r="L225" s="48" t="s">
        <v>22</v>
      </c>
      <c r="M225" s="49" t="s">
        <v>95</v>
      </c>
    </row>
    <row r="226" spans="2:13" x14ac:dyDescent="0.2">
      <c r="B226">
        <v>98</v>
      </c>
      <c r="C226">
        <v>1410325</v>
      </c>
      <c r="D226">
        <v>99.993051729871098</v>
      </c>
      <c r="E226" s="5">
        <v>16012</v>
      </c>
      <c r="F226" t="s">
        <v>6</v>
      </c>
      <c r="G226" t="s">
        <v>7</v>
      </c>
      <c r="I226" s="49" t="s">
        <v>19</v>
      </c>
      <c r="J226" s="5" t="s">
        <v>26</v>
      </c>
      <c r="K226" s="49" t="s">
        <v>60</v>
      </c>
      <c r="L226" s="48" t="s">
        <v>28</v>
      </c>
      <c r="M226" s="49" t="s">
        <v>95</v>
      </c>
    </row>
    <row r="227" spans="2:13" x14ac:dyDescent="0.2">
      <c r="B227">
        <v>841</v>
      </c>
      <c r="C227">
        <v>1409582</v>
      </c>
      <c r="D227">
        <v>99.940372498179599</v>
      </c>
      <c r="E227" s="5">
        <v>16017</v>
      </c>
      <c r="F227" t="s">
        <v>6</v>
      </c>
      <c r="G227" t="s">
        <v>7</v>
      </c>
      <c r="I227" s="49" t="s">
        <v>19</v>
      </c>
      <c r="J227" s="5" t="s">
        <v>57</v>
      </c>
      <c r="K227" s="49" t="s">
        <v>58</v>
      </c>
      <c r="L227" s="48" t="s">
        <v>22</v>
      </c>
      <c r="M227" s="49" t="s">
        <v>95</v>
      </c>
    </row>
    <row r="228" spans="2:13" x14ac:dyDescent="0.2">
      <c r="B228">
        <v>998</v>
      </c>
      <c r="C228">
        <v>1409425</v>
      </c>
      <c r="D228">
        <v>99.929241085830199</v>
      </c>
      <c r="E228" s="5">
        <v>16220</v>
      </c>
      <c r="F228" t="s">
        <v>6</v>
      </c>
      <c r="G228" t="s">
        <v>7</v>
      </c>
      <c r="I228" s="49" t="s">
        <v>19</v>
      </c>
      <c r="J228" s="5" t="s">
        <v>55</v>
      </c>
      <c r="K228" s="49" t="s">
        <v>59</v>
      </c>
      <c r="L228" s="48" t="s">
        <v>39</v>
      </c>
      <c r="M228" s="49" t="s">
        <v>95</v>
      </c>
    </row>
    <row r="229" spans="2:13" x14ac:dyDescent="0.2">
      <c r="B229">
        <v>414</v>
      </c>
      <c r="C229">
        <v>1410009</v>
      </c>
      <c r="D229">
        <v>99.9706471037412</v>
      </c>
      <c r="E229" s="5">
        <v>16297</v>
      </c>
      <c r="F229" t="s">
        <v>6</v>
      </c>
      <c r="G229" t="s">
        <v>7</v>
      </c>
      <c r="I229" s="49" t="s">
        <v>19</v>
      </c>
      <c r="J229" s="5" t="s">
        <v>26</v>
      </c>
      <c r="K229" s="49" t="s">
        <v>33</v>
      </c>
      <c r="L229" s="48" t="s">
        <v>28</v>
      </c>
      <c r="M229" s="49" t="s">
        <v>95</v>
      </c>
    </row>
    <row r="230" spans="2:13" x14ac:dyDescent="0.2">
      <c r="B230">
        <v>1812</v>
      </c>
      <c r="C230">
        <v>1408611</v>
      </c>
      <c r="D230">
        <v>99.871527903331099</v>
      </c>
      <c r="E230" s="5">
        <v>16329</v>
      </c>
      <c r="F230" t="s">
        <v>6</v>
      </c>
      <c r="G230" t="s">
        <v>7</v>
      </c>
      <c r="I230" s="49" t="s">
        <v>19</v>
      </c>
      <c r="J230" s="5" t="s">
        <v>41</v>
      </c>
      <c r="K230" s="49" t="s">
        <v>42</v>
      </c>
      <c r="L230" s="48" t="s">
        <v>22</v>
      </c>
      <c r="M230" s="49" t="s">
        <v>95</v>
      </c>
    </row>
    <row r="231" spans="2:13" x14ac:dyDescent="0.2">
      <c r="B231">
        <v>4500</v>
      </c>
      <c r="C231">
        <v>1405923</v>
      </c>
      <c r="D231">
        <v>99.680946779795804</v>
      </c>
      <c r="E231" s="5">
        <v>16376</v>
      </c>
      <c r="F231" t="s">
        <v>6</v>
      </c>
      <c r="G231" t="s">
        <v>7</v>
      </c>
      <c r="I231" s="49" t="s">
        <v>19</v>
      </c>
      <c r="J231" s="5" t="s">
        <v>55</v>
      </c>
      <c r="K231" s="49" t="s">
        <v>59</v>
      </c>
      <c r="L231" s="48" t="s">
        <v>39</v>
      </c>
      <c r="M231" s="49" t="s">
        <v>95</v>
      </c>
    </row>
    <row r="232" spans="2:13" x14ac:dyDescent="0.2">
      <c r="B232">
        <v>1584</v>
      </c>
      <c r="C232">
        <v>1408839</v>
      </c>
      <c r="D232">
        <v>99.8876932664881</v>
      </c>
      <c r="E232" s="5">
        <v>16536</v>
      </c>
      <c r="F232" t="s">
        <v>6</v>
      </c>
      <c r="G232" t="s">
        <v>7</v>
      </c>
      <c r="I232" s="49" t="s">
        <v>19</v>
      </c>
      <c r="J232" s="5" t="s">
        <v>34</v>
      </c>
      <c r="K232" s="49" t="s">
        <v>52</v>
      </c>
      <c r="L232" s="48" t="s">
        <v>22</v>
      </c>
      <c r="M232" s="49" t="s">
        <v>95</v>
      </c>
    </row>
    <row r="233" spans="2:13" x14ac:dyDescent="0.2">
      <c r="B233">
        <v>12527</v>
      </c>
      <c r="C233">
        <v>1397896</v>
      </c>
      <c r="D233">
        <v>99.111826735667194</v>
      </c>
      <c r="E233" s="5">
        <v>16646</v>
      </c>
      <c r="F233" t="s">
        <v>6</v>
      </c>
      <c r="G233" t="s">
        <v>7</v>
      </c>
      <c r="I233" s="49" t="s">
        <v>19</v>
      </c>
      <c r="J233" s="5" t="s">
        <v>47</v>
      </c>
      <c r="K233" s="49" t="s">
        <v>48</v>
      </c>
      <c r="L233" s="48" t="s">
        <v>39</v>
      </c>
      <c r="M233" s="49" t="s">
        <v>95</v>
      </c>
    </row>
    <row r="234" spans="2:13" x14ac:dyDescent="0.2">
      <c r="B234">
        <v>1407</v>
      </c>
      <c r="C234">
        <v>1409016</v>
      </c>
      <c r="D234">
        <v>99.900242693149494</v>
      </c>
      <c r="E234" s="5">
        <v>16699</v>
      </c>
      <c r="F234" t="s">
        <v>6</v>
      </c>
      <c r="G234" t="s">
        <v>7</v>
      </c>
      <c r="I234" s="49" t="s">
        <v>19</v>
      </c>
      <c r="J234" s="5" t="s">
        <v>26</v>
      </c>
      <c r="K234" s="49" t="s">
        <v>33</v>
      </c>
      <c r="L234" s="48" t="s">
        <v>28</v>
      </c>
      <c r="M234" s="49" t="s">
        <v>95</v>
      </c>
    </row>
    <row r="235" spans="2:13" x14ac:dyDescent="0.2">
      <c r="B235">
        <v>533</v>
      </c>
      <c r="C235">
        <v>1409890</v>
      </c>
      <c r="D235">
        <v>99.962209918584705</v>
      </c>
      <c r="E235" s="5">
        <v>16768</v>
      </c>
      <c r="F235" t="s">
        <v>6</v>
      </c>
      <c r="G235" t="s">
        <v>7</v>
      </c>
      <c r="I235" s="49" t="s">
        <v>19</v>
      </c>
      <c r="J235" s="5" t="s">
        <v>26</v>
      </c>
      <c r="K235" s="49" t="s">
        <v>40</v>
      </c>
      <c r="L235" s="48" t="s">
        <v>28</v>
      </c>
      <c r="M235" s="49" t="s">
        <v>95</v>
      </c>
    </row>
    <row r="236" spans="2:13" x14ac:dyDescent="0.2">
      <c r="B236">
        <v>132</v>
      </c>
      <c r="C236">
        <v>1410291</v>
      </c>
      <c r="D236">
        <v>99.990641105540604</v>
      </c>
      <c r="E236" s="5">
        <v>16792</v>
      </c>
      <c r="F236" t="s">
        <v>6</v>
      </c>
      <c r="G236" t="s">
        <v>7</v>
      </c>
      <c r="I236" s="49" t="s">
        <v>19</v>
      </c>
      <c r="J236" s="5" t="s">
        <v>26</v>
      </c>
      <c r="K236" s="49" t="s">
        <v>33</v>
      </c>
      <c r="L236" s="48" t="s">
        <v>28</v>
      </c>
      <c r="M236" s="49" t="s">
        <v>95</v>
      </c>
    </row>
    <row r="237" spans="2:13" x14ac:dyDescent="0.2">
      <c r="B237">
        <v>294</v>
      </c>
      <c r="C237">
        <v>1410129</v>
      </c>
      <c r="D237">
        <v>99.979155189613294</v>
      </c>
      <c r="E237" s="5">
        <v>16870</v>
      </c>
      <c r="F237" t="s">
        <v>6</v>
      </c>
      <c r="G237" t="s">
        <v>7</v>
      </c>
      <c r="I237" s="49" t="s">
        <v>19</v>
      </c>
      <c r="J237" s="5" t="s">
        <v>26</v>
      </c>
      <c r="K237" s="49" t="s">
        <v>40</v>
      </c>
      <c r="L237" s="48" t="s">
        <v>28</v>
      </c>
      <c r="M237" s="49" t="s">
        <v>95</v>
      </c>
    </row>
    <row r="238" spans="2:13" x14ac:dyDescent="0.2">
      <c r="B238">
        <v>182</v>
      </c>
      <c r="C238">
        <v>1410241</v>
      </c>
      <c r="D238">
        <v>99.987096069760597</v>
      </c>
      <c r="E238" s="5">
        <v>17143</v>
      </c>
      <c r="F238" t="s">
        <v>6</v>
      </c>
      <c r="G238" t="s">
        <v>7</v>
      </c>
      <c r="I238" s="49" t="s">
        <v>19</v>
      </c>
      <c r="J238" s="5" t="s">
        <v>26</v>
      </c>
      <c r="K238" s="49" t="s">
        <v>27</v>
      </c>
      <c r="L238" s="48" t="s">
        <v>28</v>
      </c>
      <c r="M238" s="49" t="s">
        <v>95</v>
      </c>
    </row>
    <row r="239" spans="2:13" x14ac:dyDescent="0.2">
      <c r="B239">
        <v>1528</v>
      </c>
      <c r="C239">
        <v>1408895</v>
      </c>
      <c r="D239">
        <v>99.8916637065618</v>
      </c>
      <c r="E239" s="5">
        <v>17172</v>
      </c>
      <c r="F239" t="s">
        <v>6</v>
      </c>
      <c r="G239" t="s">
        <v>7</v>
      </c>
      <c r="I239" s="49" t="s">
        <v>19</v>
      </c>
      <c r="J239" s="5" t="s">
        <v>43</v>
      </c>
      <c r="K239" s="49" t="s">
        <v>44</v>
      </c>
      <c r="L239" s="48" t="s">
        <v>22</v>
      </c>
      <c r="M239" s="49" t="s">
        <v>95</v>
      </c>
    </row>
    <row r="240" spans="2:13" x14ac:dyDescent="0.2">
      <c r="B240">
        <v>93</v>
      </c>
      <c r="C240">
        <v>1410330</v>
      </c>
      <c r="D240">
        <v>99.993406233449093</v>
      </c>
      <c r="E240" s="5">
        <v>17245</v>
      </c>
      <c r="F240" t="s">
        <v>6</v>
      </c>
      <c r="G240" t="s">
        <v>7</v>
      </c>
      <c r="I240" s="49" t="s">
        <v>19</v>
      </c>
      <c r="J240" s="5" t="s">
        <v>26</v>
      </c>
      <c r="K240" s="49" t="s">
        <v>33</v>
      </c>
      <c r="L240" s="48" t="s">
        <v>28</v>
      </c>
      <c r="M240" s="49" t="s">
        <v>95</v>
      </c>
    </row>
    <row r="241" spans="2:13" x14ac:dyDescent="0.2">
      <c r="B241">
        <v>305</v>
      </c>
      <c r="C241">
        <v>1410118</v>
      </c>
      <c r="D241">
        <v>99.978375281741705</v>
      </c>
      <c r="E241" s="5">
        <v>17251</v>
      </c>
      <c r="F241" t="s">
        <v>6</v>
      </c>
      <c r="G241" t="s">
        <v>7</v>
      </c>
      <c r="I241" s="49" t="s">
        <v>19</v>
      </c>
      <c r="J241" s="5" t="s">
        <v>26</v>
      </c>
      <c r="K241" s="49" t="s">
        <v>33</v>
      </c>
      <c r="L241" s="48" t="s">
        <v>28</v>
      </c>
      <c r="M241" s="49" t="s">
        <v>95</v>
      </c>
    </row>
    <row r="242" spans="2:13" x14ac:dyDescent="0.2">
      <c r="B242">
        <v>1676</v>
      </c>
      <c r="C242">
        <v>1408747</v>
      </c>
      <c r="D242">
        <v>99.881170400652806</v>
      </c>
      <c r="E242" s="5">
        <v>17333</v>
      </c>
      <c r="F242" t="s">
        <v>6</v>
      </c>
      <c r="G242" t="s">
        <v>7</v>
      </c>
      <c r="I242" s="49" t="s">
        <v>19</v>
      </c>
      <c r="J242" s="5" t="s">
        <v>47</v>
      </c>
      <c r="K242" s="49" t="s">
        <v>48</v>
      </c>
      <c r="L242" s="48" t="s">
        <v>39</v>
      </c>
      <c r="M242" s="49" t="s">
        <v>95</v>
      </c>
    </row>
    <row r="243" spans="2:13" x14ac:dyDescent="0.2">
      <c r="B243">
        <v>2528</v>
      </c>
      <c r="C243">
        <v>1407895</v>
      </c>
      <c r="D243">
        <v>99.820762990960802</v>
      </c>
      <c r="E243" s="5">
        <v>17410</v>
      </c>
      <c r="F243" t="s">
        <v>6</v>
      </c>
      <c r="G243" t="s">
        <v>7</v>
      </c>
      <c r="I243" s="49" t="s">
        <v>19</v>
      </c>
      <c r="J243" s="5" t="s">
        <v>26</v>
      </c>
      <c r="K243" s="49" t="s">
        <v>33</v>
      </c>
      <c r="L243" s="48" t="s">
        <v>28</v>
      </c>
      <c r="M243" s="49" t="s">
        <v>95</v>
      </c>
    </row>
    <row r="244" spans="2:13" x14ac:dyDescent="0.2">
      <c r="B244">
        <v>633</v>
      </c>
      <c r="C244">
        <v>1409790</v>
      </c>
      <c r="D244">
        <v>99.955119847024605</v>
      </c>
      <c r="E244" s="5">
        <v>17436</v>
      </c>
      <c r="F244" t="s">
        <v>6</v>
      </c>
      <c r="G244" t="s">
        <v>7</v>
      </c>
      <c r="I244" s="49" t="s">
        <v>19</v>
      </c>
      <c r="J244" s="5" t="s">
        <v>36</v>
      </c>
      <c r="K244" s="49" t="s">
        <v>37</v>
      </c>
      <c r="L244" s="48" t="s">
        <v>22</v>
      </c>
      <c r="M244" s="49" t="s">
        <v>95</v>
      </c>
    </row>
    <row r="245" spans="2:13" x14ac:dyDescent="0.2">
      <c r="B245">
        <v>135</v>
      </c>
      <c r="C245">
        <v>1410288</v>
      </c>
      <c r="D245">
        <v>99.990428403393807</v>
      </c>
      <c r="E245" s="5">
        <v>17461</v>
      </c>
      <c r="F245" t="s">
        <v>6</v>
      </c>
      <c r="G245" t="s">
        <v>7</v>
      </c>
      <c r="I245" s="49" t="s">
        <v>19</v>
      </c>
      <c r="J245" s="5" t="s">
        <v>26</v>
      </c>
      <c r="K245" s="49" t="s">
        <v>27</v>
      </c>
      <c r="L245" s="48" t="s">
        <v>28</v>
      </c>
      <c r="M245" s="49" t="s">
        <v>95</v>
      </c>
    </row>
    <row r="246" spans="2:13" x14ac:dyDescent="0.2">
      <c r="B246">
        <v>13147</v>
      </c>
      <c r="C246">
        <v>1397276</v>
      </c>
      <c r="D246">
        <v>99.0678682919946</v>
      </c>
      <c r="E246" s="5">
        <v>17550</v>
      </c>
      <c r="F246" t="s">
        <v>6</v>
      </c>
      <c r="G246" t="s">
        <v>7</v>
      </c>
      <c r="I246" s="49" t="s">
        <v>19</v>
      </c>
      <c r="J246" s="5" t="s">
        <v>31</v>
      </c>
      <c r="K246" s="49" t="s">
        <v>32</v>
      </c>
      <c r="L246" s="48" t="s">
        <v>22</v>
      </c>
      <c r="M246" s="49" t="s">
        <v>95</v>
      </c>
    </row>
    <row r="247" spans="2:13" x14ac:dyDescent="0.2">
      <c r="B247">
        <v>1003</v>
      </c>
      <c r="C247">
        <v>1409420</v>
      </c>
      <c r="D247">
        <v>99.928886582252204</v>
      </c>
      <c r="E247" s="5">
        <v>17560</v>
      </c>
      <c r="F247" t="s">
        <v>6</v>
      </c>
      <c r="G247" t="s">
        <v>7</v>
      </c>
      <c r="I247" s="49" t="s">
        <v>19</v>
      </c>
      <c r="J247" s="5" t="s">
        <v>26</v>
      </c>
      <c r="K247" s="49" t="s">
        <v>60</v>
      </c>
      <c r="L247" s="48" t="s">
        <v>28</v>
      </c>
      <c r="M247" s="49" t="s">
        <v>95</v>
      </c>
    </row>
    <row r="248" spans="2:13" x14ac:dyDescent="0.2">
      <c r="B248">
        <v>198</v>
      </c>
      <c r="C248">
        <v>1410225</v>
      </c>
      <c r="D248">
        <v>99.985961658310998</v>
      </c>
      <c r="E248" s="5">
        <v>17563</v>
      </c>
      <c r="F248" t="s">
        <v>6</v>
      </c>
      <c r="G248" t="s">
        <v>7</v>
      </c>
      <c r="I248" s="49" t="s">
        <v>19</v>
      </c>
      <c r="J248" s="5" t="s">
        <v>26</v>
      </c>
      <c r="K248" s="49" t="s">
        <v>33</v>
      </c>
      <c r="L248" s="48" t="s">
        <v>28</v>
      </c>
      <c r="M248" s="49" t="s">
        <v>95</v>
      </c>
    </row>
    <row r="249" spans="2:13" x14ac:dyDescent="0.2">
      <c r="B249">
        <v>5746</v>
      </c>
      <c r="C249">
        <v>1404677</v>
      </c>
      <c r="D249">
        <v>99.592604488157093</v>
      </c>
      <c r="E249" s="5">
        <v>17678</v>
      </c>
      <c r="F249" t="s">
        <v>6</v>
      </c>
      <c r="G249" t="s">
        <v>7</v>
      </c>
      <c r="I249" s="49" t="s">
        <v>19</v>
      </c>
      <c r="J249" s="5" t="s">
        <v>47</v>
      </c>
      <c r="K249" s="49" t="s">
        <v>48</v>
      </c>
      <c r="L249" s="48" t="s">
        <v>39</v>
      </c>
      <c r="M249" s="49" t="s">
        <v>95</v>
      </c>
    </row>
    <row r="250" spans="2:13" x14ac:dyDescent="0.2">
      <c r="B250">
        <v>317</v>
      </c>
      <c r="C250">
        <v>1410106</v>
      </c>
      <c r="D250">
        <v>99.977524473154503</v>
      </c>
      <c r="E250" s="5">
        <v>17718</v>
      </c>
      <c r="F250" t="s">
        <v>6</v>
      </c>
      <c r="G250" t="s">
        <v>7</v>
      </c>
      <c r="I250" s="49" t="s">
        <v>19</v>
      </c>
      <c r="J250" s="5" t="s">
        <v>36</v>
      </c>
      <c r="K250" s="49" t="s">
        <v>37</v>
      </c>
      <c r="L250" s="48" t="s">
        <v>22</v>
      </c>
      <c r="M250" s="49" t="s">
        <v>95</v>
      </c>
    </row>
    <row r="251" spans="2:13" x14ac:dyDescent="0.2">
      <c r="B251">
        <v>495</v>
      </c>
      <c r="C251">
        <v>1409928</v>
      </c>
      <c r="D251">
        <v>99.964904145777496</v>
      </c>
      <c r="E251" s="5">
        <v>17740</v>
      </c>
      <c r="F251" t="s">
        <v>6</v>
      </c>
      <c r="G251" t="s">
        <v>7</v>
      </c>
      <c r="I251" s="49" t="s">
        <v>19</v>
      </c>
      <c r="J251" s="5" t="s">
        <v>26</v>
      </c>
      <c r="K251" s="49" t="s">
        <v>33</v>
      </c>
      <c r="L251" s="48" t="s">
        <v>28</v>
      </c>
      <c r="M251" s="49" t="s">
        <v>95</v>
      </c>
    </row>
    <row r="252" spans="2:13" x14ac:dyDescent="0.2">
      <c r="B252">
        <v>34</v>
      </c>
      <c r="C252">
        <v>1410389</v>
      </c>
      <c r="D252">
        <v>99.997589375669506</v>
      </c>
      <c r="E252" s="5">
        <v>18016</v>
      </c>
      <c r="F252" t="s">
        <v>6</v>
      </c>
      <c r="G252" t="s">
        <v>7</v>
      </c>
      <c r="I252" s="49" t="s">
        <v>19</v>
      </c>
      <c r="J252" s="5" t="s">
        <v>26</v>
      </c>
      <c r="K252" s="49" t="s">
        <v>33</v>
      </c>
      <c r="L252" s="48" t="s">
        <v>28</v>
      </c>
      <c r="M252" s="49" t="s">
        <v>95</v>
      </c>
    </row>
    <row r="253" spans="2:13" x14ac:dyDescent="0.2">
      <c r="B253">
        <v>265</v>
      </c>
      <c r="C253">
        <v>1410158</v>
      </c>
      <c r="D253">
        <v>99.981211310365694</v>
      </c>
      <c r="E253" s="50">
        <v>18265</v>
      </c>
      <c r="F253" t="s">
        <v>6</v>
      </c>
      <c r="G253" t="s">
        <v>7</v>
      </c>
      <c r="I253" s="51" t="s">
        <v>19</v>
      </c>
      <c r="J253" s="5" t="s">
        <v>26</v>
      </c>
      <c r="K253" s="51" t="s">
        <v>27</v>
      </c>
      <c r="L253" s="48" t="s">
        <v>28</v>
      </c>
      <c r="M253" s="49" t="s">
        <v>95</v>
      </c>
    </row>
    <row r="254" spans="2:13" x14ac:dyDescent="0.2">
      <c r="B254">
        <v>792</v>
      </c>
      <c r="C254">
        <v>1409631</v>
      </c>
      <c r="D254">
        <v>99.943846633243993</v>
      </c>
      <c r="E254" s="50">
        <v>18267</v>
      </c>
      <c r="F254" t="s">
        <v>6</v>
      </c>
      <c r="G254" t="s">
        <v>7</v>
      </c>
      <c r="I254" s="51" t="s">
        <v>19</v>
      </c>
      <c r="J254" s="5" t="s">
        <v>26</v>
      </c>
      <c r="K254" s="51" t="s">
        <v>27</v>
      </c>
      <c r="L254" s="48" t="s">
        <v>22</v>
      </c>
      <c r="M254" s="49" t="s">
        <v>95</v>
      </c>
    </row>
    <row r="255" spans="2:13" x14ac:dyDescent="0.2">
      <c r="B255">
        <v>20</v>
      </c>
      <c r="C255">
        <v>1410403</v>
      </c>
      <c r="D255">
        <v>99.998581985687906</v>
      </c>
      <c r="E255" s="5">
        <v>18289</v>
      </c>
      <c r="F255" t="s">
        <v>6</v>
      </c>
      <c r="G255" t="s">
        <v>7</v>
      </c>
      <c r="I255" s="49" t="s">
        <v>19</v>
      </c>
      <c r="J255" s="5" t="s">
        <v>26</v>
      </c>
      <c r="K255" s="49" t="s">
        <v>33</v>
      </c>
      <c r="L255" s="48" t="s">
        <v>28</v>
      </c>
      <c r="M255" s="49" t="s">
        <v>95</v>
      </c>
    </row>
    <row r="256" spans="2:13" x14ac:dyDescent="0.2">
      <c r="B256">
        <v>275</v>
      </c>
      <c r="C256">
        <v>1410148</v>
      </c>
      <c r="D256">
        <v>99.980502303209704</v>
      </c>
      <c r="E256" s="5">
        <v>18306</v>
      </c>
      <c r="F256" t="s">
        <v>6</v>
      </c>
      <c r="G256" t="s">
        <v>7</v>
      </c>
      <c r="I256" s="49" t="s">
        <v>19</v>
      </c>
      <c r="J256" s="5" t="s">
        <v>57</v>
      </c>
      <c r="K256" s="49" t="s">
        <v>58</v>
      </c>
      <c r="L256" s="48" t="s">
        <v>22</v>
      </c>
      <c r="M256" s="49" t="s">
        <v>95</v>
      </c>
    </row>
    <row r="257" spans="2:13" x14ac:dyDescent="0.2">
      <c r="B257">
        <v>824</v>
      </c>
      <c r="C257">
        <v>1409599</v>
      </c>
      <c r="D257">
        <v>99.941577810344796</v>
      </c>
      <c r="E257" s="5">
        <v>18312</v>
      </c>
      <c r="F257" t="s">
        <v>6</v>
      </c>
      <c r="G257" t="s">
        <v>7</v>
      </c>
      <c r="I257" s="49" t="s">
        <v>19</v>
      </c>
      <c r="J257" s="5" t="s">
        <v>45</v>
      </c>
      <c r="K257" s="49" t="s">
        <v>46</v>
      </c>
      <c r="L257" s="48" t="s">
        <v>22</v>
      </c>
      <c r="M257" s="49" t="s">
        <v>95</v>
      </c>
    </row>
    <row r="258" spans="2:13" x14ac:dyDescent="0.2">
      <c r="B258">
        <v>520</v>
      </c>
      <c r="C258">
        <v>1409903</v>
      </c>
      <c r="D258">
        <v>99.963131627887506</v>
      </c>
      <c r="E258" s="5">
        <v>18461</v>
      </c>
      <c r="F258" t="s">
        <v>6</v>
      </c>
      <c r="G258" t="s">
        <v>7</v>
      </c>
      <c r="I258" s="49" t="s">
        <v>19</v>
      </c>
      <c r="J258" s="5" t="s">
        <v>55</v>
      </c>
      <c r="K258" s="49" t="s">
        <v>59</v>
      </c>
      <c r="L258" s="48" t="s">
        <v>39</v>
      </c>
      <c r="M258" s="49" t="s">
        <v>95</v>
      </c>
    </row>
    <row r="259" spans="2:13" x14ac:dyDescent="0.2">
      <c r="B259">
        <v>1109</v>
      </c>
      <c r="C259">
        <v>1409314</v>
      </c>
      <c r="D259">
        <v>99.921371106398496</v>
      </c>
      <c r="E259" s="5">
        <v>18526</v>
      </c>
      <c r="F259" t="s">
        <v>6</v>
      </c>
      <c r="G259" t="s">
        <v>7</v>
      </c>
      <c r="I259" s="49" t="s">
        <v>19</v>
      </c>
      <c r="J259" s="5" t="s">
        <v>26</v>
      </c>
      <c r="K259" s="49" t="s">
        <v>33</v>
      </c>
      <c r="L259" s="48" t="s">
        <v>28</v>
      </c>
      <c r="M259" s="49" t="s">
        <v>95</v>
      </c>
    </row>
    <row r="260" spans="2:13" x14ac:dyDescent="0.2">
      <c r="B260">
        <v>1985</v>
      </c>
      <c r="C260">
        <v>1408438</v>
      </c>
      <c r="D260">
        <v>99.859262079532101</v>
      </c>
      <c r="E260" s="5">
        <v>18582</v>
      </c>
      <c r="F260" t="s">
        <v>6</v>
      </c>
      <c r="G260" t="s">
        <v>7</v>
      </c>
      <c r="I260" s="49" t="s">
        <v>19</v>
      </c>
      <c r="J260" s="5" t="s">
        <v>45</v>
      </c>
      <c r="K260" s="49" t="s">
        <v>46</v>
      </c>
      <c r="L260" s="48" t="s">
        <v>22</v>
      </c>
      <c r="M260" s="49" t="s">
        <v>95</v>
      </c>
    </row>
    <row r="261" spans="2:13" x14ac:dyDescent="0.2">
      <c r="B261">
        <v>328</v>
      </c>
      <c r="C261">
        <v>1410095</v>
      </c>
      <c r="D261">
        <v>99.9767445652829</v>
      </c>
      <c r="E261" s="5">
        <v>18652</v>
      </c>
      <c r="F261" t="s">
        <v>6</v>
      </c>
      <c r="G261" t="s">
        <v>7</v>
      </c>
      <c r="I261" s="49" t="s">
        <v>19</v>
      </c>
      <c r="J261" s="5" t="s">
        <v>26</v>
      </c>
      <c r="K261" s="49" t="s">
        <v>27</v>
      </c>
      <c r="L261" s="48" t="s">
        <v>28</v>
      </c>
      <c r="M261" s="49" t="s">
        <v>95</v>
      </c>
    </row>
    <row r="262" spans="2:13" x14ac:dyDescent="0.2">
      <c r="B262">
        <v>372</v>
      </c>
      <c r="C262">
        <v>1410051</v>
      </c>
      <c r="D262">
        <v>99.973624933796401</v>
      </c>
      <c r="E262" s="5">
        <v>18676</v>
      </c>
      <c r="F262" t="s">
        <v>6</v>
      </c>
      <c r="G262" t="s">
        <v>7</v>
      </c>
      <c r="I262" s="49" t="s">
        <v>19</v>
      </c>
      <c r="J262" s="5" t="s">
        <v>26</v>
      </c>
      <c r="K262" s="49" t="s">
        <v>33</v>
      </c>
      <c r="L262" s="48" t="s">
        <v>28</v>
      </c>
      <c r="M262" s="49" t="s">
        <v>95</v>
      </c>
    </row>
    <row r="263" spans="2:13" x14ac:dyDescent="0.2">
      <c r="B263">
        <v>4214</v>
      </c>
      <c r="C263">
        <v>1406209</v>
      </c>
      <c r="D263">
        <v>99.701224384457703</v>
      </c>
      <c r="E263" s="5">
        <v>18744</v>
      </c>
      <c r="F263" t="s">
        <v>6</v>
      </c>
      <c r="G263" t="s">
        <v>7</v>
      </c>
      <c r="I263" s="49" t="s">
        <v>19</v>
      </c>
      <c r="J263" s="5" t="s">
        <v>41</v>
      </c>
      <c r="K263" s="49" t="s">
        <v>42</v>
      </c>
      <c r="L263" s="48" t="s">
        <v>22</v>
      </c>
      <c r="M263" s="49" t="s">
        <v>95</v>
      </c>
    </row>
    <row r="264" spans="2:13" x14ac:dyDescent="0.2">
      <c r="B264">
        <v>2125</v>
      </c>
      <c r="C264">
        <v>1408298</v>
      </c>
      <c r="D264">
        <v>99.849335979347998</v>
      </c>
      <c r="E264" s="5">
        <v>18755</v>
      </c>
      <c r="F264" t="s">
        <v>6</v>
      </c>
      <c r="G264" t="s">
        <v>7</v>
      </c>
      <c r="I264" s="49" t="s">
        <v>19</v>
      </c>
      <c r="J264" s="5" t="s">
        <v>55</v>
      </c>
      <c r="K264" s="49" t="s">
        <v>59</v>
      </c>
      <c r="L264" s="48" t="s">
        <v>39</v>
      </c>
      <c r="M264" s="49" t="s">
        <v>95</v>
      </c>
    </row>
    <row r="265" spans="2:13" x14ac:dyDescent="0.2">
      <c r="B265">
        <v>467</v>
      </c>
      <c r="C265">
        <v>1409956</v>
      </c>
      <c r="D265">
        <v>99.966889365814296</v>
      </c>
      <c r="E265" s="5">
        <v>18888</v>
      </c>
      <c r="F265" t="s">
        <v>6</v>
      </c>
      <c r="G265" t="s">
        <v>7</v>
      </c>
      <c r="I265" s="49" t="s">
        <v>19</v>
      </c>
      <c r="J265" s="5" t="s">
        <v>24</v>
      </c>
      <c r="K265" s="49" t="s">
        <v>25</v>
      </c>
      <c r="L265" s="48" t="s">
        <v>22</v>
      </c>
      <c r="M265" s="49" t="s">
        <v>95</v>
      </c>
    </row>
    <row r="266" spans="2:13" x14ac:dyDescent="0.2">
      <c r="B266">
        <v>315</v>
      </c>
      <c r="C266">
        <v>1410108</v>
      </c>
      <c r="D266">
        <v>99.977666274585701</v>
      </c>
      <c r="E266" s="5">
        <v>18904</v>
      </c>
      <c r="F266" t="s">
        <v>6</v>
      </c>
      <c r="G266" t="s">
        <v>7</v>
      </c>
      <c r="I266" s="49" t="s">
        <v>19</v>
      </c>
      <c r="J266" s="5" t="s">
        <v>26</v>
      </c>
      <c r="K266" s="49" t="s">
        <v>33</v>
      </c>
      <c r="L266" s="48" t="s">
        <v>28</v>
      </c>
      <c r="M266" s="49" t="s">
        <v>95</v>
      </c>
    </row>
    <row r="267" spans="2:13" x14ac:dyDescent="0.2">
      <c r="B267">
        <v>563</v>
      </c>
      <c r="C267">
        <v>1409860</v>
      </c>
      <c r="D267">
        <v>99.960082897116607</v>
      </c>
      <c r="E267" s="5">
        <v>18959</v>
      </c>
      <c r="F267" t="s">
        <v>6</v>
      </c>
      <c r="G267" t="s">
        <v>7</v>
      </c>
      <c r="I267" s="49" t="s">
        <v>19</v>
      </c>
      <c r="J267" s="5" t="s">
        <v>43</v>
      </c>
      <c r="K267" s="49" t="s">
        <v>49</v>
      </c>
      <c r="L267" s="48" t="s">
        <v>39</v>
      </c>
      <c r="M267" s="49" t="s">
        <v>95</v>
      </c>
    </row>
    <row r="268" spans="2:13" x14ac:dyDescent="0.2">
      <c r="B268">
        <v>1079</v>
      </c>
      <c r="C268">
        <v>1409344</v>
      </c>
      <c r="D268">
        <v>99.923498127866594</v>
      </c>
      <c r="E268" s="5">
        <v>19029</v>
      </c>
      <c r="F268" t="s">
        <v>6</v>
      </c>
      <c r="G268" t="s">
        <v>7</v>
      </c>
      <c r="I268" s="49" t="s">
        <v>19</v>
      </c>
      <c r="J268" s="5" t="s">
        <v>24</v>
      </c>
      <c r="K268" s="49" t="s">
        <v>25</v>
      </c>
      <c r="L268" s="48" t="s">
        <v>22</v>
      </c>
      <c r="M268" s="49" t="s">
        <v>95</v>
      </c>
    </row>
    <row r="269" spans="2:13" x14ac:dyDescent="0.2">
      <c r="B269">
        <v>374</v>
      </c>
      <c r="C269">
        <v>1410049</v>
      </c>
      <c r="D269">
        <v>99.973483132365203</v>
      </c>
      <c r="E269" s="5">
        <v>19206</v>
      </c>
      <c r="F269" t="s">
        <v>6</v>
      </c>
      <c r="G269" t="s">
        <v>7</v>
      </c>
      <c r="I269" s="49" t="s">
        <v>19</v>
      </c>
      <c r="J269" s="5" t="s">
        <v>45</v>
      </c>
      <c r="K269" s="49" t="s">
        <v>46</v>
      </c>
      <c r="L269" s="48" t="s">
        <v>22</v>
      </c>
      <c r="M269" s="49" t="s">
        <v>95</v>
      </c>
    </row>
    <row r="270" spans="2:13" x14ac:dyDescent="0.2">
      <c r="B270">
        <v>29505</v>
      </c>
      <c r="C270">
        <v>1380918</v>
      </c>
      <c r="D270">
        <v>97.908074386194698</v>
      </c>
      <c r="E270" s="5">
        <v>19454</v>
      </c>
      <c r="F270" t="s">
        <v>6</v>
      </c>
      <c r="G270" t="s">
        <v>7</v>
      </c>
      <c r="I270" s="49" t="s">
        <v>19</v>
      </c>
      <c r="J270" s="5" t="s">
        <v>47</v>
      </c>
      <c r="K270" s="49" t="s">
        <v>48</v>
      </c>
      <c r="L270" s="48" t="s">
        <v>39</v>
      </c>
      <c r="M270" s="49" t="s">
        <v>95</v>
      </c>
    </row>
    <row r="271" spans="2:13" x14ac:dyDescent="0.2">
      <c r="B271">
        <v>27640</v>
      </c>
      <c r="C271">
        <v>1382783</v>
      </c>
      <c r="D271">
        <v>98.040304220790503</v>
      </c>
      <c r="E271" s="5">
        <v>19465</v>
      </c>
      <c r="F271" t="s">
        <v>6</v>
      </c>
      <c r="G271" t="s">
        <v>7</v>
      </c>
      <c r="I271" s="49" t="s">
        <v>19</v>
      </c>
      <c r="J271" s="5" t="s">
        <v>26</v>
      </c>
      <c r="K271" s="49" t="s">
        <v>33</v>
      </c>
      <c r="L271" s="48" t="s">
        <v>28</v>
      </c>
      <c r="M271" s="49" t="s">
        <v>95</v>
      </c>
    </row>
    <row r="272" spans="2:13" x14ac:dyDescent="0.2">
      <c r="B272">
        <v>47802</v>
      </c>
      <c r="C272">
        <v>1362621</v>
      </c>
      <c r="D272">
        <v>96.610803992844694</v>
      </c>
      <c r="E272" s="5">
        <v>19524</v>
      </c>
      <c r="F272" t="s">
        <v>6</v>
      </c>
      <c r="G272" t="s">
        <v>7</v>
      </c>
      <c r="I272" s="49" t="s">
        <v>19</v>
      </c>
      <c r="J272" s="5" t="s">
        <v>31</v>
      </c>
      <c r="K272" s="49" t="s">
        <v>32</v>
      </c>
      <c r="L272" s="48" t="s">
        <v>22</v>
      </c>
      <c r="M272" s="49" t="s">
        <v>95</v>
      </c>
    </row>
    <row r="273" spans="2:13" x14ac:dyDescent="0.2">
      <c r="B273">
        <v>340</v>
      </c>
      <c r="C273">
        <v>1410083</v>
      </c>
      <c r="D273">
        <v>99.975893756695598</v>
      </c>
      <c r="E273" s="5">
        <v>19801</v>
      </c>
      <c r="F273" t="s">
        <v>6</v>
      </c>
      <c r="G273" t="s">
        <v>7</v>
      </c>
      <c r="I273" s="49" t="s">
        <v>19</v>
      </c>
      <c r="J273" s="5" t="s">
        <v>26</v>
      </c>
      <c r="K273" s="49" t="s">
        <v>27</v>
      </c>
      <c r="L273" s="48" t="s">
        <v>28</v>
      </c>
      <c r="M273" s="49" t="s">
        <v>95</v>
      </c>
    </row>
    <row r="274" spans="2:13" x14ac:dyDescent="0.2">
      <c r="B274">
        <v>5852</v>
      </c>
      <c r="C274">
        <v>1404571</v>
      </c>
      <c r="D274">
        <v>99.585089012303399</v>
      </c>
      <c r="E274" s="5">
        <v>19961</v>
      </c>
      <c r="F274" t="s">
        <v>6</v>
      </c>
      <c r="G274" t="s">
        <v>7</v>
      </c>
      <c r="I274" s="49" t="s">
        <v>19</v>
      </c>
      <c r="J274" s="5" t="s">
        <v>47</v>
      </c>
      <c r="K274" s="49" t="s">
        <v>48</v>
      </c>
      <c r="L274" s="48" t="s">
        <v>39</v>
      </c>
      <c r="M274" s="49" t="s">
        <v>95</v>
      </c>
    </row>
    <row r="275" spans="2:13" x14ac:dyDescent="0.2">
      <c r="B275">
        <v>2494</v>
      </c>
      <c r="C275">
        <v>1407929</v>
      </c>
      <c r="D275">
        <v>99.823173615291296</v>
      </c>
      <c r="E275" s="5">
        <v>20032</v>
      </c>
      <c r="F275" t="s">
        <v>6</v>
      </c>
      <c r="G275" t="s">
        <v>7</v>
      </c>
      <c r="I275" s="49" t="s">
        <v>19</v>
      </c>
      <c r="J275" s="5" t="s">
        <v>26</v>
      </c>
      <c r="K275" s="49" t="s">
        <v>33</v>
      </c>
      <c r="L275" s="48" t="s">
        <v>28</v>
      </c>
      <c r="M275" s="49" t="s">
        <v>95</v>
      </c>
    </row>
    <row r="276" spans="2:13" x14ac:dyDescent="0.2">
      <c r="B276">
        <v>5561</v>
      </c>
      <c r="C276">
        <v>1404862</v>
      </c>
      <c r="D276">
        <v>99.605721120543194</v>
      </c>
      <c r="E276" s="5">
        <v>20133</v>
      </c>
      <c r="F276" t="s">
        <v>6</v>
      </c>
      <c r="G276" t="s">
        <v>7</v>
      </c>
      <c r="I276" s="49" t="s">
        <v>19</v>
      </c>
      <c r="J276" s="5" t="s">
        <v>43</v>
      </c>
      <c r="K276" s="49" t="s">
        <v>44</v>
      </c>
      <c r="L276" s="48" t="s">
        <v>22</v>
      </c>
      <c r="M276" s="49" t="s">
        <v>95</v>
      </c>
    </row>
    <row r="277" spans="2:13" x14ac:dyDescent="0.2">
      <c r="B277">
        <v>1262</v>
      </c>
      <c r="C277">
        <v>1409161</v>
      </c>
      <c r="D277">
        <v>99.910523296911606</v>
      </c>
      <c r="E277" s="5">
        <v>20290</v>
      </c>
      <c r="F277" t="s">
        <v>6</v>
      </c>
      <c r="G277" t="s">
        <v>7</v>
      </c>
      <c r="I277" s="49" t="s">
        <v>19</v>
      </c>
      <c r="J277" s="5" t="s">
        <v>26</v>
      </c>
      <c r="K277" s="49" t="s">
        <v>60</v>
      </c>
      <c r="L277" s="48" t="s">
        <v>28</v>
      </c>
      <c r="M277" s="49" t="s">
        <v>95</v>
      </c>
    </row>
    <row r="278" spans="2:13" x14ac:dyDescent="0.2">
      <c r="B278">
        <v>1224</v>
      </c>
      <c r="C278">
        <v>1409199</v>
      </c>
      <c r="D278">
        <v>99.913217524104397</v>
      </c>
      <c r="E278" s="5">
        <v>20316</v>
      </c>
      <c r="F278" t="s">
        <v>6</v>
      </c>
      <c r="G278" t="s">
        <v>7</v>
      </c>
      <c r="I278" s="49" t="s">
        <v>19</v>
      </c>
      <c r="J278" s="5" t="s">
        <v>57</v>
      </c>
      <c r="K278" s="49" t="s">
        <v>58</v>
      </c>
      <c r="L278" s="48" t="s">
        <v>22</v>
      </c>
      <c r="M278" s="49" t="s">
        <v>95</v>
      </c>
    </row>
    <row r="279" spans="2:13" x14ac:dyDescent="0.2">
      <c r="B279">
        <v>826</v>
      </c>
      <c r="C279">
        <v>1409597</v>
      </c>
      <c r="D279">
        <v>99.941436008913598</v>
      </c>
      <c r="E279" s="5">
        <v>20325</v>
      </c>
      <c r="F279" t="s">
        <v>6</v>
      </c>
      <c r="G279" t="s">
        <v>7</v>
      </c>
      <c r="I279" s="49" t="s">
        <v>19</v>
      </c>
      <c r="J279" s="5" t="s">
        <v>53</v>
      </c>
      <c r="K279" s="49" t="s">
        <v>54</v>
      </c>
      <c r="L279" s="48" t="s">
        <v>22</v>
      </c>
      <c r="M279" s="49" t="s">
        <v>95</v>
      </c>
    </row>
    <row r="280" spans="2:13" x14ac:dyDescent="0.2">
      <c r="B280">
        <v>1929</v>
      </c>
      <c r="C280">
        <v>1408494</v>
      </c>
      <c r="D280">
        <v>99.863232519605802</v>
      </c>
      <c r="E280" s="5">
        <v>20389</v>
      </c>
      <c r="F280" t="s">
        <v>6</v>
      </c>
      <c r="G280" t="s">
        <v>7</v>
      </c>
      <c r="I280" s="49" t="s">
        <v>19</v>
      </c>
      <c r="J280" s="5" t="s">
        <v>26</v>
      </c>
      <c r="K280" s="49" t="s">
        <v>33</v>
      </c>
      <c r="L280" s="48" t="s">
        <v>28</v>
      </c>
      <c r="M280" s="49" t="s">
        <v>95</v>
      </c>
    </row>
    <row r="281" spans="2:13" x14ac:dyDescent="0.2">
      <c r="B281">
        <v>1737</v>
      </c>
      <c r="C281">
        <v>1408686</v>
      </c>
      <c r="D281">
        <v>99.876845457001195</v>
      </c>
      <c r="E281" s="5">
        <v>20468</v>
      </c>
      <c r="F281" t="s">
        <v>6</v>
      </c>
      <c r="G281" t="s">
        <v>7</v>
      </c>
      <c r="I281" s="49" t="s">
        <v>19</v>
      </c>
      <c r="J281" s="5" t="s">
        <v>43</v>
      </c>
      <c r="K281" s="49" t="s">
        <v>49</v>
      </c>
      <c r="L281" s="48" t="s">
        <v>39</v>
      </c>
      <c r="M281" s="49" t="s">
        <v>95</v>
      </c>
    </row>
    <row r="282" spans="2:13" x14ac:dyDescent="0.2">
      <c r="B282">
        <v>1311</v>
      </c>
      <c r="C282">
        <v>1409112</v>
      </c>
      <c r="D282">
        <v>99.907049161847098</v>
      </c>
      <c r="E282" s="5">
        <v>20669</v>
      </c>
      <c r="F282" t="s">
        <v>6</v>
      </c>
      <c r="G282" t="s">
        <v>7</v>
      </c>
      <c r="I282" s="49" t="s">
        <v>19</v>
      </c>
      <c r="J282" s="5" t="s">
        <v>43</v>
      </c>
      <c r="K282" s="49" t="s">
        <v>49</v>
      </c>
      <c r="L282" s="48" t="s">
        <v>39</v>
      </c>
      <c r="M282" s="49" t="s">
        <v>95</v>
      </c>
    </row>
    <row r="283" spans="2:13" x14ac:dyDescent="0.2">
      <c r="B283">
        <v>3166</v>
      </c>
      <c r="C283">
        <v>1407257</v>
      </c>
      <c r="D283">
        <v>99.775528334407397</v>
      </c>
      <c r="E283" s="5">
        <v>20678</v>
      </c>
      <c r="F283" t="s">
        <v>6</v>
      </c>
      <c r="G283" t="s">
        <v>7</v>
      </c>
      <c r="I283" s="49" t="s">
        <v>19</v>
      </c>
      <c r="J283" s="5" t="s">
        <v>55</v>
      </c>
      <c r="K283" s="49" t="s">
        <v>59</v>
      </c>
      <c r="L283" s="48" t="s">
        <v>39</v>
      </c>
      <c r="M283" s="49" t="s">
        <v>95</v>
      </c>
    </row>
    <row r="284" spans="2:13" x14ac:dyDescent="0.2">
      <c r="B284">
        <v>611</v>
      </c>
      <c r="C284">
        <v>1409812</v>
      </c>
      <c r="D284">
        <v>99.956679662767797</v>
      </c>
      <c r="E284" s="5">
        <v>20790</v>
      </c>
      <c r="F284" t="s">
        <v>6</v>
      </c>
      <c r="G284" t="s">
        <v>7</v>
      </c>
      <c r="I284" s="49" t="s">
        <v>19</v>
      </c>
      <c r="J284" s="5" t="s">
        <v>45</v>
      </c>
      <c r="K284" s="49" t="s">
        <v>46</v>
      </c>
      <c r="L284" s="48" t="s">
        <v>22</v>
      </c>
      <c r="M284" s="49" t="s">
        <v>95</v>
      </c>
    </row>
    <row r="285" spans="2:13" x14ac:dyDescent="0.2">
      <c r="B285">
        <v>3524</v>
      </c>
      <c r="C285">
        <v>1406899</v>
      </c>
      <c r="D285">
        <v>99.750145878222298</v>
      </c>
      <c r="E285" s="5">
        <v>20930</v>
      </c>
      <c r="F285" t="s">
        <v>6</v>
      </c>
      <c r="G285" t="s">
        <v>7</v>
      </c>
      <c r="I285" s="49" t="s">
        <v>19</v>
      </c>
      <c r="J285" s="5" t="s">
        <v>47</v>
      </c>
      <c r="K285" s="49" t="s">
        <v>48</v>
      </c>
      <c r="L285" s="48" t="s">
        <v>39</v>
      </c>
      <c r="M285" s="49" t="s">
        <v>95</v>
      </c>
    </row>
    <row r="286" spans="2:13" x14ac:dyDescent="0.2">
      <c r="B286">
        <v>1099</v>
      </c>
      <c r="C286">
        <v>1409324</v>
      </c>
      <c r="D286">
        <v>99.9220801135546</v>
      </c>
      <c r="E286" s="5">
        <v>20936</v>
      </c>
      <c r="F286" t="s">
        <v>6</v>
      </c>
      <c r="G286" t="s">
        <v>7</v>
      </c>
      <c r="I286" s="49" t="s">
        <v>19</v>
      </c>
      <c r="J286" s="5" t="s">
        <v>47</v>
      </c>
      <c r="K286" s="49" t="s">
        <v>48</v>
      </c>
      <c r="L286" s="48" t="s">
        <v>39</v>
      </c>
      <c r="M286" s="49" t="s">
        <v>95</v>
      </c>
    </row>
    <row r="287" spans="2:13" x14ac:dyDescent="0.2">
      <c r="B287">
        <v>2031</v>
      </c>
      <c r="C287">
        <v>1408392</v>
      </c>
      <c r="D287">
        <v>99.856000646614504</v>
      </c>
      <c r="E287" s="5">
        <v>20946</v>
      </c>
      <c r="F287" t="s">
        <v>6</v>
      </c>
      <c r="G287" t="s">
        <v>7</v>
      </c>
      <c r="I287" s="49" t="s">
        <v>19</v>
      </c>
      <c r="J287" s="5" t="s">
        <v>45</v>
      </c>
      <c r="K287" s="49" t="s">
        <v>46</v>
      </c>
      <c r="L287" s="48" t="s">
        <v>22</v>
      </c>
      <c r="M287" s="49" t="s">
        <v>95</v>
      </c>
    </row>
    <row r="288" spans="2:13" x14ac:dyDescent="0.2">
      <c r="B288">
        <v>835</v>
      </c>
      <c r="C288">
        <v>1409588</v>
      </c>
      <c r="D288">
        <v>99.940797902473193</v>
      </c>
      <c r="E288" s="5">
        <v>21054</v>
      </c>
      <c r="F288" t="s">
        <v>6</v>
      </c>
      <c r="G288" t="s">
        <v>7</v>
      </c>
      <c r="I288" s="49" t="s">
        <v>19</v>
      </c>
      <c r="J288" s="5" t="s">
        <v>41</v>
      </c>
      <c r="K288" s="49" t="s">
        <v>42</v>
      </c>
      <c r="L288" s="48" t="s">
        <v>22</v>
      </c>
      <c r="M288" s="49" t="s">
        <v>95</v>
      </c>
    </row>
    <row r="289" spans="2:13" x14ac:dyDescent="0.2">
      <c r="B289">
        <v>1985</v>
      </c>
      <c r="C289">
        <v>1408438</v>
      </c>
      <c r="D289">
        <v>99.859262079532101</v>
      </c>
      <c r="E289" s="5">
        <v>21156</v>
      </c>
      <c r="F289" t="s">
        <v>6</v>
      </c>
      <c r="G289" t="s">
        <v>7</v>
      </c>
      <c r="I289" s="49" t="s">
        <v>19</v>
      </c>
      <c r="J289" s="5" t="s">
        <v>34</v>
      </c>
      <c r="K289" s="49" t="s">
        <v>35</v>
      </c>
      <c r="L289" s="48" t="s">
        <v>22</v>
      </c>
      <c r="M289" s="49" t="s">
        <v>95</v>
      </c>
    </row>
    <row r="290" spans="2:13" x14ac:dyDescent="0.2">
      <c r="B290">
        <v>4865</v>
      </c>
      <c r="C290">
        <v>1405558</v>
      </c>
      <c r="D290">
        <v>99.655068018601497</v>
      </c>
      <c r="E290" s="5">
        <v>21219</v>
      </c>
      <c r="F290" t="s">
        <v>6</v>
      </c>
      <c r="G290" t="s">
        <v>7</v>
      </c>
      <c r="I290" s="49" t="s">
        <v>19</v>
      </c>
      <c r="J290" s="5" t="s">
        <v>57</v>
      </c>
      <c r="K290" s="49" t="s">
        <v>58</v>
      </c>
      <c r="L290" s="48" t="s">
        <v>22</v>
      </c>
      <c r="M290" s="49" t="s">
        <v>95</v>
      </c>
    </row>
    <row r="291" spans="2:13" x14ac:dyDescent="0.2">
      <c r="B291">
        <v>126509</v>
      </c>
      <c r="C291">
        <v>1283914</v>
      </c>
      <c r="D291">
        <v>91.030421370042802</v>
      </c>
      <c r="E291" s="5">
        <v>21254</v>
      </c>
      <c r="F291" t="s">
        <v>6</v>
      </c>
      <c r="G291" t="s">
        <v>7</v>
      </c>
      <c r="I291" s="49" t="s">
        <v>19</v>
      </c>
      <c r="J291" s="5" t="s">
        <v>43</v>
      </c>
      <c r="K291" s="49" t="s">
        <v>49</v>
      </c>
      <c r="L291" s="48" t="s">
        <v>39</v>
      </c>
      <c r="M291" s="49" t="s">
        <v>95</v>
      </c>
    </row>
    <row r="292" spans="2:13" x14ac:dyDescent="0.2">
      <c r="B292">
        <v>79823</v>
      </c>
      <c r="C292">
        <v>1330600</v>
      </c>
      <c r="D292">
        <v>94.340492178587496</v>
      </c>
      <c r="E292" s="50">
        <v>21304</v>
      </c>
      <c r="F292" t="s">
        <v>6</v>
      </c>
      <c r="G292" t="s">
        <v>7</v>
      </c>
      <c r="I292" s="51" t="s">
        <v>19</v>
      </c>
      <c r="J292" s="5" t="s">
        <v>26</v>
      </c>
      <c r="K292" s="51" t="s">
        <v>27</v>
      </c>
      <c r="L292" s="48" t="s">
        <v>28</v>
      </c>
      <c r="M292" s="49" t="s">
        <v>95</v>
      </c>
    </row>
    <row r="293" spans="2:13" x14ac:dyDescent="0.2">
      <c r="B293">
        <v>21443</v>
      </c>
      <c r="C293">
        <v>1388980</v>
      </c>
      <c r="D293">
        <v>98.479675955369402</v>
      </c>
      <c r="E293" s="50">
        <v>21306</v>
      </c>
      <c r="F293" t="s">
        <v>6</v>
      </c>
      <c r="G293" t="s">
        <v>7</v>
      </c>
      <c r="I293" s="51" t="s">
        <v>19</v>
      </c>
      <c r="J293" s="5" t="s">
        <v>26</v>
      </c>
      <c r="K293" s="51" t="s">
        <v>27</v>
      </c>
      <c r="L293" s="48" t="s">
        <v>22</v>
      </c>
      <c r="M293" s="49" t="s">
        <v>95</v>
      </c>
    </row>
    <row r="294" spans="2:13" x14ac:dyDescent="0.2">
      <c r="B294">
        <v>1448</v>
      </c>
      <c r="C294">
        <v>1408975</v>
      </c>
      <c r="D294">
        <v>99.897335763809807</v>
      </c>
      <c r="E294" s="5">
        <v>21557</v>
      </c>
      <c r="F294" t="s">
        <v>6</v>
      </c>
      <c r="G294" t="s">
        <v>7</v>
      </c>
      <c r="I294" s="49" t="s">
        <v>17</v>
      </c>
      <c r="J294" s="5"/>
      <c r="K294" s="49"/>
      <c r="L294" s="48"/>
      <c r="M294" s="49"/>
    </row>
    <row r="295" spans="2:13" x14ac:dyDescent="0.2">
      <c r="B295">
        <v>942</v>
      </c>
      <c r="C295">
        <v>1409481</v>
      </c>
      <c r="D295">
        <v>99.9332115259039</v>
      </c>
      <c r="E295" s="5">
        <v>21662</v>
      </c>
      <c r="F295" t="s">
        <v>6</v>
      </c>
      <c r="G295" t="s">
        <v>7</v>
      </c>
      <c r="I295" s="49" t="s">
        <v>19</v>
      </c>
      <c r="J295" s="5" t="s">
        <v>26</v>
      </c>
      <c r="K295" s="49" t="s">
        <v>33</v>
      </c>
      <c r="L295" s="48" t="s">
        <v>28</v>
      </c>
      <c r="M295" s="49" t="s">
        <v>63</v>
      </c>
    </row>
    <row r="296" spans="2:13" x14ac:dyDescent="0.2">
      <c r="B296">
        <v>9858</v>
      </c>
      <c r="C296">
        <v>1400565</v>
      </c>
      <c r="D296">
        <v>99.301060745606094</v>
      </c>
      <c r="E296" s="5">
        <v>21897</v>
      </c>
      <c r="F296" t="s">
        <v>6</v>
      </c>
      <c r="G296" t="s">
        <v>7</v>
      </c>
      <c r="I296" s="49" t="s">
        <v>19</v>
      </c>
      <c r="J296" s="5" t="s">
        <v>34</v>
      </c>
      <c r="K296" s="49" t="s">
        <v>38</v>
      </c>
      <c r="L296" s="48" t="s">
        <v>39</v>
      </c>
      <c r="M296" s="49" t="s">
        <v>63</v>
      </c>
    </row>
    <row r="297" spans="2:13" x14ac:dyDescent="0.2">
      <c r="B297">
        <v>10120</v>
      </c>
      <c r="C297">
        <v>1400303</v>
      </c>
      <c r="D297">
        <v>99.282484758118599</v>
      </c>
      <c r="E297" s="5">
        <v>21928</v>
      </c>
      <c r="F297" t="s">
        <v>6</v>
      </c>
      <c r="G297" t="s">
        <v>7</v>
      </c>
      <c r="I297" s="49" t="s">
        <v>19</v>
      </c>
      <c r="J297" s="5" t="s">
        <v>20</v>
      </c>
      <c r="K297" s="49" t="s">
        <v>21</v>
      </c>
      <c r="L297" s="48" t="s">
        <v>22</v>
      </c>
      <c r="M297" s="49" t="s">
        <v>63</v>
      </c>
    </row>
    <row r="298" spans="2:13" x14ac:dyDescent="0.2">
      <c r="B298">
        <v>3058</v>
      </c>
      <c r="C298">
        <v>1407365</v>
      </c>
      <c r="D298">
        <v>99.783185611692303</v>
      </c>
      <c r="E298" s="5">
        <v>22050</v>
      </c>
      <c r="F298" t="s">
        <v>6</v>
      </c>
      <c r="G298" t="s">
        <v>7</v>
      </c>
      <c r="I298" s="49" t="s">
        <v>19</v>
      </c>
      <c r="J298" s="5" t="s">
        <v>43</v>
      </c>
      <c r="K298" s="49" t="s">
        <v>49</v>
      </c>
      <c r="L298" s="48" t="s">
        <v>39</v>
      </c>
      <c r="M298" s="49" t="s">
        <v>63</v>
      </c>
    </row>
    <row r="299" spans="2:13" x14ac:dyDescent="0.2">
      <c r="B299">
        <v>925</v>
      </c>
      <c r="C299">
        <v>1409498</v>
      </c>
      <c r="D299">
        <v>99.934416838069097</v>
      </c>
      <c r="E299" s="5">
        <v>22185</v>
      </c>
      <c r="F299" t="s">
        <v>6</v>
      </c>
      <c r="G299" t="s">
        <v>7</v>
      </c>
      <c r="I299" s="49" t="s">
        <v>19</v>
      </c>
      <c r="J299" s="5" t="s">
        <v>47</v>
      </c>
      <c r="K299" s="49" t="s">
        <v>48</v>
      </c>
      <c r="L299" s="48" t="s">
        <v>39</v>
      </c>
      <c r="M299" s="49" t="s">
        <v>63</v>
      </c>
    </row>
    <row r="300" spans="2:13" x14ac:dyDescent="0.2">
      <c r="B300">
        <v>1448</v>
      </c>
      <c r="C300">
        <v>1408975</v>
      </c>
      <c r="D300">
        <v>99.897335763809807</v>
      </c>
      <c r="E300" s="5">
        <v>22202</v>
      </c>
      <c r="F300" t="s">
        <v>6</v>
      </c>
      <c r="G300" t="s">
        <v>7</v>
      </c>
      <c r="I300" s="49" t="s">
        <v>19</v>
      </c>
      <c r="J300" s="5" t="s">
        <v>26</v>
      </c>
      <c r="K300" s="49" t="s">
        <v>33</v>
      </c>
      <c r="L300" s="48" t="s">
        <v>28</v>
      </c>
      <c r="M300" s="49" t="s">
        <v>63</v>
      </c>
    </row>
    <row r="301" spans="2:13" x14ac:dyDescent="0.2">
      <c r="B301">
        <v>5930</v>
      </c>
      <c r="C301">
        <v>1404493</v>
      </c>
      <c r="D301">
        <v>99.579558756486506</v>
      </c>
      <c r="E301" s="5">
        <v>22224</v>
      </c>
      <c r="F301" t="s">
        <v>6</v>
      </c>
      <c r="G301" t="s">
        <v>7</v>
      </c>
      <c r="I301" s="49" t="s">
        <v>19</v>
      </c>
      <c r="J301" s="5" t="s">
        <v>34</v>
      </c>
      <c r="K301" s="49" t="s">
        <v>38</v>
      </c>
      <c r="L301" s="48" t="s">
        <v>39</v>
      </c>
      <c r="M301" s="49" t="s">
        <v>63</v>
      </c>
    </row>
    <row r="302" spans="2:13" x14ac:dyDescent="0.2">
      <c r="B302">
        <v>47284</v>
      </c>
      <c r="C302">
        <v>1363139</v>
      </c>
      <c r="D302">
        <v>96.647530563525905</v>
      </c>
      <c r="E302" s="5">
        <v>22467</v>
      </c>
      <c r="F302" t="s">
        <v>6</v>
      </c>
      <c r="G302" t="s">
        <v>7</v>
      </c>
      <c r="I302" s="49" t="s">
        <v>19</v>
      </c>
      <c r="J302" s="5" t="s">
        <v>47</v>
      </c>
      <c r="K302" s="49" t="s">
        <v>48</v>
      </c>
      <c r="L302" s="48" t="s">
        <v>39</v>
      </c>
      <c r="M302" s="49" t="s">
        <v>63</v>
      </c>
    </row>
    <row r="303" spans="2:13" x14ac:dyDescent="0.2">
      <c r="B303">
        <v>1797</v>
      </c>
      <c r="C303">
        <v>1408626</v>
      </c>
      <c r="D303">
        <v>99.872591414065099</v>
      </c>
      <c r="E303" s="5">
        <v>22591</v>
      </c>
      <c r="F303" t="s">
        <v>6</v>
      </c>
      <c r="G303" t="s">
        <v>7</v>
      </c>
      <c r="I303" s="49" t="s">
        <v>19</v>
      </c>
      <c r="J303" s="5" t="s">
        <v>20</v>
      </c>
      <c r="K303" s="49" t="s">
        <v>21</v>
      </c>
      <c r="L303" s="48" t="s">
        <v>22</v>
      </c>
      <c r="M303" s="49" t="s">
        <v>63</v>
      </c>
    </row>
    <row r="304" spans="2:13" x14ac:dyDescent="0.2">
      <c r="B304">
        <v>4449</v>
      </c>
      <c r="C304">
        <v>1405974</v>
      </c>
      <c r="D304">
        <v>99.684562716291495</v>
      </c>
      <c r="E304" s="5">
        <v>22675</v>
      </c>
      <c r="F304" t="s">
        <v>6</v>
      </c>
      <c r="G304" t="s">
        <v>7</v>
      </c>
      <c r="I304" s="49" t="s">
        <v>19</v>
      </c>
      <c r="J304" s="5" t="s">
        <v>34</v>
      </c>
      <c r="K304" s="49" t="s">
        <v>35</v>
      </c>
      <c r="L304" s="48" t="s">
        <v>22</v>
      </c>
      <c r="M304" s="49" t="s">
        <v>63</v>
      </c>
    </row>
    <row r="305" spans="2:13" x14ac:dyDescent="0.2">
      <c r="B305">
        <v>5044</v>
      </c>
      <c r="C305">
        <v>1405379</v>
      </c>
      <c r="D305">
        <v>99.642376790508905</v>
      </c>
      <c r="E305" s="5">
        <v>22792</v>
      </c>
      <c r="F305" t="s">
        <v>6</v>
      </c>
      <c r="G305" t="s">
        <v>7</v>
      </c>
      <c r="I305" s="49" t="s">
        <v>19</v>
      </c>
      <c r="J305" s="5" t="s">
        <v>53</v>
      </c>
      <c r="K305" s="49" t="s">
        <v>54</v>
      </c>
      <c r="L305" s="48" t="s">
        <v>22</v>
      </c>
      <c r="M305" s="49" t="s">
        <v>63</v>
      </c>
    </row>
    <row r="306" spans="2:13" x14ac:dyDescent="0.2">
      <c r="B306">
        <v>2780</v>
      </c>
      <c r="C306">
        <v>1407643</v>
      </c>
      <c r="D306">
        <v>99.802896010629397</v>
      </c>
      <c r="E306" s="5">
        <v>22858</v>
      </c>
      <c r="F306" t="s">
        <v>6</v>
      </c>
      <c r="G306" t="s">
        <v>7</v>
      </c>
      <c r="I306" s="49" t="s">
        <v>19</v>
      </c>
      <c r="J306" s="5" t="s">
        <v>50</v>
      </c>
      <c r="K306" s="49" t="s">
        <v>51</v>
      </c>
      <c r="L306" s="48" t="s">
        <v>22</v>
      </c>
      <c r="M306" s="49" t="s">
        <v>63</v>
      </c>
    </row>
    <row r="307" spans="2:13" x14ac:dyDescent="0.2">
      <c r="B307">
        <v>8173</v>
      </c>
      <c r="C307">
        <v>1402250</v>
      </c>
      <c r="D307">
        <v>99.420528451393594</v>
      </c>
      <c r="E307" s="5">
        <v>22987</v>
      </c>
      <c r="F307" t="s">
        <v>6</v>
      </c>
      <c r="G307" t="s">
        <v>7</v>
      </c>
      <c r="I307" s="49" t="s">
        <v>19</v>
      </c>
      <c r="J307" s="5" t="s">
        <v>43</v>
      </c>
      <c r="K307" s="49" t="s">
        <v>44</v>
      </c>
      <c r="L307" s="48" t="s">
        <v>22</v>
      </c>
      <c r="M307" s="49" t="s">
        <v>63</v>
      </c>
    </row>
    <row r="308" spans="2:13" x14ac:dyDescent="0.2">
      <c r="B308">
        <v>45</v>
      </c>
      <c r="C308">
        <v>1410378</v>
      </c>
      <c r="D308">
        <v>99.996809467797902</v>
      </c>
      <c r="E308" s="5">
        <v>23291</v>
      </c>
      <c r="F308" t="s">
        <v>6</v>
      </c>
      <c r="G308" t="s">
        <v>7</v>
      </c>
      <c r="I308" s="49" t="s">
        <v>19</v>
      </c>
      <c r="J308" s="5" t="s">
        <v>26</v>
      </c>
      <c r="K308" s="49" t="s">
        <v>33</v>
      </c>
      <c r="L308" s="48" t="s">
        <v>28</v>
      </c>
      <c r="M308" s="49" t="s">
        <v>63</v>
      </c>
    </row>
    <row r="309" spans="2:13" x14ac:dyDescent="0.2">
      <c r="B309">
        <v>59</v>
      </c>
      <c r="C309">
        <v>1410364</v>
      </c>
      <c r="D309">
        <v>99.995816857779502</v>
      </c>
      <c r="E309" s="5">
        <v>23462</v>
      </c>
      <c r="F309" t="s">
        <v>6</v>
      </c>
      <c r="G309" t="s">
        <v>7</v>
      </c>
      <c r="I309" s="49" t="s">
        <v>19</v>
      </c>
      <c r="J309" s="5" t="s">
        <v>26</v>
      </c>
      <c r="K309" s="49" t="s">
        <v>33</v>
      </c>
      <c r="L309" s="48" t="s">
        <v>28</v>
      </c>
      <c r="M309" s="49" t="s">
        <v>63</v>
      </c>
    </row>
    <row r="310" spans="2:13" x14ac:dyDescent="0.2">
      <c r="B310">
        <v>112</v>
      </c>
      <c r="C310">
        <v>1410311</v>
      </c>
      <c r="D310">
        <v>99.992059119852698</v>
      </c>
      <c r="E310" s="5">
        <v>23498</v>
      </c>
      <c r="F310" t="s">
        <v>6</v>
      </c>
      <c r="G310" t="s">
        <v>7</v>
      </c>
      <c r="I310" s="49" t="s">
        <v>19</v>
      </c>
      <c r="J310" s="5" t="s">
        <v>26</v>
      </c>
      <c r="K310" s="49" t="s">
        <v>33</v>
      </c>
      <c r="L310" s="48" t="s">
        <v>28</v>
      </c>
      <c r="M310" s="49" t="s">
        <v>63</v>
      </c>
    </row>
    <row r="311" spans="2:13" x14ac:dyDescent="0.2">
      <c r="B311">
        <v>1114</v>
      </c>
      <c r="C311">
        <v>1409309</v>
      </c>
      <c r="D311">
        <v>99.921016602820501</v>
      </c>
      <c r="E311" s="5">
        <v>23575</v>
      </c>
      <c r="F311" t="s">
        <v>6</v>
      </c>
      <c r="G311" t="s">
        <v>7</v>
      </c>
      <c r="I311" s="49" t="s">
        <v>19</v>
      </c>
      <c r="J311" s="5" t="s">
        <v>50</v>
      </c>
      <c r="K311" s="49" t="s">
        <v>51</v>
      </c>
      <c r="L311" s="48" t="s">
        <v>22</v>
      </c>
      <c r="M311" s="49" t="s">
        <v>63</v>
      </c>
    </row>
    <row r="312" spans="2:13" x14ac:dyDescent="0.2">
      <c r="B312">
        <v>137</v>
      </c>
      <c r="C312">
        <v>1410286</v>
      </c>
      <c r="D312">
        <v>99.990286601962595</v>
      </c>
      <c r="E312" s="5">
        <v>23606</v>
      </c>
      <c r="F312" t="s">
        <v>6</v>
      </c>
      <c r="G312" t="s">
        <v>7</v>
      </c>
      <c r="I312" s="49" t="s">
        <v>19</v>
      </c>
      <c r="J312" s="5" t="s">
        <v>26</v>
      </c>
      <c r="K312" s="49" t="s">
        <v>60</v>
      </c>
      <c r="L312" s="48" t="s">
        <v>28</v>
      </c>
      <c r="M312" s="49" t="s">
        <v>63</v>
      </c>
    </row>
    <row r="313" spans="2:13" x14ac:dyDescent="0.2">
      <c r="B313">
        <v>652</v>
      </c>
      <c r="C313">
        <v>1409771</v>
      </c>
      <c r="D313">
        <v>99.953772733428195</v>
      </c>
      <c r="E313" s="5">
        <v>23609</v>
      </c>
      <c r="F313" t="s">
        <v>6</v>
      </c>
      <c r="G313" t="s">
        <v>7</v>
      </c>
      <c r="I313" s="49" t="s">
        <v>19</v>
      </c>
      <c r="J313" s="5" t="s">
        <v>26</v>
      </c>
      <c r="K313" s="49" t="s">
        <v>60</v>
      </c>
      <c r="L313" s="48" t="s">
        <v>28</v>
      </c>
      <c r="M313" s="49" t="s">
        <v>63</v>
      </c>
    </row>
    <row r="314" spans="2:13" x14ac:dyDescent="0.2">
      <c r="B314">
        <v>109</v>
      </c>
      <c r="C314">
        <v>1410314</v>
      </c>
      <c r="D314">
        <v>99.992271821999495</v>
      </c>
      <c r="E314" s="5">
        <v>23615</v>
      </c>
      <c r="F314" t="s">
        <v>6</v>
      </c>
      <c r="G314" t="s">
        <v>7</v>
      </c>
      <c r="I314" s="49" t="s">
        <v>19</v>
      </c>
      <c r="J314" s="5" t="s">
        <v>26</v>
      </c>
      <c r="K314" s="49" t="s">
        <v>33</v>
      </c>
      <c r="L314" s="48" t="s">
        <v>28</v>
      </c>
      <c r="M314" s="49" t="s">
        <v>63</v>
      </c>
    </row>
    <row r="315" spans="2:13" x14ac:dyDescent="0.2">
      <c r="B315">
        <v>845</v>
      </c>
      <c r="C315">
        <v>1409578</v>
      </c>
      <c r="D315">
        <v>99.940088895317203</v>
      </c>
      <c r="E315" s="5">
        <v>23855</v>
      </c>
      <c r="F315" t="s">
        <v>6</v>
      </c>
      <c r="G315" t="s">
        <v>7</v>
      </c>
      <c r="I315" s="49" t="s">
        <v>19</v>
      </c>
      <c r="J315" s="5" t="s">
        <v>26</v>
      </c>
      <c r="K315" s="49" t="s">
        <v>33</v>
      </c>
      <c r="L315" s="48" t="s">
        <v>28</v>
      </c>
      <c r="M315" s="49" t="s">
        <v>63</v>
      </c>
    </row>
    <row r="316" spans="2:13" x14ac:dyDescent="0.2">
      <c r="B316">
        <v>3204</v>
      </c>
      <c r="C316">
        <v>1407219</v>
      </c>
      <c r="D316">
        <v>99.772834107214607</v>
      </c>
      <c r="E316" s="5">
        <v>24130</v>
      </c>
      <c r="F316" t="s">
        <v>6</v>
      </c>
      <c r="G316" t="s">
        <v>7</v>
      </c>
      <c r="I316" s="49" t="s">
        <v>19</v>
      </c>
      <c r="J316" s="5" t="s">
        <v>20</v>
      </c>
      <c r="K316" s="49" t="s">
        <v>21</v>
      </c>
      <c r="L316" s="48" t="s">
        <v>22</v>
      </c>
      <c r="M316" s="49" t="s">
        <v>63</v>
      </c>
    </row>
    <row r="317" spans="2:13" x14ac:dyDescent="0.2">
      <c r="B317">
        <v>1841</v>
      </c>
      <c r="C317">
        <v>1408582</v>
      </c>
      <c r="D317">
        <v>99.8694717825787</v>
      </c>
      <c r="E317" s="5">
        <v>24198</v>
      </c>
      <c r="F317" t="s">
        <v>6</v>
      </c>
      <c r="G317" t="s">
        <v>7</v>
      </c>
      <c r="I317" s="49" t="s">
        <v>19</v>
      </c>
      <c r="J317" s="5" t="s">
        <v>43</v>
      </c>
      <c r="K317" s="49" t="s">
        <v>49</v>
      </c>
      <c r="L317" s="48" t="s">
        <v>39</v>
      </c>
      <c r="M317" s="49" t="s">
        <v>63</v>
      </c>
    </row>
    <row r="318" spans="2:13" x14ac:dyDescent="0.2">
      <c r="B318">
        <v>737</v>
      </c>
      <c r="C318">
        <v>1409686</v>
      </c>
      <c r="D318">
        <v>99.947746172602095</v>
      </c>
      <c r="E318" s="5">
        <v>24444</v>
      </c>
      <c r="F318" t="s">
        <v>6</v>
      </c>
      <c r="G318" t="s">
        <v>7</v>
      </c>
      <c r="I318" s="49" t="s">
        <v>19</v>
      </c>
      <c r="J318" s="5" t="s">
        <v>47</v>
      </c>
      <c r="K318" s="49" t="s">
        <v>48</v>
      </c>
      <c r="L318" s="48" t="s">
        <v>39</v>
      </c>
      <c r="M318" s="49" t="s">
        <v>63</v>
      </c>
    </row>
    <row r="319" spans="2:13" x14ac:dyDescent="0.2">
      <c r="B319">
        <v>510</v>
      </c>
      <c r="C319">
        <v>1409913</v>
      </c>
      <c r="D319">
        <v>99.963840635043496</v>
      </c>
      <c r="E319" s="5">
        <v>24509</v>
      </c>
      <c r="F319" t="s">
        <v>6</v>
      </c>
      <c r="G319" t="s">
        <v>7</v>
      </c>
      <c r="I319" s="49" t="s">
        <v>19</v>
      </c>
      <c r="J319" s="5" t="s">
        <v>26</v>
      </c>
      <c r="K319" s="49" t="s">
        <v>33</v>
      </c>
      <c r="L319" s="48" t="s">
        <v>28</v>
      </c>
      <c r="M319" s="49" t="s">
        <v>63</v>
      </c>
    </row>
    <row r="320" spans="2:13" x14ac:dyDescent="0.2">
      <c r="B320">
        <v>696</v>
      </c>
      <c r="C320">
        <v>1409727</v>
      </c>
      <c r="D320">
        <v>99.950653101941697</v>
      </c>
      <c r="E320" s="5">
        <v>24833</v>
      </c>
      <c r="F320" t="s">
        <v>6</v>
      </c>
      <c r="G320" t="s">
        <v>7</v>
      </c>
      <c r="I320" s="49" t="s">
        <v>19</v>
      </c>
      <c r="J320" s="5" t="s">
        <v>26</v>
      </c>
      <c r="K320" s="49" t="s">
        <v>33</v>
      </c>
      <c r="L320" s="48" t="s">
        <v>28</v>
      </c>
      <c r="M320" s="49" t="s">
        <v>63</v>
      </c>
    </row>
    <row r="321" spans="2:13" x14ac:dyDescent="0.2">
      <c r="B321">
        <v>565</v>
      </c>
      <c r="C321">
        <v>1409858</v>
      </c>
      <c r="D321">
        <v>99.959941095685394</v>
      </c>
      <c r="E321" s="5">
        <v>25115</v>
      </c>
      <c r="F321" t="s">
        <v>6</v>
      </c>
      <c r="G321" t="s">
        <v>7</v>
      </c>
      <c r="I321" s="49" t="s">
        <v>19</v>
      </c>
      <c r="J321" s="5" t="s">
        <v>26</v>
      </c>
      <c r="K321" s="49" t="s">
        <v>27</v>
      </c>
      <c r="L321" s="48" t="s">
        <v>28</v>
      </c>
      <c r="M321" s="49" t="s">
        <v>63</v>
      </c>
    </row>
    <row r="322" spans="2:13" x14ac:dyDescent="0.2">
      <c r="B322">
        <v>1073</v>
      </c>
      <c r="C322">
        <v>1409350</v>
      </c>
      <c r="D322">
        <v>99.923923532160202</v>
      </c>
      <c r="E322" s="5">
        <v>25156</v>
      </c>
      <c r="F322" t="s">
        <v>6</v>
      </c>
      <c r="G322" t="s">
        <v>7</v>
      </c>
      <c r="I322" s="49" t="s">
        <v>19</v>
      </c>
      <c r="J322" s="5" t="s">
        <v>53</v>
      </c>
      <c r="K322" s="49" t="s">
        <v>54</v>
      </c>
      <c r="L322" s="48" t="s">
        <v>22</v>
      </c>
      <c r="M322" s="49" t="s">
        <v>63</v>
      </c>
    </row>
    <row r="323" spans="2:13" x14ac:dyDescent="0.2">
      <c r="B323">
        <v>1904</v>
      </c>
      <c r="C323">
        <v>1408519</v>
      </c>
      <c r="D323">
        <v>99.865005037495806</v>
      </c>
      <c r="E323" s="5">
        <v>25339</v>
      </c>
      <c r="F323" t="s">
        <v>6</v>
      </c>
      <c r="G323" t="s">
        <v>7</v>
      </c>
      <c r="I323" s="49" t="s">
        <v>19</v>
      </c>
      <c r="J323" s="5" t="s">
        <v>29</v>
      </c>
      <c r="K323" s="49" t="s">
        <v>30</v>
      </c>
      <c r="L323" s="48" t="s">
        <v>22</v>
      </c>
      <c r="M323" s="49" t="s">
        <v>63</v>
      </c>
    </row>
    <row r="324" spans="2:13" x14ac:dyDescent="0.2">
      <c r="B324">
        <v>241</v>
      </c>
      <c r="C324">
        <v>1410182</v>
      </c>
      <c r="D324">
        <v>99.982912927540099</v>
      </c>
      <c r="E324" s="5">
        <v>25386</v>
      </c>
      <c r="F324" t="s">
        <v>6</v>
      </c>
      <c r="G324" t="s">
        <v>7</v>
      </c>
      <c r="I324" s="49" t="s">
        <v>17</v>
      </c>
      <c r="J324" s="5"/>
      <c r="K324" s="49"/>
      <c r="L324" s="48"/>
      <c r="M324" s="49"/>
    </row>
    <row r="325" spans="2:13" x14ac:dyDescent="0.2">
      <c r="B325">
        <v>1142</v>
      </c>
      <c r="C325">
        <v>1409281</v>
      </c>
      <c r="D325">
        <v>99.9190313827837</v>
      </c>
      <c r="E325" s="50">
        <v>25480</v>
      </c>
      <c r="F325" t="s">
        <v>6</v>
      </c>
      <c r="G325" t="s">
        <v>7</v>
      </c>
      <c r="I325" s="51" t="s">
        <v>19</v>
      </c>
      <c r="J325" s="5" t="s">
        <v>26</v>
      </c>
      <c r="K325" s="51" t="s">
        <v>27</v>
      </c>
      <c r="L325" s="48" t="s">
        <v>28</v>
      </c>
      <c r="M325" s="49" t="s">
        <v>64</v>
      </c>
    </row>
    <row r="326" spans="2:13" x14ac:dyDescent="0.2">
      <c r="B326">
        <v>1489</v>
      </c>
      <c r="C326">
        <v>1408934</v>
      </c>
      <c r="D326">
        <v>99.894428834470204</v>
      </c>
      <c r="E326" s="50">
        <v>25482</v>
      </c>
      <c r="F326" t="s">
        <v>6</v>
      </c>
      <c r="G326" t="s">
        <v>7</v>
      </c>
      <c r="I326" s="51" t="s">
        <v>19</v>
      </c>
      <c r="J326" s="5" t="s">
        <v>26</v>
      </c>
      <c r="K326" s="51" t="s">
        <v>27</v>
      </c>
      <c r="L326" s="48" t="s">
        <v>22</v>
      </c>
      <c r="M326" s="49" t="s">
        <v>64</v>
      </c>
    </row>
    <row r="327" spans="2:13" x14ac:dyDescent="0.2">
      <c r="B327">
        <v>3751</v>
      </c>
      <c r="C327">
        <v>1406672</v>
      </c>
      <c r="D327">
        <v>99.734051415780897</v>
      </c>
      <c r="E327" s="5">
        <v>25493</v>
      </c>
      <c r="F327" t="s">
        <v>6</v>
      </c>
      <c r="G327" t="s">
        <v>7</v>
      </c>
      <c r="I327" s="49" t="s">
        <v>19</v>
      </c>
      <c r="J327" s="5" t="s">
        <v>47</v>
      </c>
      <c r="K327" s="49" t="s">
        <v>48</v>
      </c>
      <c r="L327" s="48" t="s">
        <v>39</v>
      </c>
      <c r="M327" s="49" t="s">
        <v>64</v>
      </c>
    </row>
    <row r="328" spans="2:13" x14ac:dyDescent="0.2">
      <c r="B328">
        <v>1121</v>
      </c>
      <c r="C328">
        <v>1409302</v>
      </c>
      <c r="D328">
        <v>99.920520297811294</v>
      </c>
      <c r="E328" s="5">
        <v>25499</v>
      </c>
      <c r="F328" t="s">
        <v>6</v>
      </c>
      <c r="G328" t="s">
        <v>7</v>
      </c>
      <c r="I328" s="49" t="s">
        <v>19</v>
      </c>
      <c r="J328" s="5" t="s">
        <v>55</v>
      </c>
      <c r="K328" s="49" t="s">
        <v>59</v>
      </c>
      <c r="L328" s="48" t="s">
        <v>39</v>
      </c>
      <c r="M328" s="49" t="s">
        <v>64</v>
      </c>
    </row>
    <row r="329" spans="2:13" x14ac:dyDescent="0.2">
      <c r="B329">
        <v>6965</v>
      </c>
      <c r="C329">
        <v>1403458</v>
      </c>
      <c r="D329">
        <v>99.506176515839499</v>
      </c>
      <c r="E329" s="5">
        <v>25521</v>
      </c>
      <c r="F329" t="s">
        <v>6</v>
      </c>
      <c r="G329" t="s">
        <v>7</v>
      </c>
      <c r="I329" s="49" t="s">
        <v>19</v>
      </c>
      <c r="J329" s="5" t="s">
        <v>57</v>
      </c>
      <c r="K329" s="49" t="s">
        <v>58</v>
      </c>
      <c r="L329" s="48" t="s">
        <v>22</v>
      </c>
      <c r="M329" s="49" t="s">
        <v>64</v>
      </c>
    </row>
    <row r="330" spans="2:13" x14ac:dyDescent="0.2">
      <c r="B330">
        <v>1006</v>
      </c>
      <c r="C330">
        <v>1409417</v>
      </c>
      <c r="D330">
        <v>99.928673880105407</v>
      </c>
      <c r="E330" s="5">
        <v>25539</v>
      </c>
      <c r="F330" t="s">
        <v>6</v>
      </c>
      <c r="G330" t="s">
        <v>7</v>
      </c>
      <c r="I330" s="49" t="s">
        <v>19</v>
      </c>
      <c r="J330" s="5" t="s">
        <v>36</v>
      </c>
      <c r="K330" s="49" t="s">
        <v>37</v>
      </c>
      <c r="L330" s="48" t="s">
        <v>22</v>
      </c>
      <c r="M330" s="49" t="s">
        <v>64</v>
      </c>
    </row>
    <row r="331" spans="2:13" x14ac:dyDescent="0.2">
      <c r="B331">
        <v>1401</v>
      </c>
      <c r="C331">
        <v>1409022</v>
      </c>
      <c r="D331">
        <v>99.900668097443102</v>
      </c>
      <c r="E331" s="5">
        <v>25566</v>
      </c>
      <c r="F331" t="s">
        <v>6</v>
      </c>
      <c r="G331" t="s">
        <v>7</v>
      </c>
      <c r="I331" s="49" t="s">
        <v>19</v>
      </c>
      <c r="J331" s="5" t="s">
        <v>34</v>
      </c>
      <c r="K331" s="49" t="s">
        <v>52</v>
      </c>
      <c r="L331" s="48" t="s">
        <v>22</v>
      </c>
      <c r="M331" s="49" t="s">
        <v>64</v>
      </c>
    </row>
    <row r="332" spans="2:13" x14ac:dyDescent="0.2">
      <c r="B332">
        <v>2199</v>
      </c>
      <c r="C332">
        <v>1408224</v>
      </c>
      <c r="D332">
        <v>99.844089326393501</v>
      </c>
      <c r="E332" s="5">
        <v>25680</v>
      </c>
      <c r="F332" t="s">
        <v>6</v>
      </c>
      <c r="G332" t="s">
        <v>7</v>
      </c>
      <c r="I332" s="49" t="s">
        <v>19</v>
      </c>
      <c r="J332" s="5" t="s">
        <v>31</v>
      </c>
      <c r="K332" s="49" t="s">
        <v>32</v>
      </c>
      <c r="L332" s="48" t="s">
        <v>22</v>
      </c>
      <c r="M332" s="49" t="s">
        <v>64</v>
      </c>
    </row>
    <row r="333" spans="2:13" x14ac:dyDescent="0.2">
      <c r="B333">
        <v>3716</v>
      </c>
      <c r="C333">
        <v>1406707</v>
      </c>
      <c r="D333">
        <v>99.736532940826905</v>
      </c>
      <c r="E333" s="5">
        <v>25792</v>
      </c>
      <c r="F333" t="s">
        <v>6</v>
      </c>
      <c r="G333" t="s">
        <v>7</v>
      </c>
      <c r="I333" s="49" t="s">
        <v>19</v>
      </c>
      <c r="J333" s="5" t="s">
        <v>26</v>
      </c>
      <c r="K333" s="49" t="s">
        <v>33</v>
      </c>
      <c r="L333" s="48" t="s">
        <v>28</v>
      </c>
      <c r="M333" s="49" t="s">
        <v>96</v>
      </c>
    </row>
    <row r="334" spans="2:13" x14ac:dyDescent="0.2">
      <c r="B334">
        <v>8564</v>
      </c>
      <c r="C334">
        <v>1401859</v>
      </c>
      <c r="D334">
        <v>99.392806271593699</v>
      </c>
      <c r="E334" s="5">
        <v>25854</v>
      </c>
      <c r="F334" t="s">
        <v>6</v>
      </c>
      <c r="G334" t="s">
        <v>7</v>
      </c>
      <c r="I334" s="49" t="s">
        <v>19</v>
      </c>
      <c r="J334" s="5" t="s">
        <v>41</v>
      </c>
      <c r="K334" s="49" t="s">
        <v>42</v>
      </c>
      <c r="L334" s="48" t="s">
        <v>22</v>
      </c>
      <c r="M334" s="49" t="s">
        <v>96</v>
      </c>
    </row>
    <row r="335" spans="2:13" x14ac:dyDescent="0.2">
      <c r="B335">
        <v>865</v>
      </c>
      <c r="C335">
        <v>1409558</v>
      </c>
      <c r="D335">
        <v>99.938670881005194</v>
      </c>
      <c r="E335" s="5">
        <v>26139</v>
      </c>
      <c r="F335" t="s">
        <v>6</v>
      </c>
      <c r="G335" t="s">
        <v>7</v>
      </c>
      <c r="I335" s="49" t="s">
        <v>19</v>
      </c>
      <c r="J335" s="5" t="s">
        <v>53</v>
      </c>
      <c r="K335" s="49" t="s">
        <v>54</v>
      </c>
      <c r="L335" s="48" t="s">
        <v>22</v>
      </c>
      <c r="M335" s="49" t="s">
        <v>96</v>
      </c>
    </row>
    <row r="336" spans="2:13" x14ac:dyDescent="0.2">
      <c r="B336">
        <v>1297</v>
      </c>
      <c r="C336">
        <v>1409126</v>
      </c>
      <c r="D336">
        <v>99.908041771865598</v>
      </c>
      <c r="E336" s="5">
        <v>26142</v>
      </c>
      <c r="F336" t="s">
        <v>6</v>
      </c>
      <c r="G336" t="s">
        <v>7</v>
      </c>
      <c r="I336" s="49" t="s">
        <v>19</v>
      </c>
      <c r="J336" s="5" t="s">
        <v>29</v>
      </c>
      <c r="K336" s="49" t="s">
        <v>30</v>
      </c>
      <c r="L336" s="48" t="s">
        <v>22</v>
      </c>
      <c r="M336" s="49" t="s">
        <v>96</v>
      </c>
    </row>
    <row r="337" spans="2:13" x14ac:dyDescent="0.2">
      <c r="B337">
        <v>5778</v>
      </c>
      <c r="C337">
        <v>1404645</v>
      </c>
      <c r="D337">
        <v>99.590335665257797</v>
      </c>
      <c r="E337" s="5">
        <v>26151</v>
      </c>
      <c r="F337" t="s">
        <v>6</v>
      </c>
      <c r="G337" t="s">
        <v>7</v>
      </c>
      <c r="I337" s="49" t="s">
        <v>19</v>
      </c>
      <c r="J337" s="5" t="s">
        <v>34</v>
      </c>
      <c r="K337" s="49" t="s">
        <v>35</v>
      </c>
      <c r="L337" s="48" t="s">
        <v>22</v>
      </c>
      <c r="M337" s="49" t="s">
        <v>96</v>
      </c>
    </row>
    <row r="338" spans="2:13" x14ac:dyDescent="0.2">
      <c r="B338">
        <v>1275</v>
      </c>
      <c r="C338">
        <v>1409148</v>
      </c>
      <c r="D338">
        <v>99.909601587608805</v>
      </c>
      <c r="E338" s="5">
        <v>26192</v>
      </c>
      <c r="F338" t="s">
        <v>6</v>
      </c>
      <c r="G338" t="s">
        <v>7</v>
      </c>
      <c r="I338" s="49" t="s">
        <v>19</v>
      </c>
      <c r="J338" s="5" t="s">
        <v>55</v>
      </c>
      <c r="K338" s="49" t="s">
        <v>59</v>
      </c>
      <c r="L338" s="48" t="s">
        <v>39</v>
      </c>
      <c r="M338" s="49" t="s">
        <v>96</v>
      </c>
    </row>
    <row r="339" spans="2:13" x14ac:dyDescent="0.2">
      <c r="B339">
        <v>2567</v>
      </c>
      <c r="C339">
        <v>1407856</v>
      </c>
      <c r="D339">
        <v>99.817997863052398</v>
      </c>
      <c r="E339" s="5">
        <v>26195</v>
      </c>
      <c r="F339" t="s">
        <v>6</v>
      </c>
      <c r="G339" t="s">
        <v>7</v>
      </c>
      <c r="I339" s="49" t="s">
        <v>19</v>
      </c>
      <c r="J339" s="5" t="s">
        <v>47</v>
      </c>
      <c r="K339" s="49" t="s">
        <v>48</v>
      </c>
      <c r="L339" s="48" t="s">
        <v>39</v>
      </c>
      <c r="M339" s="49" t="s">
        <v>96</v>
      </c>
    </row>
    <row r="340" spans="2:13" x14ac:dyDescent="0.2">
      <c r="B340">
        <v>2164</v>
      </c>
      <c r="C340">
        <v>1408259</v>
      </c>
      <c r="D340">
        <v>99.846570851439594</v>
      </c>
      <c r="E340" s="5">
        <v>26198</v>
      </c>
      <c r="F340" t="s">
        <v>6</v>
      </c>
      <c r="G340" t="s">
        <v>7</v>
      </c>
      <c r="I340" s="49" t="s">
        <v>19</v>
      </c>
      <c r="J340" s="5" t="s">
        <v>47</v>
      </c>
      <c r="K340" s="49" t="s">
        <v>48</v>
      </c>
      <c r="L340" s="48" t="s">
        <v>39</v>
      </c>
      <c r="M340" s="49" t="s">
        <v>96</v>
      </c>
    </row>
    <row r="341" spans="2:13" x14ac:dyDescent="0.2">
      <c r="B341">
        <v>1410</v>
      </c>
      <c r="C341">
        <v>1409013</v>
      </c>
      <c r="D341">
        <v>99.900029991002697</v>
      </c>
      <c r="E341" s="5">
        <v>26208</v>
      </c>
      <c r="F341" t="s">
        <v>6</v>
      </c>
      <c r="G341" t="s">
        <v>7</v>
      </c>
      <c r="I341" s="49" t="s">
        <v>19</v>
      </c>
      <c r="J341" s="5" t="s">
        <v>34</v>
      </c>
      <c r="K341" s="49" t="s">
        <v>52</v>
      </c>
      <c r="L341" s="48" t="s">
        <v>22</v>
      </c>
      <c r="M341" s="49" t="s">
        <v>96</v>
      </c>
    </row>
    <row r="342" spans="2:13" x14ac:dyDescent="0.2">
      <c r="B342">
        <v>7</v>
      </c>
      <c r="C342">
        <v>1410416</v>
      </c>
      <c r="D342">
        <v>99.999503694990807</v>
      </c>
      <c r="E342" s="5">
        <v>26238</v>
      </c>
      <c r="F342" t="s">
        <v>6</v>
      </c>
      <c r="G342" t="s">
        <v>7</v>
      </c>
      <c r="I342" s="49" t="s">
        <v>17</v>
      </c>
      <c r="J342" s="5"/>
      <c r="K342" s="49"/>
      <c r="L342" s="48"/>
      <c r="M342" s="49"/>
    </row>
    <row r="343" spans="2:13" x14ac:dyDescent="0.2">
      <c r="B343">
        <v>3271</v>
      </c>
      <c r="C343">
        <v>1407152</v>
      </c>
      <c r="D343">
        <v>99.768083759269402</v>
      </c>
      <c r="E343" s="5">
        <v>26256</v>
      </c>
      <c r="F343" t="s">
        <v>6</v>
      </c>
      <c r="G343" t="s">
        <v>7</v>
      </c>
      <c r="I343" s="49" t="s">
        <v>19</v>
      </c>
      <c r="J343" s="5" t="s">
        <v>57</v>
      </c>
      <c r="K343" s="49" t="s">
        <v>58</v>
      </c>
      <c r="L343" s="48" t="s">
        <v>22</v>
      </c>
      <c r="M343" s="49" t="s">
        <v>65</v>
      </c>
    </row>
    <row r="344" spans="2:13" x14ac:dyDescent="0.2">
      <c r="B344">
        <v>1070</v>
      </c>
      <c r="C344">
        <v>1409353</v>
      </c>
      <c r="D344">
        <v>99.924136234306999</v>
      </c>
      <c r="E344" s="5">
        <v>26261</v>
      </c>
      <c r="F344" t="s">
        <v>6</v>
      </c>
      <c r="G344" t="s">
        <v>7</v>
      </c>
      <c r="I344" s="49" t="s">
        <v>19</v>
      </c>
      <c r="J344" s="5" t="s">
        <v>34</v>
      </c>
      <c r="K344" s="49" t="s">
        <v>38</v>
      </c>
      <c r="L344" s="48" t="s">
        <v>39</v>
      </c>
      <c r="M344" s="49" t="s">
        <v>65</v>
      </c>
    </row>
    <row r="345" spans="2:13" x14ac:dyDescent="0.2">
      <c r="B345">
        <v>108</v>
      </c>
      <c r="C345">
        <v>1410315</v>
      </c>
      <c r="D345">
        <v>99.992342722715094</v>
      </c>
      <c r="E345" s="5">
        <v>26276</v>
      </c>
      <c r="F345" t="s">
        <v>6</v>
      </c>
      <c r="G345" t="s">
        <v>7</v>
      </c>
      <c r="I345" s="49" t="s">
        <v>19</v>
      </c>
      <c r="J345" s="5" t="s">
        <v>47</v>
      </c>
      <c r="K345" s="49" t="s">
        <v>48</v>
      </c>
      <c r="L345" s="48" t="s">
        <v>39</v>
      </c>
      <c r="M345" s="49" t="s">
        <v>65</v>
      </c>
    </row>
    <row r="346" spans="2:13" x14ac:dyDescent="0.2">
      <c r="B346">
        <v>57</v>
      </c>
      <c r="C346">
        <v>1410366</v>
      </c>
      <c r="D346">
        <v>99.9959586592107</v>
      </c>
      <c r="E346" s="5">
        <v>26292</v>
      </c>
      <c r="F346" t="s">
        <v>6</v>
      </c>
      <c r="G346" t="s">
        <v>7</v>
      </c>
      <c r="I346" s="49" t="s">
        <v>19</v>
      </c>
      <c r="J346" s="5" t="s">
        <v>34</v>
      </c>
      <c r="K346" s="49" t="s">
        <v>52</v>
      </c>
      <c r="L346" s="48" t="s">
        <v>22</v>
      </c>
      <c r="M346" s="49" t="s">
        <v>65</v>
      </c>
    </row>
    <row r="347" spans="2:13" x14ac:dyDescent="0.2">
      <c r="B347">
        <v>4034</v>
      </c>
      <c r="C347">
        <v>1406389</v>
      </c>
      <c r="D347">
        <v>99.713986513265795</v>
      </c>
      <c r="E347" s="5">
        <v>26313</v>
      </c>
      <c r="F347" t="s">
        <v>6</v>
      </c>
      <c r="G347" t="s">
        <v>7</v>
      </c>
      <c r="I347" s="49" t="s">
        <v>19</v>
      </c>
      <c r="J347" s="5" t="s">
        <v>57</v>
      </c>
      <c r="K347" s="49" t="s">
        <v>58</v>
      </c>
      <c r="L347" s="48" t="s">
        <v>22</v>
      </c>
      <c r="M347" s="49" t="s">
        <v>65</v>
      </c>
    </row>
    <row r="348" spans="2:13" x14ac:dyDescent="0.2">
      <c r="B348">
        <v>300</v>
      </c>
      <c r="C348">
        <v>1410123</v>
      </c>
      <c r="D348">
        <v>99.9787297853197</v>
      </c>
      <c r="E348" s="5">
        <v>26351</v>
      </c>
      <c r="F348" t="s">
        <v>6</v>
      </c>
      <c r="G348" t="s">
        <v>7</v>
      </c>
      <c r="I348" s="49" t="s">
        <v>19</v>
      </c>
      <c r="J348" s="5" t="s">
        <v>43</v>
      </c>
      <c r="K348" s="49" t="s">
        <v>49</v>
      </c>
      <c r="L348" s="48" t="s">
        <v>39</v>
      </c>
      <c r="M348" s="49" t="s">
        <v>65</v>
      </c>
    </row>
    <row r="349" spans="2:13" x14ac:dyDescent="0.2">
      <c r="B349">
        <v>230</v>
      </c>
      <c r="C349">
        <v>1410193</v>
      </c>
      <c r="D349">
        <v>99.983692835411802</v>
      </c>
      <c r="E349" s="5">
        <v>26356</v>
      </c>
      <c r="F349" t="s">
        <v>6</v>
      </c>
      <c r="G349" t="s">
        <v>7</v>
      </c>
      <c r="I349" s="49" t="s">
        <v>19</v>
      </c>
      <c r="J349" s="5" t="s">
        <v>26</v>
      </c>
      <c r="K349" s="49" t="s">
        <v>40</v>
      </c>
      <c r="L349" s="48" t="s">
        <v>28</v>
      </c>
      <c r="M349" s="49" t="s">
        <v>65</v>
      </c>
    </row>
    <row r="350" spans="2:13" x14ac:dyDescent="0.2">
      <c r="B350">
        <v>490</v>
      </c>
      <c r="C350">
        <v>1409933</v>
      </c>
      <c r="D350">
        <v>99.965258649355505</v>
      </c>
      <c r="E350" s="5">
        <v>26366</v>
      </c>
      <c r="F350" t="s">
        <v>6</v>
      </c>
      <c r="G350" t="s">
        <v>7</v>
      </c>
      <c r="I350" s="49" t="s">
        <v>19</v>
      </c>
      <c r="J350" s="5" t="s">
        <v>43</v>
      </c>
      <c r="K350" s="49" t="s">
        <v>49</v>
      </c>
      <c r="L350" s="48" t="s">
        <v>39</v>
      </c>
      <c r="M350" s="49" t="s">
        <v>65</v>
      </c>
    </row>
    <row r="351" spans="2:13" x14ac:dyDescent="0.2">
      <c r="B351">
        <v>798</v>
      </c>
      <c r="C351">
        <v>1409625</v>
      </c>
      <c r="D351">
        <v>99.943421228950399</v>
      </c>
      <c r="E351" s="5">
        <v>26388</v>
      </c>
      <c r="F351" t="s">
        <v>6</v>
      </c>
      <c r="G351" t="s">
        <v>7</v>
      </c>
      <c r="I351" s="49" t="s">
        <v>19</v>
      </c>
      <c r="J351" s="5" t="s">
        <v>20</v>
      </c>
      <c r="K351" s="49" t="s">
        <v>21</v>
      </c>
      <c r="L351" s="48" t="s">
        <v>22</v>
      </c>
      <c r="M351" s="49" t="s">
        <v>65</v>
      </c>
    </row>
    <row r="352" spans="2:13" x14ac:dyDescent="0.2">
      <c r="B352">
        <v>2054</v>
      </c>
      <c r="C352">
        <v>1408369</v>
      </c>
      <c r="D352">
        <v>99.854369930155698</v>
      </c>
      <c r="E352" s="5">
        <v>26415</v>
      </c>
      <c r="F352" t="s">
        <v>6</v>
      </c>
      <c r="G352" t="s">
        <v>7</v>
      </c>
      <c r="I352" s="49" t="s">
        <v>19</v>
      </c>
      <c r="J352" s="5" t="s">
        <v>41</v>
      </c>
      <c r="K352" s="49" t="s">
        <v>42</v>
      </c>
      <c r="L352" s="48" t="s">
        <v>22</v>
      </c>
      <c r="M352" s="49" t="s">
        <v>65</v>
      </c>
    </row>
    <row r="353" spans="2:13" x14ac:dyDescent="0.2">
      <c r="B353">
        <v>221</v>
      </c>
      <c r="C353">
        <v>1410202</v>
      </c>
      <c r="D353">
        <v>99.984330941852207</v>
      </c>
      <c r="E353" s="5">
        <v>26425</v>
      </c>
      <c r="F353" t="s">
        <v>6</v>
      </c>
      <c r="G353" t="s">
        <v>7</v>
      </c>
      <c r="I353" s="49" t="s">
        <v>19</v>
      </c>
      <c r="J353" s="5" t="s">
        <v>26</v>
      </c>
      <c r="K353" s="49" t="s">
        <v>33</v>
      </c>
      <c r="L353" s="48" t="s">
        <v>28</v>
      </c>
      <c r="M353" s="49" t="s">
        <v>65</v>
      </c>
    </row>
    <row r="354" spans="2:13" x14ac:dyDescent="0.2">
      <c r="B354">
        <v>176</v>
      </c>
      <c r="C354">
        <v>1410247</v>
      </c>
      <c r="D354">
        <v>99.987521474054205</v>
      </c>
      <c r="E354" s="5">
        <v>26474</v>
      </c>
      <c r="F354" t="s">
        <v>6</v>
      </c>
      <c r="G354" t="s">
        <v>7</v>
      </c>
      <c r="I354" s="49" t="s">
        <v>17</v>
      </c>
      <c r="J354" s="5"/>
      <c r="K354" s="49"/>
      <c r="L354" s="48"/>
      <c r="M354" s="49"/>
    </row>
    <row r="355" spans="2:13" x14ac:dyDescent="0.2">
      <c r="B355">
        <v>543</v>
      </c>
      <c r="C355">
        <v>1409880</v>
      </c>
      <c r="D355">
        <v>99.961500911428701</v>
      </c>
      <c r="E355" s="5">
        <v>26537</v>
      </c>
      <c r="F355" t="s">
        <v>6</v>
      </c>
      <c r="G355" t="s">
        <v>7</v>
      </c>
      <c r="I355" s="49" t="s">
        <v>19</v>
      </c>
      <c r="J355" s="5" t="s">
        <v>20</v>
      </c>
      <c r="K355" s="49" t="s">
        <v>21</v>
      </c>
      <c r="L355" s="48" t="s">
        <v>22</v>
      </c>
      <c r="M355" s="49" t="s">
        <v>66</v>
      </c>
    </row>
    <row r="356" spans="2:13" x14ac:dyDescent="0.2">
      <c r="B356">
        <v>1059</v>
      </c>
      <c r="C356">
        <v>1409364</v>
      </c>
      <c r="D356">
        <v>99.924916142178603</v>
      </c>
      <c r="E356" s="5">
        <v>26549</v>
      </c>
      <c r="F356" t="s">
        <v>6</v>
      </c>
      <c r="G356" t="s">
        <v>7</v>
      </c>
      <c r="I356" s="49" t="s">
        <v>19</v>
      </c>
      <c r="J356" s="5" t="s">
        <v>47</v>
      </c>
      <c r="K356" s="49" t="s">
        <v>61</v>
      </c>
      <c r="L356" s="48" t="s">
        <v>22</v>
      </c>
      <c r="M356" s="49" t="s">
        <v>66</v>
      </c>
    </row>
    <row r="357" spans="2:13" x14ac:dyDescent="0.2">
      <c r="B357">
        <v>1133</v>
      </c>
      <c r="C357">
        <v>1409290</v>
      </c>
      <c r="D357">
        <v>99.919669489224106</v>
      </c>
      <c r="E357" s="5">
        <v>26753</v>
      </c>
      <c r="F357" t="s">
        <v>6</v>
      </c>
      <c r="G357" t="s">
        <v>7</v>
      </c>
      <c r="I357" s="49" t="s">
        <v>19</v>
      </c>
      <c r="J357" s="5" t="s">
        <v>47</v>
      </c>
      <c r="K357" s="49" t="s">
        <v>61</v>
      </c>
      <c r="L357" s="48" t="s">
        <v>22</v>
      </c>
      <c r="M357" s="49" t="s">
        <v>66</v>
      </c>
    </row>
    <row r="358" spans="2:13" x14ac:dyDescent="0.2">
      <c r="B358">
        <v>1317</v>
      </c>
      <c r="C358">
        <v>1409106</v>
      </c>
      <c r="D358">
        <v>99.906623757553604</v>
      </c>
      <c r="E358" s="5">
        <v>26768</v>
      </c>
      <c r="F358" t="s">
        <v>6</v>
      </c>
      <c r="G358" t="s">
        <v>7</v>
      </c>
      <c r="I358" s="49" t="s">
        <v>19</v>
      </c>
      <c r="J358" s="5" t="s">
        <v>53</v>
      </c>
      <c r="K358" s="49" t="s">
        <v>54</v>
      </c>
      <c r="L358" s="48" t="s">
        <v>22</v>
      </c>
      <c r="M358" s="49" t="s">
        <v>66</v>
      </c>
    </row>
    <row r="359" spans="2:13" x14ac:dyDescent="0.2">
      <c r="B359">
        <v>3379</v>
      </c>
      <c r="C359">
        <v>1407044</v>
      </c>
      <c r="D359">
        <v>99.760426481984396</v>
      </c>
      <c r="E359" s="5">
        <v>26833</v>
      </c>
      <c r="F359" t="s">
        <v>6</v>
      </c>
      <c r="G359" t="s">
        <v>7</v>
      </c>
      <c r="I359" s="49" t="s">
        <v>19</v>
      </c>
      <c r="J359" s="5" t="s">
        <v>43</v>
      </c>
      <c r="K359" s="49" t="s">
        <v>49</v>
      </c>
      <c r="L359" s="48" t="s">
        <v>39</v>
      </c>
      <c r="M359" s="49" t="s">
        <v>66</v>
      </c>
    </row>
    <row r="360" spans="2:13" x14ac:dyDescent="0.2">
      <c r="B360">
        <v>265</v>
      </c>
      <c r="C360">
        <v>1410158</v>
      </c>
      <c r="D360">
        <v>99.981211310365694</v>
      </c>
      <c r="E360" s="5">
        <v>26835</v>
      </c>
      <c r="F360" t="s">
        <v>6</v>
      </c>
      <c r="G360" t="s">
        <v>7</v>
      </c>
      <c r="I360" s="49" t="s">
        <v>19</v>
      </c>
      <c r="J360" s="5" t="s">
        <v>26</v>
      </c>
      <c r="K360" s="49" t="s">
        <v>33</v>
      </c>
      <c r="L360" s="48" t="s">
        <v>28</v>
      </c>
      <c r="M360" s="49" t="s">
        <v>66</v>
      </c>
    </row>
    <row r="361" spans="2:13" x14ac:dyDescent="0.2">
      <c r="B361">
        <v>1176</v>
      </c>
      <c r="C361">
        <v>1409247</v>
      </c>
      <c r="D361">
        <v>99.916620758453305</v>
      </c>
      <c r="E361" s="5">
        <v>26839</v>
      </c>
      <c r="F361" t="s">
        <v>6</v>
      </c>
      <c r="G361" t="s">
        <v>7</v>
      </c>
      <c r="I361" s="49" t="s">
        <v>19</v>
      </c>
      <c r="J361" s="5" t="s">
        <v>47</v>
      </c>
      <c r="K361" s="49" t="s">
        <v>48</v>
      </c>
      <c r="L361" s="48" t="s">
        <v>39</v>
      </c>
      <c r="M361" s="49" t="s">
        <v>66</v>
      </c>
    </row>
    <row r="362" spans="2:13" x14ac:dyDescent="0.2">
      <c r="B362">
        <v>584</v>
      </c>
      <c r="C362">
        <v>1409839</v>
      </c>
      <c r="D362">
        <v>99.958593982088999</v>
      </c>
      <c r="E362" s="5">
        <v>26841</v>
      </c>
      <c r="F362" t="s">
        <v>6</v>
      </c>
      <c r="G362" t="s">
        <v>7</v>
      </c>
      <c r="I362" s="49" t="s">
        <v>19</v>
      </c>
      <c r="J362" s="5" t="s">
        <v>26</v>
      </c>
      <c r="K362" s="49" t="s">
        <v>33</v>
      </c>
      <c r="L362" s="48" t="s">
        <v>28</v>
      </c>
      <c r="M362" s="49" t="s">
        <v>66</v>
      </c>
    </row>
    <row r="363" spans="2:13" x14ac:dyDescent="0.2">
      <c r="B363">
        <v>3458</v>
      </c>
      <c r="C363">
        <v>1406965</v>
      </c>
      <c r="D363">
        <v>99.754825325452003</v>
      </c>
      <c r="E363" s="5">
        <v>26885</v>
      </c>
      <c r="F363" t="s">
        <v>6</v>
      </c>
      <c r="G363" t="s">
        <v>7</v>
      </c>
      <c r="I363" s="49" t="s">
        <v>19</v>
      </c>
      <c r="J363" s="5" t="s">
        <v>20</v>
      </c>
      <c r="K363" s="49" t="s">
        <v>21</v>
      </c>
      <c r="L363" s="48" t="s">
        <v>22</v>
      </c>
      <c r="M363" s="49" t="s">
        <v>66</v>
      </c>
    </row>
    <row r="364" spans="2:13" x14ac:dyDescent="0.2">
      <c r="B364">
        <v>2846</v>
      </c>
      <c r="C364">
        <v>1407577</v>
      </c>
      <c r="D364">
        <v>99.798216563399706</v>
      </c>
      <c r="E364" s="5">
        <v>26917</v>
      </c>
      <c r="F364" t="s">
        <v>6</v>
      </c>
      <c r="G364" t="s">
        <v>7</v>
      </c>
      <c r="I364" s="49" t="s">
        <v>19</v>
      </c>
      <c r="J364" s="5" t="s">
        <v>55</v>
      </c>
      <c r="K364" s="49" t="s">
        <v>59</v>
      </c>
      <c r="L364" s="48" t="s">
        <v>39</v>
      </c>
      <c r="M364" s="49" t="s">
        <v>66</v>
      </c>
    </row>
    <row r="365" spans="2:13" x14ac:dyDescent="0.2">
      <c r="B365">
        <v>3643</v>
      </c>
      <c r="C365">
        <v>1406780</v>
      </c>
      <c r="D365">
        <v>99.741708693065803</v>
      </c>
      <c r="E365" s="5">
        <v>26936</v>
      </c>
      <c r="F365" t="s">
        <v>6</v>
      </c>
      <c r="G365" t="s">
        <v>7</v>
      </c>
      <c r="I365" s="49" t="s">
        <v>19</v>
      </c>
      <c r="J365" s="5" t="s">
        <v>31</v>
      </c>
      <c r="K365" s="49" t="s">
        <v>32</v>
      </c>
      <c r="L365" s="48" t="s">
        <v>22</v>
      </c>
      <c r="M365" s="49" t="s">
        <v>66</v>
      </c>
    </row>
    <row r="366" spans="2:13" x14ac:dyDescent="0.2">
      <c r="B366">
        <v>394</v>
      </c>
      <c r="C366">
        <v>1410029</v>
      </c>
      <c r="D366">
        <v>99.972065118053195</v>
      </c>
      <c r="E366" s="5">
        <v>26942</v>
      </c>
      <c r="F366" t="s">
        <v>6</v>
      </c>
      <c r="G366" t="s">
        <v>7</v>
      </c>
      <c r="I366" s="49" t="s">
        <v>19</v>
      </c>
      <c r="J366" s="5" t="s">
        <v>53</v>
      </c>
      <c r="K366" s="49" t="s">
        <v>54</v>
      </c>
      <c r="L366" s="48" t="s">
        <v>22</v>
      </c>
      <c r="M366" s="49" t="s">
        <v>66</v>
      </c>
    </row>
    <row r="367" spans="2:13" x14ac:dyDescent="0.2">
      <c r="B367">
        <v>274</v>
      </c>
      <c r="C367">
        <v>1410149</v>
      </c>
      <c r="D367">
        <v>99.980573203925303</v>
      </c>
      <c r="E367" s="5">
        <v>26958</v>
      </c>
      <c r="F367" t="s">
        <v>6</v>
      </c>
      <c r="G367" t="s">
        <v>7</v>
      </c>
      <c r="I367" s="49" t="s">
        <v>19</v>
      </c>
      <c r="J367" s="5" t="s">
        <v>26</v>
      </c>
      <c r="K367" s="49" t="s">
        <v>33</v>
      </c>
      <c r="L367" s="48" t="s">
        <v>28</v>
      </c>
      <c r="M367" s="49" t="s">
        <v>66</v>
      </c>
    </row>
    <row r="368" spans="2:13" x14ac:dyDescent="0.2">
      <c r="B368">
        <v>55</v>
      </c>
      <c r="C368">
        <v>1410368</v>
      </c>
      <c r="D368">
        <v>99.996100460641898</v>
      </c>
      <c r="E368" s="5">
        <v>26970</v>
      </c>
      <c r="F368" t="s">
        <v>6</v>
      </c>
      <c r="G368" t="s">
        <v>7</v>
      </c>
      <c r="I368" s="49" t="s">
        <v>19</v>
      </c>
      <c r="J368" s="5" t="s">
        <v>26</v>
      </c>
      <c r="K368" s="49" t="s">
        <v>33</v>
      </c>
      <c r="L368" s="48" t="s">
        <v>28</v>
      </c>
      <c r="M368" s="49" t="s">
        <v>66</v>
      </c>
    </row>
    <row r="369" spans="2:13" x14ac:dyDescent="0.2">
      <c r="B369">
        <v>384</v>
      </c>
      <c r="C369">
        <v>1410039</v>
      </c>
      <c r="D369">
        <v>99.972774125209199</v>
      </c>
      <c r="E369" s="5">
        <v>26994</v>
      </c>
      <c r="F369" t="s">
        <v>6</v>
      </c>
      <c r="G369" t="s">
        <v>7</v>
      </c>
      <c r="I369" s="49" t="s">
        <v>19</v>
      </c>
      <c r="J369" s="5" t="s">
        <v>26</v>
      </c>
      <c r="K369" s="49" t="s">
        <v>27</v>
      </c>
      <c r="L369" s="48" t="s">
        <v>28</v>
      </c>
      <c r="M369" s="49" t="s">
        <v>66</v>
      </c>
    </row>
    <row r="370" spans="2:13" x14ac:dyDescent="0.2">
      <c r="B370">
        <v>68</v>
      </c>
      <c r="C370">
        <v>1410355</v>
      </c>
      <c r="D370">
        <v>99.995178751339097</v>
      </c>
      <c r="E370" s="5">
        <v>27042</v>
      </c>
      <c r="F370" t="s">
        <v>6</v>
      </c>
      <c r="G370" t="s">
        <v>7</v>
      </c>
      <c r="I370" s="49" t="s">
        <v>19</v>
      </c>
      <c r="J370" s="5" t="s">
        <v>26</v>
      </c>
      <c r="K370" s="49" t="s">
        <v>40</v>
      </c>
      <c r="L370" s="48" t="s">
        <v>28</v>
      </c>
      <c r="M370" s="49" t="s">
        <v>66</v>
      </c>
    </row>
    <row r="371" spans="2:13" x14ac:dyDescent="0.2">
      <c r="B371">
        <v>1990</v>
      </c>
      <c r="C371">
        <v>1408433</v>
      </c>
      <c r="D371">
        <v>99.858907575954106</v>
      </c>
      <c r="E371" s="5">
        <v>27046</v>
      </c>
      <c r="F371" t="s">
        <v>6</v>
      </c>
      <c r="G371" t="s">
        <v>7</v>
      </c>
      <c r="I371" s="49" t="s">
        <v>19</v>
      </c>
      <c r="J371" s="5" t="s">
        <v>47</v>
      </c>
      <c r="K371" s="49" t="s">
        <v>48</v>
      </c>
      <c r="L371" s="48" t="s">
        <v>39</v>
      </c>
      <c r="M371" s="49" t="s">
        <v>66</v>
      </c>
    </row>
    <row r="372" spans="2:13" x14ac:dyDescent="0.2">
      <c r="B372">
        <v>1848</v>
      </c>
      <c r="C372">
        <v>1408575</v>
      </c>
      <c r="D372">
        <v>99.868975477569407</v>
      </c>
      <c r="E372" s="5">
        <v>27073</v>
      </c>
      <c r="F372" t="s">
        <v>6</v>
      </c>
      <c r="G372" t="s">
        <v>7</v>
      </c>
      <c r="I372" s="49" t="s">
        <v>19</v>
      </c>
      <c r="J372" s="5" t="s">
        <v>34</v>
      </c>
      <c r="K372" s="49" t="s">
        <v>38</v>
      </c>
      <c r="L372" s="48" t="s">
        <v>39</v>
      </c>
      <c r="M372" s="49" t="s">
        <v>66</v>
      </c>
    </row>
    <row r="373" spans="2:13" x14ac:dyDescent="0.2">
      <c r="B373">
        <v>152</v>
      </c>
      <c r="C373">
        <v>1410271</v>
      </c>
      <c r="D373">
        <v>99.989223091228595</v>
      </c>
      <c r="E373" s="5">
        <v>27078</v>
      </c>
      <c r="F373" t="s">
        <v>6</v>
      </c>
      <c r="G373" t="s">
        <v>7</v>
      </c>
      <c r="I373" s="49" t="s">
        <v>19</v>
      </c>
      <c r="J373" s="5" t="s">
        <v>26</v>
      </c>
      <c r="K373" s="49" t="s">
        <v>33</v>
      </c>
      <c r="L373" s="48" t="s">
        <v>28</v>
      </c>
      <c r="M373" s="49" t="s">
        <v>66</v>
      </c>
    </row>
    <row r="374" spans="2:13" x14ac:dyDescent="0.2">
      <c r="B374">
        <v>21</v>
      </c>
      <c r="C374">
        <v>1410402</v>
      </c>
      <c r="D374">
        <v>99.998511084972293</v>
      </c>
      <c r="E374" s="5">
        <v>27114</v>
      </c>
      <c r="F374" t="s">
        <v>6</v>
      </c>
      <c r="G374" t="s">
        <v>7</v>
      </c>
      <c r="I374" s="49" t="s">
        <v>19</v>
      </c>
      <c r="J374" s="5" t="s">
        <v>26</v>
      </c>
      <c r="K374" s="49" t="s">
        <v>27</v>
      </c>
      <c r="L374" s="48" t="s">
        <v>28</v>
      </c>
      <c r="M374" s="49" t="s">
        <v>66</v>
      </c>
    </row>
    <row r="375" spans="2:13" x14ac:dyDescent="0.2">
      <c r="B375">
        <v>14676</v>
      </c>
      <c r="C375">
        <v>1395747</v>
      </c>
      <c r="D375">
        <v>98.959461097840801</v>
      </c>
      <c r="E375" s="5">
        <v>27213</v>
      </c>
      <c r="F375" t="s">
        <v>6</v>
      </c>
      <c r="G375" t="s">
        <v>7</v>
      </c>
      <c r="I375" s="49" t="s">
        <v>19</v>
      </c>
      <c r="J375" s="5" t="s">
        <v>31</v>
      </c>
      <c r="K375" s="49" t="s">
        <v>32</v>
      </c>
      <c r="L375" s="48" t="s">
        <v>22</v>
      </c>
      <c r="M375" s="49" t="s">
        <v>67</v>
      </c>
    </row>
    <row r="376" spans="2:13" x14ac:dyDescent="0.2">
      <c r="B376">
        <v>8982</v>
      </c>
      <c r="C376">
        <v>1401441</v>
      </c>
      <c r="D376">
        <v>99.363169772472503</v>
      </c>
      <c r="E376" s="5">
        <v>27389</v>
      </c>
      <c r="F376" t="s">
        <v>6</v>
      </c>
      <c r="G376" t="s">
        <v>7</v>
      </c>
      <c r="I376" s="49" t="s">
        <v>17</v>
      </c>
      <c r="J376" s="5"/>
      <c r="K376" s="49"/>
      <c r="L376" s="48"/>
      <c r="M376" s="49"/>
    </row>
    <row r="377" spans="2:13" x14ac:dyDescent="0.2">
      <c r="B377">
        <v>1597</v>
      </c>
      <c r="C377">
        <v>1408826</v>
      </c>
      <c r="D377">
        <v>99.886771557185298</v>
      </c>
      <c r="E377" s="5">
        <v>27429</v>
      </c>
      <c r="F377" t="s">
        <v>6</v>
      </c>
      <c r="G377" t="s">
        <v>7</v>
      </c>
      <c r="I377" s="49" t="s">
        <v>19</v>
      </c>
      <c r="J377" s="5" t="s">
        <v>31</v>
      </c>
      <c r="K377" s="49" t="s">
        <v>32</v>
      </c>
      <c r="L377" s="48" t="s">
        <v>22</v>
      </c>
      <c r="M377" s="49" t="s">
        <v>68</v>
      </c>
    </row>
    <row r="378" spans="2:13" x14ac:dyDescent="0.2">
      <c r="B378">
        <v>12226</v>
      </c>
      <c r="C378">
        <v>1398197</v>
      </c>
      <c r="D378">
        <v>99.133167851063106</v>
      </c>
      <c r="E378" s="5">
        <v>27513</v>
      </c>
      <c r="F378" t="s">
        <v>6</v>
      </c>
      <c r="G378" t="s">
        <v>7</v>
      </c>
      <c r="I378" s="49" t="s">
        <v>19</v>
      </c>
      <c r="J378" s="5" t="s">
        <v>41</v>
      </c>
      <c r="K378" s="49" t="s">
        <v>42</v>
      </c>
      <c r="L378" s="48" t="s">
        <v>22</v>
      </c>
      <c r="M378" s="49" t="s">
        <v>68</v>
      </c>
    </row>
    <row r="379" spans="2:13" x14ac:dyDescent="0.2">
      <c r="B379">
        <v>10642</v>
      </c>
      <c r="C379">
        <v>1399781</v>
      </c>
      <c r="D379">
        <v>99.245474584574893</v>
      </c>
      <c r="E379" s="5">
        <v>27600</v>
      </c>
      <c r="F379" t="s">
        <v>6</v>
      </c>
      <c r="G379" t="s">
        <v>7</v>
      </c>
      <c r="I379" s="49" t="s">
        <v>19</v>
      </c>
      <c r="J379" s="5" t="s">
        <v>29</v>
      </c>
      <c r="K379" s="49" t="s">
        <v>30</v>
      </c>
      <c r="L379" s="48" t="s">
        <v>22</v>
      </c>
      <c r="M379" s="49" t="s">
        <v>68</v>
      </c>
    </row>
    <row r="380" spans="2:13" x14ac:dyDescent="0.2">
      <c r="B380">
        <v>8727</v>
      </c>
      <c r="C380">
        <v>1401696</v>
      </c>
      <c r="D380">
        <v>99.381249454950705</v>
      </c>
      <c r="E380" s="5">
        <v>27603</v>
      </c>
      <c r="F380" t="s">
        <v>6</v>
      </c>
      <c r="G380" t="s">
        <v>7</v>
      </c>
      <c r="I380" s="49" t="s">
        <v>19</v>
      </c>
      <c r="J380" s="5" t="s">
        <v>36</v>
      </c>
      <c r="K380" s="49" t="s">
        <v>37</v>
      </c>
      <c r="L380" s="48" t="s">
        <v>22</v>
      </c>
      <c r="M380" s="49" t="s">
        <v>68</v>
      </c>
    </row>
    <row r="381" spans="2:13" x14ac:dyDescent="0.2">
      <c r="B381">
        <v>7729</v>
      </c>
      <c r="C381">
        <v>1402694</v>
      </c>
      <c r="D381">
        <v>99.452008369120406</v>
      </c>
      <c r="E381" s="5">
        <v>27612</v>
      </c>
      <c r="F381" t="s">
        <v>6</v>
      </c>
      <c r="G381" t="s">
        <v>7</v>
      </c>
      <c r="I381" s="49" t="s">
        <v>19</v>
      </c>
      <c r="J381" s="5" t="s">
        <v>24</v>
      </c>
      <c r="K381" s="49" t="s">
        <v>25</v>
      </c>
      <c r="L381" s="48" t="s">
        <v>22</v>
      </c>
      <c r="M381" s="49" t="s">
        <v>68</v>
      </c>
    </row>
    <row r="382" spans="2:13" x14ac:dyDescent="0.2">
      <c r="B382">
        <v>8295</v>
      </c>
      <c r="C382">
        <v>1402128</v>
      </c>
      <c r="D382">
        <v>99.411878564090301</v>
      </c>
      <c r="E382" s="5">
        <v>27625</v>
      </c>
      <c r="F382" t="s">
        <v>6</v>
      </c>
      <c r="G382" t="s">
        <v>7</v>
      </c>
      <c r="I382" s="49" t="s">
        <v>19</v>
      </c>
      <c r="J382" s="5" t="s">
        <v>26</v>
      </c>
      <c r="K382" s="49" t="s">
        <v>33</v>
      </c>
      <c r="L382" s="48" t="s">
        <v>28</v>
      </c>
      <c r="M382" s="49" t="s">
        <v>68</v>
      </c>
    </row>
    <row r="383" spans="2:13" x14ac:dyDescent="0.2">
      <c r="B383">
        <v>4346</v>
      </c>
      <c r="C383">
        <v>1406077</v>
      </c>
      <c r="D383">
        <v>99.691865489998406</v>
      </c>
      <c r="E383" s="5">
        <v>27707</v>
      </c>
      <c r="F383" t="s">
        <v>6</v>
      </c>
      <c r="G383" t="s">
        <v>7</v>
      </c>
      <c r="I383" s="49" t="s">
        <v>19</v>
      </c>
      <c r="J383" s="5" t="s">
        <v>43</v>
      </c>
      <c r="K383" s="49" t="s">
        <v>49</v>
      </c>
      <c r="L383" s="48" t="s">
        <v>39</v>
      </c>
      <c r="M383" s="49" t="s">
        <v>68</v>
      </c>
    </row>
    <row r="384" spans="2:13" x14ac:dyDescent="0.2">
      <c r="B384">
        <v>7652</v>
      </c>
      <c r="C384">
        <v>1402771</v>
      </c>
      <c r="D384">
        <v>99.457467724221701</v>
      </c>
      <c r="E384" s="5">
        <v>27881</v>
      </c>
      <c r="F384" t="s">
        <v>6</v>
      </c>
      <c r="G384" t="s">
        <v>7</v>
      </c>
      <c r="I384" s="49" t="s">
        <v>19</v>
      </c>
      <c r="J384" s="5" t="s">
        <v>24</v>
      </c>
      <c r="K384" s="49" t="s">
        <v>25</v>
      </c>
      <c r="L384" s="48" t="s">
        <v>22</v>
      </c>
      <c r="M384" s="49" t="s">
        <v>69</v>
      </c>
    </row>
    <row r="385" spans="2:13" x14ac:dyDescent="0.2">
      <c r="B385">
        <v>23870</v>
      </c>
      <c r="C385">
        <v>1386553</v>
      </c>
      <c r="D385">
        <v>98.307599918605902</v>
      </c>
      <c r="E385" s="5">
        <v>27889</v>
      </c>
      <c r="F385" t="s">
        <v>6</v>
      </c>
      <c r="G385" t="s">
        <v>7</v>
      </c>
      <c r="I385" s="49" t="s">
        <v>17</v>
      </c>
      <c r="J385" s="5"/>
      <c r="K385" s="49"/>
      <c r="L385" s="48"/>
      <c r="M385" s="49"/>
    </row>
    <row r="386" spans="2:13" x14ac:dyDescent="0.2">
      <c r="B386">
        <v>7317</v>
      </c>
      <c r="C386">
        <v>1403106</v>
      </c>
      <c r="D386">
        <v>99.481219463947994</v>
      </c>
      <c r="E386" s="5">
        <v>28000</v>
      </c>
      <c r="F386" t="s">
        <v>6</v>
      </c>
      <c r="G386" t="s">
        <v>7</v>
      </c>
      <c r="I386" s="49" t="s">
        <v>19</v>
      </c>
      <c r="J386" s="5" t="s">
        <v>55</v>
      </c>
      <c r="K386" s="49" t="s">
        <v>59</v>
      </c>
      <c r="L386" s="48" t="s">
        <v>39</v>
      </c>
      <c r="M386" s="49" t="s">
        <v>70</v>
      </c>
    </row>
    <row r="387" spans="2:13" x14ac:dyDescent="0.2">
      <c r="B387">
        <v>8090</v>
      </c>
      <c r="C387">
        <v>1402333</v>
      </c>
      <c r="D387">
        <v>99.426413210788496</v>
      </c>
      <c r="E387" s="5">
        <v>28076</v>
      </c>
      <c r="F387" t="s">
        <v>6</v>
      </c>
      <c r="G387" t="s">
        <v>7</v>
      </c>
      <c r="I387" s="49" t="s">
        <v>19</v>
      </c>
      <c r="J387" s="5" t="s">
        <v>50</v>
      </c>
      <c r="K387" s="49" t="s">
        <v>51</v>
      </c>
      <c r="L387" s="48" t="s">
        <v>22</v>
      </c>
      <c r="M387" s="49" t="s">
        <v>70</v>
      </c>
    </row>
    <row r="388" spans="2:13" x14ac:dyDescent="0.2">
      <c r="B388">
        <v>2060</v>
      </c>
      <c r="C388">
        <v>1408363</v>
      </c>
      <c r="D388">
        <v>99.853944525862104</v>
      </c>
      <c r="E388" s="5">
        <v>28115</v>
      </c>
      <c r="F388" t="s">
        <v>6</v>
      </c>
      <c r="G388" t="s">
        <v>7</v>
      </c>
      <c r="I388" s="49" t="s">
        <v>19</v>
      </c>
      <c r="J388" s="5" t="s">
        <v>53</v>
      </c>
      <c r="K388" s="49" t="s">
        <v>54</v>
      </c>
      <c r="L388" s="48" t="s">
        <v>22</v>
      </c>
      <c r="M388" s="49" t="s">
        <v>70</v>
      </c>
    </row>
    <row r="389" spans="2:13" x14ac:dyDescent="0.2">
      <c r="B389">
        <v>1467</v>
      </c>
      <c r="C389">
        <v>1408956</v>
      </c>
      <c r="D389">
        <v>99.895988650213397</v>
      </c>
      <c r="E389" s="5">
        <v>28121</v>
      </c>
      <c r="F389" t="s">
        <v>6</v>
      </c>
      <c r="G389" t="s">
        <v>7</v>
      </c>
      <c r="I389" s="49" t="s">
        <v>19</v>
      </c>
      <c r="J389" s="5" t="s">
        <v>53</v>
      </c>
      <c r="K389" s="49" t="s">
        <v>54</v>
      </c>
      <c r="L389" s="48" t="s">
        <v>22</v>
      </c>
      <c r="M389" s="49" t="s">
        <v>70</v>
      </c>
    </row>
    <row r="390" spans="2:13" x14ac:dyDescent="0.2">
      <c r="B390">
        <v>1616</v>
      </c>
      <c r="C390">
        <v>1408807</v>
      </c>
      <c r="D390">
        <v>99.885424443588903</v>
      </c>
      <c r="E390" s="5">
        <v>28194</v>
      </c>
      <c r="F390" t="s">
        <v>6</v>
      </c>
      <c r="G390" t="s">
        <v>7</v>
      </c>
      <c r="I390" s="49" t="s">
        <v>19</v>
      </c>
      <c r="J390" s="5" t="s">
        <v>26</v>
      </c>
      <c r="K390" s="49" t="s">
        <v>33</v>
      </c>
      <c r="L390" s="48" t="s">
        <v>28</v>
      </c>
      <c r="M390" s="49" t="s">
        <v>70</v>
      </c>
    </row>
    <row r="391" spans="2:13" x14ac:dyDescent="0.2">
      <c r="B391">
        <v>1656</v>
      </c>
      <c r="C391">
        <v>1408767</v>
      </c>
      <c r="D391">
        <v>99.8825884149648</v>
      </c>
      <c r="E391" s="5">
        <v>28201</v>
      </c>
      <c r="F391" t="s">
        <v>6</v>
      </c>
      <c r="G391" t="s">
        <v>7</v>
      </c>
      <c r="I391" s="49" t="s">
        <v>19</v>
      </c>
      <c r="J391" s="5" t="s">
        <v>34</v>
      </c>
      <c r="K391" s="49" t="s">
        <v>38</v>
      </c>
      <c r="L391" s="48" t="s">
        <v>39</v>
      </c>
      <c r="M391" s="49" t="s">
        <v>70</v>
      </c>
    </row>
    <row r="392" spans="2:13" x14ac:dyDescent="0.2">
      <c r="B392">
        <v>1819</v>
      </c>
      <c r="C392">
        <v>1408604</v>
      </c>
      <c r="D392">
        <v>99.871031598321906</v>
      </c>
      <c r="E392" s="5">
        <v>28232</v>
      </c>
      <c r="F392" t="s">
        <v>6</v>
      </c>
      <c r="G392" t="s">
        <v>7</v>
      </c>
      <c r="I392" s="49" t="s">
        <v>19</v>
      </c>
      <c r="J392" s="5" t="s">
        <v>29</v>
      </c>
      <c r="K392" s="49" t="s">
        <v>30</v>
      </c>
      <c r="L392" s="48" t="s">
        <v>22</v>
      </c>
      <c r="M392" s="49" t="s">
        <v>70</v>
      </c>
    </row>
    <row r="393" spans="2:13" x14ac:dyDescent="0.2">
      <c r="B393">
        <v>3422</v>
      </c>
      <c r="C393">
        <v>1407001</v>
      </c>
      <c r="D393">
        <v>99.757377751213596</v>
      </c>
      <c r="E393" s="5">
        <v>28236</v>
      </c>
      <c r="F393" t="s">
        <v>6</v>
      </c>
      <c r="G393" t="s">
        <v>7</v>
      </c>
      <c r="I393" s="49" t="s">
        <v>19</v>
      </c>
      <c r="J393" s="5" t="s">
        <v>26</v>
      </c>
      <c r="K393" s="49" t="s">
        <v>33</v>
      </c>
      <c r="L393" s="48" t="s">
        <v>28</v>
      </c>
      <c r="M393" s="49" t="s">
        <v>70</v>
      </c>
    </row>
    <row r="394" spans="2:13" x14ac:dyDescent="0.2">
      <c r="B394">
        <v>955</v>
      </c>
      <c r="C394">
        <v>1409468</v>
      </c>
      <c r="D394">
        <v>99.932289816601099</v>
      </c>
      <c r="E394" s="5">
        <v>28261</v>
      </c>
      <c r="F394" t="s">
        <v>6</v>
      </c>
      <c r="G394" t="s">
        <v>7</v>
      </c>
      <c r="I394" s="49" t="s">
        <v>17</v>
      </c>
      <c r="J394" s="5"/>
      <c r="K394" s="49"/>
      <c r="L394" s="48"/>
      <c r="M394" s="49"/>
    </row>
    <row r="395" spans="2:13" x14ac:dyDescent="0.2">
      <c r="B395">
        <v>671</v>
      </c>
      <c r="C395">
        <v>1409752</v>
      </c>
      <c r="D395">
        <v>99.9524256198318</v>
      </c>
      <c r="E395" s="53">
        <v>28301</v>
      </c>
      <c r="F395" t="s">
        <v>6</v>
      </c>
      <c r="G395" t="s">
        <v>7</v>
      </c>
      <c r="I395" s="54" t="s">
        <v>19</v>
      </c>
      <c r="J395" s="5" t="s">
        <v>26</v>
      </c>
      <c r="K395" s="49" t="s">
        <v>40</v>
      </c>
      <c r="L395" s="48" t="s">
        <v>28</v>
      </c>
      <c r="M395" s="49" t="s">
        <v>71</v>
      </c>
    </row>
    <row r="396" spans="2:13" x14ac:dyDescent="0.2">
      <c r="B396">
        <v>671</v>
      </c>
      <c r="C396">
        <v>1409752</v>
      </c>
      <c r="D396">
        <v>99.9524256198318</v>
      </c>
      <c r="E396" s="53">
        <v>28301</v>
      </c>
      <c r="F396" t="s">
        <v>6</v>
      </c>
      <c r="G396" t="s">
        <v>7</v>
      </c>
      <c r="I396" s="54" t="s">
        <v>19</v>
      </c>
      <c r="J396" s="5" t="s">
        <v>34</v>
      </c>
      <c r="K396" s="49" t="s">
        <v>52</v>
      </c>
      <c r="L396" s="48" t="s">
        <v>22</v>
      </c>
      <c r="M396" s="49" t="s">
        <v>97</v>
      </c>
    </row>
    <row r="397" spans="2:13" x14ac:dyDescent="0.2">
      <c r="B397">
        <v>4056</v>
      </c>
      <c r="C397">
        <v>1406367</v>
      </c>
      <c r="D397">
        <v>99.712426697522602</v>
      </c>
      <c r="E397" s="53">
        <v>28313</v>
      </c>
      <c r="F397" t="s">
        <v>6</v>
      </c>
      <c r="G397" t="s">
        <v>7</v>
      </c>
      <c r="I397" s="54" t="s">
        <v>19</v>
      </c>
      <c r="J397" s="5" t="s">
        <v>26</v>
      </c>
      <c r="K397" s="49" t="s">
        <v>27</v>
      </c>
      <c r="L397" s="48" t="s">
        <v>28</v>
      </c>
      <c r="M397" s="49" t="s">
        <v>71</v>
      </c>
    </row>
    <row r="398" spans="2:13" x14ac:dyDescent="0.2">
      <c r="B398">
        <v>4056</v>
      </c>
      <c r="C398">
        <v>1406367</v>
      </c>
      <c r="D398">
        <v>99.712426697522602</v>
      </c>
      <c r="E398" s="53">
        <v>28313</v>
      </c>
      <c r="F398" t="s">
        <v>6</v>
      </c>
      <c r="G398" t="s">
        <v>7</v>
      </c>
      <c r="I398" s="54" t="s">
        <v>19</v>
      </c>
      <c r="J398" s="5" t="s">
        <v>55</v>
      </c>
      <c r="K398" s="49" t="s">
        <v>56</v>
      </c>
      <c r="L398" s="48" t="s">
        <v>22</v>
      </c>
      <c r="M398" s="49" t="s">
        <v>97</v>
      </c>
    </row>
    <row r="399" spans="2:13" x14ac:dyDescent="0.2">
      <c r="B399">
        <v>3811</v>
      </c>
      <c r="C399">
        <v>1406612</v>
      </c>
      <c r="D399">
        <v>99.7297973728448</v>
      </c>
      <c r="E399" s="53">
        <v>28320</v>
      </c>
      <c r="F399" t="s">
        <v>6</v>
      </c>
      <c r="G399" t="s">
        <v>7</v>
      </c>
      <c r="I399" s="54" t="s">
        <v>19</v>
      </c>
      <c r="J399" s="5" t="s">
        <v>47</v>
      </c>
      <c r="K399" s="49" t="s">
        <v>48</v>
      </c>
      <c r="L399" s="48" t="s">
        <v>39</v>
      </c>
      <c r="M399" s="49" t="s">
        <v>71</v>
      </c>
    </row>
    <row r="400" spans="2:13" x14ac:dyDescent="0.2">
      <c r="B400">
        <v>3811</v>
      </c>
      <c r="C400">
        <v>1406612</v>
      </c>
      <c r="D400">
        <v>99.7297973728448</v>
      </c>
      <c r="E400" s="53">
        <v>28320</v>
      </c>
      <c r="F400" t="s">
        <v>6</v>
      </c>
      <c r="G400" t="s">
        <v>7</v>
      </c>
      <c r="I400" s="54" t="s">
        <v>19</v>
      </c>
      <c r="J400" s="5" t="s">
        <v>26</v>
      </c>
      <c r="K400" s="49" t="s">
        <v>33</v>
      </c>
      <c r="L400" s="48" t="s">
        <v>28</v>
      </c>
      <c r="M400" s="49" t="s">
        <v>97</v>
      </c>
    </row>
    <row r="401" spans="2:13" x14ac:dyDescent="0.2">
      <c r="B401">
        <v>1568</v>
      </c>
      <c r="C401">
        <v>1408855</v>
      </c>
      <c r="D401">
        <v>99.888827677937698</v>
      </c>
      <c r="E401" s="53">
        <v>28367</v>
      </c>
      <c r="F401" t="s">
        <v>6</v>
      </c>
      <c r="G401" t="s">
        <v>7</v>
      </c>
      <c r="I401" s="54" t="s">
        <v>19</v>
      </c>
      <c r="J401" s="5" t="s">
        <v>26</v>
      </c>
      <c r="K401" s="49" t="s">
        <v>27</v>
      </c>
      <c r="L401" s="48" t="s">
        <v>28</v>
      </c>
      <c r="M401" s="49" t="s">
        <v>71</v>
      </c>
    </row>
    <row r="402" spans="2:13" x14ac:dyDescent="0.2">
      <c r="B402">
        <v>1568</v>
      </c>
      <c r="C402">
        <v>1408855</v>
      </c>
      <c r="D402">
        <v>99.888827677937698</v>
      </c>
      <c r="E402" s="53">
        <v>28367</v>
      </c>
      <c r="F402" t="s">
        <v>6</v>
      </c>
      <c r="G402" t="s">
        <v>7</v>
      </c>
      <c r="I402" s="54" t="s">
        <v>19</v>
      </c>
      <c r="J402" s="5" t="s">
        <v>20</v>
      </c>
      <c r="K402" s="49" t="s">
        <v>21</v>
      </c>
      <c r="L402" s="48" t="s">
        <v>22</v>
      </c>
      <c r="M402" s="49" t="s">
        <v>97</v>
      </c>
    </row>
    <row r="403" spans="2:13" x14ac:dyDescent="0.2">
      <c r="B403">
        <v>7496</v>
      </c>
      <c r="C403">
        <v>1402927</v>
      </c>
      <c r="D403">
        <v>99.468528235855402</v>
      </c>
      <c r="E403" s="53">
        <v>28377</v>
      </c>
      <c r="F403" t="s">
        <v>6</v>
      </c>
      <c r="G403" t="s">
        <v>7</v>
      </c>
      <c r="I403" s="54" t="s">
        <v>19</v>
      </c>
      <c r="J403" s="5" t="s">
        <v>43</v>
      </c>
      <c r="K403" s="49" t="s">
        <v>49</v>
      </c>
      <c r="L403" s="48" t="s">
        <v>39</v>
      </c>
      <c r="M403" s="49" t="s">
        <v>71</v>
      </c>
    </row>
    <row r="404" spans="2:13" x14ac:dyDescent="0.2">
      <c r="B404">
        <v>7496</v>
      </c>
      <c r="C404">
        <v>1402927</v>
      </c>
      <c r="D404">
        <v>99.468528235855402</v>
      </c>
      <c r="E404" s="53">
        <v>28377</v>
      </c>
      <c r="F404" t="s">
        <v>6</v>
      </c>
      <c r="G404" t="s">
        <v>7</v>
      </c>
      <c r="I404" s="54" t="s">
        <v>19</v>
      </c>
      <c r="J404" s="5" t="s">
        <v>26</v>
      </c>
      <c r="K404" s="49" t="s">
        <v>27</v>
      </c>
      <c r="L404" s="48" t="s">
        <v>28</v>
      </c>
      <c r="M404" s="49" t="s">
        <v>97</v>
      </c>
    </row>
    <row r="405" spans="2:13" x14ac:dyDescent="0.2">
      <c r="B405">
        <v>177</v>
      </c>
      <c r="C405">
        <v>1410246</v>
      </c>
      <c r="D405">
        <v>99.987450573338606</v>
      </c>
      <c r="E405" s="53">
        <v>28379</v>
      </c>
      <c r="F405" t="s">
        <v>6</v>
      </c>
      <c r="G405" t="s">
        <v>7</v>
      </c>
      <c r="I405" s="54" t="s">
        <v>19</v>
      </c>
      <c r="J405" s="5" t="s">
        <v>26</v>
      </c>
      <c r="K405" s="49" t="s">
        <v>40</v>
      </c>
      <c r="L405" s="48" t="s">
        <v>28</v>
      </c>
      <c r="M405" s="49" t="s">
        <v>71</v>
      </c>
    </row>
    <row r="406" spans="2:13" x14ac:dyDescent="0.2">
      <c r="B406">
        <v>177</v>
      </c>
      <c r="C406">
        <v>1410246</v>
      </c>
      <c r="D406">
        <v>99.987450573338606</v>
      </c>
      <c r="E406" s="53">
        <v>28379</v>
      </c>
      <c r="F406" t="s">
        <v>6</v>
      </c>
      <c r="G406" t="s">
        <v>7</v>
      </c>
      <c r="I406" s="54" t="s">
        <v>19</v>
      </c>
      <c r="J406" s="5" t="s">
        <v>26</v>
      </c>
      <c r="K406" s="49" t="s">
        <v>27</v>
      </c>
      <c r="L406" s="48" t="s">
        <v>22</v>
      </c>
      <c r="M406" s="49" t="s">
        <v>97</v>
      </c>
    </row>
    <row r="407" spans="2:13" x14ac:dyDescent="0.2">
      <c r="B407">
        <v>1055</v>
      </c>
      <c r="C407">
        <v>1409368</v>
      </c>
      <c r="D407">
        <v>99.925199745040999</v>
      </c>
      <c r="E407" s="53">
        <v>28391</v>
      </c>
      <c r="F407" t="s">
        <v>6</v>
      </c>
      <c r="G407" t="s">
        <v>7</v>
      </c>
      <c r="I407" s="54" t="s">
        <v>19</v>
      </c>
      <c r="J407" s="5" t="s">
        <v>26</v>
      </c>
      <c r="K407" s="49" t="s">
        <v>33</v>
      </c>
      <c r="L407" s="48" t="s">
        <v>28</v>
      </c>
      <c r="M407" s="49" t="s">
        <v>71</v>
      </c>
    </row>
    <row r="408" spans="2:13" x14ac:dyDescent="0.2">
      <c r="B408">
        <v>1055</v>
      </c>
      <c r="C408">
        <v>1409368</v>
      </c>
      <c r="D408">
        <v>99.925199745040999</v>
      </c>
      <c r="E408" s="53">
        <v>28391</v>
      </c>
      <c r="F408" t="s">
        <v>6</v>
      </c>
      <c r="G408" t="s">
        <v>7</v>
      </c>
      <c r="I408" s="54" t="s">
        <v>19</v>
      </c>
      <c r="J408" s="5" t="s">
        <v>20</v>
      </c>
      <c r="K408" s="49" t="s">
        <v>21</v>
      </c>
      <c r="L408" s="48" t="s">
        <v>22</v>
      </c>
      <c r="M408" s="49" t="s">
        <v>97</v>
      </c>
    </row>
    <row r="409" spans="2:13" x14ac:dyDescent="0.2">
      <c r="B409">
        <v>754</v>
      </c>
      <c r="C409">
        <v>1409669</v>
      </c>
      <c r="D409">
        <v>99.946540860436897</v>
      </c>
      <c r="E409" s="53">
        <v>28394</v>
      </c>
      <c r="F409" t="s">
        <v>6</v>
      </c>
      <c r="G409" t="s">
        <v>7</v>
      </c>
      <c r="I409" s="54" t="s">
        <v>19</v>
      </c>
      <c r="J409" s="5" t="s">
        <v>26</v>
      </c>
      <c r="K409" s="49" t="s">
        <v>60</v>
      </c>
      <c r="L409" s="48" t="s">
        <v>28</v>
      </c>
      <c r="M409" s="49" t="s">
        <v>71</v>
      </c>
    </row>
    <row r="410" spans="2:13" x14ac:dyDescent="0.2">
      <c r="B410">
        <v>754</v>
      </c>
      <c r="C410">
        <v>1409669</v>
      </c>
      <c r="D410">
        <v>99.946540860436897</v>
      </c>
      <c r="E410" s="53">
        <v>28394</v>
      </c>
      <c r="F410" t="s">
        <v>6</v>
      </c>
      <c r="G410" t="s">
        <v>7</v>
      </c>
      <c r="I410" s="54" t="s">
        <v>19</v>
      </c>
      <c r="J410" s="5" t="s">
        <v>45</v>
      </c>
      <c r="K410" s="49" t="s">
        <v>46</v>
      </c>
      <c r="L410" s="48" t="s">
        <v>22</v>
      </c>
      <c r="M410" s="49" t="s">
        <v>97</v>
      </c>
    </row>
    <row r="411" spans="2:13" x14ac:dyDescent="0.2">
      <c r="B411">
        <v>305</v>
      </c>
      <c r="C411">
        <v>1410118</v>
      </c>
      <c r="D411">
        <v>99.978375281741705</v>
      </c>
      <c r="E411" s="53">
        <v>28422</v>
      </c>
      <c r="F411" t="s">
        <v>6</v>
      </c>
      <c r="G411" t="s">
        <v>7</v>
      </c>
      <c r="I411" s="54" t="s">
        <v>19</v>
      </c>
      <c r="J411" s="5" t="s">
        <v>43</v>
      </c>
      <c r="K411" s="49" t="s">
        <v>49</v>
      </c>
      <c r="L411" s="48" t="s">
        <v>39</v>
      </c>
      <c r="M411" s="49" t="s">
        <v>71</v>
      </c>
    </row>
    <row r="412" spans="2:13" x14ac:dyDescent="0.2">
      <c r="B412">
        <v>305</v>
      </c>
      <c r="C412">
        <v>1410118</v>
      </c>
      <c r="D412">
        <v>99.978375281741705</v>
      </c>
      <c r="E412" s="53">
        <v>28422</v>
      </c>
      <c r="F412" t="s">
        <v>6</v>
      </c>
      <c r="G412" t="s">
        <v>7</v>
      </c>
      <c r="I412" s="54" t="s">
        <v>19</v>
      </c>
      <c r="J412" s="5" t="s">
        <v>26</v>
      </c>
      <c r="K412" s="49" t="s">
        <v>33</v>
      </c>
      <c r="L412" s="48" t="s">
        <v>28</v>
      </c>
      <c r="M412" s="49" t="s">
        <v>97</v>
      </c>
    </row>
    <row r="413" spans="2:13" x14ac:dyDescent="0.2">
      <c r="B413">
        <v>1899</v>
      </c>
      <c r="C413">
        <v>1408524</v>
      </c>
      <c r="D413">
        <v>99.865359541073801</v>
      </c>
      <c r="E413" s="53">
        <v>28435</v>
      </c>
      <c r="F413" t="s">
        <v>6</v>
      </c>
      <c r="G413" t="s">
        <v>7</v>
      </c>
      <c r="I413" s="54" t="s">
        <v>19</v>
      </c>
      <c r="J413" s="5" t="s">
        <v>47</v>
      </c>
      <c r="K413" s="49" t="s">
        <v>61</v>
      </c>
      <c r="L413" s="48" t="s">
        <v>22</v>
      </c>
      <c r="M413" s="49" t="s">
        <v>71</v>
      </c>
    </row>
    <row r="414" spans="2:13" x14ac:dyDescent="0.2">
      <c r="B414">
        <v>1899</v>
      </c>
      <c r="C414">
        <v>1408524</v>
      </c>
      <c r="D414">
        <v>99.865359541073801</v>
      </c>
      <c r="E414" s="53">
        <v>28435</v>
      </c>
      <c r="F414" t="s">
        <v>6</v>
      </c>
      <c r="G414" t="s">
        <v>7</v>
      </c>
      <c r="I414" s="54" t="s">
        <v>19</v>
      </c>
      <c r="J414" s="5" t="s">
        <v>55</v>
      </c>
      <c r="K414" s="49" t="s">
        <v>59</v>
      </c>
      <c r="L414" s="48" t="s">
        <v>39</v>
      </c>
      <c r="M414" s="49" t="s">
        <v>97</v>
      </c>
    </row>
    <row r="415" spans="2:13" x14ac:dyDescent="0.2">
      <c r="B415">
        <v>319</v>
      </c>
      <c r="C415">
        <v>1410104</v>
      </c>
      <c r="D415">
        <v>99.977382671723305</v>
      </c>
      <c r="E415" s="53">
        <v>28475</v>
      </c>
      <c r="F415" t="s">
        <v>6</v>
      </c>
      <c r="G415" t="s">
        <v>7</v>
      </c>
      <c r="I415" s="54" t="s">
        <v>19</v>
      </c>
      <c r="J415" s="5" t="s">
        <v>26</v>
      </c>
      <c r="K415" s="49" t="s">
        <v>40</v>
      </c>
      <c r="L415" s="48" t="s">
        <v>28</v>
      </c>
      <c r="M415" s="49" t="s">
        <v>71</v>
      </c>
    </row>
    <row r="416" spans="2:13" x14ac:dyDescent="0.2">
      <c r="B416">
        <v>319</v>
      </c>
      <c r="C416">
        <v>1410104</v>
      </c>
      <c r="D416">
        <v>99.977382671723305</v>
      </c>
      <c r="E416" s="53">
        <v>28475</v>
      </c>
      <c r="F416" t="s">
        <v>6</v>
      </c>
      <c r="G416" t="s">
        <v>7</v>
      </c>
      <c r="I416" s="54" t="s">
        <v>19</v>
      </c>
      <c r="J416" s="5" t="s">
        <v>31</v>
      </c>
      <c r="K416" s="49" t="s">
        <v>32</v>
      </c>
      <c r="L416" s="48" t="s">
        <v>22</v>
      </c>
      <c r="M416" s="49" t="s">
        <v>97</v>
      </c>
    </row>
    <row r="417" spans="2:13" x14ac:dyDescent="0.2">
      <c r="B417">
        <v>2771</v>
      </c>
      <c r="C417">
        <v>1407652</v>
      </c>
      <c r="D417">
        <v>99.803534117069802</v>
      </c>
      <c r="E417" s="53">
        <v>28486</v>
      </c>
      <c r="F417" t="s">
        <v>6</v>
      </c>
      <c r="G417" t="s">
        <v>7</v>
      </c>
      <c r="I417" s="54" t="s">
        <v>19</v>
      </c>
      <c r="J417" s="5" t="s">
        <v>36</v>
      </c>
      <c r="K417" s="49" t="s">
        <v>37</v>
      </c>
      <c r="L417" s="48" t="s">
        <v>22</v>
      </c>
      <c r="M417" s="49" t="s">
        <v>71</v>
      </c>
    </row>
    <row r="418" spans="2:13" x14ac:dyDescent="0.2">
      <c r="B418">
        <v>2771</v>
      </c>
      <c r="C418">
        <v>1407652</v>
      </c>
      <c r="D418">
        <v>99.803534117069802</v>
      </c>
      <c r="E418" s="53">
        <v>28486</v>
      </c>
      <c r="F418" t="s">
        <v>6</v>
      </c>
      <c r="G418" t="s">
        <v>7</v>
      </c>
      <c r="I418" s="54" t="s">
        <v>19</v>
      </c>
      <c r="J418" s="5" t="s">
        <v>43</v>
      </c>
      <c r="K418" s="49" t="s">
        <v>49</v>
      </c>
      <c r="L418" s="48" t="s">
        <v>39</v>
      </c>
      <c r="M418" s="49" t="s">
        <v>97</v>
      </c>
    </row>
    <row r="419" spans="2:13" x14ac:dyDescent="0.2">
      <c r="B419">
        <v>55</v>
      </c>
      <c r="C419">
        <v>1410368</v>
      </c>
      <c r="D419">
        <v>99.996100460641898</v>
      </c>
      <c r="E419" s="53">
        <v>28535</v>
      </c>
      <c r="F419" t="s">
        <v>6</v>
      </c>
      <c r="G419" t="s">
        <v>7</v>
      </c>
      <c r="I419" s="54" t="s">
        <v>19</v>
      </c>
      <c r="J419" s="5" t="s">
        <v>26</v>
      </c>
      <c r="K419" s="49" t="s">
        <v>40</v>
      </c>
      <c r="L419" s="48" t="s">
        <v>28</v>
      </c>
      <c r="M419" s="49" t="s">
        <v>71</v>
      </c>
    </row>
    <row r="420" spans="2:13" x14ac:dyDescent="0.2">
      <c r="B420">
        <v>55</v>
      </c>
      <c r="C420">
        <v>1410368</v>
      </c>
      <c r="D420">
        <v>99.996100460641898</v>
      </c>
      <c r="E420" s="53">
        <v>28535</v>
      </c>
      <c r="F420" t="s">
        <v>6</v>
      </c>
      <c r="G420" t="s">
        <v>7</v>
      </c>
      <c r="I420" s="54" t="s">
        <v>19</v>
      </c>
      <c r="J420" s="5" t="s">
        <v>47</v>
      </c>
      <c r="K420" s="49" t="s">
        <v>61</v>
      </c>
      <c r="L420" s="48" t="s">
        <v>22</v>
      </c>
      <c r="M420" s="49" t="s">
        <v>97</v>
      </c>
    </row>
    <row r="421" spans="2:13" x14ac:dyDescent="0.2">
      <c r="B421">
        <v>191</v>
      </c>
      <c r="C421">
        <v>1410232</v>
      </c>
      <c r="D421">
        <v>99.986457963320206</v>
      </c>
      <c r="E421" s="53">
        <v>28550</v>
      </c>
      <c r="F421" t="s">
        <v>6</v>
      </c>
      <c r="G421" t="s">
        <v>7</v>
      </c>
      <c r="I421" s="54" t="s">
        <v>19</v>
      </c>
      <c r="J421" s="5" t="s">
        <v>26</v>
      </c>
      <c r="K421" s="49" t="s">
        <v>40</v>
      </c>
      <c r="L421" s="48" t="s">
        <v>28</v>
      </c>
      <c r="M421" s="49" t="s">
        <v>71</v>
      </c>
    </row>
    <row r="422" spans="2:13" x14ac:dyDescent="0.2">
      <c r="B422">
        <v>191</v>
      </c>
      <c r="C422">
        <v>1410232</v>
      </c>
      <c r="D422">
        <v>99.986457963320206</v>
      </c>
      <c r="E422" s="53">
        <v>28550</v>
      </c>
      <c r="F422" t="s">
        <v>6</v>
      </c>
      <c r="G422" t="s">
        <v>7</v>
      </c>
      <c r="I422" s="54" t="s">
        <v>19</v>
      </c>
      <c r="J422" s="5" t="s">
        <v>29</v>
      </c>
      <c r="K422" s="49" t="s">
        <v>30</v>
      </c>
      <c r="L422" s="48" t="s">
        <v>22</v>
      </c>
      <c r="M422" s="49" t="s">
        <v>97</v>
      </c>
    </row>
    <row r="423" spans="2:13" x14ac:dyDescent="0.2">
      <c r="B423">
        <v>170</v>
      </c>
      <c r="C423">
        <v>1410253</v>
      </c>
      <c r="D423">
        <v>99.987946878347799</v>
      </c>
      <c r="E423" s="53">
        <v>28556</v>
      </c>
      <c r="F423" t="s">
        <v>6</v>
      </c>
      <c r="G423" t="s">
        <v>7</v>
      </c>
      <c r="I423" s="54" t="s">
        <v>19</v>
      </c>
      <c r="J423" s="5" t="s">
        <v>26</v>
      </c>
      <c r="K423" s="49" t="s">
        <v>33</v>
      </c>
      <c r="L423" s="48" t="s">
        <v>28</v>
      </c>
      <c r="M423" s="49" t="s">
        <v>71</v>
      </c>
    </row>
    <row r="424" spans="2:13" x14ac:dyDescent="0.2">
      <c r="B424">
        <v>170</v>
      </c>
      <c r="C424">
        <v>1410253</v>
      </c>
      <c r="D424">
        <v>99.987946878347799</v>
      </c>
      <c r="E424" s="53">
        <v>28556</v>
      </c>
      <c r="F424" t="s">
        <v>6</v>
      </c>
      <c r="G424" t="s">
        <v>7</v>
      </c>
      <c r="I424" s="54" t="s">
        <v>19</v>
      </c>
      <c r="J424" s="5" t="s">
        <v>57</v>
      </c>
      <c r="K424" s="49" t="s">
        <v>58</v>
      </c>
      <c r="L424" s="48" t="s">
        <v>22</v>
      </c>
      <c r="M424" s="49" t="s">
        <v>97</v>
      </c>
    </row>
    <row r="425" spans="2:13" x14ac:dyDescent="0.2">
      <c r="B425">
        <v>378</v>
      </c>
      <c r="C425">
        <v>1410045</v>
      </c>
      <c r="D425">
        <v>99.973199529502807</v>
      </c>
      <c r="E425" s="53">
        <v>28567</v>
      </c>
      <c r="F425" t="s">
        <v>6</v>
      </c>
      <c r="G425" t="s">
        <v>7</v>
      </c>
      <c r="I425" s="54" t="s">
        <v>19</v>
      </c>
      <c r="J425" s="5" t="s">
        <v>29</v>
      </c>
      <c r="K425" s="49" t="s">
        <v>30</v>
      </c>
      <c r="L425" s="48" t="s">
        <v>22</v>
      </c>
      <c r="M425" s="49" t="s">
        <v>71</v>
      </c>
    </row>
    <row r="426" spans="2:13" x14ac:dyDescent="0.2">
      <c r="B426">
        <v>378</v>
      </c>
      <c r="C426">
        <v>1410045</v>
      </c>
      <c r="D426">
        <v>99.973199529502807</v>
      </c>
      <c r="E426" s="53">
        <v>28567</v>
      </c>
      <c r="F426" t="s">
        <v>6</v>
      </c>
      <c r="G426" t="s">
        <v>7</v>
      </c>
      <c r="I426" s="54" t="s">
        <v>19</v>
      </c>
      <c r="J426" s="5" t="s">
        <v>47</v>
      </c>
      <c r="K426" s="49" t="s">
        <v>48</v>
      </c>
      <c r="L426" s="48" t="s">
        <v>39</v>
      </c>
      <c r="M426" s="49" t="s">
        <v>97</v>
      </c>
    </row>
    <row r="427" spans="2:13" x14ac:dyDescent="0.2">
      <c r="B427">
        <v>7428</v>
      </c>
      <c r="C427">
        <v>1402995</v>
      </c>
      <c r="D427">
        <v>99.473349484516305</v>
      </c>
      <c r="E427" s="5">
        <v>28657</v>
      </c>
      <c r="F427" t="s">
        <v>6</v>
      </c>
      <c r="G427" t="s">
        <v>7</v>
      </c>
      <c r="I427" s="49" t="s">
        <v>19</v>
      </c>
      <c r="J427" s="5" t="s">
        <v>29</v>
      </c>
      <c r="K427" s="49" t="s">
        <v>30</v>
      </c>
      <c r="L427" s="48" t="s">
        <v>22</v>
      </c>
      <c r="M427" s="49" t="s">
        <v>71</v>
      </c>
    </row>
    <row r="428" spans="2:13" x14ac:dyDescent="0.2">
      <c r="B428">
        <v>2</v>
      </c>
      <c r="C428">
        <v>1410421</v>
      </c>
      <c r="D428">
        <v>99.999858198568802</v>
      </c>
      <c r="E428" s="5">
        <v>28718</v>
      </c>
      <c r="F428" t="s">
        <v>6</v>
      </c>
      <c r="G428" t="s">
        <v>7</v>
      </c>
      <c r="I428" s="49" t="s">
        <v>19</v>
      </c>
      <c r="J428" s="5" t="s">
        <v>26</v>
      </c>
      <c r="K428" s="49" t="s">
        <v>27</v>
      </c>
      <c r="L428" s="48" t="s">
        <v>28</v>
      </c>
      <c r="M428" s="49" t="s">
        <v>71</v>
      </c>
    </row>
    <row r="429" spans="2:13" x14ac:dyDescent="0.2">
      <c r="B429">
        <v>5155</v>
      </c>
      <c r="C429">
        <v>1405268</v>
      </c>
      <c r="D429">
        <v>99.634506811077202</v>
      </c>
      <c r="E429" s="53">
        <v>28744</v>
      </c>
      <c r="F429" t="s">
        <v>6</v>
      </c>
      <c r="G429" t="s">
        <v>7</v>
      </c>
      <c r="I429" s="54" t="s">
        <v>19</v>
      </c>
      <c r="J429" s="5" t="s">
        <v>53</v>
      </c>
      <c r="K429" s="49" t="s">
        <v>54</v>
      </c>
      <c r="L429" s="48" t="s">
        <v>22</v>
      </c>
      <c r="M429" s="49" t="s">
        <v>71</v>
      </c>
    </row>
    <row r="430" spans="2:13" x14ac:dyDescent="0.2">
      <c r="B430">
        <v>5155</v>
      </c>
      <c r="C430">
        <v>1405268</v>
      </c>
      <c r="D430">
        <v>99.634506811077202</v>
      </c>
      <c r="E430" s="53">
        <v>28744</v>
      </c>
      <c r="F430" t="s">
        <v>6</v>
      </c>
      <c r="G430" t="s">
        <v>7</v>
      </c>
      <c r="I430" s="54" t="s">
        <v>19</v>
      </c>
      <c r="J430" s="5" t="s">
        <v>34</v>
      </c>
      <c r="K430" s="49" t="s">
        <v>38</v>
      </c>
      <c r="L430" s="48" t="s">
        <v>39</v>
      </c>
      <c r="M430" s="49" t="s">
        <v>98</v>
      </c>
    </row>
    <row r="431" spans="2:13" x14ac:dyDescent="0.2">
      <c r="B431">
        <v>1229</v>
      </c>
      <c r="C431">
        <v>1409194</v>
      </c>
      <c r="D431">
        <v>99.912863020526402</v>
      </c>
      <c r="E431" s="53">
        <v>28789</v>
      </c>
      <c r="F431" t="s">
        <v>6</v>
      </c>
      <c r="G431" t="s">
        <v>7</v>
      </c>
      <c r="I431" s="54" t="s">
        <v>19</v>
      </c>
      <c r="J431" s="5" t="s">
        <v>41</v>
      </c>
      <c r="K431" s="49" t="s">
        <v>42</v>
      </c>
      <c r="L431" s="48" t="s">
        <v>22</v>
      </c>
      <c r="M431" s="49" t="s">
        <v>71</v>
      </c>
    </row>
    <row r="432" spans="2:13" x14ac:dyDescent="0.2">
      <c r="B432">
        <v>1229</v>
      </c>
      <c r="C432">
        <v>1409194</v>
      </c>
      <c r="D432">
        <v>99.912863020526402</v>
      </c>
      <c r="E432" s="53">
        <v>28789</v>
      </c>
      <c r="F432" t="s">
        <v>6</v>
      </c>
      <c r="G432" t="s">
        <v>7</v>
      </c>
      <c r="I432" s="54" t="s">
        <v>19</v>
      </c>
      <c r="J432" s="5" t="s">
        <v>47</v>
      </c>
      <c r="K432" s="49" t="s">
        <v>48</v>
      </c>
      <c r="L432" s="48" t="s">
        <v>39</v>
      </c>
      <c r="M432" s="49" t="s">
        <v>98</v>
      </c>
    </row>
    <row r="433" spans="2:13" x14ac:dyDescent="0.2">
      <c r="B433">
        <v>1188</v>
      </c>
      <c r="C433">
        <v>1409235</v>
      </c>
      <c r="D433">
        <v>99.915769949866103</v>
      </c>
      <c r="E433" s="53">
        <v>28807</v>
      </c>
      <c r="F433" t="s">
        <v>6</v>
      </c>
      <c r="G433" t="s">
        <v>7</v>
      </c>
      <c r="I433" s="54" t="s">
        <v>19</v>
      </c>
      <c r="J433" s="5" t="s">
        <v>36</v>
      </c>
      <c r="K433" s="49" t="s">
        <v>37</v>
      </c>
      <c r="L433" s="48" t="s">
        <v>22</v>
      </c>
      <c r="M433" s="49" t="s">
        <v>71</v>
      </c>
    </row>
    <row r="434" spans="2:13" x14ac:dyDescent="0.2">
      <c r="B434">
        <v>1188</v>
      </c>
      <c r="C434">
        <v>1409235</v>
      </c>
      <c r="D434">
        <v>99.915769949866103</v>
      </c>
      <c r="E434" s="53">
        <v>28807</v>
      </c>
      <c r="F434" t="s">
        <v>6</v>
      </c>
      <c r="G434" t="s">
        <v>7</v>
      </c>
      <c r="I434" s="54" t="s">
        <v>19</v>
      </c>
      <c r="J434" s="5" t="s">
        <v>43</v>
      </c>
      <c r="K434" s="49" t="s">
        <v>49</v>
      </c>
      <c r="L434" s="48" t="s">
        <v>39</v>
      </c>
      <c r="M434" s="49" t="s">
        <v>98</v>
      </c>
    </row>
    <row r="435" spans="2:13" x14ac:dyDescent="0.2">
      <c r="B435">
        <v>810</v>
      </c>
      <c r="C435">
        <v>1409613</v>
      </c>
      <c r="D435">
        <v>99.942570420363197</v>
      </c>
      <c r="E435" s="53">
        <v>28826</v>
      </c>
      <c r="F435" t="s">
        <v>6</v>
      </c>
      <c r="G435" t="s">
        <v>7</v>
      </c>
      <c r="I435" s="54" t="s">
        <v>19</v>
      </c>
      <c r="J435" s="5" t="s">
        <v>26</v>
      </c>
      <c r="K435" s="49" t="s">
        <v>33</v>
      </c>
      <c r="L435" s="48" t="s">
        <v>28</v>
      </c>
      <c r="M435" s="49" t="s">
        <v>71</v>
      </c>
    </row>
    <row r="436" spans="2:13" x14ac:dyDescent="0.2">
      <c r="B436">
        <v>810</v>
      </c>
      <c r="C436">
        <v>1409613</v>
      </c>
      <c r="D436">
        <v>99.942570420363197</v>
      </c>
      <c r="E436" s="53">
        <v>28826</v>
      </c>
      <c r="F436" t="s">
        <v>6</v>
      </c>
      <c r="G436" t="s">
        <v>7</v>
      </c>
      <c r="I436" s="54" t="s">
        <v>19</v>
      </c>
      <c r="J436" s="5" t="s">
        <v>31</v>
      </c>
      <c r="K436" s="49" t="s">
        <v>32</v>
      </c>
      <c r="L436" s="48" t="s">
        <v>22</v>
      </c>
      <c r="M436" s="49" t="s">
        <v>98</v>
      </c>
    </row>
    <row r="437" spans="2:13" x14ac:dyDescent="0.2">
      <c r="B437">
        <v>225</v>
      </c>
      <c r="C437">
        <v>1410198</v>
      </c>
      <c r="D437">
        <v>99.984047338989797</v>
      </c>
      <c r="E437" s="53">
        <v>28838</v>
      </c>
      <c r="F437" t="s">
        <v>6</v>
      </c>
      <c r="G437" t="s">
        <v>7</v>
      </c>
      <c r="I437" s="54" t="s">
        <v>19</v>
      </c>
      <c r="J437" s="5" t="s">
        <v>26</v>
      </c>
      <c r="K437" s="49" t="s">
        <v>33</v>
      </c>
      <c r="L437" s="48" t="s">
        <v>28</v>
      </c>
      <c r="M437" s="49" t="s">
        <v>71</v>
      </c>
    </row>
    <row r="438" spans="2:13" x14ac:dyDescent="0.2">
      <c r="B438">
        <v>225</v>
      </c>
      <c r="C438">
        <v>1410198</v>
      </c>
      <c r="D438">
        <v>99.984047338989797</v>
      </c>
      <c r="E438" s="53">
        <v>28838</v>
      </c>
      <c r="F438" t="s">
        <v>6</v>
      </c>
      <c r="G438" t="s">
        <v>7</v>
      </c>
      <c r="I438" s="54" t="s">
        <v>19</v>
      </c>
      <c r="J438" s="5" t="s">
        <v>24</v>
      </c>
      <c r="K438" s="49" t="s">
        <v>25</v>
      </c>
      <c r="L438" s="48" t="s">
        <v>22</v>
      </c>
      <c r="M438" s="49" t="s">
        <v>98</v>
      </c>
    </row>
    <row r="439" spans="2:13" x14ac:dyDescent="0.2">
      <c r="B439">
        <v>703</v>
      </c>
      <c r="C439">
        <v>1409720</v>
      </c>
      <c r="D439">
        <v>99.950156796932504</v>
      </c>
      <c r="E439" s="53">
        <v>28844</v>
      </c>
      <c r="F439" t="s">
        <v>6</v>
      </c>
      <c r="G439" t="s">
        <v>7</v>
      </c>
      <c r="I439" s="54" t="s">
        <v>19</v>
      </c>
      <c r="J439" s="5" t="s">
        <v>26</v>
      </c>
      <c r="K439" s="49" t="s">
        <v>27</v>
      </c>
      <c r="L439" s="48" t="s">
        <v>28</v>
      </c>
      <c r="M439" s="49" t="s">
        <v>71</v>
      </c>
    </row>
    <row r="440" spans="2:13" x14ac:dyDescent="0.2">
      <c r="B440">
        <v>703</v>
      </c>
      <c r="C440">
        <v>1409720</v>
      </c>
      <c r="D440">
        <v>99.950156796932504</v>
      </c>
      <c r="E440" s="53">
        <v>28844</v>
      </c>
      <c r="F440" t="s">
        <v>6</v>
      </c>
      <c r="G440" t="s">
        <v>7</v>
      </c>
      <c r="I440" s="54" t="s">
        <v>19</v>
      </c>
      <c r="J440" s="5" t="s">
        <v>45</v>
      </c>
      <c r="K440" s="49" t="s">
        <v>46</v>
      </c>
      <c r="L440" s="48" t="s">
        <v>22</v>
      </c>
      <c r="M440" s="49" t="s">
        <v>98</v>
      </c>
    </row>
    <row r="441" spans="2:13" x14ac:dyDescent="0.2">
      <c r="B441">
        <v>23676</v>
      </c>
      <c r="C441">
        <v>1386747</v>
      </c>
      <c r="D441">
        <v>98.321354657432494</v>
      </c>
      <c r="E441" s="53">
        <v>28915</v>
      </c>
      <c r="F441" t="s">
        <v>6</v>
      </c>
      <c r="G441" t="s">
        <v>7</v>
      </c>
      <c r="I441" s="54" t="s">
        <v>19</v>
      </c>
      <c r="J441" s="5" t="s">
        <v>36</v>
      </c>
      <c r="K441" s="49" t="s">
        <v>37</v>
      </c>
      <c r="L441" s="48" t="s">
        <v>22</v>
      </c>
      <c r="M441" s="49" t="s">
        <v>71</v>
      </c>
    </row>
    <row r="442" spans="2:13" x14ac:dyDescent="0.2">
      <c r="B442">
        <v>23676</v>
      </c>
      <c r="C442">
        <v>1386747</v>
      </c>
      <c r="D442">
        <v>98.321354657432494</v>
      </c>
      <c r="E442" s="53">
        <v>28915</v>
      </c>
      <c r="F442" t="s">
        <v>6</v>
      </c>
      <c r="G442" t="s">
        <v>7</v>
      </c>
      <c r="I442" s="54" t="s">
        <v>19</v>
      </c>
      <c r="J442" s="5" t="s">
        <v>43</v>
      </c>
      <c r="K442" s="49" t="s">
        <v>49</v>
      </c>
      <c r="L442" s="48" t="s">
        <v>39</v>
      </c>
      <c r="M442" s="49" t="s">
        <v>98</v>
      </c>
    </row>
    <row r="443" spans="2:13" x14ac:dyDescent="0.2">
      <c r="B443">
        <v>253</v>
      </c>
      <c r="C443">
        <v>1410170</v>
      </c>
      <c r="D443">
        <v>99.982062118952896</v>
      </c>
      <c r="E443" s="5">
        <v>29048</v>
      </c>
      <c r="F443" t="s">
        <v>6</v>
      </c>
      <c r="G443" t="s">
        <v>7</v>
      </c>
      <c r="I443" s="49" t="s">
        <v>19</v>
      </c>
      <c r="J443" s="5" t="s">
        <v>26</v>
      </c>
      <c r="K443" s="49" t="s">
        <v>60</v>
      </c>
      <c r="L443" s="48" t="s">
        <v>28</v>
      </c>
      <c r="M443" s="49" t="s">
        <v>71</v>
      </c>
    </row>
    <row r="444" spans="2:13" x14ac:dyDescent="0.2">
      <c r="B444">
        <v>85</v>
      </c>
      <c r="C444">
        <v>1410338</v>
      </c>
      <c r="D444">
        <v>99.993973439173899</v>
      </c>
      <c r="E444" s="5">
        <v>29057</v>
      </c>
      <c r="F444" t="s">
        <v>6</v>
      </c>
      <c r="G444" t="s">
        <v>7</v>
      </c>
      <c r="I444" s="49" t="s">
        <v>19</v>
      </c>
      <c r="J444" s="5" t="s">
        <v>26</v>
      </c>
      <c r="K444" s="49" t="s">
        <v>33</v>
      </c>
      <c r="L444" s="48" t="s">
        <v>28</v>
      </c>
      <c r="M444" s="49" t="s">
        <v>71</v>
      </c>
    </row>
    <row r="445" spans="2:13" x14ac:dyDescent="0.2">
      <c r="B445">
        <v>11609</v>
      </c>
      <c r="C445">
        <v>1398814</v>
      </c>
      <c r="D445">
        <v>99.176913592588804</v>
      </c>
      <c r="E445" s="5">
        <v>29095</v>
      </c>
      <c r="F445" t="s">
        <v>6</v>
      </c>
      <c r="G445" t="s">
        <v>7</v>
      </c>
      <c r="I445" s="49" t="s">
        <v>19</v>
      </c>
      <c r="J445" s="5" t="s">
        <v>57</v>
      </c>
      <c r="K445" s="49" t="s">
        <v>58</v>
      </c>
      <c r="L445" s="48" t="s">
        <v>22</v>
      </c>
      <c r="M445" s="49" t="s">
        <v>71</v>
      </c>
    </row>
    <row r="446" spans="2:13" x14ac:dyDescent="0.2">
      <c r="B446">
        <v>31</v>
      </c>
      <c r="C446">
        <v>1410392</v>
      </c>
      <c r="D446">
        <v>99.997802077816303</v>
      </c>
      <c r="E446" s="5">
        <v>29102</v>
      </c>
      <c r="F446" t="s">
        <v>6</v>
      </c>
      <c r="G446" t="s">
        <v>7</v>
      </c>
      <c r="I446" s="49" t="s">
        <v>19</v>
      </c>
      <c r="J446" s="5" t="s">
        <v>26</v>
      </c>
      <c r="K446" s="49" t="s">
        <v>33</v>
      </c>
      <c r="L446" s="48" t="s">
        <v>28</v>
      </c>
      <c r="M446" s="49" t="s">
        <v>71</v>
      </c>
    </row>
    <row r="447" spans="2:13" x14ac:dyDescent="0.2">
      <c r="B447">
        <v>8156</v>
      </c>
      <c r="C447">
        <v>1402267</v>
      </c>
      <c r="D447">
        <v>99.421733763558805</v>
      </c>
      <c r="E447" s="5">
        <v>29178</v>
      </c>
      <c r="F447" t="s">
        <v>6</v>
      </c>
      <c r="G447" t="s">
        <v>7</v>
      </c>
      <c r="I447" s="49" t="s">
        <v>19</v>
      </c>
      <c r="J447" s="5" t="s">
        <v>55</v>
      </c>
      <c r="K447" s="49" t="s">
        <v>59</v>
      </c>
      <c r="L447" s="48" t="s">
        <v>39</v>
      </c>
      <c r="M447" s="49" t="s">
        <v>71</v>
      </c>
    </row>
    <row r="448" spans="2:13" x14ac:dyDescent="0.2">
      <c r="B448">
        <v>610</v>
      </c>
      <c r="C448">
        <v>1409813</v>
      </c>
      <c r="D448">
        <v>99.956750563483396</v>
      </c>
      <c r="E448" s="5">
        <v>29203</v>
      </c>
      <c r="F448" t="s">
        <v>6</v>
      </c>
      <c r="G448" t="s">
        <v>7</v>
      </c>
      <c r="I448" s="49" t="s">
        <v>19</v>
      </c>
      <c r="J448" s="5" t="s">
        <v>34</v>
      </c>
      <c r="K448" s="49" t="s">
        <v>52</v>
      </c>
      <c r="L448" s="48" t="s">
        <v>22</v>
      </c>
      <c r="M448" s="49" t="s">
        <v>71</v>
      </c>
    </row>
    <row r="449" spans="2:13" x14ac:dyDescent="0.2">
      <c r="B449">
        <v>960</v>
      </c>
      <c r="C449">
        <v>1409463</v>
      </c>
      <c r="D449">
        <v>99.931935313023104</v>
      </c>
      <c r="E449" s="5">
        <v>29211</v>
      </c>
      <c r="F449" t="s">
        <v>6</v>
      </c>
      <c r="G449" t="s">
        <v>7</v>
      </c>
      <c r="I449" s="49" t="s">
        <v>19</v>
      </c>
      <c r="J449" s="5" t="s">
        <v>43</v>
      </c>
      <c r="K449" s="49" t="s">
        <v>49</v>
      </c>
      <c r="L449" s="48" t="s">
        <v>39</v>
      </c>
      <c r="M449" s="49" t="s">
        <v>71</v>
      </c>
    </row>
    <row r="450" spans="2:13" x14ac:dyDescent="0.2">
      <c r="B450">
        <v>1636</v>
      </c>
      <c r="C450">
        <v>1408787</v>
      </c>
      <c r="D450">
        <v>99.884006429276894</v>
      </c>
      <c r="E450" s="5">
        <v>29218</v>
      </c>
      <c r="F450" t="s">
        <v>6</v>
      </c>
      <c r="G450" t="s">
        <v>7</v>
      </c>
      <c r="I450" s="49" t="s">
        <v>19</v>
      </c>
      <c r="J450" s="5" t="s">
        <v>57</v>
      </c>
      <c r="K450" s="49" t="s">
        <v>58</v>
      </c>
      <c r="L450" s="48" t="s">
        <v>22</v>
      </c>
      <c r="M450" s="49" t="s">
        <v>71</v>
      </c>
    </row>
    <row r="451" spans="2:13" x14ac:dyDescent="0.2">
      <c r="B451">
        <v>7081</v>
      </c>
      <c r="C451">
        <v>1403342</v>
      </c>
      <c r="D451">
        <v>99.497952032829801</v>
      </c>
      <c r="E451" s="5">
        <v>29226</v>
      </c>
      <c r="F451" t="s">
        <v>6</v>
      </c>
      <c r="G451" t="s">
        <v>7</v>
      </c>
      <c r="I451" s="49" t="s">
        <v>19</v>
      </c>
      <c r="J451" s="5" t="s">
        <v>34</v>
      </c>
      <c r="K451" s="49" t="s">
        <v>38</v>
      </c>
      <c r="L451" s="48" t="s">
        <v>39</v>
      </c>
      <c r="M451" s="49" t="s">
        <v>71</v>
      </c>
    </row>
    <row r="452" spans="2:13" x14ac:dyDescent="0.2">
      <c r="B452">
        <v>419</v>
      </c>
      <c r="C452">
        <v>1410004</v>
      </c>
      <c r="D452">
        <v>99.970292600163205</v>
      </c>
      <c r="E452" s="5">
        <v>29228</v>
      </c>
      <c r="F452" t="s">
        <v>6</v>
      </c>
      <c r="G452" t="s">
        <v>7</v>
      </c>
      <c r="I452" s="49" t="s">
        <v>19</v>
      </c>
      <c r="J452" s="5" t="s">
        <v>26</v>
      </c>
      <c r="K452" s="49" t="s">
        <v>27</v>
      </c>
      <c r="L452" s="48" t="s">
        <v>28</v>
      </c>
      <c r="M452" s="49" t="s">
        <v>71</v>
      </c>
    </row>
    <row r="453" spans="2:13" x14ac:dyDescent="0.2">
      <c r="B453">
        <v>7325</v>
      </c>
      <c r="C453">
        <v>1403098</v>
      </c>
      <c r="D453">
        <v>99.480652258223202</v>
      </c>
      <c r="E453" s="5">
        <v>29253</v>
      </c>
      <c r="F453" t="s">
        <v>6</v>
      </c>
      <c r="G453" t="s">
        <v>7</v>
      </c>
      <c r="I453" s="49" t="s">
        <v>19</v>
      </c>
      <c r="J453" s="5" t="s">
        <v>34</v>
      </c>
      <c r="K453" s="49" t="s">
        <v>38</v>
      </c>
      <c r="L453" s="48" t="s">
        <v>39</v>
      </c>
      <c r="M453" s="49" t="s">
        <v>71</v>
      </c>
    </row>
    <row r="454" spans="2:13" x14ac:dyDescent="0.2">
      <c r="B454">
        <v>3076</v>
      </c>
      <c r="C454">
        <v>1407347</v>
      </c>
      <c r="D454">
        <v>99.781909398811493</v>
      </c>
      <c r="E454" s="5">
        <v>29259</v>
      </c>
      <c r="F454" t="s">
        <v>6</v>
      </c>
      <c r="G454" t="s">
        <v>7</v>
      </c>
      <c r="I454" s="49" t="s">
        <v>19</v>
      </c>
      <c r="J454" s="5" t="s">
        <v>47</v>
      </c>
      <c r="K454" s="49" t="s">
        <v>48</v>
      </c>
      <c r="L454" s="48" t="s">
        <v>39</v>
      </c>
      <c r="M454" s="49" t="s">
        <v>71</v>
      </c>
    </row>
    <row r="455" spans="2:13" x14ac:dyDescent="0.2">
      <c r="B455">
        <v>2235</v>
      </c>
      <c r="C455">
        <v>1408188</v>
      </c>
      <c r="D455">
        <v>99.841536900631894</v>
      </c>
      <c r="E455" s="5">
        <v>29347</v>
      </c>
      <c r="F455" t="s">
        <v>6</v>
      </c>
      <c r="G455" t="s">
        <v>7</v>
      </c>
      <c r="I455" s="49" t="s">
        <v>19</v>
      </c>
      <c r="J455" s="5" t="s">
        <v>29</v>
      </c>
      <c r="K455" s="49" t="s">
        <v>30</v>
      </c>
      <c r="L455" s="48" t="s">
        <v>22</v>
      </c>
      <c r="M455" s="49" t="s">
        <v>71</v>
      </c>
    </row>
    <row r="456" spans="2:13" x14ac:dyDescent="0.2">
      <c r="B456">
        <v>13812</v>
      </c>
      <c r="C456">
        <v>1396611</v>
      </c>
      <c r="D456">
        <v>99.020719316119994</v>
      </c>
      <c r="E456" s="5">
        <v>29421</v>
      </c>
      <c r="F456" t="s">
        <v>6</v>
      </c>
      <c r="G456" t="s">
        <v>7</v>
      </c>
      <c r="I456" s="49" t="s">
        <v>19</v>
      </c>
      <c r="J456" s="5" t="s">
        <v>55</v>
      </c>
      <c r="K456" s="49" t="s">
        <v>59</v>
      </c>
      <c r="L456" s="48" t="s">
        <v>39</v>
      </c>
      <c r="M456" s="49" t="s">
        <v>71</v>
      </c>
    </row>
    <row r="457" spans="2:13" x14ac:dyDescent="0.2">
      <c r="B457">
        <v>501</v>
      </c>
      <c r="C457">
        <v>1409922</v>
      </c>
      <c r="D457">
        <v>99.964478741483902</v>
      </c>
      <c r="E457" s="5">
        <v>29572</v>
      </c>
      <c r="F457" t="s">
        <v>6</v>
      </c>
      <c r="G457" t="s">
        <v>7</v>
      </c>
      <c r="I457" s="55" t="s">
        <v>72</v>
      </c>
      <c r="J457" s="5" t="s">
        <v>20</v>
      </c>
      <c r="K457" s="49" t="s">
        <v>21</v>
      </c>
      <c r="L457" s="48" t="s">
        <v>22</v>
      </c>
      <c r="M457" s="49" t="s">
        <v>73</v>
      </c>
    </row>
    <row r="458" spans="2:13" x14ac:dyDescent="0.2">
      <c r="B458">
        <v>914</v>
      </c>
      <c r="C458">
        <v>1409509</v>
      </c>
      <c r="D458">
        <v>99.935196745940701</v>
      </c>
      <c r="E458" s="5">
        <v>29578</v>
      </c>
      <c r="F458" t="s">
        <v>6</v>
      </c>
      <c r="G458" t="s">
        <v>7</v>
      </c>
      <c r="I458" s="55" t="s">
        <v>72</v>
      </c>
      <c r="J458" s="5" t="s">
        <v>57</v>
      </c>
      <c r="K458" s="49" t="s">
        <v>58</v>
      </c>
      <c r="L458" s="48" t="s">
        <v>22</v>
      </c>
      <c r="M458" s="49" t="s">
        <v>73</v>
      </c>
    </row>
    <row r="459" spans="2:13" x14ac:dyDescent="0.2">
      <c r="B459">
        <v>3440</v>
      </c>
      <c r="C459">
        <v>1406983</v>
      </c>
      <c r="D459">
        <v>99.7561015383328</v>
      </c>
      <c r="E459" s="5">
        <v>29586</v>
      </c>
      <c r="F459" t="s">
        <v>6</v>
      </c>
      <c r="G459" t="s">
        <v>7</v>
      </c>
      <c r="I459" s="55" t="s">
        <v>72</v>
      </c>
      <c r="J459" s="5" t="s">
        <v>55</v>
      </c>
      <c r="K459" s="49" t="s">
        <v>59</v>
      </c>
      <c r="L459" s="48" t="s">
        <v>39</v>
      </c>
      <c r="M459" s="49" t="s">
        <v>73</v>
      </c>
    </row>
    <row r="460" spans="2:13" x14ac:dyDescent="0.2">
      <c r="B460">
        <v>678</v>
      </c>
      <c r="C460">
        <v>1409745</v>
      </c>
      <c r="D460">
        <v>99.951929314822493</v>
      </c>
      <c r="E460" s="5">
        <v>29592</v>
      </c>
      <c r="F460" t="s">
        <v>6</v>
      </c>
      <c r="G460" t="s">
        <v>7</v>
      </c>
      <c r="I460" s="55" t="s">
        <v>72</v>
      </c>
      <c r="J460" s="5" t="s">
        <v>47</v>
      </c>
      <c r="K460" s="49" t="s">
        <v>48</v>
      </c>
      <c r="L460" s="48" t="s">
        <v>39</v>
      </c>
      <c r="M460" s="49" t="s">
        <v>73</v>
      </c>
    </row>
    <row r="461" spans="2:13" x14ac:dyDescent="0.2">
      <c r="B461">
        <v>3079</v>
      </c>
      <c r="C461">
        <v>1407344</v>
      </c>
      <c r="D461">
        <v>99.781696696664696</v>
      </c>
      <c r="E461" s="5">
        <v>29627</v>
      </c>
      <c r="F461" t="s">
        <v>6</v>
      </c>
      <c r="G461" t="s">
        <v>7</v>
      </c>
      <c r="I461" s="55" t="s">
        <v>72</v>
      </c>
      <c r="J461" s="5" t="s">
        <v>26</v>
      </c>
      <c r="K461" s="49" t="s">
        <v>33</v>
      </c>
      <c r="L461" s="48" t="s">
        <v>28</v>
      </c>
      <c r="M461" s="49" t="s">
        <v>73</v>
      </c>
    </row>
    <row r="462" spans="2:13" x14ac:dyDescent="0.2">
      <c r="B462">
        <v>29907</v>
      </c>
      <c r="C462">
        <v>1380516</v>
      </c>
      <c r="D462">
        <v>97.8795722985232</v>
      </c>
      <c r="E462" s="5">
        <v>29733</v>
      </c>
      <c r="F462" t="s">
        <v>6</v>
      </c>
      <c r="G462" t="s">
        <v>7</v>
      </c>
      <c r="I462" s="49" t="s">
        <v>17</v>
      </c>
      <c r="J462" s="5"/>
      <c r="K462" s="49"/>
      <c r="L462" s="48"/>
      <c r="M462" s="5" t="s">
        <v>74</v>
      </c>
    </row>
    <row r="463" spans="2:13" x14ac:dyDescent="0.2">
      <c r="B463">
        <v>53537</v>
      </c>
      <c r="C463">
        <v>1356886</v>
      </c>
      <c r="D463">
        <v>96.204188388873405</v>
      </c>
      <c r="E463" s="5">
        <v>29741</v>
      </c>
      <c r="F463" t="s">
        <v>6</v>
      </c>
      <c r="G463" t="s">
        <v>7</v>
      </c>
      <c r="I463" s="49" t="s">
        <v>17</v>
      </c>
      <c r="J463" s="5"/>
      <c r="K463" s="49"/>
      <c r="L463" s="48"/>
      <c r="M463" s="5" t="s">
        <v>74</v>
      </c>
    </row>
    <row r="464" spans="2:13" x14ac:dyDescent="0.2">
      <c r="B464">
        <v>15559</v>
      </c>
      <c r="C464">
        <v>1394864</v>
      </c>
      <c r="D464">
        <v>98.896855765965199</v>
      </c>
      <c r="E464" s="5">
        <v>29743</v>
      </c>
      <c r="F464" t="s">
        <v>6</v>
      </c>
      <c r="G464" t="s">
        <v>7</v>
      </c>
      <c r="I464" s="49" t="s">
        <v>17</v>
      </c>
      <c r="J464" s="5"/>
      <c r="K464" s="49"/>
      <c r="L464" s="48"/>
      <c r="M464" s="5" t="s">
        <v>74</v>
      </c>
    </row>
    <row r="465" spans="1:13" x14ac:dyDescent="0.2">
      <c r="B465">
        <v>18988</v>
      </c>
      <c r="C465">
        <v>1391435</v>
      </c>
      <c r="D465">
        <v>98.653737212169602</v>
      </c>
      <c r="E465" s="5">
        <v>29750</v>
      </c>
      <c r="F465" t="s">
        <v>6</v>
      </c>
      <c r="G465" t="s">
        <v>7</v>
      </c>
      <c r="I465" s="49" t="s">
        <v>17</v>
      </c>
      <c r="J465" s="5"/>
      <c r="K465" s="49"/>
      <c r="L465" s="48"/>
      <c r="M465" s="5" t="s">
        <v>74</v>
      </c>
    </row>
    <row r="466" spans="1:13" x14ac:dyDescent="0.2">
      <c r="B466">
        <v>19401</v>
      </c>
      <c r="C466">
        <v>1391022</v>
      </c>
      <c r="D466">
        <v>98.624455216626501</v>
      </c>
      <c r="E466" s="5">
        <v>29754</v>
      </c>
      <c r="F466" t="s">
        <v>6</v>
      </c>
      <c r="G466" t="s">
        <v>7</v>
      </c>
      <c r="I466" s="49" t="s">
        <v>17</v>
      </c>
      <c r="J466" s="5"/>
      <c r="K466" s="49"/>
      <c r="L466" s="48"/>
      <c r="M466" s="5" t="s">
        <v>74</v>
      </c>
    </row>
    <row r="467" spans="1:13" x14ac:dyDescent="0.2">
      <c r="A467" t="s">
        <v>8</v>
      </c>
    </row>
  </sheetData>
  <conditionalFormatting sqref="J173 J179:J180 J296:J299 J305:J307 J318 J324 J328:J332 J335:J336 J341:J346 J354 J356 J376 J379 J381 J384:J385 J387:J388 J394 J448:J451 J454 J184 J190 J197:J198 J201 J204:J205 J212:J213 J217 J219 J226 J228 J232 J239 J242 J244 J246:J247 J250 J256:J258 J260:J261 J265 J267:J270 J272 J276:J277 J279 J281 J285 J289 J294 J3:J9 J17:J150 J456:J461">
    <cfRule type="containsText" dxfId="1318" priority="1317" operator="containsText" text="Ala">
      <formula>NOT(ISERROR(SEARCH("Ala",J3)))</formula>
    </cfRule>
    <cfRule type="containsText" dxfId="1317" priority="1318" operator="containsText" text="Asn">
      <formula>NOT(ISERROR(SEARCH("Asn",J3)))</formula>
    </cfRule>
    <cfRule type="containsText" dxfId="1316" priority="1319" operator="containsText" text="Arg">
      <formula>NOT(ISERROR(SEARCH("Arg",J3)))</formula>
    </cfRule>
  </conditionalFormatting>
  <conditionalFormatting sqref="J151">
    <cfRule type="containsText" dxfId="1315" priority="1314" operator="containsText" text="Ala">
      <formula>NOT(ISERROR(SEARCH("Ala",J151)))</formula>
    </cfRule>
    <cfRule type="containsText" dxfId="1314" priority="1315" operator="containsText" text="Asn">
      <formula>NOT(ISERROR(SEARCH("Asn",J151)))</formula>
    </cfRule>
    <cfRule type="containsText" dxfId="1313" priority="1316" operator="containsText" text="Arg">
      <formula>NOT(ISERROR(SEARCH("Arg",J151)))</formula>
    </cfRule>
  </conditionalFormatting>
  <conditionalFormatting sqref="J152">
    <cfRule type="containsText" dxfId="1312" priority="1311" operator="containsText" text="Ala">
      <formula>NOT(ISERROR(SEARCH("Ala",J152)))</formula>
    </cfRule>
    <cfRule type="containsText" dxfId="1311" priority="1312" operator="containsText" text="Asn">
      <formula>NOT(ISERROR(SEARCH("Asn",J152)))</formula>
    </cfRule>
    <cfRule type="containsText" dxfId="1310" priority="1313" operator="containsText" text="Arg">
      <formula>NOT(ISERROR(SEARCH("Arg",J152)))</formula>
    </cfRule>
  </conditionalFormatting>
  <conditionalFormatting sqref="J153">
    <cfRule type="containsText" dxfId="1309" priority="1308" operator="containsText" text="Ala">
      <formula>NOT(ISERROR(SEARCH("Ala",J153)))</formula>
    </cfRule>
    <cfRule type="containsText" dxfId="1308" priority="1309" operator="containsText" text="Asn">
      <formula>NOT(ISERROR(SEARCH("Asn",J153)))</formula>
    </cfRule>
    <cfRule type="containsText" dxfId="1307" priority="1310" operator="containsText" text="Arg">
      <formula>NOT(ISERROR(SEARCH("Arg",J153)))</formula>
    </cfRule>
  </conditionalFormatting>
  <conditionalFormatting sqref="J154">
    <cfRule type="containsText" dxfId="1306" priority="1305" operator="containsText" text="Ala">
      <formula>NOT(ISERROR(SEARCH("Ala",J154)))</formula>
    </cfRule>
    <cfRule type="containsText" dxfId="1305" priority="1306" operator="containsText" text="Asn">
      <formula>NOT(ISERROR(SEARCH("Asn",J154)))</formula>
    </cfRule>
    <cfRule type="containsText" dxfId="1304" priority="1307" operator="containsText" text="Arg">
      <formula>NOT(ISERROR(SEARCH("Arg",J154)))</formula>
    </cfRule>
  </conditionalFormatting>
  <conditionalFormatting sqref="J155">
    <cfRule type="containsText" dxfId="1303" priority="1302" operator="containsText" text="Ala">
      <formula>NOT(ISERROR(SEARCH("Ala",J155)))</formula>
    </cfRule>
    <cfRule type="containsText" dxfId="1302" priority="1303" operator="containsText" text="Asn">
      <formula>NOT(ISERROR(SEARCH("Asn",J155)))</formula>
    </cfRule>
    <cfRule type="containsText" dxfId="1301" priority="1304" operator="containsText" text="Arg">
      <formula>NOT(ISERROR(SEARCH("Arg",J155)))</formula>
    </cfRule>
  </conditionalFormatting>
  <conditionalFormatting sqref="J156">
    <cfRule type="containsText" dxfId="1300" priority="1299" operator="containsText" text="Ala">
      <formula>NOT(ISERROR(SEARCH("Ala",J156)))</formula>
    </cfRule>
    <cfRule type="containsText" dxfId="1299" priority="1300" operator="containsText" text="Asn">
      <formula>NOT(ISERROR(SEARCH("Asn",J156)))</formula>
    </cfRule>
    <cfRule type="containsText" dxfId="1298" priority="1301" operator="containsText" text="Arg">
      <formula>NOT(ISERROR(SEARCH("Arg",J156)))</formula>
    </cfRule>
  </conditionalFormatting>
  <conditionalFormatting sqref="J157">
    <cfRule type="containsText" dxfId="1297" priority="1296" operator="containsText" text="Ala">
      <formula>NOT(ISERROR(SEARCH("Ala",J157)))</formula>
    </cfRule>
    <cfRule type="containsText" dxfId="1296" priority="1297" operator="containsText" text="Asn">
      <formula>NOT(ISERROR(SEARCH("Asn",J157)))</formula>
    </cfRule>
    <cfRule type="containsText" dxfId="1295" priority="1298" operator="containsText" text="Arg">
      <formula>NOT(ISERROR(SEARCH("Arg",J157)))</formula>
    </cfRule>
  </conditionalFormatting>
  <conditionalFormatting sqref="J158">
    <cfRule type="containsText" dxfId="1294" priority="1293" operator="containsText" text="Ala">
      <formula>NOT(ISERROR(SEARCH("Ala",J158)))</formula>
    </cfRule>
    <cfRule type="containsText" dxfId="1293" priority="1294" operator="containsText" text="Asn">
      <formula>NOT(ISERROR(SEARCH("Asn",J158)))</formula>
    </cfRule>
    <cfRule type="containsText" dxfId="1292" priority="1295" operator="containsText" text="Arg">
      <formula>NOT(ISERROR(SEARCH("Arg",J158)))</formula>
    </cfRule>
  </conditionalFormatting>
  <conditionalFormatting sqref="J159">
    <cfRule type="containsText" dxfId="1291" priority="1290" operator="containsText" text="Ala">
      <formula>NOT(ISERROR(SEARCH("Ala",J159)))</formula>
    </cfRule>
    <cfRule type="containsText" dxfId="1290" priority="1291" operator="containsText" text="Asn">
      <formula>NOT(ISERROR(SEARCH("Asn",J159)))</formula>
    </cfRule>
    <cfRule type="containsText" dxfId="1289" priority="1292" operator="containsText" text="Arg">
      <formula>NOT(ISERROR(SEARCH("Arg",J159)))</formula>
    </cfRule>
  </conditionalFormatting>
  <conditionalFormatting sqref="J160">
    <cfRule type="containsText" dxfId="1288" priority="1287" operator="containsText" text="Ala">
      <formula>NOT(ISERROR(SEARCH("Ala",J160)))</formula>
    </cfRule>
    <cfRule type="containsText" dxfId="1287" priority="1288" operator="containsText" text="Asn">
      <formula>NOT(ISERROR(SEARCH("Asn",J160)))</formula>
    </cfRule>
    <cfRule type="containsText" dxfId="1286" priority="1289" operator="containsText" text="Arg">
      <formula>NOT(ISERROR(SEARCH("Arg",J160)))</formula>
    </cfRule>
  </conditionalFormatting>
  <conditionalFormatting sqref="J161">
    <cfRule type="containsText" dxfId="1285" priority="1284" operator="containsText" text="Ala">
      <formula>NOT(ISERROR(SEARCH("Ala",J161)))</formula>
    </cfRule>
    <cfRule type="containsText" dxfId="1284" priority="1285" operator="containsText" text="Asn">
      <formula>NOT(ISERROR(SEARCH("Asn",J161)))</formula>
    </cfRule>
    <cfRule type="containsText" dxfId="1283" priority="1286" operator="containsText" text="Arg">
      <formula>NOT(ISERROR(SEARCH("Arg",J161)))</formula>
    </cfRule>
  </conditionalFormatting>
  <conditionalFormatting sqref="J162">
    <cfRule type="containsText" dxfId="1282" priority="1281" operator="containsText" text="Ala">
      <formula>NOT(ISERROR(SEARCH("Ala",J162)))</formula>
    </cfRule>
    <cfRule type="containsText" dxfId="1281" priority="1282" operator="containsText" text="Asn">
      <formula>NOT(ISERROR(SEARCH("Asn",J162)))</formula>
    </cfRule>
    <cfRule type="containsText" dxfId="1280" priority="1283" operator="containsText" text="Arg">
      <formula>NOT(ISERROR(SEARCH("Arg",J162)))</formula>
    </cfRule>
  </conditionalFormatting>
  <conditionalFormatting sqref="J163">
    <cfRule type="containsText" dxfId="1279" priority="1278" operator="containsText" text="Ala">
      <formula>NOT(ISERROR(SEARCH("Ala",J163)))</formula>
    </cfRule>
    <cfRule type="containsText" dxfId="1278" priority="1279" operator="containsText" text="Asn">
      <formula>NOT(ISERROR(SEARCH("Asn",J163)))</formula>
    </cfRule>
    <cfRule type="containsText" dxfId="1277" priority="1280" operator="containsText" text="Arg">
      <formula>NOT(ISERROR(SEARCH("Arg",J163)))</formula>
    </cfRule>
  </conditionalFormatting>
  <conditionalFormatting sqref="J164">
    <cfRule type="containsText" dxfId="1276" priority="1275" operator="containsText" text="Ala">
      <formula>NOT(ISERROR(SEARCH("Ala",J164)))</formula>
    </cfRule>
    <cfRule type="containsText" dxfId="1275" priority="1276" operator="containsText" text="Asn">
      <formula>NOT(ISERROR(SEARCH("Asn",J164)))</formula>
    </cfRule>
    <cfRule type="containsText" dxfId="1274" priority="1277" operator="containsText" text="Arg">
      <formula>NOT(ISERROR(SEARCH("Arg",J164)))</formula>
    </cfRule>
  </conditionalFormatting>
  <conditionalFormatting sqref="J165">
    <cfRule type="containsText" dxfId="1273" priority="1272" operator="containsText" text="Ala">
      <formula>NOT(ISERROR(SEARCH("Ala",J165)))</formula>
    </cfRule>
    <cfRule type="containsText" dxfId="1272" priority="1273" operator="containsText" text="Asn">
      <formula>NOT(ISERROR(SEARCH("Asn",J165)))</formula>
    </cfRule>
    <cfRule type="containsText" dxfId="1271" priority="1274" operator="containsText" text="Arg">
      <formula>NOT(ISERROR(SEARCH("Arg",J165)))</formula>
    </cfRule>
  </conditionalFormatting>
  <conditionalFormatting sqref="J166">
    <cfRule type="containsText" dxfId="1270" priority="1269" operator="containsText" text="Ala">
      <formula>NOT(ISERROR(SEARCH("Ala",J166)))</formula>
    </cfRule>
    <cfRule type="containsText" dxfId="1269" priority="1270" operator="containsText" text="Asn">
      <formula>NOT(ISERROR(SEARCH("Asn",J166)))</formula>
    </cfRule>
    <cfRule type="containsText" dxfId="1268" priority="1271" operator="containsText" text="Arg">
      <formula>NOT(ISERROR(SEARCH("Arg",J166)))</formula>
    </cfRule>
  </conditionalFormatting>
  <conditionalFormatting sqref="J167">
    <cfRule type="containsText" dxfId="1267" priority="1266" operator="containsText" text="Ala">
      <formula>NOT(ISERROR(SEARCH("Ala",J167)))</formula>
    </cfRule>
    <cfRule type="containsText" dxfId="1266" priority="1267" operator="containsText" text="Asn">
      <formula>NOT(ISERROR(SEARCH("Asn",J167)))</formula>
    </cfRule>
    <cfRule type="containsText" dxfId="1265" priority="1268" operator="containsText" text="Arg">
      <formula>NOT(ISERROR(SEARCH("Arg",J167)))</formula>
    </cfRule>
  </conditionalFormatting>
  <conditionalFormatting sqref="J168">
    <cfRule type="containsText" dxfId="1264" priority="1263" operator="containsText" text="Ala">
      <formula>NOT(ISERROR(SEARCH("Ala",J168)))</formula>
    </cfRule>
    <cfRule type="containsText" dxfId="1263" priority="1264" operator="containsText" text="Asn">
      <formula>NOT(ISERROR(SEARCH("Asn",J168)))</formula>
    </cfRule>
    <cfRule type="containsText" dxfId="1262" priority="1265" operator="containsText" text="Arg">
      <formula>NOT(ISERROR(SEARCH("Arg",J168)))</formula>
    </cfRule>
  </conditionalFormatting>
  <conditionalFormatting sqref="J169">
    <cfRule type="containsText" dxfId="1261" priority="1260" operator="containsText" text="Ala">
      <formula>NOT(ISERROR(SEARCH("Ala",J169)))</formula>
    </cfRule>
    <cfRule type="containsText" dxfId="1260" priority="1261" operator="containsText" text="Asn">
      <formula>NOT(ISERROR(SEARCH("Asn",J169)))</formula>
    </cfRule>
    <cfRule type="containsText" dxfId="1259" priority="1262" operator="containsText" text="Arg">
      <formula>NOT(ISERROR(SEARCH("Arg",J169)))</formula>
    </cfRule>
  </conditionalFormatting>
  <conditionalFormatting sqref="J170">
    <cfRule type="containsText" dxfId="1258" priority="1257" operator="containsText" text="Ala">
      <formula>NOT(ISERROR(SEARCH("Ala",J170)))</formula>
    </cfRule>
    <cfRule type="containsText" dxfId="1257" priority="1258" operator="containsText" text="Asn">
      <formula>NOT(ISERROR(SEARCH("Asn",J170)))</formula>
    </cfRule>
    <cfRule type="containsText" dxfId="1256" priority="1259" operator="containsText" text="Arg">
      <formula>NOT(ISERROR(SEARCH("Arg",J170)))</formula>
    </cfRule>
  </conditionalFormatting>
  <conditionalFormatting sqref="J171">
    <cfRule type="containsText" dxfId="1255" priority="1254" operator="containsText" text="Ala">
      <formula>NOT(ISERROR(SEARCH("Ala",J171)))</formula>
    </cfRule>
    <cfRule type="containsText" dxfId="1254" priority="1255" operator="containsText" text="Asn">
      <formula>NOT(ISERROR(SEARCH("Asn",J171)))</formula>
    </cfRule>
    <cfRule type="containsText" dxfId="1253" priority="1256" operator="containsText" text="Arg">
      <formula>NOT(ISERROR(SEARCH("Arg",J171)))</formula>
    </cfRule>
  </conditionalFormatting>
  <conditionalFormatting sqref="J172">
    <cfRule type="containsText" dxfId="1252" priority="1251" operator="containsText" text="Ala">
      <formula>NOT(ISERROR(SEARCH("Ala",J172)))</formula>
    </cfRule>
    <cfRule type="containsText" dxfId="1251" priority="1252" operator="containsText" text="Asn">
      <formula>NOT(ISERROR(SEARCH("Asn",J172)))</formula>
    </cfRule>
    <cfRule type="containsText" dxfId="1250" priority="1253" operator="containsText" text="Arg">
      <formula>NOT(ISERROR(SEARCH("Arg",J172)))</formula>
    </cfRule>
  </conditionalFormatting>
  <conditionalFormatting sqref="J174">
    <cfRule type="containsText" dxfId="1249" priority="1248" operator="containsText" text="Ala">
      <formula>NOT(ISERROR(SEARCH("Ala",J174)))</formula>
    </cfRule>
    <cfRule type="containsText" dxfId="1248" priority="1249" operator="containsText" text="Asn">
      <formula>NOT(ISERROR(SEARCH("Asn",J174)))</formula>
    </cfRule>
    <cfRule type="containsText" dxfId="1247" priority="1250" operator="containsText" text="Arg">
      <formula>NOT(ISERROR(SEARCH("Arg",J174)))</formula>
    </cfRule>
  </conditionalFormatting>
  <conditionalFormatting sqref="J175">
    <cfRule type="containsText" dxfId="1246" priority="1245" operator="containsText" text="Ala">
      <formula>NOT(ISERROR(SEARCH("Ala",J175)))</formula>
    </cfRule>
    <cfRule type="containsText" dxfId="1245" priority="1246" operator="containsText" text="Asn">
      <formula>NOT(ISERROR(SEARCH("Asn",J175)))</formula>
    </cfRule>
    <cfRule type="containsText" dxfId="1244" priority="1247" operator="containsText" text="Arg">
      <formula>NOT(ISERROR(SEARCH("Arg",J175)))</formula>
    </cfRule>
  </conditionalFormatting>
  <conditionalFormatting sqref="J176">
    <cfRule type="containsText" dxfId="1243" priority="1242" operator="containsText" text="Ala">
      <formula>NOT(ISERROR(SEARCH("Ala",J176)))</formula>
    </cfRule>
    <cfRule type="containsText" dxfId="1242" priority="1243" operator="containsText" text="Asn">
      <formula>NOT(ISERROR(SEARCH("Asn",J176)))</formula>
    </cfRule>
    <cfRule type="containsText" dxfId="1241" priority="1244" operator="containsText" text="Arg">
      <formula>NOT(ISERROR(SEARCH("Arg",J176)))</formula>
    </cfRule>
  </conditionalFormatting>
  <conditionalFormatting sqref="J177:J178">
    <cfRule type="containsText" dxfId="1240" priority="1239" operator="containsText" text="Ala">
      <formula>NOT(ISERROR(SEARCH("Ala",J177)))</formula>
    </cfRule>
    <cfRule type="containsText" dxfId="1239" priority="1240" operator="containsText" text="Asn">
      <formula>NOT(ISERROR(SEARCH("Asn",J177)))</formula>
    </cfRule>
    <cfRule type="containsText" dxfId="1238" priority="1241" operator="containsText" text="Arg">
      <formula>NOT(ISERROR(SEARCH("Arg",J177)))</formula>
    </cfRule>
  </conditionalFormatting>
  <conditionalFormatting sqref="J295">
    <cfRule type="containsText" dxfId="1237" priority="1236" operator="containsText" text="Ala">
      <formula>NOT(ISERROR(SEARCH("Ala",J295)))</formula>
    </cfRule>
    <cfRule type="containsText" dxfId="1236" priority="1237" operator="containsText" text="Asn">
      <formula>NOT(ISERROR(SEARCH("Asn",J295)))</formula>
    </cfRule>
    <cfRule type="containsText" dxfId="1235" priority="1238" operator="containsText" text="Arg">
      <formula>NOT(ISERROR(SEARCH("Arg",J295)))</formula>
    </cfRule>
  </conditionalFormatting>
  <conditionalFormatting sqref="J300">
    <cfRule type="containsText" dxfId="1234" priority="1233" operator="containsText" text="Ala">
      <formula>NOT(ISERROR(SEARCH("Ala",J300)))</formula>
    </cfRule>
    <cfRule type="containsText" dxfId="1233" priority="1234" operator="containsText" text="Asn">
      <formula>NOT(ISERROR(SEARCH("Asn",J300)))</formula>
    </cfRule>
    <cfRule type="containsText" dxfId="1232" priority="1235" operator="containsText" text="Arg">
      <formula>NOT(ISERROR(SEARCH("Arg",J300)))</formula>
    </cfRule>
  </conditionalFormatting>
  <conditionalFormatting sqref="J301">
    <cfRule type="containsText" dxfId="1231" priority="1230" operator="containsText" text="Ala">
      <formula>NOT(ISERROR(SEARCH("Ala",J301)))</formula>
    </cfRule>
    <cfRule type="containsText" dxfId="1230" priority="1231" operator="containsText" text="Asn">
      <formula>NOT(ISERROR(SEARCH("Asn",J301)))</formula>
    </cfRule>
    <cfRule type="containsText" dxfId="1229" priority="1232" operator="containsText" text="Arg">
      <formula>NOT(ISERROR(SEARCH("Arg",J301)))</formula>
    </cfRule>
  </conditionalFormatting>
  <conditionalFormatting sqref="J302">
    <cfRule type="containsText" dxfId="1228" priority="1227" operator="containsText" text="Ala">
      <formula>NOT(ISERROR(SEARCH("Ala",J302)))</formula>
    </cfRule>
    <cfRule type="containsText" dxfId="1227" priority="1228" operator="containsText" text="Asn">
      <formula>NOT(ISERROR(SEARCH("Asn",J302)))</formula>
    </cfRule>
    <cfRule type="containsText" dxfId="1226" priority="1229" operator="containsText" text="Arg">
      <formula>NOT(ISERROR(SEARCH("Arg",J302)))</formula>
    </cfRule>
  </conditionalFormatting>
  <conditionalFormatting sqref="J303">
    <cfRule type="containsText" dxfId="1225" priority="1224" operator="containsText" text="Ala">
      <formula>NOT(ISERROR(SEARCH("Ala",J303)))</formula>
    </cfRule>
    <cfRule type="containsText" dxfId="1224" priority="1225" operator="containsText" text="Asn">
      <formula>NOT(ISERROR(SEARCH("Asn",J303)))</formula>
    </cfRule>
    <cfRule type="containsText" dxfId="1223" priority="1226" operator="containsText" text="Arg">
      <formula>NOT(ISERROR(SEARCH("Arg",J303)))</formula>
    </cfRule>
  </conditionalFormatting>
  <conditionalFormatting sqref="J304">
    <cfRule type="containsText" dxfId="1222" priority="1221" operator="containsText" text="Ala">
      <formula>NOT(ISERROR(SEARCH("Ala",J304)))</formula>
    </cfRule>
    <cfRule type="containsText" dxfId="1221" priority="1222" operator="containsText" text="Asn">
      <formula>NOT(ISERROR(SEARCH("Asn",J304)))</formula>
    </cfRule>
    <cfRule type="containsText" dxfId="1220" priority="1223" operator="containsText" text="Arg">
      <formula>NOT(ISERROR(SEARCH("Arg",J304)))</formula>
    </cfRule>
  </conditionalFormatting>
  <conditionalFormatting sqref="J308">
    <cfRule type="containsText" dxfId="1219" priority="1218" operator="containsText" text="Ala">
      <formula>NOT(ISERROR(SEARCH("Ala",J308)))</formula>
    </cfRule>
    <cfRule type="containsText" dxfId="1218" priority="1219" operator="containsText" text="Asn">
      <formula>NOT(ISERROR(SEARCH("Asn",J308)))</formula>
    </cfRule>
    <cfRule type="containsText" dxfId="1217" priority="1220" operator="containsText" text="Arg">
      <formula>NOT(ISERROR(SEARCH("Arg",J308)))</formula>
    </cfRule>
  </conditionalFormatting>
  <conditionalFormatting sqref="J309">
    <cfRule type="containsText" dxfId="1216" priority="1215" operator="containsText" text="Ala">
      <formula>NOT(ISERROR(SEARCH("Ala",J309)))</formula>
    </cfRule>
    <cfRule type="containsText" dxfId="1215" priority="1216" operator="containsText" text="Asn">
      <formula>NOT(ISERROR(SEARCH("Asn",J309)))</formula>
    </cfRule>
    <cfRule type="containsText" dxfId="1214" priority="1217" operator="containsText" text="Arg">
      <formula>NOT(ISERROR(SEARCH("Arg",J309)))</formula>
    </cfRule>
  </conditionalFormatting>
  <conditionalFormatting sqref="J310">
    <cfRule type="containsText" dxfId="1213" priority="1212" operator="containsText" text="Ala">
      <formula>NOT(ISERROR(SEARCH("Ala",J310)))</formula>
    </cfRule>
    <cfRule type="containsText" dxfId="1212" priority="1213" operator="containsText" text="Asn">
      <formula>NOT(ISERROR(SEARCH("Asn",J310)))</formula>
    </cfRule>
    <cfRule type="containsText" dxfId="1211" priority="1214" operator="containsText" text="Arg">
      <formula>NOT(ISERROR(SEARCH("Arg",J310)))</formula>
    </cfRule>
  </conditionalFormatting>
  <conditionalFormatting sqref="J311">
    <cfRule type="containsText" dxfId="1210" priority="1209" operator="containsText" text="Ala">
      <formula>NOT(ISERROR(SEARCH("Ala",J311)))</formula>
    </cfRule>
    <cfRule type="containsText" dxfId="1209" priority="1210" operator="containsText" text="Asn">
      <formula>NOT(ISERROR(SEARCH("Asn",J311)))</formula>
    </cfRule>
    <cfRule type="containsText" dxfId="1208" priority="1211" operator="containsText" text="Arg">
      <formula>NOT(ISERROR(SEARCH("Arg",J311)))</formula>
    </cfRule>
  </conditionalFormatting>
  <conditionalFormatting sqref="J312">
    <cfRule type="containsText" dxfId="1207" priority="1206" operator="containsText" text="Ala">
      <formula>NOT(ISERROR(SEARCH("Ala",J312)))</formula>
    </cfRule>
    <cfRule type="containsText" dxfId="1206" priority="1207" operator="containsText" text="Asn">
      <formula>NOT(ISERROR(SEARCH("Asn",J312)))</formula>
    </cfRule>
    <cfRule type="containsText" dxfId="1205" priority="1208" operator="containsText" text="Arg">
      <formula>NOT(ISERROR(SEARCH("Arg",J312)))</formula>
    </cfRule>
  </conditionalFormatting>
  <conditionalFormatting sqref="J313">
    <cfRule type="containsText" dxfId="1204" priority="1203" operator="containsText" text="Ala">
      <formula>NOT(ISERROR(SEARCH("Ala",J313)))</formula>
    </cfRule>
    <cfRule type="containsText" dxfId="1203" priority="1204" operator="containsText" text="Asn">
      <formula>NOT(ISERROR(SEARCH("Asn",J313)))</formula>
    </cfRule>
    <cfRule type="containsText" dxfId="1202" priority="1205" operator="containsText" text="Arg">
      <formula>NOT(ISERROR(SEARCH("Arg",J313)))</formula>
    </cfRule>
  </conditionalFormatting>
  <conditionalFormatting sqref="J314">
    <cfRule type="containsText" dxfId="1201" priority="1200" operator="containsText" text="Ala">
      <formula>NOT(ISERROR(SEARCH("Ala",J314)))</formula>
    </cfRule>
    <cfRule type="containsText" dxfId="1200" priority="1201" operator="containsText" text="Asn">
      <formula>NOT(ISERROR(SEARCH("Asn",J314)))</formula>
    </cfRule>
    <cfRule type="containsText" dxfId="1199" priority="1202" operator="containsText" text="Arg">
      <formula>NOT(ISERROR(SEARCH("Arg",J314)))</formula>
    </cfRule>
  </conditionalFormatting>
  <conditionalFormatting sqref="J315">
    <cfRule type="containsText" dxfId="1198" priority="1197" operator="containsText" text="Ala">
      <formula>NOT(ISERROR(SEARCH("Ala",J315)))</formula>
    </cfRule>
    <cfRule type="containsText" dxfId="1197" priority="1198" operator="containsText" text="Asn">
      <formula>NOT(ISERROR(SEARCH("Asn",J315)))</formula>
    </cfRule>
    <cfRule type="containsText" dxfId="1196" priority="1199" operator="containsText" text="Arg">
      <formula>NOT(ISERROR(SEARCH("Arg",J315)))</formula>
    </cfRule>
  </conditionalFormatting>
  <conditionalFormatting sqref="J316">
    <cfRule type="containsText" dxfId="1195" priority="1194" operator="containsText" text="Ala">
      <formula>NOT(ISERROR(SEARCH("Ala",J316)))</formula>
    </cfRule>
    <cfRule type="containsText" dxfId="1194" priority="1195" operator="containsText" text="Asn">
      <formula>NOT(ISERROR(SEARCH("Asn",J316)))</formula>
    </cfRule>
    <cfRule type="containsText" dxfId="1193" priority="1196" operator="containsText" text="Arg">
      <formula>NOT(ISERROR(SEARCH("Arg",J316)))</formula>
    </cfRule>
  </conditionalFormatting>
  <conditionalFormatting sqref="J317">
    <cfRule type="containsText" dxfId="1192" priority="1191" operator="containsText" text="Ala">
      <formula>NOT(ISERROR(SEARCH("Ala",J317)))</formula>
    </cfRule>
    <cfRule type="containsText" dxfId="1191" priority="1192" operator="containsText" text="Asn">
      <formula>NOT(ISERROR(SEARCH("Asn",J317)))</formula>
    </cfRule>
    <cfRule type="containsText" dxfId="1190" priority="1193" operator="containsText" text="Arg">
      <formula>NOT(ISERROR(SEARCH("Arg",J317)))</formula>
    </cfRule>
  </conditionalFormatting>
  <conditionalFormatting sqref="J319">
    <cfRule type="containsText" dxfId="1189" priority="1188" operator="containsText" text="Ala">
      <formula>NOT(ISERROR(SEARCH("Ala",J319)))</formula>
    </cfRule>
    <cfRule type="containsText" dxfId="1188" priority="1189" operator="containsText" text="Asn">
      <formula>NOT(ISERROR(SEARCH("Asn",J319)))</formula>
    </cfRule>
    <cfRule type="containsText" dxfId="1187" priority="1190" operator="containsText" text="Arg">
      <formula>NOT(ISERROR(SEARCH("Arg",J319)))</formula>
    </cfRule>
  </conditionalFormatting>
  <conditionalFormatting sqref="J320">
    <cfRule type="containsText" dxfId="1186" priority="1185" operator="containsText" text="Ala">
      <formula>NOT(ISERROR(SEARCH("Ala",J320)))</formula>
    </cfRule>
    <cfRule type="containsText" dxfId="1185" priority="1186" operator="containsText" text="Asn">
      <formula>NOT(ISERROR(SEARCH("Asn",J320)))</formula>
    </cfRule>
    <cfRule type="containsText" dxfId="1184" priority="1187" operator="containsText" text="Arg">
      <formula>NOT(ISERROR(SEARCH("Arg",J320)))</formula>
    </cfRule>
  </conditionalFormatting>
  <conditionalFormatting sqref="J321">
    <cfRule type="containsText" dxfId="1183" priority="1182" operator="containsText" text="Ala">
      <formula>NOT(ISERROR(SEARCH("Ala",J321)))</formula>
    </cfRule>
    <cfRule type="containsText" dxfId="1182" priority="1183" operator="containsText" text="Asn">
      <formula>NOT(ISERROR(SEARCH("Asn",J321)))</formula>
    </cfRule>
    <cfRule type="containsText" dxfId="1181" priority="1184" operator="containsText" text="Arg">
      <formula>NOT(ISERROR(SEARCH("Arg",J321)))</formula>
    </cfRule>
  </conditionalFormatting>
  <conditionalFormatting sqref="J322">
    <cfRule type="containsText" dxfId="1180" priority="1179" operator="containsText" text="Ala">
      <formula>NOT(ISERROR(SEARCH("Ala",J322)))</formula>
    </cfRule>
    <cfRule type="containsText" dxfId="1179" priority="1180" operator="containsText" text="Asn">
      <formula>NOT(ISERROR(SEARCH("Asn",J322)))</formula>
    </cfRule>
    <cfRule type="containsText" dxfId="1178" priority="1181" operator="containsText" text="Arg">
      <formula>NOT(ISERROR(SEARCH("Arg",J322)))</formula>
    </cfRule>
  </conditionalFormatting>
  <conditionalFormatting sqref="J323">
    <cfRule type="containsText" dxfId="1177" priority="1176" operator="containsText" text="Ala">
      <formula>NOT(ISERROR(SEARCH("Ala",J323)))</formula>
    </cfRule>
    <cfRule type="containsText" dxfId="1176" priority="1177" operator="containsText" text="Asn">
      <formula>NOT(ISERROR(SEARCH("Asn",J323)))</formula>
    </cfRule>
    <cfRule type="containsText" dxfId="1175" priority="1178" operator="containsText" text="Arg">
      <formula>NOT(ISERROR(SEARCH("Arg",J323)))</formula>
    </cfRule>
  </conditionalFormatting>
  <conditionalFormatting sqref="J325">
    <cfRule type="containsText" dxfId="1174" priority="1173" operator="containsText" text="Ala">
      <formula>NOT(ISERROR(SEARCH("Ala",J325)))</formula>
    </cfRule>
    <cfRule type="containsText" dxfId="1173" priority="1174" operator="containsText" text="Asn">
      <formula>NOT(ISERROR(SEARCH("Asn",J325)))</formula>
    </cfRule>
    <cfRule type="containsText" dxfId="1172" priority="1175" operator="containsText" text="Arg">
      <formula>NOT(ISERROR(SEARCH("Arg",J325)))</formula>
    </cfRule>
  </conditionalFormatting>
  <conditionalFormatting sqref="J326">
    <cfRule type="containsText" dxfId="1171" priority="1170" operator="containsText" text="Ala">
      <formula>NOT(ISERROR(SEARCH("Ala",J326)))</formula>
    </cfRule>
    <cfRule type="containsText" dxfId="1170" priority="1171" operator="containsText" text="Asn">
      <formula>NOT(ISERROR(SEARCH("Asn",J326)))</formula>
    </cfRule>
    <cfRule type="containsText" dxfId="1169" priority="1172" operator="containsText" text="Arg">
      <formula>NOT(ISERROR(SEARCH("Arg",J326)))</formula>
    </cfRule>
  </conditionalFormatting>
  <conditionalFormatting sqref="J327">
    <cfRule type="containsText" dxfId="1168" priority="1167" operator="containsText" text="Ala">
      <formula>NOT(ISERROR(SEARCH("Ala",J327)))</formula>
    </cfRule>
    <cfRule type="containsText" dxfId="1167" priority="1168" operator="containsText" text="Asn">
      <formula>NOT(ISERROR(SEARCH("Asn",J327)))</formula>
    </cfRule>
    <cfRule type="containsText" dxfId="1166" priority="1169" operator="containsText" text="Arg">
      <formula>NOT(ISERROR(SEARCH("Arg",J327)))</formula>
    </cfRule>
  </conditionalFormatting>
  <conditionalFormatting sqref="J333">
    <cfRule type="containsText" dxfId="1165" priority="1164" operator="containsText" text="Ala">
      <formula>NOT(ISERROR(SEARCH("Ala",J333)))</formula>
    </cfRule>
    <cfRule type="containsText" dxfId="1164" priority="1165" operator="containsText" text="Asn">
      <formula>NOT(ISERROR(SEARCH("Asn",J333)))</formula>
    </cfRule>
    <cfRule type="containsText" dxfId="1163" priority="1166" operator="containsText" text="Arg">
      <formula>NOT(ISERROR(SEARCH("Arg",J333)))</formula>
    </cfRule>
  </conditionalFormatting>
  <conditionalFormatting sqref="J334">
    <cfRule type="containsText" dxfId="1162" priority="1161" operator="containsText" text="Ala">
      <formula>NOT(ISERROR(SEARCH("Ala",J334)))</formula>
    </cfRule>
    <cfRule type="containsText" dxfId="1161" priority="1162" operator="containsText" text="Asn">
      <formula>NOT(ISERROR(SEARCH("Asn",J334)))</formula>
    </cfRule>
    <cfRule type="containsText" dxfId="1160" priority="1163" operator="containsText" text="Arg">
      <formula>NOT(ISERROR(SEARCH("Arg",J334)))</formula>
    </cfRule>
  </conditionalFormatting>
  <conditionalFormatting sqref="J337">
    <cfRule type="containsText" dxfId="1159" priority="1158" operator="containsText" text="Ala">
      <formula>NOT(ISERROR(SEARCH("Ala",J337)))</formula>
    </cfRule>
    <cfRule type="containsText" dxfId="1158" priority="1159" operator="containsText" text="Asn">
      <formula>NOT(ISERROR(SEARCH("Asn",J337)))</formula>
    </cfRule>
    <cfRule type="containsText" dxfId="1157" priority="1160" operator="containsText" text="Arg">
      <formula>NOT(ISERROR(SEARCH("Arg",J337)))</formula>
    </cfRule>
  </conditionalFormatting>
  <conditionalFormatting sqref="J338">
    <cfRule type="containsText" dxfId="1156" priority="1155" operator="containsText" text="Ala">
      <formula>NOT(ISERROR(SEARCH("Ala",J338)))</formula>
    </cfRule>
    <cfRule type="containsText" dxfId="1155" priority="1156" operator="containsText" text="Asn">
      <formula>NOT(ISERROR(SEARCH("Asn",J338)))</formula>
    </cfRule>
    <cfRule type="containsText" dxfId="1154" priority="1157" operator="containsText" text="Arg">
      <formula>NOT(ISERROR(SEARCH("Arg",J338)))</formula>
    </cfRule>
  </conditionalFormatting>
  <conditionalFormatting sqref="J339">
    <cfRule type="containsText" dxfId="1153" priority="1152" operator="containsText" text="Ala">
      <formula>NOT(ISERROR(SEARCH("Ala",J339)))</formula>
    </cfRule>
    <cfRule type="containsText" dxfId="1152" priority="1153" operator="containsText" text="Asn">
      <formula>NOT(ISERROR(SEARCH("Asn",J339)))</formula>
    </cfRule>
    <cfRule type="containsText" dxfId="1151" priority="1154" operator="containsText" text="Arg">
      <formula>NOT(ISERROR(SEARCH("Arg",J339)))</formula>
    </cfRule>
  </conditionalFormatting>
  <conditionalFormatting sqref="J340">
    <cfRule type="containsText" dxfId="1150" priority="1149" operator="containsText" text="Ala">
      <formula>NOT(ISERROR(SEARCH("Ala",J340)))</formula>
    </cfRule>
    <cfRule type="containsText" dxfId="1149" priority="1150" operator="containsText" text="Asn">
      <formula>NOT(ISERROR(SEARCH("Asn",J340)))</formula>
    </cfRule>
    <cfRule type="containsText" dxfId="1148" priority="1151" operator="containsText" text="Arg">
      <formula>NOT(ISERROR(SEARCH("Arg",J340)))</formula>
    </cfRule>
  </conditionalFormatting>
  <conditionalFormatting sqref="J347">
    <cfRule type="containsText" dxfId="1147" priority="1146" operator="containsText" text="Ala">
      <formula>NOT(ISERROR(SEARCH("Ala",J347)))</formula>
    </cfRule>
    <cfRule type="containsText" dxfId="1146" priority="1147" operator="containsText" text="Asn">
      <formula>NOT(ISERROR(SEARCH("Asn",J347)))</formula>
    </cfRule>
    <cfRule type="containsText" dxfId="1145" priority="1148" operator="containsText" text="Arg">
      <formula>NOT(ISERROR(SEARCH("Arg",J347)))</formula>
    </cfRule>
  </conditionalFormatting>
  <conditionalFormatting sqref="J348">
    <cfRule type="containsText" dxfId="1144" priority="1143" operator="containsText" text="Ala">
      <formula>NOT(ISERROR(SEARCH("Ala",J348)))</formula>
    </cfRule>
    <cfRule type="containsText" dxfId="1143" priority="1144" operator="containsText" text="Asn">
      <formula>NOT(ISERROR(SEARCH("Asn",J348)))</formula>
    </cfRule>
    <cfRule type="containsText" dxfId="1142" priority="1145" operator="containsText" text="Arg">
      <formula>NOT(ISERROR(SEARCH("Arg",J348)))</formula>
    </cfRule>
  </conditionalFormatting>
  <conditionalFormatting sqref="J349">
    <cfRule type="containsText" dxfId="1141" priority="1140" operator="containsText" text="Ala">
      <formula>NOT(ISERROR(SEARCH("Ala",J349)))</formula>
    </cfRule>
    <cfRule type="containsText" dxfId="1140" priority="1141" operator="containsText" text="Asn">
      <formula>NOT(ISERROR(SEARCH("Asn",J349)))</formula>
    </cfRule>
    <cfRule type="containsText" dxfId="1139" priority="1142" operator="containsText" text="Arg">
      <formula>NOT(ISERROR(SEARCH("Arg",J349)))</formula>
    </cfRule>
  </conditionalFormatting>
  <conditionalFormatting sqref="J350">
    <cfRule type="containsText" dxfId="1138" priority="1137" operator="containsText" text="Ala">
      <formula>NOT(ISERROR(SEARCH("Ala",J350)))</formula>
    </cfRule>
    <cfRule type="containsText" dxfId="1137" priority="1138" operator="containsText" text="Asn">
      <formula>NOT(ISERROR(SEARCH("Asn",J350)))</formula>
    </cfRule>
    <cfRule type="containsText" dxfId="1136" priority="1139" operator="containsText" text="Arg">
      <formula>NOT(ISERROR(SEARCH("Arg",J350)))</formula>
    </cfRule>
  </conditionalFormatting>
  <conditionalFormatting sqref="J351">
    <cfRule type="containsText" dxfId="1135" priority="1134" operator="containsText" text="Ala">
      <formula>NOT(ISERROR(SEARCH("Ala",J351)))</formula>
    </cfRule>
    <cfRule type="containsText" dxfId="1134" priority="1135" operator="containsText" text="Asn">
      <formula>NOT(ISERROR(SEARCH("Asn",J351)))</formula>
    </cfRule>
    <cfRule type="containsText" dxfId="1133" priority="1136" operator="containsText" text="Arg">
      <formula>NOT(ISERROR(SEARCH("Arg",J351)))</formula>
    </cfRule>
  </conditionalFormatting>
  <conditionalFormatting sqref="J352">
    <cfRule type="containsText" dxfId="1132" priority="1131" operator="containsText" text="Ala">
      <formula>NOT(ISERROR(SEARCH("Ala",J352)))</formula>
    </cfRule>
    <cfRule type="containsText" dxfId="1131" priority="1132" operator="containsText" text="Asn">
      <formula>NOT(ISERROR(SEARCH("Asn",J352)))</formula>
    </cfRule>
    <cfRule type="containsText" dxfId="1130" priority="1133" operator="containsText" text="Arg">
      <formula>NOT(ISERROR(SEARCH("Arg",J352)))</formula>
    </cfRule>
  </conditionalFormatting>
  <conditionalFormatting sqref="J353">
    <cfRule type="containsText" dxfId="1129" priority="1128" operator="containsText" text="Ala">
      <formula>NOT(ISERROR(SEARCH("Ala",J353)))</formula>
    </cfRule>
    <cfRule type="containsText" dxfId="1128" priority="1129" operator="containsText" text="Asn">
      <formula>NOT(ISERROR(SEARCH("Asn",J353)))</formula>
    </cfRule>
    <cfRule type="containsText" dxfId="1127" priority="1130" operator="containsText" text="Arg">
      <formula>NOT(ISERROR(SEARCH("Arg",J353)))</formula>
    </cfRule>
  </conditionalFormatting>
  <conditionalFormatting sqref="J355">
    <cfRule type="containsText" dxfId="1126" priority="1125" operator="containsText" text="Ala">
      <formula>NOT(ISERROR(SEARCH("Ala",J355)))</formula>
    </cfRule>
    <cfRule type="containsText" dxfId="1125" priority="1126" operator="containsText" text="Asn">
      <formula>NOT(ISERROR(SEARCH("Asn",J355)))</formula>
    </cfRule>
    <cfRule type="containsText" dxfId="1124" priority="1127" operator="containsText" text="Arg">
      <formula>NOT(ISERROR(SEARCH("Arg",J355)))</formula>
    </cfRule>
  </conditionalFormatting>
  <conditionalFormatting sqref="J357">
    <cfRule type="containsText" dxfId="1123" priority="1122" operator="containsText" text="Ala">
      <formula>NOT(ISERROR(SEARCH("Ala",J357)))</formula>
    </cfRule>
    <cfRule type="containsText" dxfId="1122" priority="1123" operator="containsText" text="Asn">
      <formula>NOT(ISERROR(SEARCH("Asn",J357)))</formula>
    </cfRule>
    <cfRule type="containsText" dxfId="1121" priority="1124" operator="containsText" text="Arg">
      <formula>NOT(ISERROR(SEARCH("Arg",J357)))</formula>
    </cfRule>
  </conditionalFormatting>
  <conditionalFormatting sqref="J358">
    <cfRule type="containsText" dxfId="1120" priority="1119" operator="containsText" text="Ala">
      <formula>NOT(ISERROR(SEARCH("Ala",J358)))</formula>
    </cfRule>
    <cfRule type="containsText" dxfId="1119" priority="1120" operator="containsText" text="Asn">
      <formula>NOT(ISERROR(SEARCH("Asn",J358)))</formula>
    </cfRule>
    <cfRule type="containsText" dxfId="1118" priority="1121" operator="containsText" text="Arg">
      <formula>NOT(ISERROR(SEARCH("Arg",J358)))</formula>
    </cfRule>
  </conditionalFormatting>
  <conditionalFormatting sqref="J359">
    <cfRule type="containsText" dxfId="1117" priority="1116" operator="containsText" text="Ala">
      <formula>NOT(ISERROR(SEARCH("Ala",J359)))</formula>
    </cfRule>
    <cfRule type="containsText" dxfId="1116" priority="1117" operator="containsText" text="Asn">
      <formula>NOT(ISERROR(SEARCH("Asn",J359)))</formula>
    </cfRule>
    <cfRule type="containsText" dxfId="1115" priority="1118" operator="containsText" text="Arg">
      <formula>NOT(ISERROR(SEARCH("Arg",J359)))</formula>
    </cfRule>
  </conditionalFormatting>
  <conditionalFormatting sqref="J360">
    <cfRule type="containsText" dxfId="1114" priority="1113" operator="containsText" text="Ala">
      <formula>NOT(ISERROR(SEARCH("Ala",J360)))</formula>
    </cfRule>
    <cfRule type="containsText" dxfId="1113" priority="1114" operator="containsText" text="Asn">
      <formula>NOT(ISERROR(SEARCH("Asn",J360)))</formula>
    </cfRule>
    <cfRule type="containsText" dxfId="1112" priority="1115" operator="containsText" text="Arg">
      <formula>NOT(ISERROR(SEARCH("Arg",J360)))</formula>
    </cfRule>
  </conditionalFormatting>
  <conditionalFormatting sqref="J361">
    <cfRule type="containsText" dxfId="1111" priority="1110" operator="containsText" text="Ala">
      <formula>NOT(ISERROR(SEARCH("Ala",J361)))</formula>
    </cfRule>
    <cfRule type="containsText" dxfId="1110" priority="1111" operator="containsText" text="Asn">
      <formula>NOT(ISERROR(SEARCH("Asn",J361)))</formula>
    </cfRule>
    <cfRule type="containsText" dxfId="1109" priority="1112" operator="containsText" text="Arg">
      <formula>NOT(ISERROR(SEARCH("Arg",J361)))</formula>
    </cfRule>
  </conditionalFormatting>
  <conditionalFormatting sqref="J362">
    <cfRule type="containsText" dxfId="1108" priority="1107" operator="containsText" text="Ala">
      <formula>NOT(ISERROR(SEARCH("Ala",J362)))</formula>
    </cfRule>
    <cfRule type="containsText" dxfId="1107" priority="1108" operator="containsText" text="Asn">
      <formula>NOT(ISERROR(SEARCH("Asn",J362)))</formula>
    </cfRule>
    <cfRule type="containsText" dxfId="1106" priority="1109" operator="containsText" text="Arg">
      <formula>NOT(ISERROR(SEARCH("Arg",J362)))</formula>
    </cfRule>
  </conditionalFormatting>
  <conditionalFormatting sqref="J363">
    <cfRule type="containsText" dxfId="1105" priority="1104" operator="containsText" text="Ala">
      <formula>NOT(ISERROR(SEARCH("Ala",J363)))</formula>
    </cfRule>
    <cfRule type="containsText" dxfId="1104" priority="1105" operator="containsText" text="Asn">
      <formula>NOT(ISERROR(SEARCH("Asn",J363)))</formula>
    </cfRule>
    <cfRule type="containsText" dxfId="1103" priority="1106" operator="containsText" text="Arg">
      <formula>NOT(ISERROR(SEARCH("Arg",J363)))</formula>
    </cfRule>
  </conditionalFormatting>
  <conditionalFormatting sqref="J364">
    <cfRule type="containsText" dxfId="1102" priority="1101" operator="containsText" text="Ala">
      <formula>NOT(ISERROR(SEARCH("Ala",J364)))</formula>
    </cfRule>
    <cfRule type="containsText" dxfId="1101" priority="1102" operator="containsText" text="Asn">
      <formula>NOT(ISERROR(SEARCH("Asn",J364)))</formula>
    </cfRule>
    <cfRule type="containsText" dxfId="1100" priority="1103" operator="containsText" text="Arg">
      <formula>NOT(ISERROR(SEARCH("Arg",J364)))</formula>
    </cfRule>
  </conditionalFormatting>
  <conditionalFormatting sqref="J365">
    <cfRule type="containsText" dxfId="1099" priority="1098" operator="containsText" text="Ala">
      <formula>NOT(ISERROR(SEARCH("Ala",J365)))</formula>
    </cfRule>
    <cfRule type="containsText" dxfId="1098" priority="1099" operator="containsText" text="Asn">
      <formula>NOT(ISERROR(SEARCH("Asn",J365)))</formula>
    </cfRule>
    <cfRule type="containsText" dxfId="1097" priority="1100" operator="containsText" text="Arg">
      <formula>NOT(ISERROR(SEARCH("Arg",J365)))</formula>
    </cfRule>
  </conditionalFormatting>
  <conditionalFormatting sqref="J366">
    <cfRule type="containsText" dxfId="1096" priority="1095" operator="containsText" text="Ala">
      <formula>NOT(ISERROR(SEARCH("Ala",J366)))</formula>
    </cfRule>
    <cfRule type="containsText" dxfId="1095" priority="1096" operator="containsText" text="Asn">
      <formula>NOT(ISERROR(SEARCH("Asn",J366)))</formula>
    </cfRule>
    <cfRule type="containsText" dxfId="1094" priority="1097" operator="containsText" text="Arg">
      <formula>NOT(ISERROR(SEARCH("Arg",J366)))</formula>
    </cfRule>
  </conditionalFormatting>
  <conditionalFormatting sqref="J367">
    <cfRule type="containsText" dxfId="1093" priority="1092" operator="containsText" text="Ala">
      <formula>NOT(ISERROR(SEARCH("Ala",J367)))</formula>
    </cfRule>
    <cfRule type="containsText" dxfId="1092" priority="1093" operator="containsText" text="Asn">
      <formula>NOT(ISERROR(SEARCH("Asn",J367)))</formula>
    </cfRule>
    <cfRule type="containsText" dxfId="1091" priority="1094" operator="containsText" text="Arg">
      <formula>NOT(ISERROR(SEARCH("Arg",J367)))</formula>
    </cfRule>
  </conditionalFormatting>
  <conditionalFormatting sqref="J368">
    <cfRule type="containsText" dxfId="1090" priority="1089" operator="containsText" text="Ala">
      <formula>NOT(ISERROR(SEARCH("Ala",J368)))</formula>
    </cfRule>
    <cfRule type="containsText" dxfId="1089" priority="1090" operator="containsText" text="Asn">
      <formula>NOT(ISERROR(SEARCH("Asn",J368)))</formula>
    </cfRule>
    <cfRule type="containsText" dxfId="1088" priority="1091" operator="containsText" text="Arg">
      <formula>NOT(ISERROR(SEARCH("Arg",J368)))</formula>
    </cfRule>
  </conditionalFormatting>
  <conditionalFormatting sqref="J369">
    <cfRule type="containsText" dxfId="1087" priority="1086" operator="containsText" text="Ala">
      <formula>NOT(ISERROR(SEARCH("Ala",J369)))</formula>
    </cfRule>
    <cfRule type="containsText" dxfId="1086" priority="1087" operator="containsText" text="Asn">
      <formula>NOT(ISERROR(SEARCH("Asn",J369)))</formula>
    </cfRule>
    <cfRule type="containsText" dxfId="1085" priority="1088" operator="containsText" text="Arg">
      <formula>NOT(ISERROR(SEARCH("Arg",J369)))</formula>
    </cfRule>
  </conditionalFormatting>
  <conditionalFormatting sqref="J370">
    <cfRule type="containsText" dxfId="1084" priority="1083" operator="containsText" text="Ala">
      <formula>NOT(ISERROR(SEARCH("Ala",J370)))</formula>
    </cfRule>
    <cfRule type="containsText" dxfId="1083" priority="1084" operator="containsText" text="Asn">
      <formula>NOT(ISERROR(SEARCH("Asn",J370)))</formula>
    </cfRule>
    <cfRule type="containsText" dxfId="1082" priority="1085" operator="containsText" text="Arg">
      <formula>NOT(ISERROR(SEARCH("Arg",J370)))</formula>
    </cfRule>
  </conditionalFormatting>
  <conditionalFormatting sqref="J371">
    <cfRule type="containsText" dxfId="1081" priority="1080" operator="containsText" text="Ala">
      <formula>NOT(ISERROR(SEARCH("Ala",J371)))</formula>
    </cfRule>
    <cfRule type="containsText" dxfId="1080" priority="1081" operator="containsText" text="Asn">
      <formula>NOT(ISERROR(SEARCH("Asn",J371)))</formula>
    </cfRule>
    <cfRule type="containsText" dxfId="1079" priority="1082" operator="containsText" text="Arg">
      <formula>NOT(ISERROR(SEARCH("Arg",J371)))</formula>
    </cfRule>
  </conditionalFormatting>
  <conditionalFormatting sqref="J372">
    <cfRule type="containsText" dxfId="1078" priority="1077" operator="containsText" text="Ala">
      <formula>NOT(ISERROR(SEARCH("Ala",J372)))</formula>
    </cfRule>
    <cfRule type="containsText" dxfId="1077" priority="1078" operator="containsText" text="Asn">
      <formula>NOT(ISERROR(SEARCH("Asn",J372)))</formula>
    </cfRule>
    <cfRule type="containsText" dxfId="1076" priority="1079" operator="containsText" text="Arg">
      <formula>NOT(ISERROR(SEARCH("Arg",J372)))</formula>
    </cfRule>
  </conditionalFormatting>
  <conditionalFormatting sqref="J373">
    <cfRule type="containsText" dxfId="1075" priority="1074" operator="containsText" text="Ala">
      <formula>NOT(ISERROR(SEARCH("Ala",J373)))</formula>
    </cfRule>
    <cfRule type="containsText" dxfId="1074" priority="1075" operator="containsText" text="Asn">
      <formula>NOT(ISERROR(SEARCH("Asn",J373)))</formula>
    </cfRule>
    <cfRule type="containsText" dxfId="1073" priority="1076" operator="containsText" text="Arg">
      <formula>NOT(ISERROR(SEARCH("Arg",J373)))</formula>
    </cfRule>
  </conditionalFormatting>
  <conditionalFormatting sqref="J374">
    <cfRule type="containsText" dxfId="1072" priority="1071" operator="containsText" text="Ala">
      <formula>NOT(ISERROR(SEARCH("Ala",J374)))</formula>
    </cfRule>
    <cfRule type="containsText" dxfId="1071" priority="1072" operator="containsText" text="Asn">
      <formula>NOT(ISERROR(SEARCH("Asn",J374)))</formula>
    </cfRule>
    <cfRule type="containsText" dxfId="1070" priority="1073" operator="containsText" text="Arg">
      <formula>NOT(ISERROR(SEARCH("Arg",J374)))</formula>
    </cfRule>
  </conditionalFormatting>
  <conditionalFormatting sqref="J375">
    <cfRule type="containsText" dxfId="1069" priority="1068" operator="containsText" text="Ala">
      <formula>NOT(ISERROR(SEARCH("Ala",J375)))</formula>
    </cfRule>
    <cfRule type="containsText" dxfId="1068" priority="1069" operator="containsText" text="Asn">
      <formula>NOT(ISERROR(SEARCH("Asn",J375)))</formula>
    </cfRule>
    <cfRule type="containsText" dxfId="1067" priority="1070" operator="containsText" text="Arg">
      <formula>NOT(ISERROR(SEARCH("Arg",J375)))</formula>
    </cfRule>
  </conditionalFormatting>
  <conditionalFormatting sqref="J377">
    <cfRule type="containsText" dxfId="1066" priority="1065" operator="containsText" text="Ala">
      <formula>NOT(ISERROR(SEARCH("Ala",J377)))</formula>
    </cfRule>
    <cfRule type="containsText" dxfId="1065" priority="1066" operator="containsText" text="Asn">
      <formula>NOT(ISERROR(SEARCH("Asn",J377)))</formula>
    </cfRule>
    <cfRule type="containsText" dxfId="1064" priority="1067" operator="containsText" text="Arg">
      <formula>NOT(ISERROR(SEARCH("Arg",J377)))</formula>
    </cfRule>
  </conditionalFormatting>
  <conditionalFormatting sqref="J378">
    <cfRule type="containsText" dxfId="1063" priority="1062" operator="containsText" text="Ala">
      <formula>NOT(ISERROR(SEARCH("Ala",J378)))</formula>
    </cfRule>
    <cfRule type="containsText" dxfId="1062" priority="1063" operator="containsText" text="Asn">
      <formula>NOT(ISERROR(SEARCH("Asn",J378)))</formula>
    </cfRule>
    <cfRule type="containsText" dxfId="1061" priority="1064" operator="containsText" text="Arg">
      <formula>NOT(ISERROR(SEARCH("Arg",J378)))</formula>
    </cfRule>
  </conditionalFormatting>
  <conditionalFormatting sqref="J380">
    <cfRule type="containsText" dxfId="1060" priority="1059" operator="containsText" text="Ala">
      <formula>NOT(ISERROR(SEARCH("Ala",J380)))</formula>
    </cfRule>
    <cfRule type="containsText" dxfId="1059" priority="1060" operator="containsText" text="Asn">
      <formula>NOT(ISERROR(SEARCH("Asn",J380)))</formula>
    </cfRule>
    <cfRule type="containsText" dxfId="1058" priority="1061" operator="containsText" text="Arg">
      <formula>NOT(ISERROR(SEARCH("Arg",J380)))</formula>
    </cfRule>
  </conditionalFormatting>
  <conditionalFormatting sqref="J382">
    <cfRule type="containsText" dxfId="1057" priority="1056" operator="containsText" text="Ala">
      <formula>NOT(ISERROR(SEARCH("Ala",J382)))</formula>
    </cfRule>
    <cfRule type="containsText" dxfId="1056" priority="1057" operator="containsText" text="Asn">
      <formula>NOT(ISERROR(SEARCH("Asn",J382)))</formula>
    </cfRule>
    <cfRule type="containsText" dxfId="1055" priority="1058" operator="containsText" text="Arg">
      <formula>NOT(ISERROR(SEARCH("Arg",J382)))</formula>
    </cfRule>
  </conditionalFormatting>
  <conditionalFormatting sqref="J383">
    <cfRule type="containsText" dxfId="1054" priority="1053" operator="containsText" text="Ala">
      <formula>NOT(ISERROR(SEARCH("Ala",J383)))</formula>
    </cfRule>
    <cfRule type="containsText" dxfId="1053" priority="1054" operator="containsText" text="Asn">
      <formula>NOT(ISERROR(SEARCH("Asn",J383)))</formula>
    </cfRule>
    <cfRule type="containsText" dxfId="1052" priority="1055" operator="containsText" text="Arg">
      <formula>NOT(ISERROR(SEARCH("Arg",J383)))</formula>
    </cfRule>
  </conditionalFormatting>
  <conditionalFormatting sqref="J386">
    <cfRule type="containsText" dxfId="1051" priority="1050" operator="containsText" text="Ala">
      <formula>NOT(ISERROR(SEARCH("Ala",J386)))</formula>
    </cfRule>
    <cfRule type="containsText" dxfId="1050" priority="1051" operator="containsText" text="Asn">
      <formula>NOT(ISERROR(SEARCH("Asn",J386)))</formula>
    </cfRule>
    <cfRule type="containsText" dxfId="1049" priority="1052" operator="containsText" text="Arg">
      <formula>NOT(ISERROR(SEARCH("Arg",J386)))</formula>
    </cfRule>
  </conditionalFormatting>
  <conditionalFormatting sqref="J389">
    <cfRule type="containsText" dxfId="1048" priority="1047" operator="containsText" text="Ala">
      <formula>NOT(ISERROR(SEARCH("Ala",J389)))</formula>
    </cfRule>
    <cfRule type="containsText" dxfId="1047" priority="1048" operator="containsText" text="Asn">
      <formula>NOT(ISERROR(SEARCH("Asn",J389)))</formula>
    </cfRule>
    <cfRule type="containsText" dxfId="1046" priority="1049" operator="containsText" text="Arg">
      <formula>NOT(ISERROR(SEARCH("Arg",J389)))</formula>
    </cfRule>
  </conditionalFormatting>
  <conditionalFormatting sqref="J390">
    <cfRule type="containsText" dxfId="1045" priority="1044" operator="containsText" text="Ala">
      <formula>NOT(ISERROR(SEARCH("Ala",J390)))</formula>
    </cfRule>
    <cfRule type="containsText" dxfId="1044" priority="1045" operator="containsText" text="Asn">
      <formula>NOT(ISERROR(SEARCH("Asn",J390)))</formula>
    </cfRule>
    <cfRule type="containsText" dxfId="1043" priority="1046" operator="containsText" text="Arg">
      <formula>NOT(ISERROR(SEARCH("Arg",J390)))</formula>
    </cfRule>
  </conditionalFormatting>
  <conditionalFormatting sqref="J391">
    <cfRule type="containsText" dxfId="1042" priority="1041" operator="containsText" text="Ala">
      <formula>NOT(ISERROR(SEARCH("Ala",J391)))</formula>
    </cfRule>
    <cfRule type="containsText" dxfId="1041" priority="1042" operator="containsText" text="Asn">
      <formula>NOT(ISERROR(SEARCH("Asn",J391)))</formula>
    </cfRule>
    <cfRule type="containsText" dxfId="1040" priority="1043" operator="containsText" text="Arg">
      <formula>NOT(ISERROR(SEARCH("Arg",J391)))</formula>
    </cfRule>
  </conditionalFormatting>
  <conditionalFormatting sqref="J392">
    <cfRule type="containsText" dxfId="1039" priority="1038" operator="containsText" text="Ala">
      <formula>NOT(ISERROR(SEARCH("Ala",J392)))</formula>
    </cfRule>
    <cfRule type="containsText" dxfId="1038" priority="1039" operator="containsText" text="Asn">
      <formula>NOT(ISERROR(SEARCH("Asn",J392)))</formula>
    </cfRule>
    <cfRule type="containsText" dxfId="1037" priority="1040" operator="containsText" text="Arg">
      <formula>NOT(ISERROR(SEARCH("Arg",J392)))</formula>
    </cfRule>
  </conditionalFormatting>
  <conditionalFormatting sqref="J393">
    <cfRule type="containsText" dxfId="1036" priority="1035" operator="containsText" text="Ala">
      <formula>NOT(ISERROR(SEARCH("Ala",J393)))</formula>
    </cfRule>
    <cfRule type="containsText" dxfId="1035" priority="1036" operator="containsText" text="Asn">
      <formula>NOT(ISERROR(SEARCH("Asn",J393)))</formula>
    </cfRule>
    <cfRule type="containsText" dxfId="1034" priority="1037" operator="containsText" text="Arg">
      <formula>NOT(ISERROR(SEARCH("Arg",J393)))</formula>
    </cfRule>
  </conditionalFormatting>
  <conditionalFormatting sqref="J395:J396">
    <cfRule type="containsText" dxfId="1033" priority="1032" operator="containsText" text="Ala">
      <formula>NOT(ISERROR(SEARCH("Ala",J395)))</formula>
    </cfRule>
    <cfRule type="containsText" dxfId="1032" priority="1033" operator="containsText" text="Asn">
      <formula>NOT(ISERROR(SEARCH("Asn",J395)))</formula>
    </cfRule>
    <cfRule type="containsText" dxfId="1031" priority="1034" operator="containsText" text="Arg">
      <formula>NOT(ISERROR(SEARCH("Arg",J395)))</formula>
    </cfRule>
  </conditionalFormatting>
  <conditionalFormatting sqref="J397:J398">
    <cfRule type="containsText" dxfId="1030" priority="1029" operator="containsText" text="Ala">
      <formula>NOT(ISERROR(SEARCH("Ala",J397)))</formula>
    </cfRule>
    <cfRule type="containsText" dxfId="1029" priority="1030" operator="containsText" text="Asn">
      <formula>NOT(ISERROR(SEARCH("Asn",J397)))</formula>
    </cfRule>
    <cfRule type="containsText" dxfId="1028" priority="1031" operator="containsText" text="Arg">
      <formula>NOT(ISERROR(SEARCH("Arg",J397)))</formula>
    </cfRule>
  </conditionalFormatting>
  <conditionalFormatting sqref="J399:J400">
    <cfRule type="containsText" dxfId="1027" priority="1026" operator="containsText" text="Ala">
      <formula>NOT(ISERROR(SEARCH("Ala",J399)))</formula>
    </cfRule>
    <cfRule type="containsText" dxfId="1026" priority="1027" operator="containsText" text="Asn">
      <formula>NOT(ISERROR(SEARCH("Asn",J399)))</formula>
    </cfRule>
    <cfRule type="containsText" dxfId="1025" priority="1028" operator="containsText" text="Arg">
      <formula>NOT(ISERROR(SEARCH("Arg",J399)))</formula>
    </cfRule>
  </conditionalFormatting>
  <conditionalFormatting sqref="J401:J402">
    <cfRule type="containsText" dxfId="1024" priority="1023" operator="containsText" text="Ala">
      <formula>NOT(ISERROR(SEARCH("Ala",J401)))</formula>
    </cfRule>
    <cfRule type="containsText" dxfId="1023" priority="1024" operator="containsText" text="Asn">
      <formula>NOT(ISERROR(SEARCH("Asn",J401)))</formula>
    </cfRule>
    <cfRule type="containsText" dxfId="1022" priority="1025" operator="containsText" text="Arg">
      <formula>NOT(ISERROR(SEARCH("Arg",J401)))</formula>
    </cfRule>
  </conditionalFormatting>
  <conditionalFormatting sqref="J403:J404">
    <cfRule type="containsText" dxfId="1021" priority="1020" operator="containsText" text="Ala">
      <formula>NOT(ISERROR(SEARCH("Ala",J403)))</formula>
    </cfRule>
    <cfRule type="containsText" dxfId="1020" priority="1021" operator="containsText" text="Asn">
      <formula>NOT(ISERROR(SEARCH("Asn",J403)))</formula>
    </cfRule>
    <cfRule type="containsText" dxfId="1019" priority="1022" operator="containsText" text="Arg">
      <formula>NOT(ISERROR(SEARCH("Arg",J403)))</formula>
    </cfRule>
  </conditionalFormatting>
  <conditionalFormatting sqref="J405:J406">
    <cfRule type="containsText" dxfId="1018" priority="1017" operator="containsText" text="Ala">
      <formula>NOT(ISERROR(SEARCH("Ala",J405)))</formula>
    </cfRule>
    <cfRule type="containsText" dxfId="1017" priority="1018" operator="containsText" text="Asn">
      <formula>NOT(ISERROR(SEARCH("Asn",J405)))</formula>
    </cfRule>
    <cfRule type="containsText" dxfId="1016" priority="1019" operator="containsText" text="Arg">
      <formula>NOT(ISERROR(SEARCH("Arg",J405)))</formula>
    </cfRule>
  </conditionalFormatting>
  <conditionalFormatting sqref="J407:J408">
    <cfRule type="containsText" dxfId="1015" priority="1014" operator="containsText" text="Ala">
      <formula>NOT(ISERROR(SEARCH("Ala",J407)))</formula>
    </cfRule>
    <cfRule type="containsText" dxfId="1014" priority="1015" operator="containsText" text="Asn">
      <formula>NOT(ISERROR(SEARCH("Asn",J407)))</formula>
    </cfRule>
    <cfRule type="containsText" dxfId="1013" priority="1016" operator="containsText" text="Arg">
      <formula>NOT(ISERROR(SEARCH("Arg",J407)))</formula>
    </cfRule>
  </conditionalFormatting>
  <conditionalFormatting sqref="J409:J410">
    <cfRule type="containsText" dxfId="1012" priority="1011" operator="containsText" text="Ala">
      <formula>NOT(ISERROR(SEARCH("Ala",J409)))</formula>
    </cfRule>
    <cfRule type="containsText" dxfId="1011" priority="1012" operator="containsText" text="Asn">
      <formula>NOT(ISERROR(SEARCH("Asn",J409)))</formula>
    </cfRule>
    <cfRule type="containsText" dxfId="1010" priority="1013" operator="containsText" text="Arg">
      <formula>NOT(ISERROR(SEARCH("Arg",J409)))</formula>
    </cfRule>
  </conditionalFormatting>
  <conditionalFormatting sqref="J411:J412">
    <cfRule type="containsText" dxfId="1009" priority="1008" operator="containsText" text="Ala">
      <formula>NOT(ISERROR(SEARCH("Ala",J411)))</formula>
    </cfRule>
    <cfRule type="containsText" dxfId="1008" priority="1009" operator="containsText" text="Asn">
      <formula>NOT(ISERROR(SEARCH("Asn",J411)))</formula>
    </cfRule>
    <cfRule type="containsText" dxfId="1007" priority="1010" operator="containsText" text="Arg">
      <formula>NOT(ISERROR(SEARCH("Arg",J411)))</formula>
    </cfRule>
  </conditionalFormatting>
  <conditionalFormatting sqref="J413:J414">
    <cfRule type="containsText" dxfId="1006" priority="1005" operator="containsText" text="Ala">
      <formula>NOT(ISERROR(SEARCH("Ala",J413)))</formula>
    </cfRule>
    <cfRule type="containsText" dxfId="1005" priority="1006" operator="containsText" text="Asn">
      <formula>NOT(ISERROR(SEARCH("Asn",J413)))</formula>
    </cfRule>
    <cfRule type="containsText" dxfId="1004" priority="1007" operator="containsText" text="Arg">
      <formula>NOT(ISERROR(SEARCH("Arg",J413)))</formula>
    </cfRule>
  </conditionalFormatting>
  <conditionalFormatting sqref="J415:J416">
    <cfRule type="containsText" dxfId="1003" priority="1002" operator="containsText" text="Ala">
      <formula>NOT(ISERROR(SEARCH("Ala",J415)))</formula>
    </cfRule>
    <cfRule type="containsText" dxfId="1002" priority="1003" operator="containsText" text="Asn">
      <formula>NOT(ISERROR(SEARCH("Asn",J415)))</formula>
    </cfRule>
    <cfRule type="containsText" dxfId="1001" priority="1004" operator="containsText" text="Arg">
      <formula>NOT(ISERROR(SEARCH("Arg",J415)))</formula>
    </cfRule>
  </conditionalFormatting>
  <conditionalFormatting sqref="J417:J418">
    <cfRule type="containsText" dxfId="1000" priority="999" operator="containsText" text="Ala">
      <formula>NOT(ISERROR(SEARCH("Ala",J417)))</formula>
    </cfRule>
    <cfRule type="containsText" dxfId="999" priority="1000" operator="containsText" text="Asn">
      <formula>NOT(ISERROR(SEARCH("Asn",J417)))</formula>
    </cfRule>
    <cfRule type="containsText" dxfId="998" priority="1001" operator="containsText" text="Arg">
      <formula>NOT(ISERROR(SEARCH("Arg",J417)))</formula>
    </cfRule>
  </conditionalFormatting>
  <conditionalFormatting sqref="J419:J420">
    <cfRule type="containsText" dxfId="997" priority="996" operator="containsText" text="Ala">
      <formula>NOT(ISERROR(SEARCH("Ala",J419)))</formula>
    </cfRule>
    <cfRule type="containsText" dxfId="996" priority="997" operator="containsText" text="Asn">
      <formula>NOT(ISERROR(SEARCH("Asn",J419)))</formula>
    </cfRule>
    <cfRule type="containsText" dxfId="995" priority="998" operator="containsText" text="Arg">
      <formula>NOT(ISERROR(SEARCH("Arg",J419)))</formula>
    </cfRule>
  </conditionalFormatting>
  <conditionalFormatting sqref="J421:J422">
    <cfRule type="containsText" dxfId="994" priority="993" operator="containsText" text="Ala">
      <formula>NOT(ISERROR(SEARCH("Ala",J421)))</formula>
    </cfRule>
    <cfRule type="containsText" dxfId="993" priority="994" operator="containsText" text="Asn">
      <formula>NOT(ISERROR(SEARCH("Asn",J421)))</formula>
    </cfRule>
    <cfRule type="containsText" dxfId="992" priority="995" operator="containsText" text="Arg">
      <formula>NOT(ISERROR(SEARCH("Arg",J421)))</formula>
    </cfRule>
  </conditionalFormatting>
  <conditionalFormatting sqref="J423:J424">
    <cfRule type="containsText" dxfId="991" priority="990" operator="containsText" text="Ala">
      <formula>NOT(ISERROR(SEARCH("Ala",J423)))</formula>
    </cfRule>
    <cfRule type="containsText" dxfId="990" priority="991" operator="containsText" text="Asn">
      <formula>NOT(ISERROR(SEARCH("Asn",J423)))</formula>
    </cfRule>
    <cfRule type="containsText" dxfId="989" priority="992" operator="containsText" text="Arg">
      <formula>NOT(ISERROR(SEARCH("Arg",J423)))</formula>
    </cfRule>
  </conditionalFormatting>
  <conditionalFormatting sqref="J425:J426">
    <cfRule type="containsText" dxfId="988" priority="987" operator="containsText" text="Ala">
      <formula>NOT(ISERROR(SEARCH("Ala",J425)))</formula>
    </cfRule>
    <cfRule type="containsText" dxfId="987" priority="988" operator="containsText" text="Asn">
      <formula>NOT(ISERROR(SEARCH("Asn",J425)))</formula>
    </cfRule>
    <cfRule type="containsText" dxfId="986" priority="989" operator="containsText" text="Arg">
      <formula>NOT(ISERROR(SEARCH("Arg",J425)))</formula>
    </cfRule>
  </conditionalFormatting>
  <conditionalFormatting sqref="J427">
    <cfRule type="containsText" dxfId="985" priority="984" operator="containsText" text="Ala">
      <formula>NOT(ISERROR(SEARCH("Ala",J427)))</formula>
    </cfRule>
    <cfRule type="containsText" dxfId="984" priority="985" operator="containsText" text="Asn">
      <formula>NOT(ISERROR(SEARCH("Asn",J427)))</formula>
    </cfRule>
    <cfRule type="containsText" dxfId="983" priority="986" operator="containsText" text="Arg">
      <formula>NOT(ISERROR(SEARCH("Arg",J427)))</formula>
    </cfRule>
  </conditionalFormatting>
  <conditionalFormatting sqref="J428">
    <cfRule type="containsText" dxfId="982" priority="981" operator="containsText" text="Ala">
      <formula>NOT(ISERROR(SEARCH("Ala",J428)))</formula>
    </cfRule>
    <cfRule type="containsText" dxfId="981" priority="982" operator="containsText" text="Asn">
      <formula>NOT(ISERROR(SEARCH("Asn",J428)))</formula>
    </cfRule>
    <cfRule type="containsText" dxfId="980" priority="983" operator="containsText" text="Arg">
      <formula>NOT(ISERROR(SEARCH("Arg",J428)))</formula>
    </cfRule>
  </conditionalFormatting>
  <conditionalFormatting sqref="J429:J430">
    <cfRule type="containsText" dxfId="979" priority="978" operator="containsText" text="Ala">
      <formula>NOT(ISERROR(SEARCH("Ala",J429)))</formula>
    </cfRule>
    <cfRule type="containsText" dxfId="978" priority="979" operator="containsText" text="Asn">
      <formula>NOT(ISERROR(SEARCH("Asn",J429)))</formula>
    </cfRule>
    <cfRule type="containsText" dxfId="977" priority="980" operator="containsText" text="Arg">
      <formula>NOT(ISERROR(SEARCH("Arg",J429)))</formula>
    </cfRule>
  </conditionalFormatting>
  <conditionalFormatting sqref="J431:J432">
    <cfRule type="containsText" dxfId="976" priority="975" operator="containsText" text="Ala">
      <formula>NOT(ISERROR(SEARCH("Ala",J431)))</formula>
    </cfRule>
    <cfRule type="containsText" dxfId="975" priority="976" operator="containsText" text="Asn">
      <formula>NOT(ISERROR(SEARCH("Asn",J431)))</formula>
    </cfRule>
    <cfRule type="containsText" dxfId="974" priority="977" operator="containsText" text="Arg">
      <formula>NOT(ISERROR(SEARCH("Arg",J431)))</formula>
    </cfRule>
  </conditionalFormatting>
  <conditionalFormatting sqref="J433:J434">
    <cfRule type="containsText" dxfId="973" priority="972" operator="containsText" text="Ala">
      <formula>NOT(ISERROR(SEARCH("Ala",J433)))</formula>
    </cfRule>
    <cfRule type="containsText" dxfId="972" priority="973" operator="containsText" text="Asn">
      <formula>NOT(ISERROR(SEARCH("Asn",J433)))</formula>
    </cfRule>
    <cfRule type="containsText" dxfId="971" priority="974" operator="containsText" text="Arg">
      <formula>NOT(ISERROR(SEARCH("Arg",J433)))</formula>
    </cfRule>
  </conditionalFormatting>
  <conditionalFormatting sqref="J435:J436">
    <cfRule type="containsText" dxfId="970" priority="969" operator="containsText" text="Ala">
      <formula>NOT(ISERROR(SEARCH("Ala",J435)))</formula>
    </cfRule>
    <cfRule type="containsText" dxfId="969" priority="970" operator="containsText" text="Asn">
      <formula>NOT(ISERROR(SEARCH("Asn",J435)))</formula>
    </cfRule>
    <cfRule type="containsText" dxfId="968" priority="971" operator="containsText" text="Arg">
      <formula>NOT(ISERROR(SEARCH("Arg",J435)))</formula>
    </cfRule>
  </conditionalFormatting>
  <conditionalFormatting sqref="J437:J438">
    <cfRule type="containsText" dxfId="967" priority="966" operator="containsText" text="Ala">
      <formula>NOT(ISERROR(SEARCH("Ala",J437)))</formula>
    </cfRule>
    <cfRule type="containsText" dxfId="966" priority="967" operator="containsText" text="Asn">
      <formula>NOT(ISERROR(SEARCH("Asn",J437)))</formula>
    </cfRule>
    <cfRule type="containsText" dxfId="965" priority="968" operator="containsText" text="Arg">
      <formula>NOT(ISERROR(SEARCH("Arg",J437)))</formula>
    </cfRule>
  </conditionalFormatting>
  <conditionalFormatting sqref="J439:J440">
    <cfRule type="containsText" dxfId="964" priority="963" operator="containsText" text="Ala">
      <formula>NOT(ISERROR(SEARCH("Ala",J439)))</formula>
    </cfRule>
    <cfRule type="containsText" dxfId="963" priority="964" operator="containsText" text="Asn">
      <formula>NOT(ISERROR(SEARCH("Asn",J439)))</formula>
    </cfRule>
    <cfRule type="containsText" dxfId="962" priority="965" operator="containsText" text="Arg">
      <formula>NOT(ISERROR(SEARCH("Arg",J439)))</formula>
    </cfRule>
  </conditionalFormatting>
  <conditionalFormatting sqref="J441:J442">
    <cfRule type="containsText" dxfId="961" priority="960" operator="containsText" text="Ala">
      <formula>NOT(ISERROR(SEARCH("Ala",J441)))</formula>
    </cfRule>
    <cfRule type="containsText" dxfId="960" priority="961" operator="containsText" text="Asn">
      <formula>NOT(ISERROR(SEARCH("Asn",J441)))</formula>
    </cfRule>
    <cfRule type="containsText" dxfId="959" priority="962" operator="containsText" text="Arg">
      <formula>NOT(ISERROR(SEARCH("Arg",J441)))</formula>
    </cfRule>
  </conditionalFormatting>
  <conditionalFormatting sqref="J443">
    <cfRule type="containsText" dxfId="958" priority="957" operator="containsText" text="Ala">
      <formula>NOT(ISERROR(SEARCH("Ala",J443)))</formula>
    </cfRule>
    <cfRule type="containsText" dxfId="957" priority="958" operator="containsText" text="Asn">
      <formula>NOT(ISERROR(SEARCH("Asn",J443)))</formula>
    </cfRule>
    <cfRule type="containsText" dxfId="956" priority="959" operator="containsText" text="Arg">
      <formula>NOT(ISERROR(SEARCH("Arg",J443)))</formula>
    </cfRule>
  </conditionalFormatting>
  <conditionalFormatting sqref="J444">
    <cfRule type="containsText" dxfId="955" priority="954" operator="containsText" text="Ala">
      <formula>NOT(ISERROR(SEARCH("Ala",J444)))</formula>
    </cfRule>
    <cfRule type="containsText" dxfId="954" priority="955" operator="containsText" text="Asn">
      <formula>NOT(ISERROR(SEARCH("Asn",J444)))</formula>
    </cfRule>
    <cfRule type="containsText" dxfId="953" priority="956" operator="containsText" text="Arg">
      <formula>NOT(ISERROR(SEARCH("Arg",J444)))</formula>
    </cfRule>
  </conditionalFormatting>
  <conditionalFormatting sqref="J445">
    <cfRule type="containsText" dxfId="952" priority="951" operator="containsText" text="Ala">
      <formula>NOT(ISERROR(SEARCH("Ala",J445)))</formula>
    </cfRule>
    <cfRule type="containsText" dxfId="951" priority="952" operator="containsText" text="Asn">
      <formula>NOT(ISERROR(SEARCH("Asn",J445)))</formula>
    </cfRule>
    <cfRule type="containsText" dxfId="950" priority="953" operator="containsText" text="Arg">
      <formula>NOT(ISERROR(SEARCH("Arg",J445)))</formula>
    </cfRule>
  </conditionalFormatting>
  <conditionalFormatting sqref="J446">
    <cfRule type="containsText" dxfId="949" priority="948" operator="containsText" text="Ala">
      <formula>NOT(ISERROR(SEARCH("Ala",J446)))</formula>
    </cfRule>
    <cfRule type="containsText" dxfId="948" priority="949" operator="containsText" text="Asn">
      <formula>NOT(ISERROR(SEARCH("Asn",J446)))</formula>
    </cfRule>
    <cfRule type="containsText" dxfId="947" priority="950" operator="containsText" text="Arg">
      <formula>NOT(ISERROR(SEARCH("Arg",J446)))</formula>
    </cfRule>
  </conditionalFormatting>
  <conditionalFormatting sqref="J447">
    <cfRule type="containsText" dxfId="946" priority="945" operator="containsText" text="Ala">
      <formula>NOT(ISERROR(SEARCH("Ala",J447)))</formula>
    </cfRule>
    <cfRule type="containsText" dxfId="945" priority="946" operator="containsText" text="Asn">
      <formula>NOT(ISERROR(SEARCH("Asn",J447)))</formula>
    </cfRule>
    <cfRule type="containsText" dxfId="944" priority="947" operator="containsText" text="Arg">
      <formula>NOT(ISERROR(SEARCH("Arg",J447)))</formula>
    </cfRule>
  </conditionalFormatting>
  <conditionalFormatting sqref="J452">
    <cfRule type="containsText" dxfId="943" priority="942" operator="containsText" text="Ala">
      <formula>NOT(ISERROR(SEARCH("Ala",J452)))</formula>
    </cfRule>
    <cfRule type="containsText" dxfId="942" priority="943" operator="containsText" text="Asn">
      <formula>NOT(ISERROR(SEARCH("Asn",J452)))</formula>
    </cfRule>
    <cfRule type="containsText" dxfId="941" priority="944" operator="containsText" text="Arg">
      <formula>NOT(ISERROR(SEARCH("Arg",J452)))</formula>
    </cfRule>
  </conditionalFormatting>
  <conditionalFormatting sqref="J453">
    <cfRule type="containsText" dxfId="940" priority="939" operator="containsText" text="Ala">
      <formula>NOT(ISERROR(SEARCH("Ala",J453)))</formula>
    </cfRule>
    <cfRule type="containsText" dxfId="939" priority="940" operator="containsText" text="Asn">
      <formula>NOT(ISERROR(SEARCH("Asn",J453)))</formula>
    </cfRule>
    <cfRule type="containsText" dxfId="938" priority="941" operator="containsText" text="Arg">
      <formula>NOT(ISERROR(SEARCH("Arg",J453)))</formula>
    </cfRule>
  </conditionalFormatting>
  <conditionalFormatting sqref="J455">
    <cfRule type="containsText" dxfId="937" priority="936" operator="containsText" text="Ala">
      <formula>NOT(ISERROR(SEARCH("Ala",J455)))</formula>
    </cfRule>
    <cfRule type="containsText" dxfId="936" priority="937" operator="containsText" text="Asn">
      <formula>NOT(ISERROR(SEARCH("Asn",J455)))</formula>
    </cfRule>
    <cfRule type="containsText" dxfId="935" priority="938" operator="containsText" text="Arg">
      <formula>NOT(ISERROR(SEARCH("Arg",J455)))</formula>
    </cfRule>
  </conditionalFormatting>
  <conditionalFormatting sqref="J184 J190 J197:J198 J201 J204:J205 J212:J213 J217 J219 J226 J228 J232 J239 J242 J244 J246:J247 J250 J256:J258 J260:J261 J265 J267:J270 J272 J276:J277 J279 J281 J285 J289 J3:J9 J17:J180 J294:J461">
    <cfRule type="containsText" dxfId="934" priority="935" operator="containsText" text="Ser">
      <formula>NOT(ISERROR(SEARCH("Ser",J3)))</formula>
    </cfRule>
  </conditionalFormatting>
  <conditionalFormatting sqref="J181">
    <cfRule type="containsText" dxfId="933" priority="932" operator="containsText" text="Ala">
      <formula>NOT(ISERROR(SEARCH("Ala",J181)))</formula>
    </cfRule>
    <cfRule type="containsText" dxfId="932" priority="933" operator="containsText" text="Asn">
      <formula>NOT(ISERROR(SEARCH("Asn",J181)))</formula>
    </cfRule>
    <cfRule type="containsText" dxfId="931" priority="934" operator="containsText" text="Arg">
      <formula>NOT(ISERROR(SEARCH("Arg",J181)))</formula>
    </cfRule>
  </conditionalFormatting>
  <conditionalFormatting sqref="J181">
    <cfRule type="containsText" dxfId="930" priority="931" operator="containsText" text="Ser">
      <formula>NOT(ISERROR(SEARCH("Ser",J181)))</formula>
    </cfRule>
  </conditionalFormatting>
  <conditionalFormatting sqref="J182">
    <cfRule type="containsText" dxfId="929" priority="928" operator="containsText" text="Ala">
      <formula>NOT(ISERROR(SEARCH("Ala",J182)))</formula>
    </cfRule>
    <cfRule type="containsText" dxfId="928" priority="929" operator="containsText" text="Asn">
      <formula>NOT(ISERROR(SEARCH("Asn",J182)))</formula>
    </cfRule>
    <cfRule type="containsText" dxfId="927" priority="930" operator="containsText" text="Arg">
      <formula>NOT(ISERROR(SEARCH("Arg",J182)))</formula>
    </cfRule>
  </conditionalFormatting>
  <conditionalFormatting sqref="J182">
    <cfRule type="containsText" dxfId="926" priority="927" operator="containsText" text="Ser">
      <formula>NOT(ISERROR(SEARCH("Ser",J182)))</formula>
    </cfRule>
  </conditionalFormatting>
  <conditionalFormatting sqref="J183">
    <cfRule type="containsText" dxfId="925" priority="924" operator="containsText" text="Ala">
      <formula>NOT(ISERROR(SEARCH("Ala",J183)))</formula>
    </cfRule>
    <cfRule type="containsText" dxfId="924" priority="925" operator="containsText" text="Asn">
      <formula>NOT(ISERROR(SEARCH("Asn",J183)))</formula>
    </cfRule>
    <cfRule type="containsText" dxfId="923" priority="926" operator="containsText" text="Arg">
      <formula>NOT(ISERROR(SEARCH("Arg",J183)))</formula>
    </cfRule>
  </conditionalFormatting>
  <conditionalFormatting sqref="J183">
    <cfRule type="containsText" dxfId="922" priority="923" operator="containsText" text="Ser">
      <formula>NOT(ISERROR(SEARCH("Ser",J183)))</formula>
    </cfRule>
  </conditionalFormatting>
  <conditionalFormatting sqref="J185">
    <cfRule type="containsText" dxfId="921" priority="920" operator="containsText" text="Ala">
      <formula>NOT(ISERROR(SEARCH("Ala",J185)))</formula>
    </cfRule>
    <cfRule type="containsText" dxfId="920" priority="921" operator="containsText" text="Asn">
      <formula>NOT(ISERROR(SEARCH("Asn",J185)))</formula>
    </cfRule>
    <cfRule type="containsText" dxfId="919" priority="922" operator="containsText" text="Arg">
      <formula>NOT(ISERROR(SEARCH("Arg",J185)))</formula>
    </cfRule>
  </conditionalFormatting>
  <conditionalFormatting sqref="J185">
    <cfRule type="containsText" dxfId="918" priority="919" operator="containsText" text="Ser">
      <formula>NOT(ISERROR(SEARCH("Ser",J185)))</formula>
    </cfRule>
  </conditionalFormatting>
  <conditionalFormatting sqref="J186">
    <cfRule type="containsText" dxfId="917" priority="916" operator="containsText" text="Ala">
      <formula>NOT(ISERROR(SEARCH("Ala",J186)))</formula>
    </cfRule>
    <cfRule type="containsText" dxfId="916" priority="917" operator="containsText" text="Asn">
      <formula>NOT(ISERROR(SEARCH("Asn",J186)))</formula>
    </cfRule>
    <cfRule type="containsText" dxfId="915" priority="918" operator="containsText" text="Arg">
      <formula>NOT(ISERROR(SEARCH("Arg",J186)))</formula>
    </cfRule>
  </conditionalFormatting>
  <conditionalFormatting sqref="J186">
    <cfRule type="containsText" dxfId="914" priority="915" operator="containsText" text="Ser">
      <formula>NOT(ISERROR(SEARCH("Ser",J186)))</formula>
    </cfRule>
  </conditionalFormatting>
  <conditionalFormatting sqref="J187">
    <cfRule type="containsText" dxfId="913" priority="912" operator="containsText" text="Ala">
      <formula>NOT(ISERROR(SEARCH("Ala",J187)))</formula>
    </cfRule>
    <cfRule type="containsText" dxfId="912" priority="913" operator="containsText" text="Asn">
      <formula>NOT(ISERROR(SEARCH("Asn",J187)))</formula>
    </cfRule>
    <cfRule type="containsText" dxfId="911" priority="914" operator="containsText" text="Arg">
      <formula>NOT(ISERROR(SEARCH("Arg",J187)))</formula>
    </cfRule>
  </conditionalFormatting>
  <conditionalFormatting sqref="J187">
    <cfRule type="containsText" dxfId="910" priority="911" operator="containsText" text="Ser">
      <formula>NOT(ISERROR(SEARCH("Ser",J187)))</formula>
    </cfRule>
  </conditionalFormatting>
  <conditionalFormatting sqref="J188">
    <cfRule type="containsText" dxfId="909" priority="908" operator="containsText" text="Ala">
      <formula>NOT(ISERROR(SEARCH("Ala",J188)))</formula>
    </cfRule>
    <cfRule type="containsText" dxfId="908" priority="909" operator="containsText" text="Asn">
      <formula>NOT(ISERROR(SEARCH("Asn",J188)))</formula>
    </cfRule>
    <cfRule type="containsText" dxfId="907" priority="910" operator="containsText" text="Arg">
      <formula>NOT(ISERROR(SEARCH("Arg",J188)))</formula>
    </cfRule>
  </conditionalFormatting>
  <conditionalFormatting sqref="J188">
    <cfRule type="containsText" dxfId="906" priority="907" operator="containsText" text="Ser">
      <formula>NOT(ISERROR(SEARCH("Ser",J188)))</formula>
    </cfRule>
  </conditionalFormatting>
  <conditionalFormatting sqref="J189">
    <cfRule type="containsText" dxfId="905" priority="904" operator="containsText" text="Ala">
      <formula>NOT(ISERROR(SEARCH("Ala",J189)))</formula>
    </cfRule>
    <cfRule type="containsText" dxfId="904" priority="905" operator="containsText" text="Asn">
      <formula>NOT(ISERROR(SEARCH("Asn",J189)))</formula>
    </cfRule>
    <cfRule type="containsText" dxfId="903" priority="906" operator="containsText" text="Arg">
      <formula>NOT(ISERROR(SEARCH("Arg",J189)))</formula>
    </cfRule>
  </conditionalFormatting>
  <conditionalFormatting sqref="J189">
    <cfRule type="containsText" dxfId="902" priority="903" operator="containsText" text="Ser">
      <formula>NOT(ISERROR(SEARCH("Ser",J189)))</formula>
    </cfRule>
  </conditionalFormatting>
  <conditionalFormatting sqref="J191">
    <cfRule type="containsText" dxfId="901" priority="900" operator="containsText" text="Ala">
      <formula>NOT(ISERROR(SEARCH("Ala",J191)))</formula>
    </cfRule>
    <cfRule type="containsText" dxfId="900" priority="901" operator="containsText" text="Asn">
      <formula>NOT(ISERROR(SEARCH("Asn",J191)))</formula>
    </cfRule>
    <cfRule type="containsText" dxfId="899" priority="902" operator="containsText" text="Arg">
      <formula>NOT(ISERROR(SEARCH("Arg",J191)))</formula>
    </cfRule>
  </conditionalFormatting>
  <conditionalFormatting sqref="J191">
    <cfRule type="containsText" dxfId="898" priority="899" operator="containsText" text="Ser">
      <formula>NOT(ISERROR(SEARCH("Ser",J191)))</formula>
    </cfRule>
  </conditionalFormatting>
  <conditionalFormatting sqref="J192">
    <cfRule type="containsText" dxfId="897" priority="896" operator="containsText" text="Ala">
      <formula>NOT(ISERROR(SEARCH("Ala",J192)))</formula>
    </cfRule>
    <cfRule type="containsText" dxfId="896" priority="897" operator="containsText" text="Asn">
      <formula>NOT(ISERROR(SEARCH("Asn",J192)))</formula>
    </cfRule>
    <cfRule type="containsText" dxfId="895" priority="898" operator="containsText" text="Arg">
      <formula>NOT(ISERROR(SEARCH("Arg",J192)))</formula>
    </cfRule>
  </conditionalFormatting>
  <conditionalFormatting sqref="J192">
    <cfRule type="containsText" dxfId="894" priority="895" operator="containsText" text="Ser">
      <formula>NOT(ISERROR(SEARCH("Ser",J192)))</formula>
    </cfRule>
  </conditionalFormatting>
  <conditionalFormatting sqref="J193">
    <cfRule type="containsText" dxfId="893" priority="892" operator="containsText" text="Ala">
      <formula>NOT(ISERROR(SEARCH("Ala",J193)))</formula>
    </cfRule>
    <cfRule type="containsText" dxfId="892" priority="893" operator="containsText" text="Asn">
      <formula>NOT(ISERROR(SEARCH("Asn",J193)))</formula>
    </cfRule>
    <cfRule type="containsText" dxfId="891" priority="894" operator="containsText" text="Arg">
      <formula>NOT(ISERROR(SEARCH("Arg",J193)))</formula>
    </cfRule>
  </conditionalFormatting>
  <conditionalFormatting sqref="J193">
    <cfRule type="containsText" dxfId="890" priority="891" operator="containsText" text="Ser">
      <formula>NOT(ISERROR(SEARCH("Ser",J193)))</formula>
    </cfRule>
  </conditionalFormatting>
  <conditionalFormatting sqref="J194">
    <cfRule type="containsText" dxfId="889" priority="888" operator="containsText" text="Ala">
      <formula>NOT(ISERROR(SEARCH("Ala",J194)))</formula>
    </cfRule>
    <cfRule type="containsText" dxfId="888" priority="889" operator="containsText" text="Asn">
      <formula>NOT(ISERROR(SEARCH("Asn",J194)))</formula>
    </cfRule>
    <cfRule type="containsText" dxfId="887" priority="890" operator="containsText" text="Arg">
      <formula>NOT(ISERROR(SEARCH("Arg",J194)))</formula>
    </cfRule>
  </conditionalFormatting>
  <conditionalFormatting sqref="J194">
    <cfRule type="containsText" dxfId="886" priority="887" operator="containsText" text="Ser">
      <formula>NOT(ISERROR(SEARCH("Ser",J194)))</formula>
    </cfRule>
  </conditionalFormatting>
  <conditionalFormatting sqref="J195">
    <cfRule type="containsText" dxfId="885" priority="884" operator="containsText" text="Ala">
      <formula>NOT(ISERROR(SEARCH("Ala",J195)))</formula>
    </cfRule>
    <cfRule type="containsText" dxfId="884" priority="885" operator="containsText" text="Asn">
      <formula>NOT(ISERROR(SEARCH("Asn",J195)))</formula>
    </cfRule>
    <cfRule type="containsText" dxfId="883" priority="886" operator="containsText" text="Arg">
      <formula>NOT(ISERROR(SEARCH("Arg",J195)))</formula>
    </cfRule>
  </conditionalFormatting>
  <conditionalFormatting sqref="J195">
    <cfRule type="containsText" dxfId="882" priority="883" operator="containsText" text="Ser">
      <formula>NOT(ISERROR(SEARCH("Ser",J195)))</formula>
    </cfRule>
  </conditionalFormatting>
  <conditionalFormatting sqref="J196">
    <cfRule type="containsText" dxfId="881" priority="880" operator="containsText" text="Ala">
      <formula>NOT(ISERROR(SEARCH("Ala",J196)))</formula>
    </cfRule>
    <cfRule type="containsText" dxfId="880" priority="881" operator="containsText" text="Asn">
      <formula>NOT(ISERROR(SEARCH("Asn",J196)))</formula>
    </cfRule>
    <cfRule type="containsText" dxfId="879" priority="882" operator="containsText" text="Arg">
      <formula>NOT(ISERROR(SEARCH("Arg",J196)))</formula>
    </cfRule>
  </conditionalFormatting>
  <conditionalFormatting sqref="J196">
    <cfRule type="containsText" dxfId="878" priority="879" operator="containsText" text="Ser">
      <formula>NOT(ISERROR(SEARCH("Ser",J196)))</formula>
    </cfRule>
  </conditionalFormatting>
  <conditionalFormatting sqref="J199">
    <cfRule type="containsText" dxfId="877" priority="876" operator="containsText" text="Ala">
      <formula>NOT(ISERROR(SEARCH("Ala",J199)))</formula>
    </cfRule>
    <cfRule type="containsText" dxfId="876" priority="877" operator="containsText" text="Asn">
      <formula>NOT(ISERROR(SEARCH("Asn",J199)))</formula>
    </cfRule>
    <cfRule type="containsText" dxfId="875" priority="878" operator="containsText" text="Arg">
      <formula>NOT(ISERROR(SEARCH("Arg",J199)))</formula>
    </cfRule>
  </conditionalFormatting>
  <conditionalFormatting sqref="J199">
    <cfRule type="containsText" dxfId="874" priority="875" operator="containsText" text="Ser">
      <formula>NOT(ISERROR(SEARCH("Ser",J199)))</formula>
    </cfRule>
  </conditionalFormatting>
  <conditionalFormatting sqref="J200">
    <cfRule type="containsText" dxfId="873" priority="872" operator="containsText" text="Ala">
      <formula>NOT(ISERROR(SEARCH("Ala",J200)))</formula>
    </cfRule>
    <cfRule type="containsText" dxfId="872" priority="873" operator="containsText" text="Asn">
      <formula>NOT(ISERROR(SEARCH("Asn",J200)))</formula>
    </cfRule>
    <cfRule type="containsText" dxfId="871" priority="874" operator="containsText" text="Arg">
      <formula>NOT(ISERROR(SEARCH("Arg",J200)))</formula>
    </cfRule>
  </conditionalFormatting>
  <conditionalFormatting sqref="J200">
    <cfRule type="containsText" dxfId="870" priority="871" operator="containsText" text="Ser">
      <formula>NOT(ISERROR(SEARCH("Ser",J200)))</formula>
    </cfRule>
  </conditionalFormatting>
  <conditionalFormatting sqref="J202">
    <cfRule type="containsText" dxfId="869" priority="868" operator="containsText" text="Ala">
      <formula>NOT(ISERROR(SEARCH("Ala",J202)))</formula>
    </cfRule>
    <cfRule type="containsText" dxfId="868" priority="869" operator="containsText" text="Asn">
      <formula>NOT(ISERROR(SEARCH("Asn",J202)))</formula>
    </cfRule>
    <cfRule type="containsText" dxfId="867" priority="870" operator="containsText" text="Arg">
      <formula>NOT(ISERROR(SEARCH("Arg",J202)))</formula>
    </cfRule>
  </conditionalFormatting>
  <conditionalFormatting sqref="J202">
    <cfRule type="containsText" dxfId="866" priority="867" operator="containsText" text="Ser">
      <formula>NOT(ISERROR(SEARCH("Ser",J202)))</formula>
    </cfRule>
  </conditionalFormatting>
  <conditionalFormatting sqref="J203">
    <cfRule type="containsText" dxfId="865" priority="864" operator="containsText" text="Ala">
      <formula>NOT(ISERROR(SEARCH("Ala",J203)))</formula>
    </cfRule>
    <cfRule type="containsText" dxfId="864" priority="865" operator="containsText" text="Asn">
      <formula>NOT(ISERROR(SEARCH("Asn",J203)))</formula>
    </cfRule>
    <cfRule type="containsText" dxfId="863" priority="866" operator="containsText" text="Arg">
      <formula>NOT(ISERROR(SEARCH("Arg",J203)))</formula>
    </cfRule>
  </conditionalFormatting>
  <conditionalFormatting sqref="J203">
    <cfRule type="containsText" dxfId="862" priority="863" operator="containsText" text="Ser">
      <formula>NOT(ISERROR(SEARCH("Ser",J203)))</formula>
    </cfRule>
  </conditionalFormatting>
  <conditionalFormatting sqref="J206">
    <cfRule type="containsText" dxfId="861" priority="860" operator="containsText" text="Ala">
      <formula>NOT(ISERROR(SEARCH("Ala",J206)))</formula>
    </cfRule>
    <cfRule type="containsText" dxfId="860" priority="861" operator="containsText" text="Asn">
      <formula>NOT(ISERROR(SEARCH("Asn",J206)))</formula>
    </cfRule>
    <cfRule type="containsText" dxfId="859" priority="862" operator="containsText" text="Arg">
      <formula>NOT(ISERROR(SEARCH("Arg",J206)))</formula>
    </cfRule>
  </conditionalFormatting>
  <conditionalFormatting sqref="J206">
    <cfRule type="containsText" dxfId="858" priority="859" operator="containsText" text="Ser">
      <formula>NOT(ISERROR(SEARCH("Ser",J206)))</formula>
    </cfRule>
  </conditionalFormatting>
  <conditionalFormatting sqref="J207">
    <cfRule type="containsText" dxfId="857" priority="856" operator="containsText" text="Ala">
      <formula>NOT(ISERROR(SEARCH("Ala",J207)))</formula>
    </cfRule>
    <cfRule type="containsText" dxfId="856" priority="857" operator="containsText" text="Asn">
      <formula>NOT(ISERROR(SEARCH("Asn",J207)))</formula>
    </cfRule>
    <cfRule type="containsText" dxfId="855" priority="858" operator="containsText" text="Arg">
      <formula>NOT(ISERROR(SEARCH("Arg",J207)))</formula>
    </cfRule>
  </conditionalFormatting>
  <conditionalFormatting sqref="J207">
    <cfRule type="containsText" dxfId="854" priority="855" operator="containsText" text="Ser">
      <formula>NOT(ISERROR(SEARCH("Ser",J207)))</formula>
    </cfRule>
  </conditionalFormatting>
  <conditionalFormatting sqref="J208">
    <cfRule type="containsText" dxfId="853" priority="852" operator="containsText" text="Ala">
      <formula>NOT(ISERROR(SEARCH("Ala",J208)))</formula>
    </cfRule>
    <cfRule type="containsText" dxfId="852" priority="853" operator="containsText" text="Asn">
      <formula>NOT(ISERROR(SEARCH("Asn",J208)))</formula>
    </cfRule>
    <cfRule type="containsText" dxfId="851" priority="854" operator="containsText" text="Arg">
      <formula>NOT(ISERROR(SEARCH("Arg",J208)))</formula>
    </cfRule>
  </conditionalFormatting>
  <conditionalFormatting sqref="J208">
    <cfRule type="containsText" dxfId="850" priority="851" operator="containsText" text="Ser">
      <formula>NOT(ISERROR(SEARCH("Ser",J208)))</formula>
    </cfRule>
  </conditionalFormatting>
  <conditionalFormatting sqref="J209">
    <cfRule type="containsText" dxfId="849" priority="848" operator="containsText" text="Ala">
      <formula>NOT(ISERROR(SEARCH("Ala",J209)))</formula>
    </cfRule>
    <cfRule type="containsText" dxfId="848" priority="849" operator="containsText" text="Asn">
      <formula>NOT(ISERROR(SEARCH("Asn",J209)))</formula>
    </cfRule>
    <cfRule type="containsText" dxfId="847" priority="850" operator="containsText" text="Arg">
      <formula>NOT(ISERROR(SEARCH("Arg",J209)))</formula>
    </cfRule>
  </conditionalFormatting>
  <conditionalFormatting sqref="J209">
    <cfRule type="containsText" dxfId="846" priority="847" operator="containsText" text="Ser">
      <formula>NOT(ISERROR(SEARCH("Ser",J209)))</formula>
    </cfRule>
  </conditionalFormatting>
  <conditionalFormatting sqref="J210">
    <cfRule type="containsText" dxfId="845" priority="844" operator="containsText" text="Ala">
      <formula>NOT(ISERROR(SEARCH("Ala",J210)))</formula>
    </cfRule>
    <cfRule type="containsText" dxfId="844" priority="845" operator="containsText" text="Asn">
      <formula>NOT(ISERROR(SEARCH("Asn",J210)))</formula>
    </cfRule>
    <cfRule type="containsText" dxfId="843" priority="846" operator="containsText" text="Arg">
      <formula>NOT(ISERROR(SEARCH("Arg",J210)))</formula>
    </cfRule>
  </conditionalFormatting>
  <conditionalFormatting sqref="J210">
    <cfRule type="containsText" dxfId="842" priority="843" operator="containsText" text="Ser">
      <formula>NOT(ISERROR(SEARCH("Ser",J210)))</formula>
    </cfRule>
  </conditionalFormatting>
  <conditionalFormatting sqref="J211">
    <cfRule type="containsText" dxfId="841" priority="840" operator="containsText" text="Ala">
      <formula>NOT(ISERROR(SEARCH("Ala",J211)))</formula>
    </cfRule>
    <cfRule type="containsText" dxfId="840" priority="841" operator="containsText" text="Asn">
      <formula>NOT(ISERROR(SEARCH("Asn",J211)))</formula>
    </cfRule>
    <cfRule type="containsText" dxfId="839" priority="842" operator="containsText" text="Arg">
      <formula>NOT(ISERROR(SEARCH("Arg",J211)))</formula>
    </cfRule>
  </conditionalFormatting>
  <conditionalFormatting sqref="J211">
    <cfRule type="containsText" dxfId="838" priority="839" operator="containsText" text="Ser">
      <formula>NOT(ISERROR(SEARCH("Ser",J211)))</formula>
    </cfRule>
  </conditionalFormatting>
  <conditionalFormatting sqref="J214">
    <cfRule type="containsText" dxfId="837" priority="836" operator="containsText" text="Ala">
      <formula>NOT(ISERROR(SEARCH("Ala",J214)))</formula>
    </cfRule>
    <cfRule type="containsText" dxfId="836" priority="837" operator="containsText" text="Asn">
      <formula>NOT(ISERROR(SEARCH("Asn",J214)))</formula>
    </cfRule>
    <cfRule type="containsText" dxfId="835" priority="838" operator="containsText" text="Arg">
      <formula>NOT(ISERROR(SEARCH("Arg",J214)))</formula>
    </cfRule>
  </conditionalFormatting>
  <conditionalFormatting sqref="J214">
    <cfRule type="containsText" dxfId="834" priority="835" operator="containsText" text="Ser">
      <formula>NOT(ISERROR(SEARCH("Ser",J214)))</formula>
    </cfRule>
  </conditionalFormatting>
  <conditionalFormatting sqref="J215">
    <cfRule type="containsText" dxfId="833" priority="832" operator="containsText" text="Ala">
      <formula>NOT(ISERROR(SEARCH("Ala",J215)))</formula>
    </cfRule>
    <cfRule type="containsText" dxfId="832" priority="833" operator="containsText" text="Asn">
      <formula>NOT(ISERROR(SEARCH("Asn",J215)))</formula>
    </cfRule>
    <cfRule type="containsText" dxfId="831" priority="834" operator="containsText" text="Arg">
      <formula>NOT(ISERROR(SEARCH("Arg",J215)))</formula>
    </cfRule>
  </conditionalFormatting>
  <conditionalFormatting sqref="J215">
    <cfRule type="containsText" dxfId="830" priority="831" operator="containsText" text="Ser">
      <formula>NOT(ISERROR(SEARCH("Ser",J215)))</formula>
    </cfRule>
  </conditionalFormatting>
  <conditionalFormatting sqref="J216">
    <cfRule type="containsText" dxfId="829" priority="828" operator="containsText" text="Ala">
      <formula>NOT(ISERROR(SEARCH("Ala",J216)))</formula>
    </cfRule>
    <cfRule type="containsText" dxfId="828" priority="829" operator="containsText" text="Asn">
      <formula>NOT(ISERROR(SEARCH("Asn",J216)))</formula>
    </cfRule>
    <cfRule type="containsText" dxfId="827" priority="830" operator="containsText" text="Arg">
      <formula>NOT(ISERROR(SEARCH("Arg",J216)))</formula>
    </cfRule>
  </conditionalFormatting>
  <conditionalFormatting sqref="J216">
    <cfRule type="containsText" dxfId="826" priority="827" operator="containsText" text="Ser">
      <formula>NOT(ISERROR(SEARCH("Ser",J216)))</formula>
    </cfRule>
  </conditionalFormatting>
  <conditionalFormatting sqref="J218">
    <cfRule type="containsText" dxfId="825" priority="824" operator="containsText" text="Ala">
      <formula>NOT(ISERROR(SEARCH("Ala",J218)))</formula>
    </cfRule>
    <cfRule type="containsText" dxfId="824" priority="825" operator="containsText" text="Asn">
      <formula>NOT(ISERROR(SEARCH("Asn",J218)))</formula>
    </cfRule>
    <cfRule type="containsText" dxfId="823" priority="826" operator="containsText" text="Arg">
      <formula>NOT(ISERROR(SEARCH("Arg",J218)))</formula>
    </cfRule>
  </conditionalFormatting>
  <conditionalFormatting sqref="J218">
    <cfRule type="containsText" dxfId="822" priority="823" operator="containsText" text="Ser">
      <formula>NOT(ISERROR(SEARCH("Ser",J218)))</formula>
    </cfRule>
  </conditionalFormatting>
  <conditionalFormatting sqref="J220">
    <cfRule type="containsText" dxfId="821" priority="820" operator="containsText" text="Ala">
      <formula>NOT(ISERROR(SEARCH("Ala",J220)))</formula>
    </cfRule>
    <cfRule type="containsText" dxfId="820" priority="821" operator="containsText" text="Asn">
      <formula>NOT(ISERROR(SEARCH("Asn",J220)))</formula>
    </cfRule>
    <cfRule type="containsText" dxfId="819" priority="822" operator="containsText" text="Arg">
      <formula>NOT(ISERROR(SEARCH("Arg",J220)))</formula>
    </cfRule>
  </conditionalFormatting>
  <conditionalFormatting sqref="J220">
    <cfRule type="containsText" dxfId="818" priority="819" operator="containsText" text="Ser">
      <formula>NOT(ISERROR(SEARCH("Ser",J220)))</formula>
    </cfRule>
  </conditionalFormatting>
  <conditionalFormatting sqref="J221">
    <cfRule type="containsText" dxfId="817" priority="816" operator="containsText" text="Ala">
      <formula>NOT(ISERROR(SEARCH("Ala",J221)))</formula>
    </cfRule>
    <cfRule type="containsText" dxfId="816" priority="817" operator="containsText" text="Asn">
      <formula>NOT(ISERROR(SEARCH("Asn",J221)))</formula>
    </cfRule>
    <cfRule type="containsText" dxfId="815" priority="818" operator="containsText" text="Arg">
      <formula>NOT(ISERROR(SEARCH("Arg",J221)))</formula>
    </cfRule>
  </conditionalFormatting>
  <conditionalFormatting sqref="J221">
    <cfRule type="containsText" dxfId="814" priority="815" operator="containsText" text="Ser">
      <formula>NOT(ISERROR(SEARCH("Ser",J221)))</formula>
    </cfRule>
  </conditionalFormatting>
  <conditionalFormatting sqref="J222">
    <cfRule type="containsText" dxfId="813" priority="812" operator="containsText" text="Ala">
      <formula>NOT(ISERROR(SEARCH("Ala",J222)))</formula>
    </cfRule>
    <cfRule type="containsText" dxfId="812" priority="813" operator="containsText" text="Asn">
      <formula>NOT(ISERROR(SEARCH("Asn",J222)))</formula>
    </cfRule>
    <cfRule type="containsText" dxfId="811" priority="814" operator="containsText" text="Arg">
      <formula>NOT(ISERROR(SEARCH("Arg",J222)))</formula>
    </cfRule>
  </conditionalFormatting>
  <conditionalFormatting sqref="J222">
    <cfRule type="containsText" dxfId="810" priority="811" operator="containsText" text="Ser">
      <formula>NOT(ISERROR(SEARCH("Ser",J222)))</formula>
    </cfRule>
  </conditionalFormatting>
  <conditionalFormatting sqref="J223">
    <cfRule type="containsText" dxfId="809" priority="808" operator="containsText" text="Ala">
      <formula>NOT(ISERROR(SEARCH("Ala",J223)))</formula>
    </cfRule>
    <cfRule type="containsText" dxfId="808" priority="809" operator="containsText" text="Asn">
      <formula>NOT(ISERROR(SEARCH("Asn",J223)))</formula>
    </cfRule>
    <cfRule type="containsText" dxfId="807" priority="810" operator="containsText" text="Arg">
      <formula>NOT(ISERROR(SEARCH("Arg",J223)))</formula>
    </cfRule>
  </conditionalFormatting>
  <conditionalFormatting sqref="J223">
    <cfRule type="containsText" dxfId="806" priority="807" operator="containsText" text="Ser">
      <formula>NOT(ISERROR(SEARCH("Ser",J223)))</formula>
    </cfRule>
  </conditionalFormatting>
  <conditionalFormatting sqref="J224">
    <cfRule type="containsText" dxfId="805" priority="804" operator="containsText" text="Ala">
      <formula>NOT(ISERROR(SEARCH("Ala",J224)))</formula>
    </cfRule>
    <cfRule type="containsText" dxfId="804" priority="805" operator="containsText" text="Asn">
      <formula>NOT(ISERROR(SEARCH("Asn",J224)))</formula>
    </cfRule>
    <cfRule type="containsText" dxfId="803" priority="806" operator="containsText" text="Arg">
      <formula>NOT(ISERROR(SEARCH("Arg",J224)))</formula>
    </cfRule>
  </conditionalFormatting>
  <conditionalFormatting sqref="J224">
    <cfRule type="containsText" dxfId="802" priority="803" operator="containsText" text="Ser">
      <formula>NOT(ISERROR(SEARCH("Ser",J224)))</formula>
    </cfRule>
  </conditionalFormatting>
  <conditionalFormatting sqref="J225">
    <cfRule type="containsText" dxfId="801" priority="800" operator="containsText" text="Ala">
      <formula>NOT(ISERROR(SEARCH("Ala",J225)))</formula>
    </cfRule>
    <cfRule type="containsText" dxfId="800" priority="801" operator="containsText" text="Asn">
      <formula>NOT(ISERROR(SEARCH("Asn",J225)))</formula>
    </cfRule>
    <cfRule type="containsText" dxfId="799" priority="802" operator="containsText" text="Arg">
      <formula>NOT(ISERROR(SEARCH("Arg",J225)))</formula>
    </cfRule>
  </conditionalFormatting>
  <conditionalFormatting sqref="J225">
    <cfRule type="containsText" dxfId="798" priority="799" operator="containsText" text="Ser">
      <formula>NOT(ISERROR(SEARCH("Ser",J225)))</formula>
    </cfRule>
  </conditionalFormatting>
  <conditionalFormatting sqref="J227">
    <cfRule type="containsText" dxfId="797" priority="796" operator="containsText" text="Ala">
      <formula>NOT(ISERROR(SEARCH("Ala",J227)))</formula>
    </cfRule>
    <cfRule type="containsText" dxfId="796" priority="797" operator="containsText" text="Asn">
      <formula>NOT(ISERROR(SEARCH("Asn",J227)))</formula>
    </cfRule>
    <cfRule type="containsText" dxfId="795" priority="798" operator="containsText" text="Arg">
      <formula>NOT(ISERROR(SEARCH("Arg",J227)))</formula>
    </cfRule>
  </conditionalFormatting>
  <conditionalFormatting sqref="J227">
    <cfRule type="containsText" dxfId="794" priority="795" operator="containsText" text="Ser">
      <formula>NOT(ISERROR(SEARCH("Ser",J227)))</formula>
    </cfRule>
  </conditionalFormatting>
  <conditionalFormatting sqref="J229">
    <cfRule type="containsText" dxfId="793" priority="792" operator="containsText" text="Ala">
      <formula>NOT(ISERROR(SEARCH("Ala",J229)))</formula>
    </cfRule>
    <cfRule type="containsText" dxfId="792" priority="793" operator="containsText" text="Asn">
      <formula>NOT(ISERROR(SEARCH("Asn",J229)))</formula>
    </cfRule>
    <cfRule type="containsText" dxfId="791" priority="794" operator="containsText" text="Arg">
      <formula>NOT(ISERROR(SEARCH("Arg",J229)))</formula>
    </cfRule>
  </conditionalFormatting>
  <conditionalFormatting sqref="J229">
    <cfRule type="containsText" dxfId="790" priority="791" operator="containsText" text="Ser">
      <formula>NOT(ISERROR(SEARCH("Ser",J229)))</formula>
    </cfRule>
  </conditionalFormatting>
  <conditionalFormatting sqref="J230">
    <cfRule type="containsText" dxfId="789" priority="788" operator="containsText" text="Ala">
      <formula>NOT(ISERROR(SEARCH("Ala",J230)))</formula>
    </cfRule>
    <cfRule type="containsText" dxfId="788" priority="789" operator="containsText" text="Asn">
      <formula>NOT(ISERROR(SEARCH("Asn",J230)))</formula>
    </cfRule>
    <cfRule type="containsText" dxfId="787" priority="790" operator="containsText" text="Arg">
      <formula>NOT(ISERROR(SEARCH("Arg",J230)))</formula>
    </cfRule>
  </conditionalFormatting>
  <conditionalFormatting sqref="J230">
    <cfRule type="containsText" dxfId="786" priority="787" operator="containsText" text="Ser">
      <formula>NOT(ISERROR(SEARCH("Ser",J230)))</formula>
    </cfRule>
  </conditionalFormatting>
  <conditionalFormatting sqref="J231">
    <cfRule type="containsText" dxfId="785" priority="784" operator="containsText" text="Ala">
      <formula>NOT(ISERROR(SEARCH("Ala",J231)))</formula>
    </cfRule>
    <cfRule type="containsText" dxfId="784" priority="785" operator="containsText" text="Asn">
      <formula>NOT(ISERROR(SEARCH("Asn",J231)))</formula>
    </cfRule>
    <cfRule type="containsText" dxfId="783" priority="786" operator="containsText" text="Arg">
      <formula>NOT(ISERROR(SEARCH("Arg",J231)))</formula>
    </cfRule>
  </conditionalFormatting>
  <conditionalFormatting sqref="J231">
    <cfRule type="containsText" dxfId="782" priority="783" operator="containsText" text="Ser">
      <formula>NOT(ISERROR(SEARCH("Ser",J231)))</formula>
    </cfRule>
  </conditionalFormatting>
  <conditionalFormatting sqref="J233">
    <cfRule type="containsText" dxfId="781" priority="780" operator="containsText" text="Ala">
      <formula>NOT(ISERROR(SEARCH("Ala",J233)))</formula>
    </cfRule>
    <cfRule type="containsText" dxfId="780" priority="781" operator="containsText" text="Asn">
      <formula>NOT(ISERROR(SEARCH("Asn",J233)))</formula>
    </cfRule>
    <cfRule type="containsText" dxfId="779" priority="782" operator="containsText" text="Arg">
      <formula>NOT(ISERROR(SEARCH("Arg",J233)))</formula>
    </cfRule>
  </conditionalFormatting>
  <conditionalFormatting sqref="J233">
    <cfRule type="containsText" dxfId="778" priority="779" operator="containsText" text="Ser">
      <formula>NOT(ISERROR(SEARCH("Ser",J233)))</formula>
    </cfRule>
  </conditionalFormatting>
  <conditionalFormatting sqref="J234">
    <cfRule type="containsText" dxfId="777" priority="776" operator="containsText" text="Ala">
      <formula>NOT(ISERROR(SEARCH("Ala",J234)))</formula>
    </cfRule>
    <cfRule type="containsText" dxfId="776" priority="777" operator="containsText" text="Asn">
      <formula>NOT(ISERROR(SEARCH("Asn",J234)))</formula>
    </cfRule>
    <cfRule type="containsText" dxfId="775" priority="778" operator="containsText" text="Arg">
      <formula>NOT(ISERROR(SEARCH("Arg",J234)))</formula>
    </cfRule>
  </conditionalFormatting>
  <conditionalFormatting sqref="J234">
    <cfRule type="containsText" dxfId="774" priority="775" operator="containsText" text="Ser">
      <formula>NOT(ISERROR(SEARCH("Ser",J234)))</formula>
    </cfRule>
  </conditionalFormatting>
  <conditionalFormatting sqref="J235">
    <cfRule type="containsText" dxfId="773" priority="772" operator="containsText" text="Ala">
      <formula>NOT(ISERROR(SEARCH("Ala",J235)))</formula>
    </cfRule>
    <cfRule type="containsText" dxfId="772" priority="773" operator="containsText" text="Asn">
      <formula>NOT(ISERROR(SEARCH("Asn",J235)))</formula>
    </cfRule>
    <cfRule type="containsText" dxfId="771" priority="774" operator="containsText" text="Arg">
      <formula>NOT(ISERROR(SEARCH("Arg",J235)))</formula>
    </cfRule>
  </conditionalFormatting>
  <conditionalFormatting sqref="J235">
    <cfRule type="containsText" dxfId="770" priority="771" operator="containsText" text="Ser">
      <formula>NOT(ISERROR(SEARCH("Ser",J235)))</formula>
    </cfRule>
  </conditionalFormatting>
  <conditionalFormatting sqref="J236">
    <cfRule type="containsText" dxfId="769" priority="768" operator="containsText" text="Ala">
      <formula>NOT(ISERROR(SEARCH("Ala",J236)))</formula>
    </cfRule>
    <cfRule type="containsText" dxfId="768" priority="769" operator="containsText" text="Asn">
      <formula>NOT(ISERROR(SEARCH("Asn",J236)))</formula>
    </cfRule>
    <cfRule type="containsText" dxfId="767" priority="770" operator="containsText" text="Arg">
      <formula>NOT(ISERROR(SEARCH("Arg",J236)))</formula>
    </cfRule>
  </conditionalFormatting>
  <conditionalFormatting sqref="J236">
    <cfRule type="containsText" dxfId="766" priority="767" operator="containsText" text="Ser">
      <formula>NOT(ISERROR(SEARCH("Ser",J236)))</formula>
    </cfRule>
  </conditionalFormatting>
  <conditionalFormatting sqref="J237">
    <cfRule type="containsText" dxfId="765" priority="764" operator="containsText" text="Ala">
      <formula>NOT(ISERROR(SEARCH("Ala",J237)))</formula>
    </cfRule>
    <cfRule type="containsText" dxfId="764" priority="765" operator="containsText" text="Asn">
      <formula>NOT(ISERROR(SEARCH("Asn",J237)))</formula>
    </cfRule>
    <cfRule type="containsText" dxfId="763" priority="766" operator="containsText" text="Arg">
      <formula>NOT(ISERROR(SEARCH("Arg",J237)))</formula>
    </cfRule>
  </conditionalFormatting>
  <conditionalFormatting sqref="J237">
    <cfRule type="containsText" dxfId="762" priority="763" operator="containsText" text="Ser">
      <formula>NOT(ISERROR(SEARCH("Ser",J237)))</formula>
    </cfRule>
  </conditionalFormatting>
  <conditionalFormatting sqref="J238">
    <cfRule type="containsText" dxfId="761" priority="760" operator="containsText" text="Ala">
      <formula>NOT(ISERROR(SEARCH("Ala",J238)))</formula>
    </cfRule>
    <cfRule type="containsText" dxfId="760" priority="761" operator="containsText" text="Asn">
      <formula>NOT(ISERROR(SEARCH("Asn",J238)))</formula>
    </cfRule>
    <cfRule type="containsText" dxfId="759" priority="762" operator="containsText" text="Arg">
      <formula>NOT(ISERROR(SEARCH("Arg",J238)))</formula>
    </cfRule>
  </conditionalFormatting>
  <conditionalFormatting sqref="J238">
    <cfRule type="containsText" dxfId="758" priority="759" operator="containsText" text="Ser">
      <formula>NOT(ISERROR(SEARCH("Ser",J238)))</formula>
    </cfRule>
  </conditionalFormatting>
  <conditionalFormatting sqref="J240">
    <cfRule type="containsText" dxfId="757" priority="756" operator="containsText" text="Ala">
      <formula>NOT(ISERROR(SEARCH("Ala",J240)))</formula>
    </cfRule>
    <cfRule type="containsText" dxfId="756" priority="757" operator="containsText" text="Asn">
      <formula>NOT(ISERROR(SEARCH("Asn",J240)))</formula>
    </cfRule>
    <cfRule type="containsText" dxfId="755" priority="758" operator="containsText" text="Arg">
      <formula>NOT(ISERROR(SEARCH("Arg",J240)))</formula>
    </cfRule>
  </conditionalFormatting>
  <conditionalFormatting sqref="J240">
    <cfRule type="containsText" dxfId="754" priority="755" operator="containsText" text="Ser">
      <formula>NOT(ISERROR(SEARCH("Ser",J240)))</formula>
    </cfRule>
  </conditionalFormatting>
  <conditionalFormatting sqref="J241">
    <cfRule type="containsText" dxfId="753" priority="752" operator="containsText" text="Ala">
      <formula>NOT(ISERROR(SEARCH("Ala",J241)))</formula>
    </cfRule>
    <cfRule type="containsText" dxfId="752" priority="753" operator="containsText" text="Asn">
      <formula>NOT(ISERROR(SEARCH("Asn",J241)))</formula>
    </cfRule>
    <cfRule type="containsText" dxfId="751" priority="754" operator="containsText" text="Arg">
      <formula>NOT(ISERROR(SEARCH("Arg",J241)))</formula>
    </cfRule>
  </conditionalFormatting>
  <conditionalFormatting sqref="J241">
    <cfRule type="containsText" dxfId="750" priority="751" operator="containsText" text="Ser">
      <formula>NOT(ISERROR(SEARCH("Ser",J241)))</formula>
    </cfRule>
  </conditionalFormatting>
  <conditionalFormatting sqref="J243">
    <cfRule type="containsText" dxfId="749" priority="748" operator="containsText" text="Ala">
      <formula>NOT(ISERROR(SEARCH("Ala",J243)))</formula>
    </cfRule>
    <cfRule type="containsText" dxfId="748" priority="749" operator="containsText" text="Asn">
      <formula>NOT(ISERROR(SEARCH("Asn",J243)))</formula>
    </cfRule>
    <cfRule type="containsText" dxfId="747" priority="750" operator="containsText" text="Arg">
      <formula>NOT(ISERROR(SEARCH("Arg",J243)))</formula>
    </cfRule>
  </conditionalFormatting>
  <conditionalFormatting sqref="J243">
    <cfRule type="containsText" dxfId="746" priority="747" operator="containsText" text="Ser">
      <formula>NOT(ISERROR(SEARCH("Ser",J243)))</formula>
    </cfRule>
  </conditionalFormatting>
  <conditionalFormatting sqref="J245">
    <cfRule type="containsText" dxfId="745" priority="744" operator="containsText" text="Ala">
      <formula>NOT(ISERROR(SEARCH("Ala",J245)))</formula>
    </cfRule>
    <cfRule type="containsText" dxfId="744" priority="745" operator="containsText" text="Asn">
      <formula>NOT(ISERROR(SEARCH("Asn",J245)))</formula>
    </cfRule>
    <cfRule type="containsText" dxfId="743" priority="746" operator="containsText" text="Arg">
      <formula>NOT(ISERROR(SEARCH("Arg",J245)))</formula>
    </cfRule>
  </conditionalFormatting>
  <conditionalFormatting sqref="J245">
    <cfRule type="containsText" dxfId="742" priority="743" operator="containsText" text="Ser">
      <formula>NOT(ISERROR(SEARCH("Ser",J245)))</formula>
    </cfRule>
  </conditionalFormatting>
  <conditionalFormatting sqref="J248">
    <cfRule type="containsText" dxfId="741" priority="740" operator="containsText" text="Ala">
      <formula>NOT(ISERROR(SEARCH("Ala",J248)))</formula>
    </cfRule>
    <cfRule type="containsText" dxfId="740" priority="741" operator="containsText" text="Asn">
      <formula>NOT(ISERROR(SEARCH("Asn",J248)))</formula>
    </cfRule>
    <cfRule type="containsText" dxfId="739" priority="742" operator="containsText" text="Arg">
      <formula>NOT(ISERROR(SEARCH("Arg",J248)))</formula>
    </cfRule>
  </conditionalFormatting>
  <conditionalFormatting sqref="J248">
    <cfRule type="containsText" dxfId="738" priority="739" operator="containsText" text="Ser">
      <formula>NOT(ISERROR(SEARCH("Ser",J248)))</formula>
    </cfRule>
  </conditionalFormatting>
  <conditionalFormatting sqref="J249">
    <cfRule type="containsText" dxfId="737" priority="736" operator="containsText" text="Ala">
      <formula>NOT(ISERROR(SEARCH("Ala",J249)))</formula>
    </cfRule>
    <cfRule type="containsText" dxfId="736" priority="737" operator="containsText" text="Asn">
      <formula>NOT(ISERROR(SEARCH("Asn",J249)))</formula>
    </cfRule>
    <cfRule type="containsText" dxfId="735" priority="738" operator="containsText" text="Arg">
      <formula>NOT(ISERROR(SEARCH("Arg",J249)))</formula>
    </cfRule>
  </conditionalFormatting>
  <conditionalFormatting sqref="J249">
    <cfRule type="containsText" dxfId="734" priority="735" operator="containsText" text="Ser">
      <formula>NOT(ISERROR(SEARCH("Ser",J249)))</formula>
    </cfRule>
  </conditionalFormatting>
  <conditionalFormatting sqref="J251">
    <cfRule type="containsText" dxfId="733" priority="732" operator="containsText" text="Ala">
      <formula>NOT(ISERROR(SEARCH("Ala",J251)))</formula>
    </cfRule>
    <cfRule type="containsText" dxfId="732" priority="733" operator="containsText" text="Asn">
      <formula>NOT(ISERROR(SEARCH("Asn",J251)))</formula>
    </cfRule>
    <cfRule type="containsText" dxfId="731" priority="734" operator="containsText" text="Arg">
      <formula>NOT(ISERROR(SEARCH("Arg",J251)))</formula>
    </cfRule>
  </conditionalFormatting>
  <conditionalFormatting sqref="J251">
    <cfRule type="containsText" dxfId="730" priority="731" operator="containsText" text="Ser">
      <formula>NOT(ISERROR(SEARCH("Ser",J251)))</formula>
    </cfRule>
  </conditionalFormatting>
  <conditionalFormatting sqref="J252">
    <cfRule type="containsText" dxfId="729" priority="728" operator="containsText" text="Ala">
      <formula>NOT(ISERROR(SEARCH("Ala",J252)))</formula>
    </cfRule>
    <cfRule type="containsText" dxfId="728" priority="729" operator="containsText" text="Asn">
      <formula>NOT(ISERROR(SEARCH("Asn",J252)))</formula>
    </cfRule>
    <cfRule type="containsText" dxfId="727" priority="730" operator="containsText" text="Arg">
      <formula>NOT(ISERROR(SEARCH("Arg",J252)))</formula>
    </cfRule>
  </conditionalFormatting>
  <conditionalFormatting sqref="J252">
    <cfRule type="containsText" dxfId="726" priority="727" operator="containsText" text="Ser">
      <formula>NOT(ISERROR(SEARCH("Ser",J252)))</formula>
    </cfRule>
  </conditionalFormatting>
  <conditionalFormatting sqref="J253:J254">
    <cfRule type="containsText" dxfId="725" priority="724" operator="containsText" text="Ala">
      <formula>NOT(ISERROR(SEARCH("Ala",J253)))</formula>
    </cfRule>
    <cfRule type="containsText" dxfId="724" priority="725" operator="containsText" text="Asn">
      <formula>NOT(ISERROR(SEARCH("Asn",J253)))</formula>
    </cfRule>
    <cfRule type="containsText" dxfId="723" priority="726" operator="containsText" text="Arg">
      <formula>NOT(ISERROR(SEARCH("Arg",J253)))</formula>
    </cfRule>
  </conditionalFormatting>
  <conditionalFormatting sqref="J253:J254">
    <cfRule type="containsText" dxfId="722" priority="723" operator="containsText" text="Ser">
      <formula>NOT(ISERROR(SEARCH("Ser",J253)))</formula>
    </cfRule>
  </conditionalFormatting>
  <conditionalFormatting sqref="J255">
    <cfRule type="containsText" dxfId="721" priority="720" operator="containsText" text="Ala">
      <formula>NOT(ISERROR(SEARCH("Ala",J255)))</formula>
    </cfRule>
    <cfRule type="containsText" dxfId="720" priority="721" operator="containsText" text="Asn">
      <formula>NOT(ISERROR(SEARCH("Asn",J255)))</formula>
    </cfRule>
    <cfRule type="containsText" dxfId="719" priority="722" operator="containsText" text="Arg">
      <formula>NOT(ISERROR(SEARCH("Arg",J255)))</formula>
    </cfRule>
  </conditionalFormatting>
  <conditionalFormatting sqref="J255">
    <cfRule type="containsText" dxfId="718" priority="719" operator="containsText" text="Ser">
      <formula>NOT(ISERROR(SEARCH("Ser",J255)))</formula>
    </cfRule>
  </conditionalFormatting>
  <conditionalFormatting sqref="J259">
    <cfRule type="containsText" dxfId="717" priority="716" operator="containsText" text="Ala">
      <formula>NOT(ISERROR(SEARCH("Ala",J259)))</formula>
    </cfRule>
    <cfRule type="containsText" dxfId="716" priority="717" operator="containsText" text="Asn">
      <formula>NOT(ISERROR(SEARCH("Asn",J259)))</formula>
    </cfRule>
    <cfRule type="containsText" dxfId="715" priority="718" operator="containsText" text="Arg">
      <formula>NOT(ISERROR(SEARCH("Arg",J259)))</formula>
    </cfRule>
  </conditionalFormatting>
  <conditionalFormatting sqref="J259">
    <cfRule type="containsText" dxfId="714" priority="715" operator="containsText" text="Ser">
      <formula>NOT(ISERROR(SEARCH("Ser",J259)))</formula>
    </cfRule>
  </conditionalFormatting>
  <conditionalFormatting sqref="J262">
    <cfRule type="containsText" dxfId="713" priority="712" operator="containsText" text="Ala">
      <formula>NOT(ISERROR(SEARCH("Ala",J262)))</formula>
    </cfRule>
    <cfRule type="containsText" dxfId="712" priority="713" operator="containsText" text="Asn">
      <formula>NOT(ISERROR(SEARCH("Asn",J262)))</formula>
    </cfRule>
    <cfRule type="containsText" dxfId="711" priority="714" operator="containsText" text="Arg">
      <formula>NOT(ISERROR(SEARCH("Arg",J262)))</formula>
    </cfRule>
  </conditionalFormatting>
  <conditionalFormatting sqref="J262">
    <cfRule type="containsText" dxfId="710" priority="711" operator="containsText" text="Ser">
      <formula>NOT(ISERROR(SEARCH("Ser",J262)))</formula>
    </cfRule>
  </conditionalFormatting>
  <conditionalFormatting sqref="J263">
    <cfRule type="containsText" dxfId="709" priority="708" operator="containsText" text="Ala">
      <formula>NOT(ISERROR(SEARCH("Ala",J263)))</formula>
    </cfRule>
    <cfRule type="containsText" dxfId="708" priority="709" operator="containsText" text="Asn">
      <formula>NOT(ISERROR(SEARCH("Asn",J263)))</formula>
    </cfRule>
    <cfRule type="containsText" dxfId="707" priority="710" operator="containsText" text="Arg">
      <formula>NOT(ISERROR(SEARCH("Arg",J263)))</formula>
    </cfRule>
  </conditionalFormatting>
  <conditionalFormatting sqref="J263">
    <cfRule type="containsText" dxfId="706" priority="707" operator="containsText" text="Ser">
      <formula>NOT(ISERROR(SEARCH("Ser",J263)))</formula>
    </cfRule>
  </conditionalFormatting>
  <conditionalFormatting sqref="J264">
    <cfRule type="containsText" dxfId="705" priority="704" operator="containsText" text="Ala">
      <formula>NOT(ISERROR(SEARCH("Ala",J264)))</formula>
    </cfRule>
    <cfRule type="containsText" dxfId="704" priority="705" operator="containsText" text="Asn">
      <formula>NOT(ISERROR(SEARCH("Asn",J264)))</formula>
    </cfRule>
    <cfRule type="containsText" dxfId="703" priority="706" operator="containsText" text="Arg">
      <formula>NOT(ISERROR(SEARCH("Arg",J264)))</formula>
    </cfRule>
  </conditionalFormatting>
  <conditionalFormatting sqref="J264">
    <cfRule type="containsText" dxfId="702" priority="703" operator="containsText" text="Ser">
      <formula>NOT(ISERROR(SEARCH("Ser",J264)))</formula>
    </cfRule>
  </conditionalFormatting>
  <conditionalFormatting sqref="J266">
    <cfRule type="containsText" dxfId="701" priority="700" operator="containsText" text="Ala">
      <formula>NOT(ISERROR(SEARCH("Ala",J266)))</formula>
    </cfRule>
    <cfRule type="containsText" dxfId="700" priority="701" operator="containsText" text="Asn">
      <formula>NOT(ISERROR(SEARCH("Asn",J266)))</formula>
    </cfRule>
    <cfRule type="containsText" dxfId="699" priority="702" operator="containsText" text="Arg">
      <formula>NOT(ISERROR(SEARCH("Arg",J266)))</formula>
    </cfRule>
  </conditionalFormatting>
  <conditionalFormatting sqref="J266">
    <cfRule type="containsText" dxfId="698" priority="699" operator="containsText" text="Ser">
      <formula>NOT(ISERROR(SEARCH("Ser",J266)))</formula>
    </cfRule>
  </conditionalFormatting>
  <conditionalFormatting sqref="J271">
    <cfRule type="containsText" dxfId="697" priority="696" operator="containsText" text="Ala">
      <formula>NOT(ISERROR(SEARCH("Ala",J271)))</formula>
    </cfRule>
    <cfRule type="containsText" dxfId="696" priority="697" operator="containsText" text="Asn">
      <formula>NOT(ISERROR(SEARCH("Asn",J271)))</formula>
    </cfRule>
    <cfRule type="containsText" dxfId="695" priority="698" operator="containsText" text="Arg">
      <formula>NOT(ISERROR(SEARCH("Arg",J271)))</formula>
    </cfRule>
  </conditionalFormatting>
  <conditionalFormatting sqref="J271">
    <cfRule type="containsText" dxfId="694" priority="695" operator="containsText" text="Ser">
      <formula>NOT(ISERROR(SEARCH("Ser",J271)))</formula>
    </cfRule>
  </conditionalFormatting>
  <conditionalFormatting sqref="J273">
    <cfRule type="containsText" dxfId="693" priority="692" operator="containsText" text="Ala">
      <formula>NOT(ISERROR(SEARCH("Ala",J273)))</formula>
    </cfRule>
    <cfRule type="containsText" dxfId="692" priority="693" operator="containsText" text="Asn">
      <formula>NOT(ISERROR(SEARCH("Asn",J273)))</formula>
    </cfRule>
    <cfRule type="containsText" dxfId="691" priority="694" operator="containsText" text="Arg">
      <formula>NOT(ISERROR(SEARCH("Arg",J273)))</formula>
    </cfRule>
  </conditionalFormatting>
  <conditionalFormatting sqref="J273">
    <cfRule type="containsText" dxfId="690" priority="691" operator="containsText" text="Ser">
      <formula>NOT(ISERROR(SEARCH("Ser",J273)))</formula>
    </cfRule>
  </conditionalFormatting>
  <conditionalFormatting sqref="J274">
    <cfRule type="containsText" dxfId="689" priority="688" operator="containsText" text="Ala">
      <formula>NOT(ISERROR(SEARCH("Ala",J274)))</formula>
    </cfRule>
    <cfRule type="containsText" dxfId="688" priority="689" operator="containsText" text="Asn">
      <formula>NOT(ISERROR(SEARCH("Asn",J274)))</formula>
    </cfRule>
    <cfRule type="containsText" dxfId="687" priority="690" operator="containsText" text="Arg">
      <formula>NOT(ISERROR(SEARCH("Arg",J274)))</formula>
    </cfRule>
  </conditionalFormatting>
  <conditionalFormatting sqref="J274">
    <cfRule type="containsText" dxfId="686" priority="687" operator="containsText" text="Ser">
      <formula>NOT(ISERROR(SEARCH("Ser",J274)))</formula>
    </cfRule>
  </conditionalFormatting>
  <conditionalFormatting sqref="J275">
    <cfRule type="containsText" dxfId="685" priority="684" operator="containsText" text="Ala">
      <formula>NOT(ISERROR(SEARCH("Ala",J275)))</formula>
    </cfRule>
    <cfRule type="containsText" dxfId="684" priority="685" operator="containsText" text="Asn">
      <formula>NOT(ISERROR(SEARCH("Asn",J275)))</formula>
    </cfRule>
    <cfRule type="containsText" dxfId="683" priority="686" operator="containsText" text="Arg">
      <formula>NOT(ISERROR(SEARCH("Arg",J275)))</formula>
    </cfRule>
  </conditionalFormatting>
  <conditionalFormatting sqref="J275">
    <cfRule type="containsText" dxfId="682" priority="683" operator="containsText" text="Ser">
      <formula>NOT(ISERROR(SEARCH("Ser",J275)))</formula>
    </cfRule>
  </conditionalFormatting>
  <conditionalFormatting sqref="J278">
    <cfRule type="containsText" dxfId="681" priority="680" operator="containsText" text="Ala">
      <formula>NOT(ISERROR(SEARCH("Ala",J278)))</formula>
    </cfRule>
    <cfRule type="containsText" dxfId="680" priority="681" operator="containsText" text="Asn">
      <formula>NOT(ISERROR(SEARCH("Asn",J278)))</formula>
    </cfRule>
    <cfRule type="containsText" dxfId="679" priority="682" operator="containsText" text="Arg">
      <formula>NOT(ISERROR(SEARCH("Arg",J278)))</formula>
    </cfRule>
  </conditionalFormatting>
  <conditionalFormatting sqref="J278">
    <cfRule type="containsText" dxfId="678" priority="679" operator="containsText" text="Ser">
      <formula>NOT(ISERROR(SEARCH("Ser",J278)))</formula>
    </cfRule>
  </conditionalFormatting>
  <conditionalFormatting sqref="J280">
    <cfRule type="containsText" dxfId="677" priority="676" operator="containsText" text="Ala">
      <formula>NOT(ISERROR(SEARCH("Ala",J280)))</formula>
    </cfRule>
    <cfRule type="containsText" dxfId="676" priority="677" operator="containsText" text="Asn">
      <formula>NOT(ISERROR(SEARCH("Asn",J280)))</formula>
    </cfRule>
    <cfRule type="containsText" dxfId="675" priority="678" operator="containsText" text="Arg">
      <formula>NOT(ISERROR(SEARCH("Arg",J280)))</formula>
    </cfRule>
  </conditionalFormatting>
  <conditionalFormatting sqref="J280">
    <cfRule type="containsText" dxfId="674" priority="675" operator="containsText" text="Ser">
      <formula>NOT(ISERROR(SEARCH("Ser",J280)))</formula>
    </cfRule>
  </conditionalFormatting>
  <conditionalFormatting sqref="J282">
    <cfRule type="containsText" dxfId="673" priority="672" operator="containsText" text="Ala">
      <formula>NOT(ISERROR(SEARCH("Ala",J282)))</formula>
    </cfRule>
    <cfRule type="containsText" dxfId="672" priority="673" operator="containsText" text="Asn">
      <formula>NOT(ISERROR(SEARCH("Asn",J282)))</formula>
    </cfRule>
    <cfRule type="containsText" dxfId="671" priority="674" operator="containsText" text="Arg">
      <formula>NOT(ISERROR(SEARCH("Arg",J282)))</formula>
    </cfRule>
  </conditionalFormatting>
  <conditionalFormatting sqref="J282">
    <cfRule type="containsText" dxfId="670" priority="671" operator="containsText" text="Ser">
      <formula>NOT(ISERROR(SEARCH("Ser",J282)))</formula>
    </cfRule>
  </conditionalFormatting>
  <conditionalFormatting sqref="J283">
    <cfRule type="containsText" dxfId="669" priority="668" operator="containsText" text="Ala">
      <formula>NOT(ISERROR(SEARCH("Ala",J283)))</formula>
    </cfRule>
    <cfRule type="containsText" dxfId="668" priority="669" operator="containsText" text="Asn">
      <formula>NOT(ISERROR(SEARCH("Asn",J283)))</formula>
    </cfRule>
    <cfRule type="containsText" dxfId="667" priority="670" operator="containsText" text="Arg">
      <formula>NOT(ISERROR(SEARCH("Arg",J283)))</formula>
    </cfRule>
  </conditionalFormatting>
  <conditionalFormatting sqref="J283">
    <cfRule type="containsText" dxfId="666" priority="667" operator="containsText" text="Ser">
      <formula>NOT(ISERROR(SEARCH("Ser",J283)))</formula>
    </cfRule>
  </conditionalFormatting>
  <conditionalFormatting sqref="J284">
    <cfRule type="containsText" dxfId="665" priority="664" operator="containsText" text="Ala">
      <formula>NOT(ISERROR(SEARCH("Ala",J284)))</formula>
    </cfRule>
    <cfRule type="containsText" dxfId="664" priority="665" operator="containsText" text="Asn">
      <formula>NOT(ISERROR(SEARCH("Asn",J284)))</formula>
    </cfRule>
    <cfRule type="containsText" dxfId="663" priority="666" operator="containsText" text="Arg">
      <formula>NOT(ISERROR(SEARCH("Arg",J284)))</formula>
    </cfRule>
  </conditionalFormatting>
  <conditionalFormatting sqref="J284">
    <cfRule type="containsText" dxfId="662" priority="663" operator="containsText" text="Ser">
      <formula>NOT(ISERROR(SEARCH("Ser",J284)))</formula>
    </cfRule>
  </conditionalFormatting>
  <conditionalFormatting sqref="J286">
    <cfRule type="containsText" dxfId="661" priority="660" operator="containsText" text="Ala">
      <formula>NOT(ISERROR(SEARCH("Ala",J286)))</formula>
    </cfRule>
    <cfRule type="containsText" dxfId="660" priority="661" operator="containsText" text="Asn">
      <formula>NOT(ISERROR(SEARCH("Asn",J286)))</formula>
    </cfRule>
    <cfRule type="containsText" dxfId="659" priority="662" operator="containsText" text="Arg">
      <formula>NOT(ISERROR(SEARCH("Arg",J286)))</formula>
    </cfRule>
  </conditionalFormatting>
  <conditionalFormatting sqref="J286">
    <cfRule type="containsText" dxfId="658" priority="659" operator="containsText" text="Ser">
      <formula>NOT(ISERROR(SEARCH("Ser",J286)))</formula>
    </cfRule>
  </conditionalFormatting>
  <conditionalFormatting sqref="J287">
    <cfRule type="containsText" dxfId="657" priority="656" operator="containsText" text="Ala">
      <formula>NOT(ISERROR(SEARCH("Ala",J287)))</formula>
    </cfRule>
    <cfRule type="containsText" dxfId="656" priority="657" operator="containsText" text="Asn">
      <formula>NOT(ISERROR(SEARCH("Asn",J287)))</formula>
    </cfRule>
    <cfRule type="containsText" dxfId="655" priority="658" operator="containsText" text="Arg">
      <formula>NOT(ISERROR(SEARCH("Arg",J287)))</formula>
    </cfRule>
  </conditionalFormatting>
  <conditionalFormatting sqref="J287">
    <cfRule type="containsText" dxfId="654" priority="655" operator="containsText" text="Ser">
      <formula>NOT(ISERROR(SEARCH("Ser",J287)))</formula>
    </cfRule>
  </conditionalFormatting>
  <conditionalFormatting sqref="J288">
    <cfRule type="containsText" dxfId="653" priority="652" operator="containsText" text="Ala">
      <formula>NOT(ISERROR(SEARCH("Ala",J288)))</formula>
    </cfRule>
    <cfRule type="containsText" dxfId="652" priority="653" operator="containsText" text="Asn">
      <formula>NOT(ISERROR(SEARCH("Asn",J288)))</formula>
    </cfRule>
    <cfRule type="containsText" dxfId="651" priority="654" operator="containsText" text="Arg">
      <formula>NOT(ISERROR(SEARCH("Arg",J288)))</formula>
    </cfRule>
  </conditionalFormatting>
  <conditionalFormatting sqref="J288">
    <cfRule type="containsText" dxfId="650" priority="651" operator="containsText" text="Ser">
      <formula>NOT(ISERROR(SEARCH("Ser",J288)))</formula>
    </cfRule>
  </conditionalFormatting>
  <conditionalFormatting sqref="J290">
    <cfRule type="containsText" dxfId="649" priority="648" operator="containsText" text="Ala">
      <formula>NOT(ISERROR(SEARCH("Ala",J290)))</formula>
    </cfRule>
    <cfRule type="containsText" dxfId="648" priority="649" operator="containsText" text="Asn">
      <formula>NOT(ISERROR(SEARCH("Asn",J290)))</formula>
    </cfRule>
    <cfRule type="containsText" dxfId="647" priority="650" operator="containsText" text="Arg">
      <formula>NOT(ISERROR(SEARCH("Arg",J290)))</formula>
    </cfRule>
  </conditionalFormatting>
  <conditionalFormatting sqref="J290">
    <cfRule type="containsText" dxfId="646" priority="647" operator="containsText" text="Ser">
      <formula>NOT(ISERROR(SEARCH("Ser",J290)))</formula>
    </cfRule>
  </conditionalFormatting>
  <conditionalFormatting sqref="J291">
    <cfRule type="containsText" dxfId="645" priority="644" operator="containsText" text="Ala">
      <formula>NOT(ISERROR(SEARCH("Ala",J291)))</formula>
    </cfRule>
    <cfRule type="containsText" dxfId="644" priority="645" operator="containsText" text="Asn">
      <formula>NOT(ISERROR(SEARCH("Asn",J291)))</formula>
    </cfRule>
    <cfRule type="containsText" dxfId="643" priority="646" operator="containsText" text="Arg">
      <formula>NOT(ISERROR(SEARCH("Arg",J291)))</formula>
    </cfRule>
  </conditionalFormatting>
  <conditionalFormatting sqref="J291">
    <cfRule type="containsText" dxfId="642" priority="643" operator="containsText" text="Ser">
      <formula>NOT(ISERROR(SEARCH("Ser",J291)))</formula>
    </cfRule>
  </conditionalFormatting>
  <conditionalFormatting sqref="J292">
    <cfRule type="containsText" dxfId="641" priority="640" operator="containsText" text="Ala">
      <formula>NOT(ISERROR(SEARCH("Ala",J292)))</formula>
    </cfRule>
    <cfRule type="containsText" dxfId="640" priority="641" operator="containsText" text="Asn">
      <formula>NOT(ISERROR(SEARCH("Asn",J292)))</formula>
    </cfRule>
    <cfRule type="containsText" dxfId="639" priority="642" operator="containsText" text="Arg">
      <formula>NOT(ISERROR(SEARCH("Arg",J292)))</formula>
    </cfRule>
  </conditionalFormatting>
  <conditionalFormatting sqref="J292">
    <cfRule type="containsText" dxfId="638" priority="639" operator="containsText" text="Ser">
      <formula>NOT(ISERROR(SEARCH("Ser",J292)))</formula>
    </cfRule>
  </conditionalFormatting>
  <conditionalFormatting sqref="J293">
    <cfRule type="containsText" dxfId="637" priority="636" operator="containsText" text="Ala">
      <formula>NOT(ISERROR(SEARCH("Ala",J293)))</formula>
    </cfRule>
    <cfRule type="containsText" dxfId="636" priority="637" operator="containsText" text="Asn">
      <formula>NOT(ISERROR(SEARCH("Asn",J293)))</formula>
    </cfRule>
    <cfRule type="containsText" dxfId="635" priority="638" operator="containsText" text="Arg">
      <formula>NOT(ISERROR(SEARCH("Arg",J293)))</formula>
    </cfRule>
  </conditionalFormatting>
  <conditionalFormatting sqref="J293">
    <cfRule type="containsText" dxfId="634" priority="635" operator="containsText" text="Ser">
      <formula>NOT(ISERROR(SEARCH("Ser",J293)))</formula>
    </cfRule>
  </conditionalFormatting>
  <conditionalFormatting sqref="M10:M16 M462:M466">
    <cfRule type="containsText" dxfId="633" priority="632" operator="containsText" text="Ala">
      <formula>NOT(ISERROR(SEARCH("Ala",M10)))</formula>
    </cfRule>
    <cfRule type="containsText" dxfId="632" priority="633" operator="containsText" text="Asn">
      <formula>NOT(ISERROR(SEARCH("Asn",M10)))</formula>
    </cfRule>
    <cfRule type="containsText" dxfId="631" priority="634" operator="containsText" text="Arg">
      <formula>NOT(ISERROR(SEARCH("Arg",M10)))</formula>
    </cfRule>
  </conditionalFormatting>
  <conditionalFormatting sqref="L3:L150 L173 L179:L180 L296:L299 L307 L324 L328:L332 L341:L346 L354 L376 L379 L384:L385 L387:L388 L394 L448:L451 L454 L456:L466 L190 L197:L198 L201 L204:L205 L212:L213 L217 L219 L226 L228 L232 L239 L242 L244 L246:L247 L250 L256:L258 L260:L261 L265 L267:L270 L272 L276:L277 L279 L281 L285 L289 L293:L294">
    <cfRule type="containsText" dxfId="630" priority="629" operator="containsText" text="3,1">
      <formula>NOT(ISERROR(SEARCH("3,1",L3)))</formula>
    </cfRule>
    <cfRule type="containsText" dxfId="629" priority="630" operator="containsText" text="2,3">
      <formula>NOT(ISERROR(SEARCH("2,3",L3)))</formula>
    </cfRule>
    <cfRule type="containsText" dxfId="628" priority="631" operator="containsText" text="1,2">
      <formula>NOT(ISERROR(SEARCH("1,2",L3)))</formula>
    </cfRule>
  </conditionalFormatting>
  <conditionalFormatting sqref="L151">
    <cfRule type="containsText" dxfId="627" priority="626" operator="containsText" text="3,1">
      <formula>NOT(ISERROR(SEARCH("3,1",L151)))</formula>
    </cfRule>
    <cfRule type="containsText" dxfId="626" priority="627" operator="containsText" text="2,3">
      <formula>NOT(ISERROR(SEARCH("2,3",L151)))</formula>
    </cfRule>
    <cfRule type="containsText" dxfId="625" priority="628" operator="containsText" text="1,2">
      <formula>NOT(ISERROR(SEARCH("1,2",L151)))</formula>
    </cfRule>
  </conditionalFormatting>
  <conditionalFormatting sqref="L152">
    <cfRule type="containsText" dxfId="624" priority="623" operator="containsText" text="3,1">
      <formula>NOT(ISERROR(SEARCH("3,1",L152)))</formula>
    </cfRule>
    <cfRule type="containsText" dxfId="623" priority="624" operator="containsText" text="2,3">
      <formula>NOT(ISERROR(SEARCH("2,3",L152)))</formula>
    </cfRule>
    <cfRule type="containsText" dxfId="622" priority="625" operator="containsText" text="1,2">
      <formula>NOT(ISERROR(SEARCH("1,2",L152)))</formula>
    </cfRule>
  </conditionalFormatting>
  <conditionalFormatting sqref="L153">
    <cfRule type="containsText" dxfId="621" priority="620" operator="containsText" text="3,1">
      <formula>NOT(ISERROR(SEARCH("3,1",L153)))</formula>
    </cfRule>
    <cfRule type="containsText" dxfId="620" priority="621" operator="containsText" text="2,3">
      <formula>NOT(ISERROR(SEARCH("2,3",L153)))</formula>
    </cfRule>
    <cfRule type="containsText" dxfId="619" priority="622" operator="containsText" text="1,2">
      <formula>NOT(ISERROR(SEARCH("1,2",L153)))</formula>
    </cfRule>
  </conditionalFormatting>
  <conditionalFormatting sqref="L154">
    <cfRule type="containsText" dxfId="618" priority="617" operator="containsText" text="3,1">
      <formula>NOT(ISERROR(SEARCH("3,1",L154)))</formula>
    </cfRule>
    <cfRule type="containsText" dxfId="617" priority="618" operator="containsText" text="2,3">
      <formula>NOT(ISERROR(SEARCH("2,3",L154)))</formula>
    </cfRule>
    <cfRule type="containsText" dxfId="616" priority="619" operator="containsText" text="1,2">
      <formula>NOT(ISERROR(SEARCH("1,2",L154)))</formula>
    </cfRule>
  </conditionalFormatting>
  <conditionalFormatting sqref="L155">
    <cfRule type="containsText" dxfId="615" priority="614" operator="containsText" text="3,1">
      <formula>NOT(ISERROR(SEARCH("3,1",L155)))</formula>
    </cfRule>
    <cfRule type="containsText" dxfId="614" priority="615" operator="containsText" text="2,3">
      <formula>NOT(ISERROR(SEARCH("2,3",L155)))</formula>
    </cfRule>
    <cfRule type="containsText" dxfId="613" priority="616" operator="containsText" text="1,2">
      <formula>NOT(ISERROR(SEARCH("1,2",L155)))</formula>
    </cfRule>
  </conditionalFormatting>
  <conditionalFormatting sqref="L156">
    <cfRule type="containsText" dxfId="612" priority="611" operator="containsText" text="3,1">
      <formula>NOT(ISERROR(SEARCH("3,1",L156)))</formula>
    </cfRule>
    <cfRule type="containsText" dxfId="611" priority="612" operator="containsText" text="2,3">
      <formula>NOT(ISERROR(SEARCH("2,3",L156)))</formula>
    </cfRule>
    <cfRule type="containsText" dxfId="610" priority="613" operator="containsText" text="1,2">
      <formula>NOT(ISERROR(SEARCH("1,2",L156)))</formula>
    </cfRule>
  </conditionalFormatting>
  <conditionalFormatting sqref="L157">
    <cfRule type="containsText" dxfId="609" priority="608" operator="containsText" text="3,1">
      <formula>NOT(ISERROR(SEARCH("3,1",L157)))</formula>
    </cfRule>
    <cfRule type="containsText" dxfId="608" priority="609" operator="containsText" text="2,3">
      <formula>NOT(ISERROR(SEARCH("2,3",L157)))</formula>
    </cfRule>
    <cfRule type="containsText" dxfId="607" priority="610" operator="containsText" text="1,2">
      <formula>NOT(ISERROR(SEARCH("1,2",L157)))</formula>
    </cfRule>
  </conditionalFormatting>
  <conditionalFormatting sqref="L158">
    <cfRule type="containsText" dxfId="606" priority="605" operator="containsText" text="3,1">
      <formula>NOT(ISERROR(SEARCH("3,1",L158)))</formula>
    </cfRule>
    <cfRule type="containsText" dxfId="605" priority="606" operator="containsText" text="2,3">
      <formula>NOT(ISERROR(SEARCH("2,3",L158)))</formula>
    </cfRule>
    <cfRule type="containsText" dxfId="604" priority="607" operator="containsText" text="1,2">
      <formula>NOT(ISERROR(SEARCH("1,2",L158)))</formula>
    </cfRule>
  </conditionalFormatting>
  <conditionalFormatting sqref="L159">
    <cfRule type="containsText" dxfId="603" priority="602" operator="containsText" text="3,1">
      <formula>NOT(ISERROR(SEARCH("3,1",L159)))</formula>
    </cfRule>
    <cfRule type="containsText" dxfId="602" priority="603" operator="containsText" text="2,3">
      <formula>NOT(ISERROR(SEARCH("2,3",L159)))</formula>
    </cfRule>
    <cfRule type="containsText" dxfId="601" priority="604" operator="containsText" text="1,2">
      <formula>NOT(ISERROR(SEARCH("1,2",L159)))</formula>
    </cfRule>
  </conditionalFormatting>
  <conditionalFormatting sqref="L160">
    <cfRule type="containsText" dxfId="600" priority="599" operator="containsText" text="3,1">
      <formula>NOT(ISERROR(SEARCH("3,1",L160)))</formula>
    </cfRule>
    <cfRule type="containsText" dxfId="599" priority="600" operator="containsText" text="2,3">
      <formula>NOT(ISERROR(SEARCH("2,3",L160)))</formula>
    </cfRule>
    <cfRule type="containsText" dxfId="598" priority="601" operator="containsText" text="1,2">
      <formula>NOT(ISERROR(SEARCH("1,2",L160)))</formula>
    </cfRule>
  </conditionalFormatting>
  <conditionalFormatting sqref="L161">
    <cfRule type="containsText" dxfId="597" priority="596" operator="containsText" text="3,1">
      <formula>NOT(ISERROR(SEARCH("3,1",L161)))</formula>
    </cfRule>
    <cfRule type="containsText" dxfId="596" priority="597" operator="containsText" text="2,3">
      <formula>NOT(ISERROR(SEARCH("2,3",L161)))</formula>
    </cfRule>
    <cfRule type="containsText" dxfId="595" priority="598" operator="containsText" text="1,2">
      <formula>NOT(ISERROR(SEARCH("1,2",L161)))</formula>
    </cfRule>
  </conditionalFormatting>
  <conditionalFormatting sqref="L162">
    <cfRule type="containsText" dxfId="594" priority="593" operator="containsText" text="3,1">
      <formula>NOT(ISERROR(SEARCH("3,1",L162)))</formula>
    </cfRule>
    <cfRule type="containsText" dxfId="593" priority="594" operator="containsText" text="2,3">
      <formula>NOT(ISERROR(SEARCH("2,3",L162)))</formula>
    </cfRule>
    <cfRule type="containsText" dxfId="592" priority="595" operator="containsText" text="1,2">
      <formula>NOT(ISERROR(SEARCH("1,2",L162)))</formula>
    </cfRule>
  </conditionalFormatting>
  <conditionalFormatting sqref="L163">
    <cfRule type="containsText" dxfId="591" priority="590" operator="containsText" text="3,1">
      <formula>NOT(ISERROR(SEARCH("3,1",L163)))</formula>
    </cfRule>
    <cfRule type="containsText" dxfId="590" priority="591" operator="containsText" text="2,3">
      <formula>NOT(ISERROR(SEARCH("2,3",L163)))</formula>
    </cfRule>
    <cfRule type="containsText" dxfId="589" priority="592" operator="containsText" text="1,2">
      <formula>NOT(ISERROR(SEARCH("1,2",L163)))</formula>
    </cfRule>
  </conditionalFormatting>
  <conditionalFormatting sqref="L164">
    <cfRule type="containsText" dxfId="588" priority="587" operator="containsText" text="3,1">
      <formula>NOT(ISERROR(SEARCH("3,1",L164)))</formula>
    </cfRule>
    <cfRule type="containsText" dxfId="587" priority="588" operator="containsText" text="2,3">
      <formula>NOT(ISERROR(SEARCH("2,3",L164)))</formula>
    </cfRule>
    <cfRule type="containsText" dxfId="586" priority="589" operator="containsText" text="1,2">
      <formula>NOT(ISERROR(SEARCH("1,2",L164)))</formula>
    </cfRule>
  </conditionalFormatting>
  <conditionalFormatting sqref="L165">
    <cfRule type="containsText" dxfId="585" priority="584" operator="containsText" text="3,1">
      <formula>NOT(ISERROR(SEARCH("3,1",L165)))</formula>
    </cfRule>
    <cfRule type="containsText" dxfId="584" priority="585" operator="containsText" text="2,3">
      <formula>NOT(ISERROR(SEARCH("2,3",L165)))</formula>
    </cfRule>
    <cfRule type="containsText" dxfId="583" priority="586" operator="containsText" text="1,2">
      <formula>NOT(ISERROR(SEARCH("1,2",L165)))</formula>
    </cfRule>
  </conditionalFormatting>
  <conditionalFormatting sqref="L166">
    <cfRule type="containsText" dxfId="582" priority="581" operator="containsText" text="3,1">
      <formula>NOT(ISERROR(SEARCH("3,1",L166)))</formula>
    </cfRule>
    <cfRule type="containsText" dxfId="581" priority="582" operator="containsText" text="2,3">
      <formula>NOT(ISERROR(SEARCH("2,3",L166)))</formula>
    </cfRule>
    <cfRule type="containsText" dxfId="580" priority="583" operator="containsText" text="1,2">
      <formula>NOT(ISERROR(SEARCH("1,2",L166)))</formula>
    </cfRule>
  </conditionalFormatting>
  <conditionalFormatting sqref="L167">
    <cfRule type="containsText" dxfId="579" priority="578" operator="containsText" text="3,1">
      <formula>NOT(ISERROR(SEARCH("3,1",L167)))</formula>
    </cfRule>
    <cfRule type="containsText" dxfId="578" priority="579" operator="containsText" text="2,3">
      <formula>NOT(ISERROR(SEARCH("2,3",L167)))</formula>
    </cfRule>
    <cfRule type="containsText" dxfId="577" priority="580" operator="containsText" text="1,2">
      <formula>NOT(ISERROR(SEARCH("1,2",L167)))</formula>
    </cfRule>
  </conditionalFormatting>
  <conditionalFormatting sqref="L168">
    <cfRule type="containsText" dxfId="576" priority="575" operator="containsText" text="3,1">
      <formula>NOT(ISERROR(SEARCH("3,1",L168)))</formula>
    </cfRule>
    <cfRule type="containsText" dxfId="575" priority="576" operator="containsText" text="2,3">
      <formula>NOT(ISERROR(SEARCH("2,3",L168)))</formula>
    </cfRule>
    <cfRule type="containsText" dxfId="574" priority="577" operator="containsText" text="1,2">
      <formula>NOT(ISERROR(SEARCH("1,2",L168)))</formula>
    </cfRule>
  </conditionalFormatting>
  <conditionalFormatting sqref="L169">
    <cfRule type="containsText" dxfId="573" priority="572" operator="containsText" text="3,1">
      <formula>NOT(ISERROR(SEARCH("3,1",L169)))</formula>
    </cfRule>
    <cfRule type="containsText" dxfId="572" priority="573" operator="containsText" text="2,3">
      <formula>NOT(ISERROR(SEARCH("2,3",L169)))</formula>
    </cfRule>
    <cfRule type="containsText" dxfId="571" priority="574" operator="containsText" text="1,2">
      <formula>NOT(ISERROR(SEARCH("1,2",L169)))</formula>
    </cfRule>
  </conditionalFormatting>
  <conditionalFormatting sqref="L170">
    <cfRule type="containsText" dxfId="570" priority="569" operator="containsText" text="3,1">
      <formula>NOT(ISERROR(SEARCH("3,1",L170)))</formula>
    </cfRule>
    <cfRule type="containsText" dxfId="569" priority="570" operator="containsText" text="2,3">
      <formula>NOT(ISERROR(SEARCH("2,3",L170)))</formula>
    </cfRule>
    <cfRule type="containsText" dxfId="568" priority="571" operator="containsText" text="1,2">
      <formula>NOT(ISERROR(SEARCH("1,2",L170)))</formula>
    </cfRule>
  </conditionalFormatting>
  <conditionalFormatting sqref="L171">
    <cfRule type="containsText" dxfId="567" priority="566" operator="containsText" text="3,1">
      <formula>NOT(ISERROR(SEARCH("3,1",L171)))</formula>
    </cfRule>
    <cfRule type="containsText" dxfId="566" priority="567" operator="containsText" text="2,3">
      <formula>NOT(ISERROR(SEARCH("2,3",L171)))</formula>
    </cfRule>
    <cfRule type="containsText" dxfId="565" priority="568" operator="containsText" text="1,2">
      <formula>NOT(ISERROR(SEARCH("1,2",L171)))</formula>
    </cfRule>
  </conditionalFormatting>
  <conditionalFormatting sqref="L172">
    <cfRule type="containsText" dxfId="564" priority="563" operator="containsText" text="3,1">
      <formula>NOT(ISERROR(SEARCH("3,1",L172)))</formula>
    </cfRule>
    <cfRule type="containsText" dxfId="563" priority="564" operator="containsText" text="2,3">
      <formula>NOT(ISERROR(SEARCH("2,3",L172)))</formula>
    </cfRule>
    <cfRule type="containsText" dxfId="562" priority="565" operator="containsText" text="1,2">
      <formula>NOT(ISERROR(SEARCH("1,2",L172)))</formula>
    </cfRule>
  </conditionalFormatting>
  <conditionalFormatting sqref="L174">
    <cfRule type="containsText" dxfId="561" priority="560" operator="containsText" text="3,1">
      <formula>NOT(ISERROR(SEARCH("3,1",L174)))</formula>
    </cfRule>
    <cfRule type="containsText" dxfId="560" priority="561" operator="containsText" text="2,3">
      <formula>NOT(ISERROR(SEARCH("2,3",L174)))</formula>
    </cfRule>
    <cfRule type="containsText" dxfId="559" priority="562" operator="containsText" text="1,2">
      <formula>NOT(ISERROR(SEARCH("1,2",L174)))</formula>
    </cfRule>
  </conditionalFormatting>
  <conditionalFormatting sqref="L175">
    <cfRule type="containsText" dxfId="558" priority="557" operator="containsText" text="3,1">
      <formula>NOT(ISERROR(SEARCH("3,1",L175)))</formula>
    </cfRule>
    <cfRule type="containsText" dxfId="557" priority="558" operator="containsText" text="2,3">
      <formula>NOT(ISERROR(SEARCH("2,3",L175)))</formula>
    </cfRule>
    <cfRule type="containsText" dxfId="556" priority="559" operator="containsText" text="1,2">
      <formula>NOT(ISERROR(SEARCH("1,2",L175)))</formula>
    </cfRule>
  </conditionalFormatting>
  <conditionalFormatting sqref="L176">
    <cfRule type="containsText" dxfId="555" priority="554" operator="containsText" text="3,1">
      <formula>NOT(ISERROR(SEARCH("3,1",L176)))</formula>
    </cfRule>
    <cfRule type="containsText" dxfId="554" priority="555" operator="containsText" text="2,3">
      <formula>NOT(ISERROR(SEARCH("2,3",L176)))</formula>
    </cfRule>
    <cfRule type="containsText" dxfId="553" priority="556" operator="containsText" text="1,2">
      <formula>NOT(ISERROR(SEARCH("1,2",L176)))</formula>
    </cfRule>
  </conditionalFormatting>
  <conditionalFormatting sqref="L177:L178">
    <cfRule type="containsText" dxfId="552" priority="551" operator="containsText" text="3,1">
      <formula>NOT(ISERROR(SEARCH("3,1",L177)))</formula>
    </cfRule>
    <cfRule type="containsText" dxfId="551" priority="552" operator="containsText" text="2,3">
      <formula>NOT(ISERROR(SEARCH("2,3",L177)))</formula>
    </cfRule>
    <cfRule type="containsText" dxfId="550" priority="553" operator="containsText" text="1,2">
      <formula>NOT(ISERROR(SEARCH("1,2",L177)))</formula>
    </cfRule>
  </conditionalFormatting>
  <conditionalFormatting sqref="L295">
    <cfRule type="containsText" dxfId="549" priority="548" operator="containsText" text="3,1">
      <formula>NOT(ISERROR(SEARCH("3,1",L295)))</formula>
    </cfRule>
    <cfRule type="containsText" dxfId="548" priority="549" operator="containsText" text="2,3">
      <formula>NOT(ISERROR(SEARCH("2,3",L295)))</formula>
    </cfRule>
    <cfRule type="containsText" dxfId="547" priority="550" operator="containsText" text="1,2">
      <formula>NOT(ISERROR(SEARCH("1,2",L295)))</formula>
    </cfRule>
  </conditionalFormatting>
  <conditionalFormatting sqref="L300">
    <cfRule type="containsText" dxfId="546" priority="545" operator="containsText" text="3,1">
      <formula>NOT(ISERROR(SEARCH("3,1",L300)))</formula>
    </cfRule>
    <cfRule type="containsText" dxfId="545" priority="546" operator="containsText" text="2,3">
      <formula>NOT(ISERROR(SEARCH("2,3",L300)))</formula>
    </cfRule>
    <cfRule type="containsText" dxfId="544" priority="547" operator="containsText" text="1,2">
      <formula>NOT(ISERROR(SEARCH("1,2",L300)))</formula>
    </cfRule>
  </conditionalFormatting>
  <conditionalFormatting sqref="L301">
    <cfRule type="containsText" dxfId="543" priority="542" operator="containsText" text="3,1">
      <formula>NOT(ISERROR(SEARCH("3,1",L301)))</formula>
    </cfRule>
    <cfRule type="containsText" dxfId="542" priority="543" operator="containsText" text="2,3">
      <formula>NOT(ISERROR(SEARCH("2,3",L301)))</formula>
    </cfRule>
    <cfRule type="containsText" dxfId="541" priority="544" operator="containsText" text="1,2">
      <formula>NOT(ISERROR(SEARCH("1,2",L301)))</formula>
    </cfRule>
  </conditionalFormatting>
  <conditionalFormatting sqref="L302">
    <cfRule type="containsText" dxfId="540" priority="539" operator="containsText" text="3,1">
      <formula>NOT(ISERROR(SEARCH("3,1",L302)))</formula>
    </cfRule>
    <cfRule type="containsText" dxfId="539" priority="540" operator="containsText" text="2,3">
      <formula>NOT(ISERROR(SEARCH("2,3",L302)))</formula>
    </cfRule>
    <cfRule type="containsText" dxfId="538" priority="541" operator="containsText" text="1,2">
      <formula>NOT(ISERROR(SEARCH("1,2",L302)))</formula>
    </cfRule>
  </conditionalFormatting>
  <conditionalFormatting sqref="L303">
    <cfRule type="containsText" dxfId="537" priority="536" operator="containsText" text="3,1">
      <formula>NOT(ISERROR(SEARCH("3,1",L303)))</formula>
    </cfRule>
    <cfRule type="containsText" dxfId="536" priority="537" operator="containsText" text="2,3">
      <formula>NOT(ISERROR(SEARCH("2,3",L303)))</formula>
    </cfRule>
    <cfRule type="containsText" dxfId="535" priority="538" operator="containsText" text="1,2">
      <formula>NOT(ISERROR(SEARCH("1,2",L303)))</formula>
    </cfRule>
  </conditionalFormatting>
  <conditionalFormatting sqref="L304">
    <cfRule type="containsText" dxfId="534" priority="533" operator="containsText" text="3,1">
      <formula>NOT(ISERROR(SEARCH("3,1",L304)))</formula>
    </cfRule>
    <cfRule type="containsText" dxfId="533" priority="534" operator="containsText" text="2,3">
      <formula>NOT(ISERROR(SEARCH("2,3",L304)))</formula>
    </cfRule>
    <cfRule type="containsText" dxfId="532" priority="535" operator="containsText" text="1,2">
      <formula>NOT(ISERROR(SEARCH("1,2",L304)))</formula>
    </cfRule>
  </conditionalFormatting>
  <conditionalFormatting sqref="L305">
    <cfRule type="containsText" dxfId="531" priority="530" operator="containsText" text="3,1">
      <formula>NOT(ISERROR(SEARCH("3,1",L305)))</formula>
    </cfRule>
    <cfRule type="containsText" dxfId="530" priority="531" operator="containsText" text="2,3">
      <formula>NOT(ISERROR(SEARCH("2,3",L305)))</formula>
    </cfRule>
    <cfRule type="containsText" dxfId="529" priority="532" operator="containsText" text="1,2">
      <formula>NOT(ISERROR(SEARCH("1,2",L305)))</formula>
    </cfRule>
  </conditionalFormatting>
  <conditionalFormatting sqref="L306">
    <cfRule type="containsText" dxfId="528" priority="527" operator="containsText" text="3,1">
      <formula>NOT(ISERROR(SEARCH("3,1",L306)))</formula>
    </cfRule>
    <cfRule type="containsText" dxfId="527" priority="528" operator="containsText" text="2,3">
      <formula>NOT(ISERROR(SEARCH("2,3",L306)))</formula>
    </cfRule>
    <cfRule type="containsText" dxfId="526" priority="529" operator="containsText" text="1,2">
      <formula>NOT(ISERROR(SEARCH("1,2",L306)))</formula>
    </cfRule>
  </conditionalFormatting>
  <conditionalFormatting sqref="L308">
    <cfRule type="containsText" dxfId="525" priority="524" operator="containsText" text="3,1">
      <formula>NOT(ISERROR(SEARCH("3,1",L308)))</formula>
    </cfRule>
    <cfRule type="containsText" dxfId="524" priority="525" operator="containsText" text="2,3">
      <formula>NOT(ISERROR(SEARCH("2,3",L308)))</formula>
    </cfRule>
    <cfRule type="containsText" dxfId="523" priority="526" operator="containsText" text="1,2">
      <formula>NOT(ISERROR(SEARCH("1,2",L308)))</formula>
    </cfRule>
  </conditionalFormatting>
  <conditionalFormatting sqref="L309">
    <cfRule type="containsText" dxfId="522" priority="521" operator="containsText" text="3,1">
      <formula>NOT(ISERROR(SEARCH("3,1",L309)))</formula>
    </cfRule>
    <cfRule type="containsText" dxfId="521" priority="522" operator="containsText" text="2,3">
      <formula>NOT(ISERROR(SEARCH("2,3",L309)))</formula>
    </cfRule>
    <cfRule type="containsText" dxfId="520" priority="523" operator="containsText" text="1,2">
      <formula>NOT(ISERROR(SEARCH("1,2",L309)))</formula>
    </cfRule>
  </conditionalFormatting>
  <conditionalFormatting sqref="L310">
    <cfRule type="containsText" dxfId="519" priority="518" operator="containsText" text="3,1">
      <formula>NOT(ISERROR(SEARCH("3,1",L310)))</formula>
    </cfRule>
    <cfRule type="containsText" dxfId="518" priority="519" operator="containsText" text="2,3">
      <formula>NOT(ISERROR(SEARCH("2,3",L310)))</formula>
    </cfRule>
    <cfRule type="containsText" dxfId="517" priority="520" operator="containsText" text="1,2">
      <formula>NOT(ISERROR(SEARCH("1,2",L310)))</formula>
    </cfRule>
  </conditionalFormatting>
  <conditionalFormatting sqref="L311">
    <cfRule type="containsText" dxfId="516" priority="515" operator="containsText" text="3,1">
      <formula>NOT(ISERROR(SEARCH("3,1",L311)))</formula>
    </cfRule>
    <cfRule type="containsText" dxfId="515" priority="516" operator="containsText" text="2,3">
      <formula>NOT(ISERROR(SEARCH("2,3",L311)))</formula>
    </cfRule>
    <cfRule type="containsText" dxfId="514" priority="517" operator="containsText" text="1,2">
      <formula>NOT(ISERROR(SEARCH("1,2",L311)))</formula>
    </cfRule>
  </conditionalFormatting>
  <conditionalFormatting sqref="L312">
    <cfRule type="containsText" dxfId="513" priority="512" operator="containsText" text="3,1">
      <formula>NOT(ISERROR(SEARCH("3,1",L312)))</formula>
    </cfRule>
    <cfRule type="containsText" dxfId="512" priority="513" operator="containsText" text="2,3">
      <formula>NOT(ISERROR(SEARCH("2,3",L312)))</formula>
    </cfRule>
    <cfRule type="containsText" dxfId="511" priority="514" operator="containsText" text="1,2">
      <formula>NOT(ISERROR(SEARCH("1,2",L312)))</formula>
    </cfRule>
  </conditionalFormatting>
  <conditionalFormatting sqref="L313">
    <cfRule type="containsText" dxfId="510" priority="509" operator="containsText" text="3,1">
      <formula>NOT(ISERROR(SEARCH("3,1",L313)))</formula>
    </cfRule>
    <cfRule type="containsText" dxfId="509" priority="510" operator="containsText" text="2,3">
      <formula>NOT(ISERROR(SEARCH("2,3",L313)))</formula>
    </cfRule>
    <cfRule type="containsText" dxfId="508" priority="511" operator="containsText" text="1,2">
      <formula>NOT(ISERROR(SEARCH("1,2",L313)))</formula>
    </cfRule>
  </conditionalFormatting>
  <conditionalFormatting sqref="L314">
    <cfRule type="containsText" dxfId="507" priority="506" operator="containsText" text="3,1">
      <formula>NOT(ISERROR(SEARCH("3,1",L314)))</formula>
    </cfRule>
    <cfRule type="containsText" dxfId="506" priority="507" operator="containsText" text="2,3">
      <formula>NOT(ISERROR(SEARCH("2,3",L314)))</formula>
    </cfRule>
    <cfRule type="containsText" dxfId="505" priority="508" operator="containsText" text="1,2">
      <formula>NOT(ISERROR(SEARCH("1,2",L314)))</formula>
    </cfRule>
  </conditionalFormatting>
  <conditionalFormatting sqref="L315">
    <cfRule type="containsText" dxfId="504" priority="503" operator="containsText" text="3,1">
      <formula>NOT(ISERROR(SEARCH("3,1",L315)))</formula>
    </cfRule>
    <cfRule type="containsText" dxfId="503" priority="504" operator="containsText" text="2,3">
      <formula>NOT(ISERROR(SEARCH("2,3",L315)))</formula>
    </cfRule>
    <cfRule type="containsText" dxfId="502" priority="505" operator="containsText" text="1,2">
      <formula>NOT(ISERROR(SEARCH("1,2",L315)))</formula>
    </cfRule>
  </conditionalFormatting>
  <conditionalFormatting sqref="L316">
    <cfRule type="containsText" dxfId="501" priority="500" operator="containsText" text="3,1">
      <formula>NOT(ISERROR(SEARCH("3,1",L316)))</formula>
    </cfRule>
    <cfRule type="containsText" dxfId="500" priority="501" operator="containsText" text="2,3">
      <formula>NOT(ISERROR(SEARCH("2,3",L316)))</formula>
    </cfRule>
    <cfRule type="containsText" dxfId="499" priority="502" operator="containsText" text="1,2">
      <formula>NOT(ISERROR(SEARCH("1,2",L316)))</formula>
    </cfRule>
  </conditionalFormatting>
  <conditionalFormatting sqref="L317">
    <cfRule type="containsText" dxfId="498" priority="497" operator="containsText" text="3,1">
      <formula>NOT(ISERROR(SEARCH("3,1",L317)))</formula>
    </cfRule>
    <cfRule type="containsText" dxfId="497" priority="498" operator="containsText" text="2,3">
      <formula>NOT(ISERROR(SEARCH("2,3",L317)))</formula>
    </cfRule>
    <cfRule type="containsText" dxfId="496" priority="499" operator="containsText" text="1,2">
      <formula>NOT(ISERROR(SEARCH("1,2",L317)))</formula>
    </cfRule>
  </conditionalFormatting>
  <conditionalFormatting sqref="L318">
    <cfRule type="containsText" dxfId="495" priority="494" operator="containsText" text="3,1">
      <formula>NOT(ISERROR(SEARCH("3,1",L318)))</formula>
    </cfRule>
    <cfRule type="containsText" dxfId="494" priority="495" operator="containsText" text="2,3">
      <formula>NOT(ISERROR(SEARCH("2,3",L318)))</formula>
    </cfRule>
    <cfRule type="containsText" dxfId="493" priority="496" operator="containsText" text="1,2">
      <formula>NOT(ISERROR(SEARCH("1,2",L318)))</formula>
    </cfRule>
  </conditionalFormatting>
  <conditionalFormatting sqref="L319">
    <cfRule type="containsText" dxfId="492" priority="491" operator="containsText" text="3,1">
      <formula>NOT(ISERROR(SEARCH("3,1",L319)))</formula>
    </cfRule>
    <cfRule type="containsText" dxfId="491" priority="492" operator="containsText" text="2,3">
      <formula>NOT(ISERROR(SEARCH("2,3",L319)))</formula>
    </cfRule>
    <cfRule type="containsText" dxfId="490" priority="493" operator="containsText" text="1,2">
      <formula>NOT(ISERROR(SEARCH("1,2",L319)))</formula>
    </cfRule>
  </conditionalFormatting>
  <conditionalFormatting sqref="L320">
    <cfRule type="containsText" dxfId="489" priority="488" operator="containsText" text="3,1">
      <formula>NOT(ISERROR(SEARCH("3,1",L320)))</formula>
    </cfRule>
    <cfRule type="containsText" dxfId="488" priority="489" operator="containsText" text="2,3">
      <formula>NOT(ISERROR(SEARCH("2,3",L320)))</formula>
    </cfRule>
    <cfRule type="containsText" dxfId="487" priority="490" operator="containsText" text="1,2">
      <formula>NOT(ISERROR(SEARCH("1,2",L320)))</formula>
    </cfRule>
  </conditionalFormatting>
  <conditionalFormatting sqref="L321">
    <cfRule type="containsText" dxfId="486" priority="485" operator="containsText" text="3,1">
      <formula>NOT(ISERROR(SEARCH("3,1",L321)))</formula>
    </cfRule>
    <cfRule type="containsText" dxfId="485" priority="486" operator="containsText" text="2,3">
      <formula>NOT(ISERROR(SEARCH("2,3",L321)))</formula>
    </cfRule>
    <cfRule type="containsText" dxfId="484" priority="487" operator="containsText" text="1,2">
      <formula>NOT(ISERROR(SEARCH("1,2",L321)))</formula>
    </cfRule>
  </conditionalFormatting>
  <conditionalFormatting sqref="L322">
    <cfRule type="containsText" dxfId="483" priority="482" operator="containsText" text="3,1">
      <formula>NOT(ISERROR(SEARCH("3,1",L322)))</formula>
    </cfRule>
    <cfRule type="containsText" dxfId="482" priority="483" operator="containsText" text="2,3">
      <formula>NOT(ISERROR(SEARCH("2,3",L322)))</formula>
    </cfRule>
    <cfRule type="containsText" dxfId="481" priority="484" operator="containsText" text="1,2">
      <formula>NOT(ISERROR(SEARCH("1,2",L322)))</formula>
    </cfRule>
  </conditionalFormatting>
  <conditionalFormatting sqref="L323">
    <cfRule type="containsText" dxfId="480" priority="479" operator="containsText" text="3,1">
      <formula>NOT(ISERROR(SEARCH("3,1",L323)))</formula>
    </cfRule>
    <cfRule type="containsText" dxfId="479" priority="480" operator="containsText" text="2,3">
      <formula>NOT(ISERROR(SEARCH("2,3",L323)))</formula>
    </cfRule>
    <cfRule type="containsText" dxfId="478" priority="481" operator="containsText" text="1,2">
      <formula>NOT(ISERROR(SEARCH("1,2",L323)))</formula>
    </cfRule>
  </conditionalFormatting>
  <conditionalFormatting sqref="L325">
    <cfRule type="containsText" dxfId="477" priority="476" operator="containsText" text="3,1">
      <formula>NOT(ISERROR(SEARCH("3,1",L325)))</formula>
    </cfRule>
    <cfRule type="containsText" dxfId="476" priority="477" operator="containsText" text="2,3">
      <formula>NOT(ISERROR(SEARCH("2,3",L325)))</formula>
    </cfRule>
    <cfRule type="containsText" dxfId="475" priority="478" operator="containsText" text="1,2">
      <formula>NOT(ISERROR(SEARCH("1,2",L325)))</formula>
    </cfRule>
  </conditionalFormatting>
  <conditionalFormatting sqref="L326">
    <cfRule type="containsText" dxfId="474" priority="473" operator="containsText" text="3,1">
      <formula>NOT(ISERROR(SEARCH("3,1",L326)))</formula>
    </cfRule>
    <cfRule type="containsText" dxfId="473" priority="474" operator="containsText" text="2,3">
      <formula>NOT(ISERROR(SEARCH("2,3",L326)))</formula>
    </cfRule>
    <cfRule type="containsText" dxfId="472" priority="475" operator="containsText" text="1,2">
      <formula>NOT(ISERROR(SEARCH("1,2",L326)))</formula>
    </cfRule>
  </conditionalFormatting>
  <conditionalFormatting sqref="L327">
    <cfRule type="containsText" dxfId="471" priority="470" operator="containsText" text="3,1">
      <formula>NOT(ISERROR(SEARCH("3,1",L327)))</formula>
    </cfRule>
    <cfRule type="containsText" dxfId="470" priority="471" operator="containsText" text="2,3">
      <formula>NOT(ISERROR(SEARCH("2,3",L327)))</formula>
    </cfRule>
    <cfRule type="containsText" dxfId="469" priority="472" operator="containsText" text="1,2">
      <formula>NOT(ISERROR(SEARCH("1,2",L327)))</formula>
    </cfRule>
  </conditionalFormatting>
  <conditionalFormatting sqref="L333">
    <cfRule type="containsText" dxfId="468" priority="467" operator="containsText" text="3,1">
      <formula>NOT(ISERROR(SEARCH("3,1",L333)))</formula>
    </cfRule>
    <cfRule type="containsText" dxfId="467" priority="468" operator="containsText" text="2,3">
      <formula>NOT(ISERROR(SEARCH("2,3",L333)))</formula>
    </cfRule>
    <cfRule type="containsText" dxfId="466" priority="469" operator="containsText" text="1,2">
      <formula>NOT(ISERROR(SEARCH("1,2",L333)))</formula>
    </cfRule>
  </conditionalFormatting>
  <conditionalFormatting sqref="L334">
    <cfRule type="containsText" dxfId="465" priority="464" operator="containsText" text="3,1">
      <formula>NOT(ISERROR(SEARCH("3,1",L334)))</formula>
    </cfRule>
    <cfRule type="containsText" dxfId="464" priority="465" operator="containsText" text="2,3">
      <formula>NOT(ISERROR(SEARCH("2,3",L334)))</formula>
    </cfRule>
    <cfRule type="containsText" dxfId="463" priority="466" operator="containsText" text="1,2">
      <formula>NOT(ISERROR(SEARCH("1,2",L334)))</formula>
    </cfRule>
  </conditionalFormatting>
  <conditionalFormatting sqref="L335">
    <cfRule type="containsText" dxfId="462" priority="461" operator="containsText" text="3,1">
      <formula>NOT(ISERROR(SEARCH("3,1",L335)))</formula>
    </cfRule>
    <cfRule type="containsText" dxfId="461" priority="462" operator="containsText" text="2,3">
      <formula>NOT(ISERROR(SEARCH("2,3",L335)))</formula>
    </cfRule>
    <cfRule type="containsText" dxfId="460" priority="463" operator="containsText" text="1,2">
      <formula>NOT(ISERROR(SEARCH("1,2",L335)))</formula>
    </cfRule>
  </conditionalFormatting>
  <conditionalFormatting sqref="L336">
    <cfRule type="containsText" dxfId="459" priority="458" operator="containsText" text="3,1">
      <formula>NOT(ISERROR(SEARCH("3,1",L336)))</formula>
    </cfRule>
    <cfRule type="containsText" dxfId="458" priority="459" operator="containsText" text="2,3">
      <formula>NOT(ISERROR(SEARCH("2,3",L336)))</formula>
    </cfRule>
    <cfRule type="containsText" dxfId="457" priority="460" operator="containsText" text="1,2">
      <formula>NOT(ISERROR(SEARCH("1,2",L336)))</formula>
    </cfRule>
  </conditionalFormatting>
  <conditionalFormatting sqref="L337">
    <cfRule type="containsText" dxfId="456" priority="455" operator="containsText" text="3,1">
      <formula>NOT(ISERROR(SEARCH("3,1",L337)))</formula>
    </cfRule>
    <cfRule type="containsText" dxfId="455" priority="456" operator="containsText" text="2,3">
      <formula>NOT(ISERROR(SEARCH("2,3",L337)))</formula>
    </cfRule>
    <cfRule type="containsText" dxfId="454" priority="457" operator="containsText" text="1,2">
      <formula>NOT(ISERROR(SEARCH("1,2",L337)))</formula>
    </cfRule>
  </conditionalFormatting>
  <conditionalFormatting sqref="L338">
    <cfRule type="containsText" dxfId="453" priority="452" operator="containsText" text="3,1">
      <formula>NOT(ISERROR(SEARCH("3,1",L338)))</formula>
    </cfRule>
    <cfRule type="containsText" dxfId="452" priority="453" operator="containsText" text="2,3">
      <formula>NOT(ISERROR(SEARCH("2,3",L338)))</formula>
    </cfRule>
    <cfRule type="containsText" dxfId="451" priority="454" operator="containsText" text="1,2">
      <formula>NOT(ISERROR(SEARCH("1,2",L338)))</formula>
    </cfRule>
  </conditionalFormatting>
  <conditionalFormatting sqref="L339">
    <cfRule type="containsText" dxfId="450" priority="449" operator="containsText" text="3,1">
      <formula>NOT(ISERROR(SEARCH("3,1",L339)))</formula>
    </cfRule>
    <cfRule type="containsText" dxfId="449" priority="450" operator="containsText" text="2,3">
      <formula>NOT(ISERROR(SEARCH("2,3",L339)))</formula>
    </cfRule>
    <cfRule type="containsText" dxfId="448" priority="451" operator="containsText" text="1,2">
      <formula>NOT(ISERROR(SEARCH("1,2",L339)))</formula>
    </cfRule>
  </conditionalFormatting>
  <conditionalFormatting sqref="L340">
    <cfRule type="containsText" dxfId="447" priority="446" operator="containsText" text="3,1">
      <formula>NOT(ISERROR(SEARCH("3,1",L340)))</formula>
    </cfRule>
    <cfRule type="containsText" dxfId="446" priority="447" operator="containsText" text="2,3">
      <formula>NOT(ISERROR(SEARCH("2,3",L340)))</formula>
    </cfRule>
    <cfRule type="containsText" dxfId="445" priority="448" operator="containsText" text="1,2">
      <formula>NOT(ISERROR(SEARCH("1,2",L340)))</formula>
    </cfRule>
  </conditionalFormatting>
  <conditionalFormatting sqref="L347">
    <cfRule type="containsText" dxfId="444" priority="443" operator="containsText" text="3,1">
      <formula>NOT(ISERROR(SEARCH("3,1",L347)))</formula>
    </cfRule>
    <cfRule type="containsText" dxfId="443" priority="444" operator="containsText" text="2,3">
      <formula>NOT(ISERROR(SEARCH("2,3",L347)))</formula>
    </cfRule>
    <cfRule type="containsText" dxfId="442" priority="445" operator="containsText" text="1,2">
      <formula>NOT(ISERROR(SEARCH("1,2",L347)))</formula>
    </cfRule>
  </conditionalFormatting>
  <conditionalFormatting sqref="L348">
    <cfRule type="containsText" dxfId="441" priority="440" operator="containsText" text="3,1">
      <formula>NOT(ISERROR(SEARCH("3,1",L348)))</formula>
    </cfRule>
    <cfRule type="containsText" dxfId="440" priority="441" operator="containsText" text="2,3">
      <formula>NOT(ISERROR(SEARCH("2,3",L348)))</formula>
    </cfRule>
    <cfRule type="containsText" dxfId="439" priority="442" operator="containsText" text="1,2">
      <formula>NOT(ISERROR(SEARCH("1,2",L348)))</formula>
    </cfRule>
  </conditionalFormatting>
  <conditionalFormatting sqref="L349">
    <cfRule type="containsText" dxfId="438" priority="437" operator="containsText" text="3,1">
      <formula>NOT(ISERROR(SEARCH("3,1",L349)))</formula>
    </cfRule>
    <cfRule type="containsText" dxfId="437" priority="438" operator="containsText" text="2,3">
      <formula>NOT(ISERROR(SEARCH("2,3",L349)))</formula>
    </cfRule>
    <cfRule type="containsText" dxfId="436" priority="439" operator="containsText" text="1,2">
      <formula>NOT(ISERROR(SEARCH("1,2",L349)))</formula>
    </cfRule>
  </conditionalFormatting>
  <conditionalFormatting sqref="L350">
    <cfRule type="containsText" dxfId="435" priority="434" operator="containsText" text="3,1">
      <formula>NOT(ISERROR(SEARCH("3,1",L350)))</formula>
    </cfRule>
    <cfRule type="containsText" dxfId="434" priority="435" operator="containsText" text="2,3">
      <formula>NOT(ISERROR(SEARCH("2,3",L350)))</formula>
    </cfRule>
    <cfRule type="containsText" dxfId="433" priority="436" operator="containsText" text="1,2">
      <formula>NOT(ISERROR(SEARCH("1,2",L350)))</formula>
    </cfRule>
  </conditionalFormatting>
  <conditionalFormatting sqref="L351">
    <cfRule type="containsText" dxfId="432" priority="431" operator="containsText" text="3,1">
      <formula>NOT(ISERROR(SEARCH("3,1",L351)))</formula>
    </cfRule>
    <cfRule type="containsText" dxfId="431" priority="432" operator="containsText" text="2,3">
      <formula>NOT(ISERROR(SEARCH("2,3",L351)))</formula>
    </cfRule>
    <cfRule type="containsText" dxfId="430" priority="433" operator="containsText" text="1,2">
      <formula>NOT(ISERROR(SEARCH("1,2",L351)))</formula>
    </cfRule>
  </conditionalFormatting>
  <conditionalFormatting sqref="L352">
    <cfRule type="containsText" dxfId="429" priority="428" operator="containsText" text="3,1">
      <formula>NOT(ISERROR(SEARCH("3,1",L352)))</formula>
    </cfRule>
    <cfRule type="containsText" dxfId="428" priority="429" operator="containsText" text="2,3">
      <formula>NOT(ISERROR(SEARCH("2,3",L352)))</formula>
    </cfRule>
    <cfRule type="containsText" dxfId="427" priority="430" operator="containsText" text="1,2">
      <formula>NOT(ISERROR(SEARCH("1,2",L352)))</formula>
    </cfRule>
  </conditionalFormatting>
  <conditionalFormatting sqref="L353">
    <cfRule type="containsText" dxfId="426" priority="425" operator="containsText" text="3,1">
      <formula>NOT(ISERROR(SEARCH("3,1",L353)))</formula>
    </cfRule>
    <cfRule type="containsText" dxfId="425" priority="426" operator="containsText" text="2,3">
      <formula>NOT(ISERROR(SEARCH("2,3",L353)))</formula>
    </cfRule>
    <cfRule type="containsText" dxfId="424" priority="427" operator="containsText" text="1,2">
      <formula>NOT(ISERROR(SEARCH("1,2",L353)))</formula>
    </cfRule>
  </conditionalFormatting>
  <conditionalFormatting sqref="L355">
    <cfRule type="containsText" dxfId="423" priority="422" operator="containsText" text="3,1">
      <formula>NOT(ISERROR(SEARCH("3,1",L355)))</formula>
    </cfRule>
    <cfRule type="containsText" dxfId="422" priority="423" operator="containsText" text="2,3">
      <formula>NOT(ISERROR(SEARCH("2,3",L355)))</formula>
    </cfRule>
    <cfRule type="containsText" dxfId="421" priority="424" operator="containsText" text="1,2">
      <formula>NOT(ISERROR(SEARCH("1,2",L355)))</formula>
    </cfRule>
  </conditionalFormatting>
  <conditionalFormatting sqref="L356">
    <cfRule type="containsText" dxfId="420" priority="419" operator="containsText" text="3,1">
      <formula>NOT(ISERROR(SEARCH("3,1",L356)))</formula>
    </cfRule>
    <cfRule type="containsText" dxfId="419" priority="420" operator="containsText" text="2,3">
      <formula>NOT(ISERROR(SEARCH("2,3",L356)))</formula>
    </cfRule>
    <cfRule type="containsText" dxfId="418" priority="421" operator="containsText" text="1,2">
      <formula>NOT(ISERROR(SEARCH("1,2",L356)))</formula>
    </cfRule>
  </conditionalFormatting>
  <conditionalFormatting sqref="L357">
    <cfRule type="containsText" dxfId="417" priority="416" operator="containsText" text="3,1">
      <formula>NOT(ISERROR(SEARCH("3,1",L357)))</formula>
    </cfRule>
    <cfRule type="containsText" dxfId="416" priority="417" operator="containsText" text="2,3">
      <formula>NOT(ISERROR(SEARCH("2,3",L357)))</formula>
    </cfRule>
    <cfRule type="containsText" dxfId="415" priority="418" operator="containsText" text="1,2">
      <formula>NOT(ISERROR(SEARCH("1,2",L357)))</formula>
    </cfRule>
  </conditionalFormatting>
  <conditionalFormatting sqref="L358">
    <cfRule type="containsText" dxfId="414" priority="413" operator="containsText" text="3,1">
      <formula>NOT(ISERROR(SEARCH("3,1",L358)))</formula>
    </cfRule>
    <cfRule type="containsText" dxfId="413" priority="414" operator="containsText" text="2,3">
      <formula>NOT(ISERROR(SEARCH("2,3",L358)))</formula>
    </cfRule>
    <cfRule type="containsText" dxfId="412" priority="415" operator="containsText" text="1,2">
      <formula>NOT(ISERROR(SEARCH("1,2",L358)))</formula>
    </cfRule>
  </conditionalFormatting>
  <conditionalFormatting sqref="L359">
    <cfRule type="containsText" dxfId="411" priority="410" operator="containsText" text="3,1">
      <formula>NOT(ISERROR(SEARCH("3,1",L359)))</formula>
    </cfRule>
    <cfRule type="containsText" dxfId="410" priority="411" operator="containsText" text="2,3">
      <formula>NOT(ISERROR(SEARCH("2,3",L359)))</formula>
    </cfRule>
    <cfRule type="containsText" dxfId="409" priority="412" operator="containsText" text="1,2">
      <formula>NOT(ISERROR(SEARCH("1,2",L359)))</formula>
    </cfRule>
  </conditionalFormatting>
  <conditionalFormatting sqref="L360">
    <cfRule type="containsText" dxfId="408" priority="407" operator="containsText" text="3,1">
      <formula>NOT(ISERROR(SEARCH("3,1",L360)))</formula>
    </cfRule>
    <cfRule type="containsText" dxfId="407" priority="408" operator="containsText" text="2,3">
      <formula>NOT(ISERROR(SEARCH("2,3",L360)))</formula>
    </cfRule>
    <cfRule type="containsText" dxfId="406" priority="409" operator="containsText" text="1,2">
      <formula>NOT(ISERROR(SEARCH("1,2",L360)))</formula>
    </cfRule>
  </conditionalFormatting>
  <conditionalFormatting sqref="L361">
    <cfRule type="containsText" dxfId="405" priority="404" operator="containsText" text="3,1">
      <formula>NOT(ISERROR(SEARCH("3,1",L361)))</formula>
    </cfRule>
    <cfRule type="containsText" dxfId="404" priority="405" operator="containsText" text="2,3">
      <formula>NOT(ISERROR(SEARCH("2,3",L361)))</formula>
    </cfRule>
    <cfRule type="containsText" dxfId="403" priority="406" operator="containsText" text="1,2">
      <formula>NOT(ISERROR(SEARCH("1,2",L361)))</formula>
    </cfRule>
  </conditionalFormatting>
  <conditionalFormatting sqref="L362">
    <cfRule type="containsText" dxfId="402" priority="401" operator="containsText" text="3,1">
      <formula>NOT(ISERROR(SEARCH("3,1",L362)))</formula>
    </cfRule>
    <cfRule type="containsText" dxfId="401" priority="402" operator="containsText" text="2,3">
      <formula>NOT(ISERROR(SEARCH("2,3",L362)))</formula>
    </cfRule>
    <cfRule type="containsText" dxfId="400" priority="403" operator="containsText" text="1,2">
      <formula>NOT(ISERROR(SEARCH("1,2",L362)))</formula>
    </cfRule>
  </conditionalFormatting>
  <conditionalFormatting sqref="L363">
    <cfRule type="containsText" dxfId="399" priority="398" operator="containsText" text="3,1">
      <formula>NOT(ISERROR(SEARCH("3,1",L363)))</formula>
    </cfRule>
    <cfRule type="containsText" dxfId="398" priority="399" operator="containsText" text="2,3">
      <formula>NOT(ISERROR(SEARCH("2,3",L363)))</formula>
    </cfRule>
    <cfRule type="containsText" dxfId="397" priority="400" operator="containsText" text="1,2">
      <formula>NOT(ISERROR(SEARCH("1,2",L363)))</formula>
    </cfRule>
  </conditionalFormatting>
  <conditionalFormatting sqref="L364">
    <cfRule type="containsText" dxfId="396" priority="395" operator="containsText" text="3,1">
      <formula>NOT(ISERROR(SEARCH("3,1",L364)))</formula>
    </cfRule>
    <cfRule type="containsText" dxfId="395" priority="396" operator="containsText" text="2,3">
      <formula>NOT(ISERROR(SEARCH("2,3",L364)))</formula>
    </cfRule>
    <cfRule type="containsText" dxfId="394" priority="397" operator="containsText" text="1,2">
      <formula>NOT(ISERROR(SEARCH("1,2",L364)))</formula>
    </cfRule>
  </conditionalFormatting>
  <conditionalFormatting sqref="L365">
    <cfRule type="containsText" dxfId="393" priority="392" operator="containsText" text="3,1">
      <formula>NOT(ISERROR(SEARCH("3,1",L365)))</formula>
    </cfRule>
    <cfRule type="containsText" dxfId="392" priority="393" operator="containsText" text="2,3">
      <formula>NOT(ISERROR(SEARCH("2,3",L365)))</formula>
    </cfRule>
    <cfRule type="containsText" dxfId="391" priority="394" operator="containsText" text="1,2">
      <formula>NOT(ISERROR(SEARCH("1,2",L365)))</formula>
    </cfRule>
  </conditionalFormatting>
  <conditionalFormatting sqref="L366">
    <cfRule type="containsText" dxfId="390" priority="389" operator="containsText" text="3,1">
      <formula>NOT(ISERROR(SEARCH("3,1",L366)))</formula>
    </cfRule>
    <cfRule type="containsText" dxfId="389" priority="390" operator="containsText" text="2,3">
      <formula>NOT(ISERROR(SEARCH("2,3",L366)))</formula>
    </cfRule>
    <cfRule type="containsText" dxfId="388" priority="391" operator="containsText" text="1,2">
      <formula>NOT(ISERROR(SEARCH("1,2",L366)))</formula>
    </cfRule>
  </conditionalFormatting>
  <conditionalFormatting sqref="L367">
    <cfRule type="containsText" dxfId="387" priority="386" operator="containsText" text="3,1">
      <formula>NOT(ISERROR(SEARCH("3,1",L367)))</formula>
    </cfRule>
    <cfRule type="containsText" dxfId="386" priority="387" operator="containsText" text="2,3">
      <formula>NOT(ISERROR(SEARCH("2,3",L367)))</formula>
    </cfRule>
    <cfRule type="containsText" dxfId="385" priority="388" operator="containsText" text="1,2">
      <formula>NOT(ISERROR(SEARCH("1,2",L367)))</formula>
    </cfRule>
  </conditionalFormatting>
  <conditionalFormatting sqref="L368">
    <cfRule type="containsText" dxfId="384" priority="383" operator="containsText" text="3,1">
      <formula>NOT(ISERROR(SEARCH("3,1",L368)))</formula>
    </cfRule>
    <cfRule type="containsText" dxfId="383" priority="384" operator="containsText" text="2,3">
      <formula>NOT(ISERROR(SEARCH("2,3",L368)))</formula>
    </cfRule>
    <cfRule type="containsText" dxfId="382" priority="385" operator="containsText" text="1,2">
      <formula>NOT(ISERROR(SEARCH("1,2",L368)))</formula>
    </cfRule>
  </conditionalFormatting>
  <conditionalFormatting sqref="L369">
    <cfRule type="containsText" dxfId="381" priority="380" operator="containsText" text="3,1">
      <formula>NOT(ISERROR(SEARCH("3,1",L369)))</formula>
    </cfRule>
    <cfRule type="containsText" dxfId="380" priority="381" operator="containsText" text="2,3">
      <formula>NOT(ISERROR(SEARCH("2,3",L369)))</formula>
    </cfRule>
    <cfRule type="containsText" dxfId="379" priority="382" operator="containsText" text="1,2">
      <formula>NOT(ISERROR(SEARCH("1,2",L369)))</formula>
    </cfRule>
  </conditionalFormatting>
  <conditionalFormatting sqref="L370">
    <cfRule type="containsText" dxfId="378" priority="377" operator="containsText" text="3,1">
      <formula>NOT(ISERROR(SEARCH("3,1",L370)))</formula>
    </cfRule>
    <cfRule type="containsText" dxfId="377" priority="378" operator="containsText" text="2,3">
      <formula>NOT(ISERROR(SEARCH("2,3",L370)))</formula>
    </cfRule>
    <cfRule type="containsText" dxfId="376" priority="379" operator="containsText" text="1,2">
      <formula>NOT(ISERROR(SEARCH("1,2",L370)))</formula>
    </cfRule>
  </conditionalFormatting>
  <conditionalFormatting sqref="L371">
    <cfRule type="containsText" dxfId="375" priority="374" operator="containsText" text="3,1">
      <formula>NOT(ISERROR(SEARCH("3,1",L371)))</formula>
    </cfRule>
    <cfRule type="containsText" dxfId="374" priority="375" operator="containsText" text="2,3">
      <formula>NOT(ISERROR(SEARCH("2,3",L371)))</formula>
    </cfRule>
    <cfRule type="containsText" dxfId="373" priority="376" operator="containsText" text="1,2">
      <formula>NOT(ISERROR(SEARCH("1,2",L371)))</formula>
    </cfRule>
  </conditionalFormatting>
  <conditionalFormatting sqref="L372">
    <cfRule type="containsText" dxfId="372" priority="371" operator="containsText" text="3,1">
      <formula>NOT(ISERROR(SEARCH("3,1",L372)))</formula>
    </cfRule>
    <cfRule type="containsText" dxfId="371" priority="372" operator="containsText" text="2,3">
      <formula>NOT(ISERROR(SEARCH("2,3",L372)))</formula>
    </cfRule>
    <cfRule type="containsText" dxfId="370" priority="373" operator="containsText" text="1,2">
      <formula>NOT(ISERROR(SEARCH("1,2",L372)))</formula>
    </cfRule>
  </conditionalFormatting>
  <conditionalFormatting sqref="L373">
    <cfRule type="containsText" dxfId="369" priority="368" operator="containsText" text="3,1">
      <formula>NOT(ISERROR(SEARCH("3,1",L373)))</formula>
    </cfRule>
    <cfRule type="containsText" dxfId="368" priority="369" operator="containsText" text="2,3">
      <formula>NOT(ISERROR(SEARCH("2,3",L373)))</formula>
    </cfRule>
    <cfRule type="containsText" dxfId="367" priority="370" operator="containsText" text="1,2">
      <formula>NOT(ISERROR(SEARCH("1,2",L373)))</formula>
    </cfRule>
  </conditionalFormatting>
  <conditionalFormatting sqref="L374">
    <cfRule type="containsText" dxfId="366" priority="365" operator="containsText" text="3,1">
      <formula>NOT(ISERROR(SEARCH("3,1",L374)))</formula>
    </cfRule>
    <cfRule type="containsText" dxfId="365" priority="366" operator="containsText" text="2,3">
      <formula>NOT(ISERROR(SEARCH("2,3",L374)))</formula>
    </cfRule>
    <cfRule type="containsText" dxfId="364" priority="367" operator="containsText" text="1,2">
      <formula>NOT(ISERROR(SEARCH("1,2",L374)))</formula>
    </cfRule>
  </conditionalFormatting>
  <conditionalFormatting sqref="L375">
    <cfRule type="containsText" dxfId="363" priority="362" operator="containsText" text="3,1">
      <formula>NOT(ISERROR(SEARCH("3,1",L375)))</formula>
    </cfRule>
    <cfRule type="containsText" dxfId="362" priority="363" operator="containsText" text="2,3">
      <formula>NOT(ISERROR(SEARCH("2,3",L375)))</formula>
    </cfRule>
    <cfRule type="containsText" dxfId="361" priority="364" operator="containsText" text="1,2">
      <formula>NOT(ISERROR(SEARCH("1,2",L375)))</formula>
    </cfRule>
  </conditionalFormatting>
  <conditionalFormatting sqref="L377">
    <cfRule type="containsText" dxfId="360" priority="359" operator="containsText" text="3,1">
      <formula>NOT(ISERROR(SEARCH("3,1",L377)))</formula>
    </cfRule>
    <cfRule type="containsText" dxfId="359" priority="360" operator="containsText" text="2,3">
      <formula>NOT(ISERROR(SEARCH("2,3",L377)))</formula>
    </cfRule>
    <cfRule type="containsText" dxfId="358" priority="361" operator="containsText" text="1,2">
      <formula>NOT(ISERROR(SEARCH("1,2",L377)))</formula>
    </cfRule>
  </conditionalFormatting>
  <conditionalFormatting sqref="L378">
    <cfRule type="containsText" dxfId="357" priority="356" operator="containsText" text="3,1">
      <formula>NOT(ISERROR(SEARCH("3,1",L378)))</formula>
    </cfRule>
    <cfRule type="containsText" dxfId="356" priority="357" operator="containsText" text="2,3">
      <formula>NOT(ISERROR(SEARCH("2,3",L378)))</formula>
    </cfRule>
    <cfRule type="containsText" dxfId="355" priority="358" operator="containsText" text="1,2">
      <formula>NOT(ISERROR(SEARCH("1,2",L378)))</formula>
    </cfRule>
  </conditionalFormatting>
  <conditionalFormatting sqref="L380">
    <cfRule type="containsText" dxfId="354" priority="353" operator="containsText" text="3,1">
      <formula>NOT(ISERROR(SEARCH("3,1",L380)))</formula>
    </cfRule>
    <cfRule type="containsText" dxfId="353" priority="354" operator="containsText" text="2,3">
      <formula>NOT(ISERROR(SEARCH("2,3",L380)))</formula>
    </cfRule>
    <cfRule type="containsText" dxfId="352" priority="355" operator="containsText" text="1,2">
      <formula>NOT(ISERROR(SEARCH("1,2",L380)))</formula>
    </cfRule>
  </conditionalFormatting>
  <conditionalFormatting sqref="L381">
    <cfRule type="containsText" dxfId="351" priority="350" operator="containsText" text="3,1">
      <formula>NOT(ISERROR(SEARCH("3,1",L381)))</formula>
    </cfRule>
    <cfRule type="containsText" dxfId="350" priority="351" operator="containsText" text="2,3">
      <formula>NOT(ISERROR(SEARCH("2,3",L381)))</formula>
    </cfRule>
    <cfRule type="containsText" dxfId="349" priority="352" operator="containsText" text="1,2">
      <formula>NOT(ISERROR(SEARCH("1,2",L381)))</formula>
    </cfRule>
  </conditionalFormatting>
  <conditionalFormatting sqref="L382">
    <cfRule type="containsText" dxfId="348" priority="347" operator="containsText" text="3,1">
      <formula>NOT(ISERROR(SEARCH("3,1",L382)))</formula>
    </cfRule>
    <cfRule type="containsText" dxfId="347" priority="348" operator="containsText" text="2,3">
      <formula>NOT(ISERROR(SEARCH("2,3",L382)))</formula>
    </cfRule>
    <cfRule type="containsText" dxfId="346" priority="349" operator="containsText" text="1,2">
      <formula>NOT(ISERROR(SEARCH("1,2",L382)))</formula>
    </cfRule>
  </conditionalFormatting>
  <conditionalFormatting sqref="L383">
    <cfRule type="containsText" dxfId="345" priority="344" operator="containsText" text="3,1">
      <formula>NOT(ISERROR(SEARCH("3,1",L383)))</formula>
    </cfRule>
    <cfRule type="containsText" dxfId="344" priority="345" operator="containsText" text="2,3">
      <formula>NOT(ISERROR(SEARCH("2,3",L383)))</formula>
    </cfRule>
    <cfRule type="containsText" dxfId="343" priority="346" operator="containsText" text="1,2">
      <formula>NOT(ISERROR(SEARCH("1,2",L383)))</formula>
    </cfRule>
  </conditionalFormatting>
  <conditionalFormatting sqref="L386">
    <cfRule type="containsText" dxfId="342" priority="341" operator="containsText" text="3,1">
      <formula>NOT(ISERROR(SEARCH("3,1",L386)))</formula>
    </cfRule>
    <cfRule type="containsText" dxfId="341" priority="342" operator="containsText" text="2,3">
      <formula>NOT(ISERROR(SEARCH("2,3",L386)))</formula>
    </cfRule>
    <cfRule type="containsText" dxfId="340" priority="343" operator="containsText" text="1,2">
      <formula>NOT(ISERROR(SEARCH("1,2",L386)))</formula>
    </cfRule>
  </conditionalFormatting>
  <conditionalFormatting sqref="L389">
    <cfRule type="containsText" dxfId="339" priority="338" operator="containsText" text="3,1">
      <formula>NOT(ISERROR(SEARCH("3,1",L389)))</formula>
    </cfRule>
    <cfRule type="containsText" dxfId="338" priority="339" operator="containsText" text="2,3">
      <formula>NOT(ISERROR(SEARCH("2,3",L389)))</formula>
    </cfRule>
    <cfRule type="containsText" dxfId="337" priority="340" operator="containsText" text="1,2">
      <formula>NOT(ISERROR(SEARCH("1,2",L389)))</formula>
    </cfRule>
  </conditionalFormatting>
  <conditionalFormatting sqref="L390">
    <cfRule type="containsText" dxfId="336" priority="335" operator="containsText" text="3,1">
      <formula>NOT(ISERROR(SEARCH("3,1",L390)))</formula>
    </cfRule>
    <cfRule type="containsText" dxfId="335" priority="336" operator="containsText" text="2,3">
      <formula>NOT(ISERROR(SEARCH("2,3",L390)))</formula>
    </cfRule>
    <cfRule type="containsText" dxfId="334" priority="337" operator="containsText" text="1,2">
      <formula>NOT(ISERROR(SEARCH("1,2",L390)))</formula>
    </cfRule>
  </conditionalFormatting>
  <conditionalFormatting sqref="L391">
    <cfRule type="containsText" dxfId="333" priority="332" operator="containsText" text="3,1">
      <formula>NOT(ISERROR(SEARCH("3,1",L391)))</formula>
    </cfRule>
    <cfRule type="containsText" dxfId="332" priority="333" operator="containsText" text="2,3">
      <formula>NOT(ISERROR(SEARCH("2,3",L391)))</formula>
    </cfRule>
    <cfRule type="containsText" dxfId="331" priority="334" operator="containsText" text="1,2">
      <formula>NOT(ISERROR(SEARCH("1,2",L391)))</formula>
    </cfRule>
  </conditionalFormatting>
  <conditionalFormatting sqref="L392">
    <cfRule type="containsText" dxfId="330" priority="329" operator="containsText" text="3,1">
      <formula>NOT(ISERROR(SEARCH("3,1",L392)))</formula>
    </cfRule>
    <cfRule type="containsText" dxfId="329" priority="330" operator="containsText" text="2,3">
      <formula>NOT(ISERROR(SEARCH("2,3",L392)))</formula>
    </cfRule>
    <cfRule type="containsText" dxfId="328" priority="331" operator="containsText" text="1,2">
      <formula>NOT(ISERROR(SEARCH("1,2",L392)))</formula>
    </cfRule>
  </conditionalFormatting>
  <conditionalFormatting sqref="L393">
    <cfRule type="containsText" dxfId="327" priority="326" operator="containsText" text="3,1">
      <formula>NOT(ISERROR(SEARCH("3,1",L393)))</formula>
    </cfRule>
    <cfRule type="containsText" dxfId="326" priority="327" operator="containsText" text="2,3">
      <formula>NOT(ISERROR(SEARCH("2,3",L393)))</formula>
    </cfRule>
    <cfRule type="containsText" dxfId="325" priority="328" operator="containsText" text="1,2">
      <formula>NOT(ISERROR(SEARCH("1,2",L393)))</formula>
    </cfRule>
  </conditionalFormatting>
  <conditionalFormatting sqref="L395:L396">
    <cfRule type="containsText" dxfId="324" priority="323" operator="containsText" text="3,1">
      <formula>NOT(ISERROR(SEARCH("3,1",L395)))</formula>
    </cfRule>
    <cfRule type="containsText" dxfId="323" priority="324" operator="containsText" text="2,3">
      <formula>NOT(ISERROR(SEARCH("2,3",L395)))</formula>
    </cfRule>
    <cfRule type="containsText" dxfId="322" priority="325" operator="containsText" text="1,2">
      <formula>NOT(ISERROR(SEARCH("1,2",L395)))</formula>
    </cfRule>
  </conditionalFormatting>
  <conditionalFormatting sqref="L397:L398">
    <cfRule type="containsText" dxfId="321" priority="320" operator="containsText" text="3,1">
      <formula>NOT(ISERROR(SEARCH("3,1",L397)))</formula>
    </cfRule>
    <cfRule type="containsText" dxfId="320" priority="321" operator="containsText" text="2,3">
      <formula>NOT(ISERROR(SEARCH("2,3",L397)))</formula>
    </cfRule>
    <cfRule type="containsText" dxfId="319" priority="322" operator="containsText" text="1,2">
      <formula>NOT(ISERROR(SEARCH("1,2",L397)))</formula>
    </cfRule>
  </conditionalFormatting>
  <conditionalFormatting sqref="L399:L400">
    <cfRule type="containsText" dxfId="318" priority="317" operator="containsText" text="3,1">
      <formula>NOT(ISERROR(SEARCH("3,1",L399)))</formula>
    </cfRule>
    <cfRule type="containsText" dxfId="317" priority="318" operator="containsText" text="2,3">
      <formula>NOT(ISERROR(SEARCH("2,3",L399)))</formula>
    </cfRule>
    <cfRule type="containsText" dxfId="316" priority="319" operator="containsText" text="1,2">
      <formula>NOT(ISERROR(SEARCH("1,2",L399)))</formula>
    </cfRule>
  </conditionalFormatting>
  <conditionalFormatting sqref="L401:L402">
    <cfRule type="containsText" dxfId="315" priority="314" operator="containsText" text="3,1">
      <formula>NOT(ISERROR(SEARCH("3,1",L401)))</formula>
    </cfRule>
    <cfRule type="containsText" dxfId="314" priority="315" operator="containsText" text="2,3">
      <formula>NOT(ISERROR(SEARCH("2,3",L401)))</formula>
    </cfRule>
    <cfRule type="containsText" dxfId="313" priority="316" operator="containsText" text="1,2">
      <formula>NOT(ISERROR(SEARCH("1,2",L401)))</formula>
    </cfRule>
  </conditionalFormatting>
  <conditionalFormatting sqref="L403:L404">
    <cfRule type="containsText" dxfId="312" priority="311" operator="containsText" text="3,1">
      <formula>NOT(ISERROR(SEARCH("3,1",L403)))</formula>
    </cfRule>
    <cfRule type="containsText" dxfId="311" priority="312" operator="containsText" text="2,3">
      <formula>NOT(ISERROR(SEARCH("2,3",L403)))</formula>
    </cfRule>
    <cfRule type="containsText" dxfId="310" priority="313" operator="containsText" text="1,2">
      <formula>NOT(ISERROR(SEARCH("1,2",L403)))</formula>
    </cfRule>
  </conditionalFormatting>
  <conditionalFormatting sqref="L405:L406">
    <cfRule type="containsText" dxfId="309" priority="308" operator="containsText" text="3,1">
      <formula>NOT(ISERROR(SEARCH("3,1",L405)))</formula>
    </cfRule>
    <cfRule type="containsText" dxfId="308" priority="309" operator="containsText" text="2,3">
      <formula>NOT(ISERROR(SEARCH("2,3",L405)))</formula>
    </cfRule>
    <cfRule type="containsText" dxfId="307" priority="310" operator="containsText" text="1,2">
      <formula>NOT(ISERROR(SEARCH("1,2",L405)))</formula>
    </cfRule>
  </conditionalFormatting>
  <conditionalFormatting sqref="L407:L408">
    <cfRule type="containsText" dxfId="306" priority="305" operator="containsText" text="3,1">
      <formula>NOT(ISERROR(SEARCH("3,1",L407)))</formula>
    </cfRule>
    <cfRule type="containsText" dxfId="305" priority="306" operator="containsText" text="2,3">
      <formula>NOT(ISERROR(SEARCH("2,3",L407)))</formula>
    </cfRule>
    <cfRule type="containsText" dxfId="304" priority="307" operator="containsText" text="1,2">
      <formula>NOT(ISERROR(SEARCH("1,2",L407)))</formula>
    </cfRule>
  </conditionalFormatting>
  <conditionalFormatting sqref="L409:L410">
    <cfRule type="containsText" dxfId="303" priority="302" operator="containsText" text="3,1">
      <formula>NOT(ISERROR(SEARCH("3,1",L409)))</formula>
    </cfRule>
    <cfRule type="containsText" dxfId="302" priority="303" operator="containsText" text="2,3">
      <formula>NOT(ISERROR(SEARCH("2,3",L409)))</formula>
    </cfRule>
    <cfRule type="containsText" dxfId="301" priority="304" operator="containsText" text="1,2">
      <formula>NOT(ISERROR(SEARCH("1,2",L409)))</formula>
    </cfRule>
  </conditionalFormatting>
  <conditionalFormatting sqref="L411:L412">
    <cfRule type="containsText" dxfId="300" priority="299" operator="containsText" text="3,1">
      <formula>NOT(ISERROR(SEARCH("3,1",L411)))</formula>
    </cfRule>
    <cfRule type="containsText" dxfId="299" priority="300" operator="containsText" text="2,3">
      <formula>NOT(ISERROR(SEARCH("2,3",L411)))</formula>
    </cfRule>
    <cfRule type="containsText" dxfId="298" priority="301" operator="containsText" text="1,2">
      <formula>NOT(ISERROR(SEARCH("1,2",L411)))</formula>
    </cfRule>
  </conditionalFormatting>
  <conditionalFormatting sqref="L413:L414">
    <cfRule type="containsText" dxfId="297" priority="296" operator="containsText" text="3,1">
      <formula>NOT(ISERROR(SEARCH("3,1",L413)))</formula>
    </cfRule>
    <cfRule type="containsText" dxfId="296" priority="297" operator="containsText" text="2,3">
      <formula>NOT(ISERROR(SEARCH("2,3",L413)))</formula>
    </cfRule>
    <cfRule type="containsText" dxfId="295" priority="298" operator="containsText" text="1,2">
      <formula>NOT(ISERROR(SEARCH("1,2",L413)))</formula>
    </cfRule>
  </conditionalFormatting>
  <conditionalFormatting sqref="L415:L416">
    <cfRule type="containsText" dxfId="294" priority="293" operator="containsText" text="3,1">
      <formula>NOT(ISERROR(SEARCH("3,1",L415)))</formula>
    </cfRule>
    <cfRule type="containsText" dxfId="293" priority="294" operator="containsText" text="2,3">
      <formula>NOT(ISERROR(SEARCH("2,3",L415)))</formula>
    </cfRule>
    <cfRule type="containsText" dxfId="292" priority="295" operator="containsText" text="1,2">
      <formula>NOT(ISERROR(SEARCH("1,2",L415)))</formula>
    </cfRule>
  </conditionalFormatting>
  <conditionalFormatting sqref="L417:L418">
    <cfRule type="containsText" dxfId="291" priority="290" operator="containsText" text="3,1">
      <formula>NOT(ISERROR(SEARCH("3,1",L417)))</formula>
    </cfRule>
    <cfRule type="containsText" dxfId="290" priority="291" operator="containsText" text="2,3">
      <formula>NOT(ISERROR(SEARCH("2,3",L417)))</formula>
    </cfRule>
    <cfRule type="containsText" dxfId="289" priority="292" operator="containsText" text="1,2">
      <formula>NOT(ISERROR(SEARCH("1,2",L417)))</formula>
    </cfRule>
  </conditionalFormatting>
  <conditionalFormatting sqref="L419:L420">
    <cfRule type="containsText" dxfId="288" priority="287" operator="containsText" text="3,1">
      <formula>NOT(ISERROR(SEARCH("3,1",L419)))</formula>
    </cfRule>
    <cfRule type="containsText" dxfId="287" priority="288" operator="containsText" text="2,3">
      <formula>NOT(ISERROR(SEARCH("2,3",L419)))</formula>
    </cfRule>
    <cfRule type="containsText" dxfId="286" priority="289" operator="containsText" text="1,2">
      <formula>NOT(ISERROR(SEARCH("1,2",L419)))</formula>
    </cfRule>
  </conditionalFormatting>
  <conditionalFormatting sqref="L421:L422">
    <cfRule type="containsText" dxfId="285" priority="284" operator="containsText" text="3,1">
      <formula>NOT(ISERROR(SEARCH("3,1",L421)))</formula>
    </cfRule>
    <cfRule type="containsText" dxfId="284" priority="285" operator="containsText" text="2,3">
      <formula>NOT(ISERROR(SEARCH("2,3",L421)))</formula>
    </cfRule>
    <cfRule type="containsText" dxfId="283" priority="286" operator="containsText" text="1,2">
      <formula>NOT(ISERROR(SEARCH("1,2",L421)))</formula>
    </cfRule>
  </conditionalFormatting>
  <conditionalFormatting sqref="L423:L424">
    <cfRule type="containsText" dxfId="282" priority="281" operator="containsText" text="3,1">
      <formula>NOT(ISERROR(SEARCH("3,1",L423)))</formula>
    </cfRule>
    <cfRule type="containsText" dxfId="281" priority="282" operator="containsText" text="2,3">
      <formula>NOT(ISERROR(SEARCH("2,3",L423)))</formula>
    </cfRule>
    <cfRule type="containsText" dxfId="280" priority="283" operator="containsText" text="1,2">
      <formula>NOT(ISERROR(SEARCH("1,2",L423)))</formula>
    </cfRule>
  </conditionalFormatting>
  <conditionalFormatting sqref="L425:L426">
    <cfRule type="containsText" dxfId="279" priority="278" operator="containsText" text="3,1">
      <formula>NOT(ISERROR(SEARCH("3,1",L425)))</formula>
    </cfRule>
    <cfRule type="containsText" dxfId="278" priority="279" operator="containsText" text="2,3">
      <formula>NOT(ISERROR(SEARCH("2,3",L425)))</formula>
    </cfRule>
    <cfRule type="containsText" dxfId="277" priority="280" operator="containsText" text="1,2">
      <formula>NOT(ISERROR(SEARCH("1,2",L425)))</formula>
    </cfRule>
  </conditionalFormatting>
  <conditionalFormatting sqref="L427">
    <cfRule type="containsText" dxfId="276" priority="275" operator="containsText" text="3,1">
      <formula>NOT(ISERROR(SEARCH("3,1",L427)))</formula>
    </cfRule>
    <cfRule type="containsText" dxfId="275" priority="276" operator="containsText" text="2,3">
      <formula>NOT(ISERROR(SEARCH("2,3",L427)))</formula>
    </cfRule>
    <cfRule type="containsText" dxfId="274" priority="277" operator="containsText" text="1,2">
      <formula>NOT(ISERROR(SEARCH("1,2",L427)))</formula>
    </cfRule>
  </conditionalFormatting>
  <conditionalFormatting sqref="L428">
    <cfRule type="containsText" dxfId="273" priority="272" operator="containsText" text="3,1">
      <formula>NOT(ISERROR(SEARCH("3,1",L428)))</formula>
    </cfRule>
    <cfRule type="containsText" dxfId="272" priority="273" operator="containsText" text="2,3">
      <formula>NOT(ISERROR(SEARCH("2,3",L428)))</formula>
    </cfRule>
    <cfRule type="containsText" dxfId="271" priority="274" operator="containsText" text="1,2">
      <formula>NOT(ISERROR(SEARCH("1,2",L428)))</formula>
    </cfRule>
  </conditionalFormatting>
  <conditionalFormatting sqref="L429:L430">
    <cfRule type="containsText" dxfId="270" priority="269" operator="containsText" text="3,1">
      <formula>NOT(ISERROR(SEARCH("3,1",L429)))</formula>
    </cfRule>
    <cfRule type="containsText" dxfId="269" priority="270" operator="containsText" text="2,3">
      <formula>NOT(ISERROR(SEARCH("2,3",L429)))</formula>
    </cfRule>
    <cfRule type="containsText" dxfId="268" priority="271" operator="containsText" text="1,2">
      <formula>NOT(ISERROR(SEARCH("1,2",L429)))</formula>
    </cfRule>
  </conditionalFormatting>
  <conditionalFormatting sqref="L431:L432">
    <cfRule type="containsText" dxfId="267" priority="266" operator="containsText" text="3,1">
      <formula>NOT(ISERROR(SEARCH("3,1",L431)))</formula>
    </cfRule>
    <cfRule type="containsText" dxfId="266" priority="267" operator="containsText" text="2,3">
      <formula>NOT(ISERROR(SEARCH("2,3",L431)))</formula>
    </cfRule>
    <cfRule type="containsText" dxfId="265" priority="268" operator="containsText" text="1,2">
      <formula>NOT(ISERROR(SEARCH("1,2",L431)))</formula>
    </cfRule>
  </conditionalFormatting>
  <conditionalFormatting sqref="L433">
    <cfRule type="containsText" dxfId="264" priority="263" operator="containsText" text="3,1">
      <formula>NOT(ISERROR(SEARCH("3,1",L433)))</formula>
    </cfRule>
    <cfRule type="containsText" dxfId="263" priority="264" operator="containsText" text="2,3">
      <formula>NOT(ISERROR(SEARCH("2,3",L433)))</formula>
    </cfRule>
    <cfRule type="containsText" dxfId="262" priority="265" operator="containsText" text="1,2">
      <formula>NOT(ISERROR(SEARCH("1,2",L433)))</formula>
    </cfRule>
  </conditionalFormatting>
  <conditionalFormatting sqref="L435:L436">
    <cfRule type="containsText" dxfId="261" priority="260" operator="containsText" text="3,1">
      <formula>NOT(ISERROR(SEARCH("3,1",L435)))</formula>
    </cfRule>
    <cfRule type="containsText" dxfId="260" priority="261" operator="containsText" text="2,3">
      <formula>NOT(ISERROR(SEARCH("2,3",L435)))</formula>
    </cfRule>
    <cfRule type="containsText" dxfId="259" priority="262" operator="containsText" text="1,2">
      <formula>NOT(ISERROR(SEARCH("1,2",L435)))</formula>
    </cfRule>
  </conditionalFormatting>
  <conditionalFormatting sqref="L437:L438">
    <cfRule type="containsText" dxfId="258" priority="257" operator="containsText" text="3,1">
      <formula>NOT(ISERROR(SEARCH("3,1",L437)))</formula>
    </cfRule>
    <cfRule type="containsText" dxfId="257" priority="258" operator="containsText" text="2,3">
      <formula>NOT(ISERROR(SEARCH("2,3",L437)))</formula>
    </cfRule>
    <cfRule type="containsText" dxfId="256" priority="259" operator="containsText" text="1,2">
      <formula>NOT(ISERROR(SEARCH("1,2",L437)))</formula>
    </cfRule>
  </conditionalFormatting>
  <conditionalFormatting sqref="L439:L440">
    <cfRule type="containsText" dxfId="255" priority="254" operator="containsText" text="3,1">
      <formula>NOT(ISERROR(SEARCH("3,1",L439)))</formula>
    </cfRule>
    <cfRule type="containsText" dxfId="254" priority="255" operator="containsText" text="2,3">
      <formula>NOT(ISERROR(SEARCH("2,3",L439)))</formula>
    </cfRule>
    <cfRule type="containsText" dxfId="253" priority="256" operator="containsText" text="1,2">
      <formula>NOT(ISERROR(SEARCH("1,2",L439)))</formula>
    </cfRule>
  </conditionalFormatting>
  <conditionalFormatting sqref="L441:L442">
    <cfRule type="containsText" dxfId="252" priority="251" operator="containsText" text="3,1">
      <formula>NOT(ISERROR(SEARCH("3,1",L441)))</formula>
    </cfRule>
    <cfRule type="containsText" dxfId="251" priority="252" operator="containsText" text="2,3">
      <formula>NOT(ISERROR(SEARCH("2,3",L441)))</formula>
    </cfRule>
    <cfRule type="containsText" dxfId="250" priority="253" operator="containsText" text="1,2">
      <formula>NOT(ISERROR(SEARCH("1,2",L441)))</formula>
    </cfRule>
  </conditionalFormatting>
  <conditionalFormatting sqref="L443">
    <cfRule type="containsText" dxfId="249" priority="248" operator="containsText" text="3,1">
      <formula>NOT(ISERROR(SEARCH("3,1",L443)))</formula>
    </cfRule>
    <cfRule type="containsText" dxfId="248" priority="249" operator="containsText" text="2,3">
      <formula>NOT(ISERROR(SEARCH("2,3",L443)))</formula>
    </cfRule>
    <cfRule type="containsText" dxfId="247" priority="250" operator="containsText" text="1,2">
      <formula>NOT(ISERROR(SEARCH("1,2",L443)))</formula>
    </cfRule>
  </conditionalFormatting>
  <conditionalFormatting sqref="L444">
    <cfRule type="containsText" dxfId="246" priority="245" operator="containsText" text="3,1">
      <formula>NOT(ISERROR(SEARCH("3,1",L444)))</formula>
    </cfRule>
    <cfRule type="containsText" dxfId="245" priority="246" operator="containsText" text="2,3">
      <formula>NOT(ISERROR(SEARCH("2,3",L444)))</formula>
    </cfRule>
    <cfRule type="containsText" dxfId="244" priority="247" operator="containsText" text="1,2">
      <formula>NOT(ISERROR(SEARCH("1,2",L444)))</formula>
    </cfRule>
  </conditionalFormatting>
  <conditionalFormatting sqref="L445">
    <cfRule type="containsText" dxfId="243" priority="242" operator="containsText" text="3,1">
      <formula>NOT(ISERROR(SEARCH("3,1",L445)))</formula>
    </cfRule>
    <cfRule type="containsText" dxfId="242" priority="243" operator="containsText" text="2,3">
      <formula>NOT(ISERROR(SEARCH("2,3",L445)))</formula>
    </cfRule>
    <cfRule type="containsText" dxfId="241" priority="244" operator="containsText" text="1,2">
      <formula>NOT(ISERROR(SEARCH("1,2",L445)))</formula>
    </cfRule>
  </conditionalFormatting>
  <conditionalFormatting sqref="L446">
    <cfRule type="containsText" dxfId="240" priority="239" operator="containsText" text="3,1">
      <formula>NOT(ISERROR(SEARCH("3,1",L446)))</formula>
    </cfRule>
    <cfRule type="containsText" dxfId="239" priority="240" operator="containsText" text="2,3">
      <formula>NOT(ISERROR(SEARCH("2,3",L446)))</formula>
    </cfRule>
    <cfRule type="containsText" dxfId="238" priority="241" operator="containsText" text="1,2">
      <formula>NOT(ISERROR(SEARCH("1,2",L446)))</formula>
    </cfRule>
  </conditionalFormatting>
  <conditionalFormatting sqref="L447">
    <cfRule type="containsText" dxfId="237" priority="236" operator="containsText" text="3,1">
      <formula>NOT(ISERROR(SEARCH("3,1",L447)))</formula>
    </cfRule>
    <cfRule type="containsText" dxfId="236" priority="237" operator="containsText" text="2,3">
      <formula>NOT(ISERROR(SEARCH("2,3",L447)))</formula>
    </cfRule>
    <cfRule type="containsText" dxfId="235" priority="238" operator="containsText" text="1,2">
      <formula>NOT(ISERROR(SEARCH("1,2",L447)))</formula>
    </cfRule>
  </conditionalFormatting>
  <conditionalFormatting sqref="L452">
    <cfRule type="containsText" dxfId="234" priority="233" operator="containsText" text="3,1">
      <formula>NOT(ISERROR(SEARCH("3,1",L452)))</formula>
    </cfRule>
    <cfRule type="containsText" dxfId="233" priority="234" operator="containsText" text="2,3">
      <formula>NOT(ISERROR(SEARCH("2,3",L452)))</formula>
    </cfRule>
    <cfRule type="containsText" dxfId="232" priority="235" operator="containsText" text="1,2">
      <formula>NOT(ISERROR(SEARCH("1,2",L452)))</formula>
    </cfRule>
  </conditionalFormatting>
  <conditionalFormatting sqref="L453">
    <cfRule type="containsText" dxfId="231" priority="230" operator="containsText" text="3,1">
      <formula>NOT(ISERROR(SEARCH("3,1",L453)))</formula>
    </cfRule>
    <cfRule type="containsText" dxfId="230" priority="231" operator="containsText" text="2,3">
      <formula>NOT(ISERROR(SEARCH("2,3",L453)))</formula>
    </cfRule>
    <cfRule type="containsText" dxfId="229" priority="232" operator="containsText" text="1,2">
      <formula>NOT(ISERROR(SEARCH("1,2",L453)))</formula>
    </cfRule>
  </conditionalFormatting>
  <conditionalFormatting sqref="L455">
    <cfRule type="containsText" dxfId="228" priority="227" operator="containsText" text="3,1">
      <formula>NOT(ISERROR(SEARCH("3,1",L455)))</formula>
    </cfRule>
    <cfRule type="containsText" dxfId="227" priority="228" operator="containsText" text="2,3">
      <formula>NOT(ISERROR(SEARCH("2,3",L455)))</formula>
    </cfRule>
    <cfRule type="containsText" dxfId="226" priority="229" operator="containsText" text="1,2">
      <formula>NOT(ISERROR(SEARCH("1,2",L455)))</formula>
    </cfRule>
  </conditionalFormatting>
  <conditionalFormatting sqref="M10:M16 M462:M466">
    <cfRule type="containsText" dxfId="225" priority="226" operator="containsText" text="Ser">
      <formula>NOT(ISERROR(SEARCH("Ser",M10)))</formula>
    </cfRule>
  </conditionalFormatting>
  <conditionalFormatting sqref="L181">
    <cfRule type="containsText" dxfId="224" priority="223" operator="containsText" text="3,1">
      <formula>NOT(ISERROR(SEARCH("3,1",L181)))</formula>
    </cfRule>
    <cfRule type="containsText" dxfId="223" priority="224" operator="containsText" text="2,3">
      <formula>NOT(ISERROR(SEARCH("2,3",L181)))</formula>
    </cfRule>
    <cfRule type="containsText" dxfId="222" priority="225" operator="containsText" text="1,2">
      <formula>NOT(ISERROR(SEARCH("1,2",L181)))</formula>
    </cfRule>
  </conditionalFormatting>
  <conditionalFormatting sqref="L182">
    <cfRule type="containsText" dxfId="221" priority="220" operator="containsText" text="3,1">
      <formula>NOT(ISERROR(SEARCH("3,1",L182)))</formula>
    </cfRule>
    <cfRule type="containsText" dxfId="220" priority="221" operator="containsText" text="2,3">
      <formula>NOT(ISERROR(SEARCH("2,3",L182)))</formula>
    </cfRule>
    <cfRule type="containsText" dxfId="219" priority="222" operator="containsText" text="1,2">
      <formula>NOT(ISERROR(SEARCH("1,2",L182)))</formula>
    </cfRule>
  </conditionalFormatting>
  <conditionalFormatting sqref="L183">
    <cfRule type="containsText" dxfId="218" priority="217" operator="containsText" text="3,1">
      <formula>NOT(ISERROR(SEARCH("3,1",L183)))</formula>
    </cfRule>
    <cfRule type="containsText" dxfId="217" priority="218" operator="containsText" text="2,3">
      <formula>NOT(ISERROR(SEARCH("2,3",L183)))</formula>
    </cfRule>
    <cfRule type="containsText" dxfId="216" priority="219" operator="containsText" text="1,2">
      <formula>NOT(ISERROR(SEARCH("1,2",L183)))</formula>
    </cfRule>
  </conditionalFormatting>
  <conditionalFormatting sqref="L184">
    <cfRule type="containsText" dxfId="215" priority="214" operator="containsText" text="3,1">
      <formula>NOT(ISERROR(SEARCH("3,1",L184)))</formula>
    </cfRule>
    <cfRule type="containsText" dxfId="214" priority="215" operator="containsText" text="2,3">
      <formula>NOT(ISERROR(SEARCH("2,3",L184)))</formula>
    </cfRule>
    <cfRule type="containsText" dxfId="213" priority="216" operator="containsText" text="1,2">
      <formula>NOT(ISERROR(SEARCH("1,2",L184)))</formula>
    </cfRule>
  </conditionalFormatting>
  <conditionalFormatting sqref="L185">
    <cfRule type="containsText" dxfId="212" priority="211" operator="containsText" text="3,1">
      <formula>NOT(ISERROR(SEARCH("3,1",L185)))</formula>
    </cfRule>
    <cfRule type="containsText" dxfId="211" priority="212" operator="containsText" text="2,3">
      <formula>NOT(ISERROR(SEARCH("2,3",L185)))</formula>
    </cfRule>
    <cfRule type="containsText" dxfId="210" priority="213" operator="containsText" text="1,2">
      <formula>NOT(ISERROR(SEARCH("1,2",L185)))</formula>
    </cfRule>
  </conditionalFormatting>
  <conditionalFormatting sqref="L186">
    <cfRule type="containsText" dxfId="209" priority="208" operator="containsText" text="3,1">
      <formula>NOT(ISERROR(SEARCH("3,1",L186)))</formula>
    </cfRule>
    <cfRule type="containsText" dxfId="208" priority="209" operator="containsText" text="2,3">
      <formula>NOT(ISERROR(SEARCH("2,3",L186)))</formula>
    </cfRule>
    <cfRule type="containsText" dxfId="207" priority="210" operator="containsText" text="1,2">
      <formula>NOT(ISERROR(SEARCH("1,2",L186)))</formula>
    </cfRule>
  </conditionalFormatting>
  <conditionalFormatting sqref="L187">
    <cfRule type="containsText" dxfId="206" priority="205" operator="containsText" text="3,1">
      <formula>NOT(ISERROR(SEARCH("3,1",L187)))</formula>
    </cfRule>
    <cfRule type="containsText" dxfId="205" priority="206" operator="containsText" text="2,3">
      <formula>NOT(ISERROR(SEARCH("2,3",L187)))</formula>
    </cfRule>
    <cfRule type="containsText" dxfId="204" priority="207" operator="containsText" text="1,2">
      <formula>NOT(ISERROR(SEARCH("1,2",L187)))</formula>
    </cfRule>
  </conditionalFormatting>
  <conditionalFormatting sqref="L188">
    <cfRule type="containsText" dxfId="203" priority="202" operator="containsText" text="3,1">
      <formula>NOT(ISERROR(SEARCH("3,1",L188)))</formula>
    </cfRule>
    <cfRule type="containsText" dxfId="202" priority="203" operator="containsText" text="2,3">
      <formula>NOT(ISERROR(SEARCH("2,3",L188)))</formula>
    </cfRule>
    <cfRule type="containsText" dxfId="201" priority="204" operator="containsText" text="1,2">
      <formula>NOT(ISERROR(SEARCH("1,2",L188)))</formula>
    </cfRule>
  </conditionalFormatting>
  <conditionalFormatting sqref="L189">
    <cfRule type="containsText" dxfId="200" priority="199" operator="containsText" text="3,1">
      <formula>NOT(ISERROR(SEARCH("3,1",L189)))</formula>
    </cfRule>
    <cfRule type="containsText" dxfId="199" priority="200" operator="containsText" text="2,3">
      <formula>NOT(ISERROR(SEARCH("2,3",L189)))</formula>
    </cfRule>
    <cfRule type="containsText" dxfId="198" priority="201" operator="containsText" text="1,2">
      <formula>NOT(ISERROR(SEARCH("1,2",L189)))</formula>
    </cfRule>
  </conditionalFormatting>
  <conditionalFormatting sqref="L191">
    <cfRule type="containsText" dxfId="197" priority="196" operator="containsText" text="3,1">
      <formula>NOT(ISERROR(SEARCH("3,1",L191)))</formula>
    </cfRule>
    <cfRule type="containsText" dxfId="196" priority="197" operator="containsText" text="2,3">
      <formula>NOT(ISERROR(SEARCH("2,3",L191)))</formula>
    </cfRule>
    <cfRule type="containsText" dxfId="195" priority="198" operator="containsText" text="1,2">
      <formula>NOT(ISERROR(SEARCH("1,2",L191)))</formula>
    </cfRule>
  </conditionalFormatting>
  <conditionalFormatting sqref="L192">
    <cfRule type="containsText" dxfId="194" priority="193" operator="containsText" text="3,1">
      <formula>NOT(ISERROR(SEARCH("3,1",L192)))</formula>
    </cfRule>
    <cfRule type="containsText" dxfId="193" priority="194" operator="containsText" text="2,3">
      <formula>NOT(ISERROR(SEARCH("2,3",L192)))</formula>
    </cfRule>
    <cfRule type="containsText" dxfId="192" priority="195" operator="containsText" text="1,2">
      <formula>NOT(ISERROR(SEARCH("1,2",L192)))</formula>
    </cfRule>
  </conditionalFormatting>
  <conditionalFormatting sqref="L193">
    <cfRule type="containsText" dxfId="191" priority="190" operator="containsText" text="3,1">
      <formula>NOT(ISERROR(SEARCH("3,1",L193)))</formula>
    </cfRule>
    <cfRule type="containsText" dxfId="190" priority="191" operator="containsText" text="2,3">
      <formula>NOT(ISERROR(SEARCH("2,3",L193)))</formula>
    </cfRule>
    <cfRule type="containsText" dxfId="189" priority="192" operator="containsText" text="1,2">
      <formula>NOT(ISERROR(SEARCH("1,2",L193)))</formula>
    </cfRule>
  </conditionalFormatting>
  <conditionalFormatting sqref="L194">
    <cfRule type="containsText" dxfId="188" priority="187" operator="containsText" text="3,1">
      <formula>NOT(ISERROR(SEARCH("3,1",L194)))</formula>
    </cfRule>
    <cfRule type="containsText" dxfId="187" priority="188" operator="containsText" text="2,3">
      <formula>NOT(ISERROR(SEARCH("2,3",L194)))</formula>
    </cfRule>
    <cfRule type="containsText" dxfId="186" priority="189" operator="containsText" text="1,2">
      <formula>NOT(ISERROR(SEARCH("1,2",L194)))</formula>
    </cfRule>
  </conditionalFormatting>
  <conditionalFormatting sqref="L195">
    <cfRule type="containsText" dxfId="185" priority="184" operator="containsText" text="3,1">
      <formula>NOT(ISERROR(SEARCH("3,1",L195)))</formula>
    </cfRule>
    <cfRule type="containsText" dxfId="184" priority="185" operator="containsText" text="2,3">
      <formula>NOT(ISERROR(SEARCH("2,3",L195)))</formula>
    </cfRule>
    <cfRule type="containsText" dxfId="183" priority="186" operator="containsText" text="1,2">
      <formula>NOT(ISERROR(SEARCH("1,2",L195)))</formula>
    </cfRule>
  </conditionalFormatting>
  <conditionalFormatting sqref="L196">
    <cfRule type="containsText" dxfId="182" priority="181" operator="containsText" text="3,1">
      <formula>NOT(ISERROR(SEARCH("3,1",L196)))</formula>
    </cfRule>
    <cfRule type="containsText" dxfId="181" priority="182" operator="containsText" text="2,3">
      <formula>NOT(ISERROR(SEARCH("2,3",L196)))</formula>
    </cfRule>
    <cfRule type="containsText" dxfId="180" priority="183" operator="containsText" text="1,2">
      <formula>NOT(ISERROR(SEARCH("1,2",L196)))</formula>
    </cfRule>
  </conditionalFormatting>
  <conditionalFormatting sqref="L199">
    <cfRule type="containsText" dxfId="179" priority="178" operator="containsText" text="3,1">
      <formula>NOT(ISERROR(SEARCH("3,1",L199)))</formula>
    </cfRule>
    <cfRule type="containsText" dxfId="178" priority="179" operator="containsText" text="2,3">
      <formula>NOT(ISERROR(SEARCH("2,3",L199)))</formula>
    </cfRule>
    <cfRule type="containsText" dxfId="177" priority="180" operator="containsText" text="1,2">
      <formula>NOT(ISERROR(SEARCH("1,2",L199)))</formula>
    </cfRule>
  </conditionalFormatting>
  <conditionalFormatting sqref="L200">
    <cfRule type="containsText" dxfId="176" priority="175" operator="containsText" text="3,1">
      <formula>NOT(ISERROR(SEARCH("3,1",L200)))</formula>
    </cfRule>
    <cfRule type="containsText" dxfId="175" priority="176" operator="containsText" text="2,3">
      <formula>NOT(ISERROR(SEARCH("2,3",L200)))</formula>
    </cfRule>
    <cfRule type="containsText" dxfId="174" priority="177" operator="containsText" text="1,2">
      <formula>NOT(ISERROR(SEARCH("1,2",L200)))</formula>
    </cfRule>
  </conditionalFormatting>
  <conditionalFormatting sqref="L202">
    <cfRule type="containsText" dxfId="173" priority="172" operator="containsText" text="3,1">
      <formula>NOT(ISERROR(SEARCH("3,1",L202)))</formula>
    </cfRule>
    <cfRule type="containsText" dxfId="172" priority="173" operator="containsText" text="2,3">
      <formula>NOT(ISERROR(SEARCH("2,3",L202)))</formula>
    </cfRule>
    <cfRule type="containsText" dxfId="171" priority="174" operator="containsText" text="1,2">
      <formula>NOT(ISERROR(SEARCH("1,2",L202)))</formula>
    </cfRule>
  </conditionalFormatting>
  <conditionalFormatting sqref="L203">
    <cfRule type="containsText" dxfId="170" priority="169" operator="containsText" text="3,1">
      <formula>NOT(ISERROR(SEARCH("3,1",L203)))</formula>
    </cfRule>
    <cfRule type="containsText" dxfId="169" priority="170" operator="containsText" text="2,3">
      <formula>NOT(ISERROR(SEARCH("2,3",L203)))</formula>
    </cfRule>
    <cfRule type="containsText" dxfId="168" priority="171" operator="containsText" text="1,2">
      <formula>NOT(ISERROR(SEARCH("1,2",L203)))</formula>
    </cfRule>
  </conditionalFormatting>
  <conditionalFormatting sqref="L206">
    <cfRule type="containsText" dxfId="167" priority="166" operator="containsText" text="3,1">
      <formula>NOT(ISERROR(SEARCH("3,1",L206)))</formula>
    </cfRule>
    <cfRule type="containsText" dxfId="166" priority="167" operator="containsText" text="2,3">
      <formula>NOT(ISERROR(SEARCH("2,3",L206)))</formula>
    </cfRule>
    <cfRule type="containsText" dxfId="165" priority="168" operator="containsText" text="1,2">
      <formula>NOT(ISERROR(SEARCH("1,2",L206)))</formula>
    </cfRule>
  </conditionalFormatting>
  <conditionalFormatting sqref="L207">
    <cfRule type="containsText" dxfId="164" priority="163" operator="containsText" text="3,1">
      <formula>NOT(ISERROR(SEARCH("3,1",L207)))</formula>
    </cfRule>
    <cfRule type="containsText" dxfId="163" priority="164" operator="containsText" text="2,3">
      <formula>NOT(ISERROR(SEARCH("2,3",L207)))</formula>
    </cfRule>
    <cfRule type="containsText" dxfId="162" priority="165" operator="containsText" text="1,2">
      <formula>NOT(ISERROR(SEARCH("1,2",L207)))</formula>
    </cfRule>
  </conditionalFormatting>
  <conditionalFormatting sqref="L208">
    <cfRule type="containsText" dxfId="161" priority="160" operator="containsText" text="3,1">
      <formula>NOT(ISERROR(SEARCH("3,1",L208)))</formula>
    </cfRule>
    <cfRule type="containsText" dxfId="160" priority="161" operator="containsText" text="2,3">
      <formula>NOT(ISERROR(SEARCH("2,3",L208)))</formula>
    </cfRule>
    <cfRule type="containsText" dxfId="159" priority="162" operator="containsText" text="1,2">
      <formula>NOT(ISERROR(SEARCH("1,2",L208)))</formula>
    </cfRule>
  </conditionalFormatting>
  <conditionalFormatting sqref="L209">
    <cfRule type="containsText" dxfId="158" priority="157" operator="containsText" text="3,1">
      <formula>NOT(ISERROR(SEARCH("3,1",L209)))</formula>
    </cfRule>
    <cfRule type="containsText" dxfId="157" priority="158" operator="containsText" text="2,3">
      <formula>NOT(ISERROR(SEARCH("2,3",L209)))</formula>
    </cfRule>
    <cfRule type="containsText" dxfId="156" priority="159" operator="containsText" text="1,2">
      <formula>NOT(ISERROR(SEARCH("1,2",L209)))</formula>
    </cfRule>
  </conditionalFormatting>
  <conditionalFormatting sqref="L210">
    <cfRule type="containsText" dxfId="155" priority="154" operator="containsText" text="3,1">
      <formula>NOT(ISERROR(SEARCH("3,1",L210)))</formula>
    </cfRule>
    <cfRule type="containsText" dxfId="154" priority="155" operator="containsText" text="2,3">
      <formula>NOT(ISERROR(SEARCH("2,3",L210)))</formula>
    </cfRule>
    <cfRule type="containsText" dxfId="153" priority="156" operator="containsText" text="1,2">
      <formula>NOT(ISERROR(SEARCH("1,2",L210)))</formula>
    </cfRule>
  </conditionalFormatting>
  <conditionalFormatting sqref="L211">
    <cfRule type="containsText" dxfId="152" priority="151" operator="containsText" text="3,1">
      <formula>NOT(ISERROR(SEARCH("3,1",L211)))</formula>
    </cfRule>
    <cfRule type="containsText" dxfId="151" priority="152" operator="containsText" text="2,3">
      <formula>NOT(ISERROR(SEARCH("2,3",L211)))</formula>
    </cfRule>
    <cfRule type="containsText" dxfId="150" priority="153" operator="containsText" text="1,2">
      <formula>NOT(ISERROR(SEARCH("1,2",L211)))</formula>
    </cfRule>
  </conditionalFormatting>
  <conditionalFormatting sqref="L214">
    <cfRule type="containsText" dxfId="149" priority="148" operator="containsText" text="3,1">
      <formula>NOT(ISERROR(SEARCH("3,1",L214)))</formula>
    </cfRule>
    <cfRule type="containsText" dxfId="148" priority="149" operator="containsText" text="2,3">
      <formula>NOT(ISERROR(SEARCH("2,3",L214)))</formula>
    </cfRule>
    <cfRule type="containsText" dxfId="147" priority="150" operator="containsText" text="1,2">
      <formula>NOT(ISERROR(SEARCH("1,2",L214)))</formula>
    </cfRule>
  </conditionalFormatting>
  <conditionalFormatting sqref="L215">
    <cfRule type="containsText" dxfId="146" priority="145" operator="containsText" text="3,1">
      <formula>NOT(ISERROR(SEARCH("3,1",L215)))</formula>
    </cfRule>
    <cfRule type="containsText" dxfId="145" priority="146" operator="containsText" text="2,3">
      <formula>NOT(ISERROR(SEARCH("2,3",L215)))</formula>
    </cfRule>
    <cfRule type="containsText" dxfId="144" priority="147" operator="containsText" text="1,2">
      <formula>NOT(ISERROR(SEARCH("1,2",L215)))</formula>
    </cfRule>
  </conditionalFormatting>
  <conditionalFormatting sqref="L216">
    <cfRule type="containsText" dxfId="143" priority="142" operator="containsText" text="3,1">
      <formula>NOT(ISERROR(SEARCH("3,1",L216)))</formula>
    </cfRule>
    <cfRule type="containsText" dxfId="142" priority="143" operator="containsText" text="2,3">
      <formula>NOT(ISERROR(SEARCH("2,3",L216)))</formula>
    </cfRule>
    <cfRule type="containsText" dxfId="141" priority="144" operator="containsText" text="1,2">
      <formula>NOT(ISERROR(SEARCH("1,2",L216)))</formula>
    </cfRule>
  </conditionalFormatting>
  <conditionalFormatting sqref="L218">
    <cfRule type="containsText" dxfId="140" priority="139" operator="containsText" text="3,1">
      <formula>NOT(ISERROR(SEARCH("3,1",L218)))</formula>
    </cfRule>
    <cfRule type="containsText" dxfId="139" priority="140" operator="containsText" text="2,3">
      <formula>NOT(ISERROR(SEARCH("2,3",L218)))</formula>
    </cfRule>
    <cfRule type="containsText" dxfId="138" priority="141" operator="containsText" text="1,2">
      <formula>NOT(ISERROR(SEARCH("1,2",L218)))</formula>
    </cfRule>
  </conditionalFormatting>
  <conditionalFormatting sqref="L220">
    <cfRule type="containsText" dxfId="137" priority="136" operator="containsText" text="3,1">
      <formula>NOT(ISERROR(SEARCH("3,1",L220)))</formula>
    </cfRule>
    <cfRule type="containsText" dxfId="136" priority="137" operator="containsText" text="2,3">
      <formula>NOT(ISERROR(SEARCH("2,3",L220)))</formula>
    </cfRule>
    <cfRule type="containsText" dxfId="135" priority="138" operator="containsText" text="1,2">
      <formula>NOT(ISERROR(SEARCH("1,2",L220)))</formula>
    </cfRule>
  </conditionalFormatting>
  <conditionalFormatting sqref="L221">
    <cfRule type="containsText" dxfId="134" priority="133" operator="containsText" text="3,1">
      <formula>NOT(ISERROR(SEARCH("3,1",L221)))</formula>
    </cfRule>
    <cfRule type="containsText" dxfId="133" priority="134" operator="containsText" text="2,3">
      <formula>NOT(ISERROR(SEARCH("2,3",L221)))</formula>
    </cfRule>
    <cfRule type="containsText" dxfId="132" priority="135" operator="containsText" text="1,2">
      <formula>NOT(ISERROR(SEARCH("1,2",L221)))</formula>
    </cfRule>
  </conditionalFormatting>
  <conditionalFormatting sqref="L222">
    <cfRule type="containsText" dxfId="131" priority="130" operator="containsText" text="3,1">
      <formula>NOT(ISERROR(SEARCH("3,1",L222)))</formula>
    </cfRule>
    <cfRule type="containsText" dxfId="130" priority="131" operator="containsText" text="2,3">
      <formula>NOT(ISERROR(SEARCH("2,3",L222)))</formula>
    </cfRule>
    <cfRule type="containsText" dxfId="129" priority="132" operator="containsText" text="1,2">
      <formula>NOT(ISERROR(SEARCH("1,2",L222)))</formula>
    </cfRule>
  </conditionalFormatting>
  <conditionalFormatting sqref="L223">
    <cfRule type="containsText" dxfId="128" priority="127" operator="containsText" text="3,1">
      <formula>NOT(ISERROR(SEARCH("3,1",L223)))</formula>
    </cfRule>
    <cfRule type="containsText" dxfId="127" priority="128" operator="containsText" text="2,3">
      <formula>NOT(ISERROR(SEARCH("2,3",L223)))</formula>
    </cfRule>
    <cfRule type="containsText" dxfId="126" priority="129" operator="containsText" text="1,2">
      <formula>NOT(ISERROR(SEARCH("1,2",L223)))</formula>
    </cfRule>
  </conditionalFormatting>
  <conditionalFormatting sqref="L224">
    <cfRule type="containsText" dxfId="125" priority="124" operator="containsText" text="3,1">
      <formula>NOT(ISERROR(SEARCH("3,1",L224)))</formula>
    </cfRule>
    <cfRule type="containsText" dxfId="124" priority="125" operator="containsText" text="2,3">
      <formula>NOT(ISERROR(SEARCH("2,3",L224)))</formula>
    </cfRule>
    <cfRule type="containsText" dxfId="123" priority="126" operator="containsText" text="1,2">
      <formula>NOT(ISERROR(SEARCH("1,2",L224)))</formula>
    </cfRule>
  </conditionalFormatting>
  <conditionalFormatting sqref="L225">
    <cfRule type="containsText" dxfId="122" priority="121" operator="containsText" text="3,1">
      <formula>NOT(ISERROR(SEARCH("3,1",L225)))</formula>
    </cfRule>
    <cfRule type="containsText" dxfId="121" priority="122" operator="containsText" text="2,3">
      <formula>NOT(ISERROR(SEARCH("2,3",L225)))</formula>
    </cfRule>
    <cfRule type="containsText" dxfId="120" priority="123" operator="containsText" text="1,2">
      <formula>NOT(ISERROR(SEARCH("1,2",L225)))</formula>
    </cfRule>
  </conditionalFormatting>
  <conditionalFormatting sqref="L227">
    <cfRule type="containsText" dxfId="119" priority="118" operator="containsText" text="3,1">
      <formula>NOT(ISERROR(SEARCH("3,1",L227)))</formula>
    </cfRule>
    <cfRule type="containsText" dxfId="118" priority="119" operator="containsText" text="2,3">
      <formula>NOT(ISERROR(SEARCH("2,3",L227)))</formula>
    </cfRule>
    <cfRule type="containsText" dxfId="117" priority="120" operator="containsText" text="1,2">
      <formula>NOT(ISERROR(SEARCH("1,2",L227)))</formula>
    </cfRule>
  </conditionalFormatting>
  <conditionalFormatting sqref="L229">
    <cfRule type="containsText" dxfId="116" priority="115" operator="containsText" text="3,1">
      <formula>NOT(ISERROR(SEARCH("3,1",L229)))</formula>
    </cfRule>
    <cfRule type="containsText" dxfId="115" priority="116" operator="containsText" text="2,3">
      <formula>NOT(ISERROR(SEARCH("2,3",L229)))</formula>
    </cfRule>
    <cfRule type="containsText" dxfId="114" priority="117" operator="containsText" text="1,2">
      <formula>NOT(ISERROR(SEARCH("1,2",L229)))</formula>
    </cfRule>
  </conditionalFormatting>
  <conditionalFormatting sqref="L230">
    <cfRule type="containsText" dxfId="113" priority="112" operator="containsText" text="3,1">
      <formula>NOT(ISERROR(SEARCH("3,1",L230)))</formula>
    </cfRule>
    <cfRule type="containsText" dxfId="112" priority="113" operator="containsText" text="2,3">
      <formula>NOT(ISERROR(SEARCH("2,3",L230)))</formula>
    </cfRule>
    <cfRule type="containsText" dxfId="111" priority="114" operator="containsText" text="1,2">
      <formula>NOT(ISERROR(SEARCH("1,2",L230)))</formula>
    </cfRule>
  </conditionalFormatting>
  <conditionalFormatting sqref="L231">
    <cfRule type="containsText" dxfId="110" priority="109" operator="containsText" text="3,1">
      <formula>NOT(ISERROR(SEARCH("3,1",L231)))</formula>
    </cfRule>
    <cfRule type="containsText" dxfId="109" priority="110" operator="containsText" text="2,3">
      <formula>NOT(ISERROR(SEARCH("2,3",L231)))</formula>
    </cfRule>
    <cfRule type="containsText" dxfId="108" priority="111" operator="containsText" text="1,2">
      <formula>NOT(ISERROR(SEARCH("1,2",L231)))</formula>
    </cfRule>
  </conditionalFormatting>
  <conditionalFormatting sqref="L233">
    <cfRule type="containsText" dxfId="107" priority="106" operator="containsText" text="3,1">
      <formula>NOT(ISERROR(SEARCH("3,1",L233)))</formula>
    </cfRule>
    <cfRule type="containsText" dxfId="106" priority="107" operator="containsText" text="2,3">
      <formula>NOT(ISERROR(SEARCH("2,3",L233)))</formula>
    </cfRule>
    <cfRule type="containsText" dxfId="105" priority="108" operator="containsText" text="1,2">
      <formula>NOT(ISERROR(SEARCH("1,2",L233)))</formula>
    </cfRule>
  </conditionalFormatting>
  <conditionalFormatting sqref="L234">
    <cfRule type="containsText" dxfId="104" priority="103" operator="containsText" text="3,1">
      <formula>NOT(ISERROR(SEARCH("3,1",L234)))</formula>
    </cfRule>
    <cfRule type="containsText" dxfId="103" priority="104" operator="containsText" text="2,3">
      <formula>NOT(ISERROR(SEARCH("2,3",L234)))</formula>
    </cfRule>
    <cfRule type="containsText" dxfId="102" priority="105" operator="containsText" text="1,2">
      <formula>NOT(ISERROR(SEARCH("1,2",L234)))</formula>
    </cfRule>
  </conditionalFormatting>
  <conditionalFormatting sqref="L235">
    <cfRule type="containsText" dxfId="101" priority="100" operator="containsText" text="3,1">
      <formula>NOT(ISERROR(SEARCH("3,1",L235)))</formula>
    </cfRule>
    <cfRule type="containsText" dxfId="100" priority="101" operator="containsText" text="2,3">
      <formula>NOT(ISERROR(SEARCH("2,3",L235)))</formula>
    </cfRule>
    <cfRule type="containsText" dxfId="99" priority="102" operator="containsText" text="1,2">
      <formula>NOT(ISERROR(SEARCH("1,2",L235)))</formula>
    </cfRule>
  </conditionalFormatting>
  <conditionalFormatting sqref="L236">
    <cfRule type="containsText" dxfId="98" priority="97" operator="containsText" text="3,1">
      <formula>NOT(ISERROR(SEARCH("3,1",L236)))</formula>
    </cfRule>
    <cfRule type="containsText" dxfId="97" priority="98" operator="containsText" text="2,3">
      <formula>NOT(ISERROR(SEARCH("2,3",L236)))</formula>
    </cfRule>
    <cfRule type="containsText" dxfId="96" priority="99" operator="containsText" text="1,2">
      <formula>NOT(ISERROR(SEARCH("1,2",L236)))</formula>
    </cfRule>
  </conditionalFormatting>
  <conditionalFormatting sqref="L237:L238">
    <cfRule type="containsText" dxfId="95" priority="94" operator="containsText" text="3,1">
      <formula>NOT(ISERROR(SEARCH("3,1",L237)))</formula>
    </cfRule>
    <cfRule type="containsText" dxfId="94" priority="95" operator="containsText" text="2,3">
      <formula>NOT(ISERROR(SEARCH("2,3",L237)))</formula>
    </cfRule>
    <cfRule type="containsText" dxfId="93" priority="96" operator="containsText" text="1,2">
      <formula>NOT(ISERROR(SEARCH("1,2",L237)))</formula>
    </cfRule>
  </conditionalFormatting>
  <conditionalFormatting sqref="L240">
    <cfRule type="containsText" dxfId="92" priority="91" operator="containsText" text="3,1">
      <formula>NOT(ISERROR(SEARCH("3,1",L240)))</formula>
    </cfRule>
    <cfRule type="containsText" dxfId="91" priority="92" operator="containsText" text="2,3">
      <formula>NOT(ISERROR(SEARCH("2,3",L240)))</formula>
    </cfRule>
    <cfRule type="containsText" dxfId="90" priority="93" operator="containsText" text="1,2">
      <formula>NOT(ISERROR(SEARCH("1,2",L240)))</formula>
    </cfRule>
  </conditionalFormatting>
  <conditionalFormatting sqref="L241">
    <cfRule type="containsText" dxfId="89" priority="88" operator="containsText" text="3,1">
      <formula>NOT(ISERROR(SEARCH("3,1",L241)))</formula>
    </cfRule>
    <cfRule type="containsText" dxfId="88" priority="89" operator="containsText" text="2,3">
      <formula>NOT(ISERROR(SEARCH("2,3",L241)))</formula>
    </cfRule>
    <cfRule type="containsText" dxfId="87" priority="90" operator="containsText" text="1,2">
      <formula>NOT(ISERROR(SEARCH("1,2",L241)))</formula>
    </cfRule>
  </conditionalFormatting>
  <conditionalFormatting sqref="L243">
    <cfRule type="containsText" dxfId="86" priority="85" operator="containsText" text="3,1">
      <formula>NOT(ISERROR(SEARCH("3,1",L243)))</formula>
    </cfRule>
    <cfRule type="containsText" dxfId="85" priority="86" operator="containsText" text="2,3">
      <formula>NOT(ISERROR(SEARCH("2,3",L243)))</formula>
    </cfRule>
    <cfRule type="containsText" dxfId="84" priority="87" operator="containsText" text="1,2">
      <formula>NOT(ISERROR(SEARCH("1,2",L243)))</formula>
    </cfRule>
  </conditionalFormatting>
  <conditionalFormatting sqref="L245">
    <cfRule type="containsText" dxfId="83" priority="82" operator="containsText" text="3,1">
      <formula>NOT(ISERROR(SEARCH("3,1",L245)))</formula>
    </cfRule>
    <cfRule type="containsText" dxfId="82" priority="83" operator="containsText" text="2,3">
      <formula>NOT(ISERROR(SEARCH("2,3",L245)))</formula>
    </cfRule>
    <cfRule type="containsText" dxfId="81" priority="84" operator="containsText" text="1,2">
      <formula>NOT(ISERROR(SEARCH("1,2",L245)))</formula>
    </cfRule>
  </conditionalFormatting>
  <conditionalFormatting sqref="L248">
    <cfRule type="containsText" dxfId="80" priority="79" operator="containsText" text="3,1">
      <formula>NOT(ISERROR(SEARCH("3,1",L248)))</formula>
    </cfRule>
    <cfRule type="containsText" dxfId="79" priority="80" operator="containsText" text="2,3">
      <formula>NOT(ISERROR(SEARCH("2,3",L248)))</formula>
    </cfRule>
    <cfRule type="containsText" dxfId="78" priority="81" operator="containsText" text="1,2">
      <formula>NOT(ISERROR(SEARCH("1,2",L248)))</formula>
    </cfRule>
  </conditionalFormatting>
  <conditionalFormatting sqref="L249">
    <cfRule type="containsText" dxfId="77" priority="76" operator="containsText" text="3,1">
      <formula>NOT(ISERROR(SEARCH("3,1",L249)))</formula>
    </cfRule>
    <cfRule type="containsText" dxfId="76" priority="77" operator="containsText" text="2,3">
      <formula>NOT(ISERROR(SEARCH("2,3",L249)))</formula>
    </cfRule>
    <cfRule type="containsText" dxfId="75" priority="78" operator="containsText" text="1,2">
      <formula>NOT(ISERROR(SEARCH("1,2",L249)))</formula>
    </cfRule>
  </conditionalFormatting>
  <conditionalFormatting sqref="L251">
    <cfRule type="containsText" dxfId="74" priority="73" operator="containsText" text="3,1">
      <formula>NOT(ISERROR(SEARCH("3,1",L251)))</formula>
    </cfRule>
    <cfRule type="containsText" dxfId="73" priority="74" operator="containsText" text="2,3">
      <formula>NOT(ISERROR(SEARCH("2,3",L251)))</formula>
    </cfRule>
    <cfRule type="containsText" dxfId="72" priority="75" operator="containsText" text="1,2">
      <formula>NOT(ISERROR(SEARCH("1,2",L251)))</formula>
    </cfRule>
  </conditionalFormatting>
  <conditionalFormatting sqref="L252">
    <cfRule type="containsText" dxfId="71" priority="70" operator="containsText" text="3,1">
      <formula>NOT(ISERROR(SEARCH("3,1",L252)))</formula>
    </cfRule>
    <cfRule type="containsText" dxfId="70" priority="71" operator="containsText" text="2,3">
      <formula>NOT(ISERROR(SEARCH("2,3",L252)))</formula>
    </cfRule>
    <cfRule type="containsText" dxfId="69" priority="72" operator="containsText" text="1,2">
      <formula>NOT(ISERROR(SEARCH("1,2",L252)))</formula>
    </cfRule>
  </conditionalFormatting>
  <conditionalFormatting sqref="L253:L254">
    <cfRule type="containsText" dxfId="68" priority="67" operator="containsText" text="3,1">
      <formula>NOT(ISERROR(SEARCH("3,1",L253)))</formula>
    </cfRule>
    <cfRule type="containsText" dxfId="67" priority="68" operator="containsText" text="2,3">
      <formula>NOT(ISERROR(SEARCH("2,3",L253)))</formula>
    </cfRule>
    <cfRule type="containsText" dxfId="66" priority="69" operator="containsText" text="1,2">
      <formula>NOT(ISERROR(SEARCH("1,2",L253)))</formula>
    </cfRule>
  </conditionalFormatting>
  <conditionalFormatting sqref="L255">
    <cfRule type="containsText" dxfId="65" priority="64" operator="containsText" text="3,1">
      <formula>NOT(ISERROR(SEARCH("3,1",L255)))</formula>
    </cfRule>
    <cfRule type="containsText" dxfId="64" priority="65" operator="containsText" text="2,3">
      <formula>NOT(ISERROR(SEARCH("2,3",L255)))</formula>
    </cfRule>
    <cfRule type="containsText" dxfId="63" priority="66" operator="containsText" text="1,2">
      <formula>NOT(ISERROR(SEARCH("1,2",L255)))</formula>
    </cfRule>
  </conditionalFormatting>
  <conditionalFormatting sqref="L259">
    <cfRule type="containsText" dxfId="62" priority="61" operator="containsText" text="3,1">
      <formula>NOT(ISERROR(SEARCH("3,1",L259)))</formula>
    </cfRule>
    <cfRule type="containsText" dxfId="61" priority="62" operator="containsText" text="2,3">
      <formula>NOT(ISERROR(SEARCH("2,3",L259)))</formula>
    </cfRule>
    <cfRule type="containsText" dxfId="60" priority="63" operator="containsText" text="1,2">
      <formula>NOT(ISERROR(SEARCH("1,2",L259)))</formula>
    </cfRule>
  </conditionalFormatting>
  <conditionalFormatting sqref="L262">
    <cfRule type="containsText" dxfId="59" priority="58" operator="containsText" text="3,1">
      <formula>NOT(ISERROR(SEARCH("3,1",L262)))</formula>
    </cfRule>
    <cfRule type="containsText" dxfId="58" priority="59" operator="containsText" text="2,3">
      <formula>NOT(ISERROR(SEARCH("2,3",L262)))</formula>
    </cfRule>
    <cfRule type="containsText" dxfId="57" priority="60" operator="containsText" text="1,2">
      <formula>NOT(ISERROR(SEARCH("1,2",L262)))</formula>
    </cfRule>
  </conditionalFormatting>
  <conditionalFormatting sqref="L263">
    <cfRule type="containsText" dxfId="56" priority="55" operator="containsText" text="3,1">
      <formula>NOT(ISERROR(SEARCH("3,1",L263)))</formula>
    </cfRule>
    <cfRule type="containsText" dxfId="55" priority="56" operator="containsText" text="2,3">
      <formula>NOT(ISERROR(SEARCH("2,3",L263)))</formula>
    </cfRule>
    <cfRule type="containsText" dxfId="54" priority="57" operator="containsText" text="1,2">
      <formula>NOT(ISERROR(SEARCH("1,2",L263)))</formula>
    </cfRule>
  </conditionalFormatting>
  <conditionalFormatting sqref="L264">
    <cfRule type="containsText" dxfId="53" priority="52" operator="containsText" text="3,1">
      <formula>NOT(ISERROR(SEARCH("3,1",L264)))</formula>
    </cfRule>
    <cfRule type="containsText" dxfId="52" priority="53" operator="containsText" text="2,3">
      <formula>NOT(ISERROR(SEARCH("2,3",L264)))</formula>
    </cfRule>
    <cfRule type="containsText" dxfId="51" priority="54" operator="containsText" text="1,2">
      <formula>NOT(ISERROR(SEARCH("1,2",L264)))</formula>
    </cfRule>
  </conditionalFormatting>
  <conditionalFormatting sqref="L266">
    <cfRule type="containsText" dxfId="50" priority="49" operator="containsText" text="3,1">
      <formula>NOT(ISERROR(SEARCH("3,1",L266)))</formula>
    </cfRule>
    <cfRule type="containsText" dxfId="49" priority="50" operator="containsText" text="2,3">
      <formula>NOT(ISERROR(SEARCH("2,3",L266)))</formula>
    </cfRule>
    <cfRule type="containsText" dxfId="48" priority="51" operator="containsText" text="1,2">
      <formula>NOT(ISERROR(SEARCH("1,2",L266)))</formula>
    </cfRule>
  </conditionalFormatting>
  <conditionalFormatting sqref="L271">
    <cfRule type="containsText" dxfId="47" priority="46" operator="containsText" text="3,1">
      <formula>NOT(ISERROR(SEARCH("3,1",L271)))</formula>
    </cfRule>
    <cfRule type="containsText" dxfId="46" priority="47" operator="containsText" text="2,3">
      <formula>NOT(ISERROR(SEARCH("2,3",L271)))</formula>
    </cfRule>
    <cfRule type="containsText" dxfId="45" priority="48" operator="containsText" text="1,2">
      <formula>NOT(ISERROR(SEARCH("1,2",L271)))</formula>
    </cfRule>
  </conditionalFormatting>
  <conditionalFormatting sqref="L273">
    <cfRule type="containsText" dxfId="44" priority="43" operator="containsText" text="3,1">
      <formula>NOT(ISERROR(SEARCH("3,1",L273)))</formula>
    </cfRule>
    <cfRule type="containsText" dxfId="43" priority="44" operator="containsText" text="2,3">
      <formula>NOT(ISERROR(SEARCH("2,3",L273)))</formula>
    </cfRule>
    <cfRule type="containsText" dxfId="42" priority="45" operator="containsText" text="1,2">
      <formula>NOT(ISERROR(SEARCH("1,2",L273)))</formula>
    </cfRule>
  </conditionalFormatting>
  <conditionalFormatting sqref="L274">
    <cfRule type="containsText" dxfId="41" priority="40" operator="containsText" text="3,1">
      <formula>NOT(ISERROR(SEARCH("3,1",L274)))</formula>
    </cfRule>
    <cfRule type="containsText" dxfId="40" priority="41" operator="containsText" text="2,3">
      <formula>NOT(ISERROR(SEARCH("2,3",L274)))</formula>
    </cfRule>
    <cfRule type="containsText" dxfId="39" priority="42" operator="containsText" text="1,2">
      <formula>NOT(ISERROR(SEARCH("1,2",L274)))</formula>
    </cfRule>
  </conditionalFormatting>
  <conditionalFormatting sqref="L275">
    <cfRule type="containsText" dxfId="38" priority="37" operator="containsText" text="3,1">
      <formula>NOT(ISERROR(SEARCH("3,1",L275)))</formula>
    </cfRule>
    <cfRule type="containsText" dxfId="37" priority="38" operator="containsText" text="2,3">
      <formula>NOT(ISERROR(SEARCH("2,3",L275)))</formula>
    </cfRule>
    <cfRule type="containsText" dxfId="36" priority="39" operator="containsText" text="1,2">
      <formula>NOT(ISERROR(SEARCH("1,2",L275)))</formula>
    </cfRule>
  </conditionalFormatting>
  <conditionalFormatting sqref="L278">
    <cfRule type="containsText" dxfId="35" priority="34" operator="containsText" text="3,1">
      <formula>NOT(ISERROR(SEARCH("3,1",L278)))</formula>
    </cfRule>
    <cfRule type="containsText" dxfId="34" priority="35" operator="containsText" text="2,3">
      <formula>NOT(ISERROR(SEARCH("2,3",L278)))</formula>
    </cfRule>
    <cfRule type="containsText" dxfId="33" priority="36" operator="containsText" text="1,2">
      <formula>NOT(ISERROR(SEARCH("1,2",L278)))</formula>
    </cfRule>
  </conditionalFormatting>
  <conditionalFormatting sqref="L280">
    <cfRule type="containsText" dxfId="32" priority="31" operator="containsText" text="3,1">
      <formula>NOT(ISERROR(SEARCH("3,1",L280)))</formula>
    </cfRule>
    <cfRule type="containsText" dxfId="31" priority="32" operator="containsText" text="2,3">
      <formula>NOT(ISERROR(SEARCH("2,3",L280)))</formula>
    </cfRule>
    <cfRule type="containsText" dxfId="30" priority="33" operator="containsText" text="1,2">
      <formula>NOT(ISERROR(SEARCH("1,2",L280)))</formula>
    </cfRule>
  </conditionalFormatting>
  <conditionalFormatting sqref="L282">
    <cfRule type="containsText" dxfId="29" priority="28" operator="containsText" text="3,1">
      <formula>NOT(ISERROR(SEARCH("3,1",L282)))</formula>
    </cfRule>
    <cfRule type="containsText" dxfId="28" priority="29" operator="containsText" text="2,3">
      <formula>NOT(ISERROR(SEARCH("2,3",L282)))</formula>
    </cfRule>
    <cfRule type="containsText" dxfId="27" priority="30" operator="containsText" text="1,2">
      <formula>NOT(ISERROR(SEARCH("1,2",L282)))</formula>
    </cfRule>
  </conditionalFormatting>
  <conditionalFormatting sqref="L283">
    <cfRule type="containsText" dxfId="26" priority="25" operator="containsText" text="3,1">
      <formula>NOT(ISERROR(SEARCH("3,1",L283)))</formula>
    </cfRule>
    <cfRule type="containsText" dxfId="25" priority="26" operator="containsText" text="2,3">
      <formula>NOT(ISERROR(SEARCH("2,3",L283)))</formula>
    </cfRule>
    <cfRule type="containsText" dxfId="24" priority="27" operator="containsText" text="1,2">
      <formula>NOT(ISERROR(SEARCH("1,2",L283)))</formula>
    </cfRule>
  </conditionalFormatting>
  <conditionalFormatting sqref="L284">
    <cfRule type="containsText" dxfId="23" priority="22" operator="containsText" text="3,1">
      <formula>NOT(ISERROR(SEARCH("3,1",L284)))</formula>
    </cfRule>
    <cfRule type="containsText" dxfId="22" priority="23" operator="containsText" text="2,3">
      <formula>NOT(ISERROR(SEARCH("2,3",L284)))</formula>
    </cfRule>
    <cfRule type="containsText" dxfId="21" priority="24" operator="containsText" text="1,2">
      <formula>NOT(ISERROR(SEARCH("1,2",L284)))</formula>
    </cfRule>
  </conditionalFormatting>
  <conditionalFormatting sqref="L286">
    <cfRule type="containsText" dxfId="20" priority="19" operator="containsText" text="3,1">
      <formula>NOT(ISERROR(SEARCH("3,1",L286)))</formula>
    </cfRule>
    <cfRule type="containsText" dxfId="19" priority="20" operator="containsText" text="2,3">
      <formula>NOT(ISERROR(SEARCH("2,3",L286)))</formula>
    </cfRule>
    <cfRule type="containsText" dxfId="18" priority="21" operator="containsText" text="1,2">
      <formula>NOT(ISERROR(SEARCH("1,2",L286)))</formula>
    </cfRule>
  </conditionalFormatting>
  <conditionalFormatting sqref="L287">
    <cfRule type="containsText" dxfId="17" priority="16" operator="containsText" text="3,1">
      <formula>NOT(ISERROR(SEARCH("3,1",L287)))</formula>
    </cfRule>
    <cfRule type="containsText" dxfId="16" priority="17" operator="containsText" text="2,3">
      <formula>NOT(ISERROR(SEARCH("2,3",L287)))</formula>
    </cfRule>
    <cfRule type="containsText" dxfId="15" priority="18" operator="containsText" text="1,2">
      <formula>NOT(ISERROR(SEARCH("1,2",L287)))</formula>
    </cfRule>
  </conditionalFormatting>
  <conditionalFormatting sqref="L288">
    <cfRule type="containsText" dxfId="14" priority="13" operator="containsText" text="3,1">
      <formula>NOT(ISERROR(SEARCH("3,1",L288)))</formula>
    </cfRule>
    <cfRule type="containsText" dxfId="13" priority="14" operator="containsText" text="2,3">
      <formula>NOT(ISERROR(SEARCH("2,3",L288)))</formula>
    </cfRule>
    <cfRule type="containsText" dxfId="12" priority="15" operator="containsText" text="1,2">
      <formula>NOT(ISERROR(SEARCH("1,2",L288)))</formula>
    </cfRule>
  </conditionalFormatting>
  <conditionalFormatting sqref="L290">
    <cfRule type="containsText" dxfId="11" priority="10" operator="containsText" text="3,1">
      <formula>NOT(ISERROR(SEARCH("3,1",L290)))</formula>
    </cfRule>
    <cfRule type="containsText" dxfId="10" priority="11" operator="containsText" text="2,3">
      <formula>NOT(ISERROR(SEARCH("2,3",L290)))</formula>
    </cfRule>
    <cfRule type="containsText" dxfId="9" priority="12" operator="containsText" text="1,2">
      <formula>NOT(ISERROR(SEARCH("1,2",L290)))</formula>
    </cfRule>
  </conditionalFormatting>
  <conditionalFormatting sqref="L291">
    <cfRule type="containsText" dxfId="8" priority="7" operator="containsText" text="3,1">
      <formula>NOT(ISERROR(SEARCH("3,1",L291)))</formula>
    </cfRule>
    <cfRule type="containsText" dxfId="7" priority="8" operator="containsText" text="2,3">
      <formula>NOT(ISERROR(SEARCH("2,3",L291)))</formula>
    </cfRule>
    <cfRule type="containsText" dxfId="6" priority="9" operator="containsText" text="1,2">
      <formula>NOT(ISERROR(SEARCH("1,2",L291)))</formula>
    </cfRule>
  </conditionalFormatting>
  <conditionalFormatting sqref="L292">
    <cfRule type="containsText" dxfId="5" priority="4" operator="containsText" text="3,1">
      <formula>NOT(ISERROR(SEARCH("3,1",L292)))</formula>
    </cfRule>
    <cfRule type="containsText" dxfId="4" priority="5" operator="containsText" text="2,3">
      <formula>NOT(ISERROR(SEARCH("2,3",L292)))</formula>
    </cfRule>
    <cfRule type="containsText" dxfId="3" priority="6" operator="containsText" text="1,2">
      <formula>NOT(ISERROR(SEARCH("1,2",L292)))</formula>
    </cfRule>
  </conditionalFormatting>
  <conditionalFormatting sqref="L434">
    <cfRule type="containsText" dxfId="2" priority="1" operator="containsText" text="3,1">
      <formula>NOT(ISERROR(SEARCH("3,1",L434)))</formula>
    </cfRule>
    <cfRule type="containsText" dxfId="1" priority="2" operator="containsText" text="2,3">
      <formula>NOT(ISERROR(SEARCH("2,3",L434)))</formula>
    </cfRule>
    <cfRule type="containsText" dxfId="0" priority="3" operator="containsText" text="1,2">
      <formula>NOT(ISERROR(SEARCH("1,2",L434)))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EA77-BBCC-4746-A1CC-1A28DB817450}">
  <dimension ref="B2:M443"/>
  <sheetViews>
    <sheetView workbookViewId="0"/>
  </sheetViews>
  <sheetFormatPr baseColWidth="10" defaultRowHeight="16" x14ac:dyDescent="0.2"/>
  <sheetData>
    <row r="2" spans="2:13" x14ac:dyDescent="0.2">
      <c r="B2" s="39" t="s">
        <v>10</v>
      </c>
      <c r="C2" s="39" t="s">
        <v>0</v>
      </c>
      <c r="D2" s="39" t="s">
        <v>1</v>
      </c>
      <c r="E2" s="39" t="s">
        <v>9</v>
      </c>
      <c r="F2" s="39" t="s">
        <v>2</v>
      </c>
      <c r="G2" s="39" t="s">
        <v>3</v>
      </c>
      <c r="H2" s="39" t="s">
        <v>75</v>
      </c>
      <c r="I2" s="39" t="s">
        <v>76</v>
      </c>
      <c r="J2" s="39" t="s">
        <v>78</v>
      </c>
      <c r="K2" s="39" t="s">
        <v>77</v>
      </c>
      <c r="L2" s="39" t="s">
        <v>79</v>
      </c>
      <c r="M2" s="39" t="s">
        <v>16</v>
      </c>
    </row>
    <row r="3" spans="2:13" x14ac:dyDescent="0.2">
      <c r="B3" s="38">
        <v>731697</v>
      </c>
      <c r="C3" s="38">
        <v>678726</v>
      </c>
      <c r="D3" s="38">
        <v>48.122159099999998</v>
      </c>
      <c r="E3" s="38">
        <v>44</v>
      </c>
      <c r="F3" s="38" t="s">
        <v>5</v>
      </c>
      <c r="G3" s="38" t="s">
        <v>4</v>
      </c>
      <c r="H3" s="38"/>
      <c r="I3" s="38" t="s">
        <v>17</v>
      </c>
      <c r="J3" s="38">
        <v>0</v>
      </c>
      <c r="K3" s="38">
        <v>0</v>
      </c>
      <c r="L3" s="38">
        <v>0</v>
      </c>
      <c r="M3" s="38">
        <v>0</v>
      </c>
    </row>
    <row r="4" spans="2:13" x14ac:dyDescent="0.2">
      <c r="B4" s="38">
        <v>16535</v>
      </c>
      <c r="C4" s="38">
        <v>1393888</v>
      </c>
      <c r="D4" s="38">
        <v>98.827656669999996</v>
      </c>
      <c r="E4" s="38">
        <v>71</v>
      </c>
      <c r="F4" s="38" t="s">
        <v>6</v>
      </c>
      <c r="G4" s="38" t="s">
        <v>7</v>
      </c>
      <c r="H4" s="38"/>
      <c r="I4" s="38" t="s">
        <v>17</v>
      </c>
      <c r="J4" s="38">
        <v>0</v>
      </c>
      <c r="K4" s="38">
        <v>0</v>
      </c>
      <c r="L4" s="38">
        <v>0</v>
      </c>
      <c r="M4" s="38">
        <v>0</v>
      </c>
    </row>
    <row r="5" spans="2:13" x14ac:dyDescent="0.2">
      <c r="B5" s="38">
        <v>10295</v>
      </c>
      <c r="C5" s="38">
        <v>1400128</v>
      </c>
      <c r="D5" s="38">
        <v>99.270077130000004</v>
      </c>
      <c r="E5" s="38">
        <v>100</v>
      </c>
      <c r="F5" s="38" t="s">
        <v>6</v>
      </c>
      <c r="G5" s="38" t="s">
        <v>7</v>
      </c>
      <c r="H5" s="38"/>
      <c r="I5" s="38" t="s">
        <v>17</v>
      </c>
      <c r="J5" s="38">
        <v>0</v>
      </c>
      <c r="K5" s="38">
        <v>0</v>
      </c>
      <c r="L5" s="38">
        <v>0</v>
      </c>
      <c r="M5" s="38">
        <v>0</v>
      </c>
    </row>
    <row r="6" spans="2:13" x14ac:dyDescent="0.2">
      <c r="B6" s="38">
        <v>1487</v>
      </c>
      <c r="C6" s="38">
        <v>1408936</v>
      </c>
      <c r="D6" s="38">
        <v>99.894570639999998</v>
      </c>
      <c r="E6" s="38">
        <v>123</v>
      </c>
      <c r="F6" s="38" t="s">
        <v>6</v>
      </c>
      <c r="G6" s="38" t="s">
        <v>7</v>
      </c>
      <c r="H6" s="38"/>
      <c r="I6" s="38" t="s">
        <v>17</v>
      </c>
      <c r="J6" s="38">
        <v>0</v>
      </c>
      <c r="K6" s="38">
        <v>0</v>
      </c>
      <c r="L6" s="38">
        <v>0</v>
      </c>
      <c r="M6" s="38">
        <v>0</v>
      </c>
    </row>
    <row r="7" spans="2:13" x14ac:dyDescent="0.2">
      <c r="B7" s="39">
        <v>1150</v>
      </c>
      <c r="C7" s="39">
        <v>1409273</v>
      </c>
      <c r="D7" s="39">
        <v>99.918464180000001</v>
      </c>
      <c r="E7" s="39">
        <v>151</v>
      </c>
      <c r="F7" s="39" t="s">
        <v>6</v>
      </c>
      <c r="G7" s="39" t="s">
        <v>7</v>
      </c>
      <c r="H7" s="39"/>
      <c r="I7" s="39" t="s">
        <v>17</v>
      </c>
      <c r="J7" s="39">
        <v>0</v>
      </c>
      <c r="K7" s="39">
        <v>0</v>
      </c>
      <c r="L7" s="39">
        <v>0</v>
      </c>
      <c r="M7" s="39">
        <v>0</v>
      </c>
    </row>
    <row r="8" spans="2:13" x14ac:dyDescent="0.2">
      <c r="B8" s="39">
        <v>1148</v>
      </c>
      <c r="C8" s="39">
        <v>1409275</v>
      </c>
      <c r="D8" s="39">
        <v>99.918605979999995</v>
      </c>
      <c r="E8" s="39">
        <v>164</v>
      </c>
      <c r="F8" s="39" t="s">
        <v>6</v>
      </c>
      <c r="G8" s="39" t="s">
        <v>7</v>
      </c>
      <c r="H8" s="39"/>
      <c r="I8" s="39" t="s">
        <v>17</v>
      </c>
      <c r="J8" s="39">
        <v>0</v>
      </c>
      <c r="K8" s="39">
        <v>0</v>
      </c>
      <c r="L8" s="39">
        <v>0</v>
      </c>
      <c r="M8" s="39">
        <v>0</v>
      </c>
    </row>
    <row r="9" spans="2:13" x14ac:dyDescent="0.2">
      <c r="B9" s="39">
        <v>24485</v>
      </c>
      <c r="C9" s="39">
        <v>1385938</v>
      </c>
      <c r="D9" s="39">
        <v>98.263995980000004</v>
      </c>
      <c r="E9" s="39">
        <v>173</v>
      </c>
      <c r="F9" s="39" t="s">
        <v>6</v>
      </c>
      <c r="G9" s="39" t="s">
        <v>7</v>
      </c>
      <c r="H9" s="39"/>
      <c r="I9" s="39" t="s">
        <v>17</v>
      </c>
      <c r="J9" s="39">
        <v>0</v>
      </c>
      <c r="K9" s="39">
        <v>0</v>
      </c>
      <c r="L9" s="39">
        <v>0</v>
      </c>
      <c r="M9" s="39">
        <v>0</v>
      </c>
    </row>
    <row r="10" spans="2:13" x14ac:dyDescent="0.2">
      <c r="B10" s="39">
        <v>621</v>
      </c>
      <c r="C10" s="39">
        <v>1409802</v>
      </c>
      <c r="D10" s="39">
        <v>99.955970660000006</v>
      </c>
      <c r="E10" s="39">
        <v>197</v>
      </c>
      <c r="F10" s="39" t="s">
        <v>6</v>
      </c>
      <c r="G10" s="39" t="s">
        <v>7</v>
      </c>
      <c r="H10" s="39"/>
      <c r="I10" s="39" t="s">
        <v>17</v>
      </c>
      <c r="J10" s="39">
        <v>0</v>
      </c>
      <c r="K10" s="39">
        <v>0</v>
      </c>
      <c r="L10" s="39">
        <v>0</v>
      </c>
      <c r="M10" s="39" t="s">
        <v>18</v>
      </c>
    </row>
    <row r="11" spans="2:13" x14ac:dyDescent="0.2">
      <c r="B11" s="39">
        <v>85497</v>
      </c>
      <c r="C11" s="39">
        <v>1324926</v>
      </c>
      <c r="D11" s="39">
        <v>93.938201520000007</v>
      </c>
      <c r="E11" s="39">
        <v>203</v>
      </c>
      <c r="F11" s="39" t="s">
        <v>6</v>
      </c>
      <c r="G11" s="39" t="s">
        <v>7</v>
      </c>
      <c r="H11" s="39"/>
      <c r="I11" s="39" t="s">
        <v>17</v>
      </c>
      <c r="J11" s="39">
        <v>0</v>
      </c>
      <c r="K11" s="39">
        <v>0</v>
      </c>
      <c r="L11" s="39">
        <v>0</v>
      </c>
      <c r="M11" s="39" t="s">
        <v>18</v>
      </c>
    </row>
    <row r="12" spans="2:13" x14ac:dyDescent="0.2">
      <c r="B12" s="39">
        <v>1520</v>
      </c>
      <c r="C12" s="39">
        <v>1408903</v>
      </c>
      <c r="D12" s="39">
        <v>99.892230909999995</v>
      </c>
      <c r="E12" s="39">
        <v>207</v>
      </c>
      <c r="F12" s="39" t="s">
        <v>6</v>
      </c>
      <c r="G12" s="39" t="s">
        <v>7</v>
      </c>
      <c r="H12" s="39"/>
      <c r="I12" s="39" t="s">
        <v>17</v>
      </c>
      <c r="J12" s="39">
        <v>0</v>
      </c>
      <c r="K12" s="39">
        <v>0</v>
      </c>
      <c r="L12" s="39">
        <v>0</v>
      </c>
      <c r="M12" s="39" t="s">
        <v>18</v>
      </c>
    </row>
    <row r="13" spans="2:13" x14ac:dyDescent="0.2">
      <c r="B13" s="39">
        <v>2889</v>
      </c>
      <c r="C13" s="39">
        <v>1407534</v>
      </c>
      <c r="D13" s="39">
        <v>99.795167829999997</v>
      </c>
      <c r="E13" s="39">
        <v>218</v>
      </c>
      <c r="F13" s="39" t="s">
        <v>6</v>
      </c>
      <c r="G13" s="39" t="s">
        <v>7</v>
      </c>
      <c r="H13" s="39"/>
      <c r="I13" s="39" t="s">
        <v>17</v>
      </c>
      <c r="J13" s="39">
        <v>0</v>
      </c>
      <c r="K13" s="39">
        <v>0</v>
      </c>
      <c r="L13" s="39">
        <v>0</v>
      </c>
      <c r="M13" s="39" t="s">
        <v>18</v>
      </c>
    </row>
    <row r="14" spans="2:13" x14ac:dyDescent="0.2">
      <c r="B14" s="39">
        <v>1392031</v>
      </c>
      <c r="C14" s="39">
        <v>18392</v>
      </c>
      <c r="D14" s="39">
        <v>1.3040059610000001</v>
      </c>
      <c r="E14" s="39">
        <v>241</v>
      </c>
      <c r="F14" s="39" t="s">
        <v>5</v>
      </c>
      <c r="G14" s="39" t="s">
        <v>4</v>
      </c>
      <c r="H14" s="39"/>
      <c r="I14" s="39" t="s">
        <v>17</v>
      </c>
      <c r="J14" s="39">
        <v>0</v>
      </c>
      <c r="K14" s="39">
        <v>0</v>
      </c>
      <c r="L14" s="39">
        <v>0</v>
      </c>
      <c r="M14" s="39" t="s">
        <v>18</v>
      </c>
    </row>
    <row r="15" spans="2:13" x14ac:dyDescent="0.2">
      <c r="B15" s="39">
        <v>2037</v>
      </c>
      <c r="C15" s="39">
        <v>1408386</v>
      </c>
      <c r="D15" s="39">
        <v>99.855575239999993</v>
      </c>
      <c r="E15" s="39">
        <v>245</v>
      </c>
      <c r="F15" s="39" t="s">
        <v>6</v>
      </c>
      <c r="G15" s="39" t="s">
        <v>7</v>
      </c>
      <c r="H15" s="39"/>
      <c r="I15" s="39" t="s">
        <v>17</v>
      </c>
      <c r="J15" s="39">
        <v>0</v>
      </c>
      <c r="K15" s="39">
        <v>0</v>
      </c>
      <c r="L15" s="39">
        <v>0</v>
      </c>
      <c r="M15" s="39" t="s">
        <v>18</v>
      </c>
    </row>
    <row r="16" spans="2:13" ht="17" thickBot="1" x14ac:dyDescent="0.25">
      <c r="B16" s="39">
        <v>734</v>
      </c>
      <c r="C16" s="39">
        <v>1409689</v>
      </c>
      <c r="D16" s="39">
        <v>99.947958869999994</v>
      </c>
      <c r="E16" s="39">
        <v>255</v>
      </c>
      <c r="F16" s="39" t="s">
        <v>6</v>
      </c>
      <c r="G16" s="39" t="s">
        <v>7</v>
      </c>
      <c r="H16" s="39"/>
      <c r="I16" s="39" t="s">
        <v>17</v>
      </c>
      <c r="J16" s="39">
        <v>0</v>
      </c>
      <c r="K16" s="39">
        <v>0</v>
      </c>
      <c r="L16" s="39">
        <v>0</v>
      </c>
      <c r="M16" s="39" t="s">
        <v>18</v>
      </c>
    </row>
    <row r="17" spans="2:13" x14ac:dyDescent="0.2">
      <c r="B17" s="40">
        <v>4332</v>
      </c>
      <c r="C17" s="41">
        <v>1406091</v>
      </c>
      <c r="D17" s="41">
        <v>99.692858099999995</v>
      </c>
      <c r="E17" s="41">
        <v>292</v>
      </c>
      <c r="F17" s="41" t="s">
        <v>6</v>
      </c>
      <c r="G17" s="41" t="s">
        <v>7</v>
      </c>
      <c r="H17" s="41"/>
      <c r="I17" s="41" t="s">
        <v>19</v>
      </c>
      <c r="J17" s="41" t="s">
        <v>20</v>
      </c>
      <c r="K17" s="41" t="s">
        <v>21</v>
      </c>
      <c r="L17" s="41" t="s">
        <v>22</v>
      </c>
      <c r="M17" s="42" t="s">
        <v>23</v>
      </c>
    </row>
    <row r="18" spans="2:13" x14ac:dyDescent="0.2">
      <c r="B18" s="43">
        <v>1011</v>
      </c>
      <c r="C18" s="39">
        <v>1409412</v>
      </c>
      <c r="D18" s="39">
        <v>99.928319380000005</v>
      </c>
      <c r="E18" s="39">
        <v>304</v>
      </c>
      <c r="F18" s="39" t="s">
        <v>6</v>
      </c>
      <c r="G18" s="39" t="s">
        <v>7</v>
      </c>
      <c r="H18" s="39"/>
      <c r="I18" s="39" t="s">
        <v>19</v>
      </c>
      <c r="J18" s="39" t="s">
        <v>24</v>
      </c>
      <c r="K18" s="39" t="s">
        <v>25</v>
      </c>
      <c r="L18" s="39" t="s">
        <v>22</v>
      </c>
      <c r="M18" s="44" t="s">
        <v>23</v>
      </c>
    </row>
    <row r="19" spans="2:13" x14ac:dyDescent="0.2">
      <c r="B19" s="43">
        <v>6044</v>
      </c>
      <c r="C19" s="39">
        <v>1404379</v>
      </c>
      <c r="D19" s="39">
        <v>99.571476070000003</v>
      </c>
      <c r="E19" s="39">
        <v>335</v>
      </c>
      <c r="F19" s="39" t="s">
        <v>6</v>
      </c>
      <c r="G19" s="39" t="s">
        <v>7</v>
      </c>
      <c r="H19" s="39"/>
      <c r="I19" s="39" t="s">
        <v>19</v>
      </c>
      <c r="J19" s="39" t="s">
        <v>26</v>
      </c>
      <c r="K19" s="39" t="s">
        <v>27</v>
      </c>
      <c r="L19" s="39" t="s">
        <v>28</v>
      </c>
      <c r="M19" s="44" t="s">
        <v>23</v>
      </c>
    </row>
    <row r="20" spans="2:13" x14ac:dyDescent="0.2">
      <c r="B20" s="43">
        <v>3771</v>
      </c>
      <c r="C20" s="39">
        <v>1406652</v>
      </c>
      <c r="D20" s="39">
        <v>99.732633399999997</v>
      </c>
      <c r="E20" s="39">
        <v>337</v>
      </c>
      <c r="F20" s="39" t="s">
        <v>6</v>
      </c>
      <c r="G20" s="39" t="s">
        <v>7</v>
      </c>
      <c r="H20" s="39"/>
      <c r="I20" s="39" t="s">
        <v>19</v>
      </c>
      <c r="J20" s="39" t="s">
        <v>26</v>
      </c>
      <c r="K20" s="39" t="s">
        <v>27</v>
      </c>
      <c r="L20" s="39" t="s">
        <v>22</v>
      </c>
      <c r="M20" s="44" t="s">
        <v>23</v>
      </c>
    </row>
    <row r="21" spans="2:13" x14ac:dyDescent="0.2">
      <c r="B21" s="43">
        <v>1018</v>
      </c>
      <c r="C21" s="39">
        <v>1409405</v>
      </c>
      <c r="D21" s="39">
        <v>99.927823070000002</v>
      </c>
      <c r="E21" s="39">
        <v>340</v>
      </c>
      <c r="F21" s="39" t="s">
        <v>6</v>
      </c>
      <c r="G21" s="39" t="s">
        <v>7</v>
      </c>
      <c r="H21" s="39"/>
      <c r="I21" s="39" t="s">
        <v>19</v>
      </c>
      <c r="J21" s="39" t="s">
        <v>29</v>
      </c>
      <c r="K21" s="39" t="s">
        <v>30</v>
      </c>
      <c r="L21" s="39" t="s">
        <v>22</v>
      </c>
      <c r="M21" s="44" t="s">
        <v>23</v>
      </c>
    </row>
    <row r="22" spans="2:13" x14ac:dyDescent="0.2">
      <c r="B22" s="43">
        <v>5338</v>
      </c>
      <c r="C22" s="39">
        <v>1405085</v>
      </c>
      <c r="D22" s="39">
        <v>99.62153198</v>
      </c>
      <c r="E22" s="39">
        <v>346</v>
      </c>
      <c r="F22" s="39" t="s">
        <v>6</v>
      </c>
      <c r="G22" s="39" t="s">
        <v>7</v>
      </c>
      <c r="H22" s="39"/>
      <c r="I22" s="39" t="s">
        <v>19</v>
      </c>
      <c r="J22" s="39" t="s">
        <v>31</v>
      </c>
      <c r="K22" s="39" t="s">
        <v>32</v>
      </c>
      <c r="L22" s="39" t="s">
        <v>22</v>
      </c>
      <c r="M22" s="44" t="s">
        <v>23</v>
      </c>
    </row>
    <row r="23" spans="2:13" x14ac:dyDescent="0.2">
      <c r="B23" s="43">
        <v>240</v>
      </c>
      <c r="C23" s="39">
        <v>1410183</v>
      </c>
      <c r="D23" s="39">
        <v>99.982983829999995</v>
      </c>
      <c r="E23" s="39">
        <v>350</v>
      </c>
      <c r="F23" s="39" t="s">
        <v>6</v>
      </c>
      <c r="G23" s="39" t="s">
        <v>7</v>
      </c>
      <c r="H23" s="39"/>
      <c r="I23" s="39" t="s">
        <v>19</v>
      </c>
      <c r="J23" s="39" t="s">
        <v>26</v>
      </c>
      <c r="K23" s="39" t="s">
        <v>33</v>
      </c>
      <c r="L23" s="39" t="s">
        <v>28</v>
      </c>
      <c r="M23" s="44" t="s">
        <v>23</v>
      </c>
    </row>
    <row r="24" spans="2:13" x14ac:dyDescent="0.2">
      <c r="B24" s="43">
        <v>509</v>
      </c>
      <c r="C24" s="39">
        <v>1409914</v>
      </c>
      <c r="D24" s="39">
        <v>99.963911539999998</v>
      </c>
      <c r="E24" s="39">
        <v>367</v>
      </c>
      <c r="F24" s="39" t="s">
        <v>6</v>
      </c>
      <c r="G24" s="39" t="s">
        <v>7</v>
      </c>
      <c r="H24" s="39"/>
      <c r="I24" s="39" t="s">
        <v>19</v>
      </c>
      <c r="J24" s="39" t="s">
        <v>34</v>
      </c>
      <c r="K24" s="39" t="s">
        <v>35</v>
      </c>
      <c r="L24" s="39" t="s">
        <v>22</v>
      </c>
      <c r="M24" s="44" t="s">
        <v>23</v>
      </c>
    </row>
    <row r="25" spans="2:13" x14ac:dyDescent="0.2">
      <c r="B25" s="43">
        <v>412</v>
      </c>
      <c r="C25" s="39">
        <v>1410011</v>
      </c>
      <c r="D25" s="39">
        <v>99.970788909999996</v>
      </c>
      <c r="E25" s="39">
        <v>392</v>
      </c>
      <c r="F25" s="39" t="s">
        <v>6</v>
      </c>
      <c r="G25" s="39" t="s">
        <v>7</v>
      </c>
      <c r="H25" s="39"/>
      <c r="I25" s="39" t="s">
        <v>19</v>
      </c>
      <c r="J25" s="39" t="s">
        <v>26</v>
      </c>
      <c r="K25" s="39" t="s">
        <v>33</v>
      </c>
      <c r="L25" s="39" t="s">
        <v>28</v>
      </c>
      <c r="M25" s="44" t="s">
        <v>23</v>
      </c>
    </row>
    <row r="26" spans="2:13" x14ac:dyDescent="0.2">
      <c r="B26" s="43">
        <v>965</v>
      </c>
      <c r="C26" s="39">
        <v>1409458</v>
      </c>
      <c r="D26" s="39">
        <v>99.93158081</v>
      </c>
      <c r="E26" s="39">
        <v>442</v>
      </c>
      <c r="F26" s="39" t="s">
        <v>6</v>
      </c>
      <c r="G26" s="39" t="s">
        <v>7</v>
      </c>
      <c r="H26" s="39"/>
      <c r="I26" s="39" t="s">
        <v>19</v>
      </c>
      <c r="J26" s="39" t="s">
        <v>36</v>
      </c>
      <c r="K26" s="39" t="s">
        <v>37</v>
      </c>
      <c r="L26" s="39" t="s">
        <v>22</v>
      </c>
      <c r="M26" s="44" t="s">
        <v>23</v>
      </c>
    </row>
    <row r="27" spans="2:13" x14ac:dyDescent="0.2">
      <c r="B27" s="43">
        <v>317</v>
      </c>
      <c r="C27" s="39">
        <v>1410106</v>
      </c>
      <c r="D27" s="39">
        <v>99.977524470000006</v>
      </c>
      <c r="E27" s="39">
        <v>482</v>
      </c>
      <c r="F27" s="39" t="s">
        <v>6</v>
      </c>
      <c r="G27" s="39" t="s">
        <v>7</v>
      </c>
      <c r="H27" s="39"/>
      <c r="I27" s="39" t="s">
        <v>19</v>
      </c>
      <c r="J27" s="39" t="s">
        <v>26</v>
      </c>
      <c r="K27" s="39" t="s">
        <v>33</v>
      </c>
      <c r="L27" s="39" t="s">
        <v>28</v>
      </c>
      <c r="M27" s="44" t="s">
        <v>23</v>
      </c>
    </row>
    <row r="28" spans="2:13" x14ac:dyDescent="0.2">
      <c r="B28" s="43">
        <v>1028</v>
      </c>
      <c r="C28" s="39">
        <v>1409395</v>
      </c>
      <c r="D28" s="39">
        <v>99.927114059999994</v>
      </c>
      <c r="E28" s="39">
        <v>486</v>
      </c>
      <c r="F28" s="39" t="s">
        <v>6</v>
      </c>
      <c r="G28" s="39" t="s">
        <v>7</v>
      </c>
      <c r="H28" s="39"/>
      <c r="I28" s="39" t="s">
        <v>19</v>
      </c>
      <c r="J28" s="39" t="s">
        <v>34</v>
      </c>
      <c r="K28" s="39" t="s">
        <v>38</v>
      </c>
      <c r="L28" s="39" t="s">
        <v>39</v>
      </c>
      <c r="M28" s="44" t="s">
        <v>23</v>
      </c>
    </row>
    <row r="29" spans="2:13" x14ac:dyDescent="0.2">
      <c r="B29" s="43">
        <v>279</v>
      </c>
      <c r="C29" s="39">
        <v>1410144</v>
      </c>
      <c r="D29" s="39">
        <v>99.980218699999995</v>
      </c>
      <c r="E29" s="39">
        <v>494</v>
      </c>
      <c r="F29" s="39" t="s">
        <v>6</v>
      </c>
      <c r="G29" s="39" t="s">
        <v>7</v>
      </c>
      <c r="H29" s="39"/>
      <c r="I29" s="39" t="s">
        <v>19</v>
      </c>
      <c r="J29" s="39" t="s">
        <v>26</v>
      </c>
      <c r="K29" s="39" t="s">
        <v>40</v>
      </c>
      <c r="L29" s="39" t="s">
        <v>28</v>
      </c>
      <c r="M29" s="44" t="s">
        <v>23</v>
      </c>
    </row>
    <row r="30" spans="2:13" x14ac:dyDescent="0.2">
      <c r="B30" s="43">
        <v>801</v>
      </c>
      <c r="C30" s="39">
        <v>1409622</v>
      </c>
      <c r="D30" s="39">
        <v>99.943208530000007</v>
      </c>
      <c r="E30" s="39">
        <v>541</v>
      </c>
      <c r="F30" s="39" t="s">
        <v>6</v>
      </c>
      <c r="G30" s="39" t="s">
        <v>7</v>
      </c>
      <c r="H30" s="39"/>
      <c r="I30" s="39" t="s">
        <v>19</v>
      </c>
      <c r="J30" s="39" t="s">
        <v>31</v>
      </c>
      <c r="K30" s="39" t="s">
        <v>32</v>
      </c>
      <c r="L30" s="39" t="s">
        <v>22</v>
      </c>
      <c r="M30" s="44" t="s">
        <v>23</v>
      </c>
    </row>
    <row r="31" spans="2:13" x14ac:dyDescent="0.2">
      <c r="B31" s="43">
        <v>1280</v>
      </c>
      <c r="C31" s="39">
        <v>1409143</v>
      </c>
      <c r="D31" s="39">
        <v>99.90924708</v>
      </c>
      <c r="E31" s="39">
        <v>556</v>
      </c>
      <c r="F31" s="39" t="s">
        <v>6</v>
      </c>
      <c r="G31" s="39" t="s">
        <v>7</v>
      </c>
      <c r="H31" s="39"/>
      <c r="I31" s="39" t="s">
        <v>19</v>
      </c>
      <c r="J31" s="39" t="s">
        <v>41</v>
      </c>
      <c r="K31" s="39" t="s">
        <v>42</v>
      </c>
      <c r="L31" s="39" t="s">
        <v>22</v>
      </c>
      <c r="M31" s="44" t="s">
        <v>23</v>
      </c>
    </row>
    <row r="32" spans="2:13" x14ac:dyDescent="0.2">
      <c r="B32" s="43">
        <v>217</v>
      </c>
      <c r="C32" s="39">
        <v>1410206</v>
      </c>
      <c r="D32" s="39">
        <v>99.984614539999995</v>
      </c>
      <c r="E32" s="39">
        <v>560</v>
      </c>
      <c r="F32" s="39" t="s">
        <v>6</v>
      </c>
      <c r="G32" s="39" t="s">
        <v>7</v>
      </c>
      <c r="H32" s="39"/>
      <c r="I32" s="39" t="s">
        <v>19</v>
      </c>
      <c r="J32" s="39" t="s">
        <v>26</v>
      </c>
      <c r="K32" s="39" t="s">
        <v>33</v>
      </c>
      <c r="L32" s="39" t="s">
        <v>28</v>
      </c>
      <c r="M32" s="44" t="s">
        <v>23</v>
      </c>
    </row>
    <row r="33" spans="2:13" x14ac:dyDescent="0.2">
      <c r="B33" s="43">
        <v>1246</v>
      </c>
      <c r="C33" s="39">
        <v>1409177</v>
      </c>
      <c r="D33" s="39">
        <v>99.91165771</v>
      </c>
      <c r="E33" s="39">
        <v>601</v>
      </c>
      <c r="F33" s="39" t="s">
        <v>6</v>
      </c>
      <c r="G33" s="39" t="s">
        <v>7</v>
      </c>
      <c r="H33" s="39"/>
      <c r="I33" s="39" t="s">
        <v>19</v>
      </c>
      <c r="J33" s="39" t="s">
        <v>36</v>
      </c>
      <c r="K33" s="39" t="s">
        <v>37</v>
      </c>
      <c r="L33" s="39" t="s">
        <v>22</v>
      </c>
      <c r="M33" s="44" t="s">
        <v>23</v>
      </c>
    </row>
    <row r="34" spans="2:13" x14ac:dyDescent="0.2">
      <c r="B34" s="43">
        <v>445</v>
      </c>
      <c r="C34" s="39">
        <v>1409978</v>
      </c>
      <c r="D34" s="39">
        <v>99.968449179999993</v>
      </c>
      <c r="E34" s="39">
        <v>620</v>
      </c>
      <c r="F34" s="39" t="s">
        <v>6</v>
      </c>
      <c r="G34" s="39" t="s">
        <v>7</v>
      </c>
      <c r="H34" s="39"/>
      <c r="I34" s="39" t="s">
        <v>19</v>
      </c>
      <c r="J34" s="39" t="s">
        <v>26</v>
      </c>
      <c r="K34" s="39" t="s">
        <v>27</v>
      </c>
      <c r="L34" s="39" t="s">
        <v>28</v>
      </c>
      <c r="M34" s="44" t="s">
        <v>23</v>
      </c>
    </row>
    <row r="35" spans="2:13" x14ac:dyDescent="0.2">
      <c r="B35" s="43">
        <v>987</v>
      </c>
      <c r="C35" s="39">
        <v>1409436</v>
      </c>
      <c r="D35" s="39">
        <v>99.930020990000003</v>
      </c>
      <c r="E35" s="39">
        <v>635</v>
      </c>
      <c r="F35" s="39" t="s">
        <v>6</v>
      </c>
      <c r="G35" s="39" t="s">
        <v>7</v>
      </c>
      <c r="H35" s="39"/>
      <c r="I35" s="39" t="s">
        <v>19</v>
      </c>
      <c r="J35" s="39" t="s">
        <v>26</v>
      </c>
      <c r="K35" s="39" t="s">
        <v>33</v>
      </c>
      <c r="L35" s="39" t="s">
        <v>28</v>
      </c>
      <c r="M35" s="44" t="s">
        <v>23</v>
      </c>
    </row>
    <row r="36" spans="2:13" x14ac:dyDescent="0.2">
      <c r="B36" s="43">
        <v>1328</v>
      </c>
      <c r="C36" s="39">
        <v>1409095</v>
      </c>
      <c r="D36" s="39">
        <v>99.905843849999997</v>
      </c>
      <c r="E36" s="39">
        <v>643</v>
      </c>
      <c r="F36" s="39" t="s">
        <v>6</v>
      </c>
      <c r="G36" s="39" t="s">
        <v>7</v>
      </c>
      <c r="H36" s="39"/>
      <c r="I36" s="39" t="s">
        <v>19</v>
      </c>
      <c r="J36" s="39" t="s">
        <v>20</v>
      </c>
      <c r="K36" s="39" t="s">
        <v>21</v>
      </c>
      <c r="L36" s="39" t="s">
        <v>22</v>
      </c>
      <c r="M36" s="44" t="s">
        <v>23</v>
      </c>
    </row>
    <row r="37" spans="2:13" x14ac:dyDescent="0.2">
      <c r="B37" s="43">
        <v>1249</v>
      </c>
      <c r="C37" s="39">
        <v>1409174</v>
      </c>
      <c r="D37" s="39">
        <v>99.911445009999994</v>
      </c>
      <c r="E37" s="39">
        <v>673</v>
      </c>
      <c r="F37" s="39" t="s">
        <v>6</v>
      </c>
      <c r="G37" s="39" t="s">
        <v>7</v>
      </c>
      <c r="H37" s="39"/>
      <c r="I37" s="39" t="s">
        <v>19</v>
      </c>
      <c r="J37" s="39" t="s">
        <v>41</v>
      </c>
      <c r="K37" s="39" t="s">
        <v>42</v>
      </c>
      <c r="L37" s="39" t="s">
        <v>22</v>
      </c>
      <c r="M37" s="44" t="s">
        <v>23</v>
      </c>
    </row>
    <row r="38" spans="2:13" x14ac:dyDescent="0.2">
      <c r="B38" s="43">
        <v>1206</v>
      </c>
      <c r="C38" s="39">
        <v>1409217</v>
      </c>
      <c r="D38" s="39">
        <v>99.914493739999998</v>
      </c>
      <c r="E38" s="39">
        <v>676</v>
      </c>
      <c r="F38" s="39" t="s">
        <v>6</v>
      </c>
      <c r="G38" s="39" t="s">
        <v>7</v>
      </c>
      <c r="H38" s="39"/>
      <c r="I38" s="39" t="s">
        <v>19</v>
      </c>
      <c r="J38" s="39" t="s">
        <v>36</v>
      </c>
      <c r="K38" s="39" t="s">
        <v>37</v>
      </c>
      <c r="L38" s="39" t="s">
        <v>22</v>
      </c>
      <c r="M38" s="44" t="s">
        <v>23</v>
      </c>
    </row>
    <row r="39" spans="2:13" x14ac:dyDescent="0.2">
      <c r="B39" s="43">
        <v>1156</v>
      </c>
      <c r="C39" s="39">
        <v>1409267</v>
      </c>
      <c r="D39" s="39">
        <v>99.918038769999995</v>
      </c>
      <c r="E39" s="39">
        <v>679</v>
      </c>
      <c r="F39" s="39" t="s">
        <v>6</v>
      </c>
      <c r="G39" s="39" t="s">
        <v>7</v>
      </c>
      <c r="H39" s="39"/>
      <c r="I39" s="39" t="s">
        <v>19</v>
      </c>
      <c r="J39" s="39" t="s">
        <v>43</v>
      </c>
      <c r="K39" s="39" t="s">
        <v>44</v>
      </c>
      <c r="L39" s="39" t="s">
        <v>22</v>
      </c>
      <c r="M39" s="44" t="s">
        <v>23</v>
      </c>
    </row>
    <row r="40" spans="2:13" x14ac:dyDescent="0.2">
      <c r="B40" s="43">
        <v>1149</v>
      </c>
      <c r="C40" s="39">
        <v>1409274</v>
      </c>
      <c r="D40" s="39">
        <v>99.918535079999998</v>
      </c>
      <c r="E40" s="39">
        <v>703</v>
      </c>
      <c r="F40" s="39" t="s">
        <v>6</v>
      </c>
      <c r="G40" s="39" t="s">
        <v>7</v>
      </c>
      <c r="H40" s="39"/>
      <c r="I40" s="39" t="s">
        <v>19</v>
      </c>
      <c r="J40" s="39" t="s">
        <v>36</v>
      </c>
      <c r="K40" s="39" t="s">
        <v>37</v>
      </c>
      <c r="L40" s="39" t="s">
        <v>22</v>
      </c>
      <c r="M40" s="44" t="s">
        <v>23</v>
      </c>
    </row>
    <row r="41" spans="2:13" x14ac:dyDescent="0.2">
      <c r="B41" s="43">
        <v>1043</v>
      </c>
      <c r="C41" s="39">
        <v>1409380</v>
      </c>
      <c r="D41" s="39">
        <v>99.926050549999999</v>
      </c>
      <c r="E41" s="39">
        <v>706</v>
      </c>
      <c r="F41" s="39" t="s">
        <v>6</v>
      </c>
      <c r="G41" s="39" t="s">
        <v>7</v>
      </c>
      <c r="H41" s="39"/>
      <c r="I41" s="39" t="s">
        <v>19</v>
      </c>
      <c r="J41" s="39" t="s">
        <v>29</v>
      </c>
      <c r="K41" s="39" t="s">
        <v>30</v>
      </c>
      <c r="L41" s="39" t="s">
        <v>22</v>
      </c>
      <c r="M41" s="44" t="s">
        <v>23</v>
      </c>
    </row>
    <row r="42" spans="2:13" x14ac:dyDescent="0.2">
      <c r="B42" s="43">
        <v>73</v>
      </c>
      <c r="C42" s="39">
        <v>1410350</v>
      </c>
      <c r="D42" s="39">
        <v>99.994824249999994</v>
      </c>
      <c r="E42" s="39">
        <v>776</v>
      </c>
      <c r="F42" s="39" t="s">
        <v>6</v>
      </c>
      <c r="G42" s="39" t="s">
        <v>7</v>
      </c>
      <c r="H42" s="39"/>
      <c r="I42" s="39" t="s">
        <v>19</v>
      </c>
      <c r="J42" s="39" t="s">
        <v>26</v>
      </c>
      <c r="K42" s="39" t="s">
        <v>33</v>
      </c>
      <c r="L42" s="39" t="s">
        <v>28</v>
      </c>
      <c r="M42" s="44" t="s">
        <v>23</v>
      </c>
    </row>
    <row r="43" spans="2:13" x14ac:dyDescent="0.2">
      <c r="B43" s="43">
        <v>160</v>
      </c>
      <c r="C43" s="39">
        <v>1410263</v>
      </c>
      <c r="D43" s="39">
        <v>99.988655890000004</v>
      </c>
      <c r="E43" s="39">
        <v>788</v>
      </c>
      <c r="F43" s="39" t="s">
        <v>6</v>
      </c>
      <c r="G43" s="39" t="s">
        <v>7</v>
      </c>
      <c r="H43" s="39"/>
      <c r="I43" s="39" t="s">
        <v>19</v>
      </c>
      <c r="J43" s="39" t="s">
        <v>26</v>
      </c>
      <c r="K43" s="39" t="s">
        <v>33</v>
      </c>
      <c r="L43" s="39" t="s">
        <v>28</v>
      </c>
      <c r="M43" s="44" t="s">
        <v>23</v>
      </c>
    </row>
    <row r="44" spans="2:13" x14ac:dyDescent="0.2">
      <c r="B44" s="43">
        <v>972</v>
      </c>
      <c r="C44" s="39">
        <v>1409451</v>
      </c>
      <c r="D44" s="39">
        <v>99.931084499999997</v>
      </c>
      <c r="E44" s="39">
        <v>799</v>
      </c>
      <c r="F44" s="39" t="s">
        <v>6</v>
      </c>
      <c r="G44" s="39" t="s">
        <v>7</v>
      </c>
      <c r="H44" s="39"/>
      <c r="I44" s="39" t="s">
        <v>19</v>
      </c>
      <c r="J44" s="39" t="s">
        <v>20</v>
      </c>
      <c r="K44" s="39" t="s">
        <v>21</v>
      </c>
      <c r="L44" s="39" t="s">
        <v>22</v>
      </c>
      <c r="M44" s="44" t="s">
        <v>23</v>
      </c>
    </row>
    <row r="45" spans="2:13" x14ac:dyDescent="0.2">
      <c r="B45" s="43">
        <v>1969</v>
      </c>
      <c r="C45" s="39">
        <v>1408454</v>
      </c>
      <c r="D45" s="39">
        <v>99.860396489999999</v>
      </c>
      <c r="E45" s="39">
        <v>815</v>
      </c>
      <c r="F45" s="39" t="s">
        <v>6</v>
      </c>
      <c r="G45" s="39" t="s">
        <v>7</v>
      </c>
      <c r="H45" s="39"/>
      <c r="I45" s="39" t="s">
        <v>19</v>
      </c>
      <c r="J45" s="39" t="s">
        <v>26</v>
      </c>
      <c r="K45" s="39" t="s">
        <v>27</v>
      </c>
      <c r="L45" s="39" t="s">
        <v>28</v>
      </c>
      <c r="M45" s="44" t="s">
        <v>23</v>
      </c>
    </row>
    <row r="46" spans="2:13" x14ac:dyDescent="0.2">
      <c r="B46" s="43">
        <v>10488</v>
      </c>
      <c r="C46" s="39">
        <v>1399935</v>
      </c>
      <c r="D46" s="39">
        <v>99.256393290000005</v>
      </c>
      <c r="E46" s="39">
        <v>823</v>
      </c>
      <c r="F46" s="39" t="s">
        <v>6</v>
      </c>
      <c r="G46" s="39" t="s">
        <v>7</v>
      </c>
      <c r="H46" s="39"/>
      <c r="I46" s="39" t="s">
        <v>19</v>
      </c>
      <c r="J46" s="39" t="s">
        <v>45</v>
      </c>
      <c r="K46" s="39" t="s">
        <v>46</v>
      </c>
      <c r="L46" s="39" t="s">
        <v>22</v>
      </c>
      <c r="M46" s="44" t="s">
        <v>23</v>
      </c>
    </row>
    <row r="47" spans="2:13" x14ac:dyDescent="0.2">
      <c r="B47" s="43">
        <v>5422</v>
      </c>
      <c r="C47" s="39">
        <v>1405001</v>
      </c>
      <c r="D47" s="39">
        <v>99.615576320000002</v>
      </c>
      <c r="E47" s="39">
        <v>884</v>
      </c>
      <c r="F47" s="39" t="s">
        <v>6</v>
      </c>
      <c r="G47" s="39" t="s">
        <v>7</v>
      </c>
      <c r="H47" s="39"/>
      <c r="I47" s="39" t="s">
        <v>19</v>
      </c>
      <c r="J47" s="39" t="s">
        <v>26</v>
      </c>
      <c r="K47" s="39" t="s">
        <v>33</v>
      </c>
      <c r="L47" s="39" t="s">
        <v>28</v>
      </c>
      <c r="M47" s="44" t="s">
        <v>23</v>
      </c>
    </row>
    <row r="48" spans="2:13" x14ac:dyDescent="0.2">
      <c r="B48" s="43">
        <v>689722</v>
      </c>
      <c r="C48" s="39">
        <v>720701</v>
      </c>
      <c r="D48" s="39">
        <v>51.098216630000003</v>
      </c>
      <c r="E48" s="39">
        <v>913</v>
      </c>
      <c r="F48" s="39" t="s">
        <v>5</v>
      </c>
      <c r="G48" s="39" t="s">
        <v>4</v>
      </c>
      <c r="H48" s="39"/>
      <c r="I48" s="39" t="s">
        <v>19</v>
      </c>
      <c r="J48" s="39" t="s">
        <v>34</v>
      </c>
      <c r="K48" s="39" t="s">
        <v>35</v>
      </c>
      <c r="L48" s="39" t="s">
        <v>22</v>
      </c>
      <c r="M48" s="44" t="s">
        <v>23</v>
      </c>
    </row>
    <row r="49" spans="2:13" x14ac:dyDescent="0.2">
      <c r="B49" s="43">
        <v>1044</v>
      </c>
      <c r="C49" s="39">
        <v>1409379</v>
      </c>
      <c r="D49" s="39">
        <v>99.925979650000002</v>
      </c>
      <c r="E49" s="39">
        <v>959</v>
      </c>
      <c r="F49" s="39" t="s">
        <v>6</v>
      </c>
      <c r="G49" s="39" t="s">
        <v>7</v>
      </c>
      <c r="H49" s="39"/>
      <c r="I49" s="39" t="s">
        <v>19</v>
      </c>
      <c r="J49" s="39" t="s">
        <v>26</v>
      </c>
      <c r="K49" s="39" t="s">
        <v>33</v>
      </c>
      <c r="L49" s="39" t="s">
        <v>28</v>
      </c>
      <c r="M49" s="44" t="s">
        <v>23</v>
      </c>
    </row>
    <row r="50" spans="2:13" x14ac:dyDescent="0.2">
      <c r="B50" s="43">
        <v>341</v>
      </c>
      <c r="C50" s="39">
        <v>1410082</v>
      </c>
      <c r="D50" s="39">
        <v>99.975822859999994</v>
      </c>
      <c r="E50" s="39">
        <v>990</v>
      </c>
      <c r="F50" s="39" t="s">
        <v>6</v>
      </c>
      <c r="G50" s="39" t="s">
        <v>7</v>
      </c>
      <c r="H50" s="39"/>
      <c r="I50" s="39" t="s">
        <v>19</v>
      </c>
      <c r="J50" s="39" t="s">
        <v>47</v>
      </c>
      <c r="K50" s="39" t="s">
        <v>48</v>
      </c>
      <c r="L50" s="39" t="s">
        <v>39</v>
      </c>
      <c r="M50" s="44" t="s">
        <v>23</v>
      </c>
    </row>
    <row r="51" spans="2:13" x14ac:dyDescent="0.2">
      <c r="B51" s="43">
        <v>40</v>
      </c>
      <c r="C51" s="39">
        <v>1410383</v>
      </c>
      <c r="D51" s="39">
        <v>99.997163970000003</v>
      </c>
      <c r="E51" s="39">
        <v>995</v>
      </c>
      <c r="F51" s="39" t="s">
        <v>6</v>
      </c>
      <c r="G51" s="39" t="s">
        <v>7</v>
      </c>
      <c r="H51" s="39"/>
      <c r="I51" s="39" t="s">
        <v>19</v>
      </c>
      <c r="J51" s="39" t="s">
        <v>26</v>
      </c>
      <c r="K51" s="39" t="s">
        <v>33</v>
      </c>
      <c r="L51" s="39" t="s">
        <v>28</v>
      </c>
      <c r="M51" s="44" t="s">
        <v>23</v>
      </c>
    </row>
    <row r="52" spans="2:13" x14ac:dyDescent="0.2">
      <c r="B52" s="43">
        <v>184</v>
      </c>
      <c r="C52" s="39">
        <v>1410239</v>
      </c>
      <c r="D52" s="39">
        <v>99.986954269999998</v>
      </c>
      <c r="E52" s="39">
        <v>1166</v>
      </c>
      <c r="F52" s="39" t="s">
        <v>6</v>
      </c>
      <c r="G52" s="39" t="s">
        <v>7</v>
      </c>
      <c r="H52" s="39"/>
      <c r="I52" s="39" t="s">
        <v>19</v>
      </c>
      <c r="J52" s="39" t="s">
        <v>26</v>
      </c>
      <c r="K52" s="39" t="s">
        <v>40</v>
      </c>
      <c r="L52" s="39" t="s">
        <v>28</v>
      </c>
      <c r="M52" s="44" t="s">
        <v>23</v>
      </c>
    </row>
    <row r="53" spans="2:13" x14ac:dyDescent="0.2">
      <c r="B53" s="43">
        <v>1136</v>
      </c>
      <c r="C53" s="39">
        <v>1409287</v>
      </c>
      <c r="D53" s="39">
        <v>99.919456789999998</v>
      </c>
      <c r="E53" s="39">
        <v>1185</v>
      </c>
      <c r="F53" s="39" t="s">
        <v>6</v>
      </c>
      <c r="G53" s="39" t="s">
        <v>7</v>
      </c>
      <c r="H53" s="39"/>
      <c r="I53" s="39" t="s">
        <v>19</v>
      </c>
      <c r="J53" s="39" t="s">
        <v>43</v>
      </c>
      <c r="K53" s="39" t="s">
        <v>49</v>
      </c>
      <c r="L53" s="39" t="s">
        <v>39</v>
      </c>
      <c r="M53" s="44" t="s">
        <v>23</v>
      </c>
    </row>
    <row r="54" spans="2:13" x14ac:dyDescent="0.2">
      <c r="B54" s="43">
        <v>2158</v>
      </c>
      <c r="C54" s="39">
        <v>1408265</v>
      </c>
      <c r="D54" s="39">
        <v>99.846996259999997</v>
      </c>
      <c r="E54" s="39">
        <v>1263</v>
      </c>
      <c r="F54" s="39" t="s">
        <v>6</v>
      </c>
      <c r="G54" s="39" t="s">
        <v>7</v>
      </c>
      <c r="H54" s="39"/>
      <c r="I54" s="39" t="s">
        <v>19</v>
      </c>
      <c r="J54" s="39" t="s">
        <v>47</v>
      </c>
      <c r="K54" s="39" t="s">
        <v>48</v>
      </c>
      <c r="L54" s="39" t="s">
        <v>39</v>
      </c>
      <c r="M54" s="44" t="s">
        <v>23</v>
      </c>
    </row>
    <row r="55" spans="2:13" x14ac:dyDescent="0.2">
      <c r="B55" s="43">
        <v>7164</v>
      </c>
      <c r="C55" s="39">
        <v>1403259</v>
      </c>
      <c r="D55" s="39">
        <v>99.492067270000007</v>
      </c>
      <c r="E55" s="39">
        <v>1267</v>
      </c>
      <c r="F55" s="39" t="s">
        <v>6</v>
      </c>
      <c r="G55" s="39" t="s">
        <v>7</v>
      </c>
      <c r="H55" s="39"/>
      <c r="I55" s="39" t="s">
        <v>19</v>
      </c>
      <c r="J55" s="39" t="s">
        <v>36</v>
      </c>
      <c r="K55" s="39" t="s">
        <v>37</v>
      </c>
      <c r="L55" s="39" t="s">
        <v>22</v>
      </c>
      <c r="M55" s="44" t="s">
        <v>23</v>
      </c>
    </row>
    <row r="56" spans="2:13" x14ac:dyDescent="0.2">
      <c r="B56" s="43">
        <v>3913</v>
      </c>
      <c r="C56" s="39">
        <v>1406510</v>
      </c>
      <c r="D56" s="39">
        <v>99.722565500000002</v>
      </c>
      <c r="E56" s="39">
        <v>1288</v>
      </c>
      <c r="F56" s="39" t="s">
        <v>6</v>
      </c>
      <c r="G56" s="39" t="s">
        <v>7</v>
      </c>
      <c r="H56" s="39"/>
      <c r="I56" s="39" t="s">
        <v>19</v>
      </c>
      <c r="J56" s="39" t="s">
        <v>50</v>
      </c>
      <c r="K56" s="39" t="s">
        <v>51</v>
      </c>
      <c r="L56" s="39" t="s">
        <v>22</v>
      </c>
      <c r="M56" s="44" t="s">
        <v>23</v>
      </c>
    </row>
    <row r="57" spans="2:13" x14ac:dyDescent="0.2">
      <c r="B57" s="43">
        <v>2287</v>
      </c>
      <c r="C57" s="39">
        <v>1408136</v>
      </c>
      <c r="D57" s="39">
        <v>99.837850059999994</v>
      </c>
      <c r="E57" s="39">
        <v>1420</v>
      </c>
      <c r="F57" s="39" t="s">
        <v>6</v>
      </c>
      <c r="G57" s="39" t="s">
        <v>7</v>
      </c>
      <c r="H57" s="39"/>
      <c r="I57" s="39" t="s">
        <v>19</v>
      </c>
      <c r="J57" s="39" t="s">
        <v>43</v>
      </c>
      <c r="K57" s="39" t="s">
        <v>44</v>
      </c>
      <c r="L57" s="39" t="s">
        <v>22</v>
      </c>
      <c r="M57" s="44" t="s">
        <v>23</v>
      </c>
    </row>
    <row r="58" spans="2:13" x14ac:dyDescent="0.2">
      <c r="B58" s="43">
        <v>2550</v>
      </c>
      <c r="C58" s="39">
        <v>1407873</v>
      </c>
      <c r="D58" s="39">
        <v>99.819203180000002</v>
      </c>
      <c r="E58" s="39">
        <v>1457</v>
      </c>
      <c r="F58" s="39" t="s">
        <v>6</v>
      </c>
      <c r="G58" s="39" t="s">
        <v>7</v>
      </c>
      <c r="H58" s="39"/>
      <c r="I58" s="39" t="s">
        <v>19</v>
      </c>
      <c r="J58" s="39" t="s">
        <v>26</v>
      </c>
      <c r="K58" s="39" t="s">
        <v>33</v>
      </c>
      <c r="L58" s="39" t="s">
        <v>28</v>
      </c>
      <c r="M58" s="44" t="s">
        <v>23</v>
      </c>
    </row>
    <row r="59" spans="2:13" x14ac:dyDescent="0.2">
      <c r="B59" s="43">
        <v>683</v>
      </c>
      <c r="C59" s="39">
        <v>1409740</v>
      </c>
      <c r="D59" s="39">
        <v>99.951574809999997</v>
      </c>
      <c r="E59" s="39">
        <v>1469</v>
      </c>
      <c r="F59" s="39" t="s">
        <v>6</v>
      </c>
      <c r="G59" s="39" t="s">
        <v>7</v>
      </c>
      <c r="H59" s="39"/>
      <c r="I59" s="39" t="s">
        <v>19</v>
      </c>
      <c r="J59" s="39" t="s">
        <v>26</v>
      </c>
      <c r="K59" s="39" t="s">
        <v>27</v>
      </c>
      <c r="L59" s="39" t="s">
        <v>28</v>
      </c>
      <c r="M59" s="44" t="s">
        <v>23</v>
      </c>
    </row>
    <row r="60" spans="2:13" x14ac:dyDescent="0.2">
      <c r="B60" s="43">
        <v>475</v>
      </c>
      <c r="C60" s="39">
        <v>1409948</v>
      </c>
      <c r="D60" s="39">
        <v>99.966322160000004</v>
      </c>
      <c r="E60" s="39">
        <v>1541</v>
      </c>
      <c r="F60" s="39" t="s">
        <v>6</v>
      </c>
      <c r="G60" s="39" t="s">
        <v>7</v>
      </c>
      <c r="H60" s="39"/>
      <c r="I60" s="39" t="s">
        <v>19</v>
      </c>
      <c r="J60" s="39" t="s">
        <v>26</v>
      </c>
      <c r="K60" s="39" t="s">
        <v>33</v>
      </c>
      <c r="L60" s="39" t="s">
        <v>28</v>
      </c>
      <c r="M60" s="44" t="s">
        <v>23</v>
      </c>
    </row>
    <row r="61" spans="2:13" x14ac:dyDescent="0.2">
      <c r="B61" s="43">
        <v>791</v>
      </c>
      <c r="C61" s="39">
        <v>1409632</v>
      </c>
      <c r="D61" s="39">
        <v>99.943917529999993</v>
      </c>
      <c r="E61" s="39">
        <v>1549</v>
      </c>
      <c r="F61" s="39" t="s">
        <v>6</v>
      </c>
      <c r="G61" s="39" t="s">
        <v>7</v>
      </c>
      <c r="H61" s="39"/>
      <c r="I61" s="39" t="s">
        <v>19</v>
      </c>
      <c r="J61" s="39" t="s">
        <v>34</v>
      </c>
      <c r="K61" s="39" t="s">
        <v>52</v>
      </c>
      <c r="L61" s="39" t="s">
        <v>22</v>
      </c>
      <c r="M61" s="44" t="s">
        <v>23</v>
      </c>
    </row>
    <row r="62" spans="2:13" x14ac:dyDescent="0.2">
      <c r="B62" s="43">
        <v>4552</v>
      </c>
      <c r="C62" s="39">
        <v>1405871</v>
      </c>
      <c r="D62" s="39">
        <v>99.677259939999999</v>
      </c>
      <c r="E62" s="39">
        <v>1594</v>
      </c>
      <c r="F62" s="39" t="s">
        <v>6</v>
      </c>
      <c r="G62" s="39" t="s">
        <v>7</v>
      </c>
      <c r="H62" s="39"/>
      <c r="I62" s="39" t="s">
        <v>19</v>
      </c>
      <c r="J62" s="39" t="s">
        <v>34</v>
      </c>
      <c r="K62" s="39" t="s">
        <v>35</v>
      </c>
      <c r="L62" s="39" t="s">
        <v>22</v>
      </c>
      <c r="M62" s="44" t="s">
        <v>23</v>
      </c>
    </row>
    <row r="63" spans="2:13" x14ac:dyDescent="0.2">
      <c r="B63" s="43">
        <v>6968</v>
      </c>
      <c r="C63" s="39">
        <v>1403455</v>
      </c>
      <c r="D63" s="39">
        <v>99.505963809999997</v>
      </c>
      <c r="E63" s="39">
        <v>1684</v>
      </c>
      <c r="F63" s="39" t="s">
        <v>6</v>
      </c>
      <c r="G63" s="39" t="s">
        <v>7</v>
      </c>
      <c r="H63" s="39"/>
      <c r="I63" s="39" t="s">
        <v>19</v>
      </c>
      <c r="J63" s="39" t="s">
        <v>53</v>
      </c>
      <c r="K63" s="39" t="s">
        <v>54</v>
      </c>
      <c r="L63" s="39" t="s">
        <v>22</v>
      </c>
      <c r="M63" s="44" t="s">
        <v>23</v>
      </c>
    </row>
    <row r="64" spans="2:13" x14ac:dyDescent="0.2">
      <c r="B64" s="43">
        <v>1368</v>
      </c>
      <c r="C64" s="39">
        <v>1409055</v>
      </c>
      <c r="D64" s="39">
        <v>99.903007819999999</v>
      </c>
      <c r="E64" s="39">
        <v>1889</v>
      </c>
      <c r="F64" s="39" t="s">
        <v>6</v>
      </c>
      <c r="G64" s="39" t="s">
        <v>7</v>
      </c>
      <c r="H64" s="39"/>
      <c r="I64" s="39" t="s">
        <v>19</v>
      </c>
      <c r="J64" s="39" t="s">
        <v>26</v>
      </c>
      <c r="K64" s="39" t="s">
        <v>33</v>
      </c>
      <c r="L64" s="39" t="s">
        <v>28</v>
      </c>
      <c r="M64" s="44" t="s">
        <v>23</v>
      </c>
    </row>
    <row r="65" spans="2:13" x14ac:dyDescent="0.2">
      <c r="B65" s="43">
        <v>216</v>
      </c>
      <c r="C65" s="39">
        <v>1410207</v>
      </c>
      <c r="D65" s="39">
        <v>99.984685450000001</v>
      </c>
      <c r="E65" s="39">
        <v>1898</v>
      </c>
      <c r="F65" s="39" t="s">
        <v>6</v>
      </c>
      <c r="G65" s="39" t="s">
        <v>7</v>
      </c>
      <c r="H65" s="39"/>
      <c r="I65" s="39" t="s">
        <v>19</v>
      </c>
      <c r="J65" s="39" t="s">
        <v>26</v>
      </c>
      <c r="K65" s="39" t="s">
        <v>40</v>
      </c>
      <c r="L65" s="39" t="s">
        <v>28</v>
      </c>
      <c r="M65" s="44" t="s">
        <v>23</v>
      </c>
    </row>
    <row r="66" spans="2:13" x14ac:dyDescent="0.2">
      <c r="B66" s="43">
        <v>2785</v>
      </c>
      <c r="C66" s="39">
        <v>1407638</v>
      </c>
      <c r="D66" s="39">
        <v>99.802541509999998</v>
      </c>
      <c r="E66" s="39">
        <v>1913</v>
      </c>
      <c r="F66" s="39" t="s">
        <v>6</v>
      </c>
      <c r="G66" s="39" t="s">
        <v>7</v>
      </c>
      <c r="H66" s="39"/>
      <c r="I66" s="39" t="s">
        <v>19</v>
      </c>
      <c r="J66" s="39" t="s">
        <v>26</v>
      </c>
      <c r="K66" s="39" t="s">
        <v>27</v>
      </c>
      <c r="L66" s="39" t="s">
        <v>28</v>
      </c>
      <c r="M66" s="44" t="s">
        <v>23</v>
      </c>
    </row>
    <row r="67" spans="2:13" x14ac:dyDescent="0.2">
      <c r="B67" s="43">
        <v>2090</v>
      </c>
      <c r="C67" s="39">
        <v>1408333</v>
      </c>
      <c r="D67" s="39">
        <v>99.851817499999996</v>
      </c>
      <c r="E67" s="39">
        <v>1943</v>
      </c>
      <c r="F67" s="39" t="s">
        <v>6</v>
      </c>
      <c r="G67" s="39" t="s">
        <v>7</v>
      </c>
      <c r="H67" s="39"/>
      <c r="I67" s="39" t="s">
        <v>19</v>
      </c>
      <c r="J67" s="39" t="s">
        <v>26</v>
      </c>
      <c r="K67" s="39" t="s">
        <v>33</v>
      </c>
      <c r="L67" s="39" t="s">
        <v>28</v>
      </c>
      <c r="M67" s="44" t="s">
        <v>23</v>
      </c>
    </row>
    <row r="68" spans="2:13" x14ac:dyDescent="0.2">
      <c r="B68" s="43">
        <v>1093</v>
      </c>
      <c r="C68" s="39">
        <v>1409330</v>
      </c>
      <c r="D68" s="39">
        <v>99.922505520000001</v>
      </c>
      <c r="E68" s="39">
        <v>1960</v>
      </c>
      <c r="F68" s="39" t="s">
        <v>6</v>
      </c>
      <c r="G68" s="39" t="s">
        <v>7</v>
      </c>
      <c r="H68" s="39"/>
      <c r="I68" s="39" t="s">
        <v>19</v>
      </c>
      <c r="J68" s="39" t="s">
        <v>43</v>
      </c>
      <c r="K68" s="39" t="s">
        <v>44</v>
      </c>
      <c r="L68" s="39" t="s">
        <v>22</v>
      </c>
      <c r="M68" s="44" t="s">
        <v>23</v>
      </c>
    </row>
    <row r="69" spans="2:13" x14ac:dyDescent="0.2">
      <c r="B69" s="43">
        <v>2883</v>
      </c>
      <c r="C69" s="39">
        <v>1407540</v>
      </c>
      <c r="D69" s="39">
        <v>99.795593240000002</v>
      </c>
      <c r="E69" s="39">
        <v>2094</v>
      </c>
      <c r="F69" s="39" t="s">
        <v>6</v>
      </c>
      <c r="G69" s="39" t="s">
        <v>7</v>
      </c>
      <c r="H69" s="39"/>
      <c r="I69" s="39" t="s">
        <v>19</v>
      </c>
      <c r="J69" s="39" t="s">
        <v>34</v>
      </c>
      <c r="K69" s="39" t="s">
        <v>38</v>
      </c>
      <c r="L69" s="39" t="s">
        <v>39</v>
      </c>
      <c r="M69" s="44" t="s">
        <v>23</v>
      </c>
    </row>
    <row r="70" spans="2:13" x14ac:dyDescent="0.2">
      <c r="B70" s="43">
        <v>3570</v>
      </c>
      <c r="C70" s="39">
        <v>1406853</v>
      </c>
      <c r="D70" s="39">
        <v>99.746884449999996</v>
      </c>
      <c r="E70" s="39">
        <v>2143</v>
      </c>
      <c r="F70" s="39" t="s">
        <v>6</v>
      </c>
      <c r="G70" s="39" t="s">
        <v>7</v>
      </c>
      <c r="H70" s="39"/>
      <c r="I70" s="39" t="s">
        <v>19</v>
      </c>
      <c r="J70" s="39" t="s">
        <v>55</v>
      </c>
      <c r="K70" s="39" t="s">
        <v>56</v>
      </c>
      <c r="L70" s="39" t="s">
        <v>22</v>
      </c>
      <c r="M70" s="44" t="s">
        <v>23</v>
      </c>
    </row>
    <row r="71" spans="2:13" x14ac:dyDescent="0.2">
      <c r="B71" s="43">
        <v>2334</v>
      </c>
      <c r="C71" s="39">
        <v>1408089</v>
      </c>
      <c r="D71" s="39">
        <v>99.834517730000002</v>
      </c>
      <c r="E71" s="39">
        <v>2197</v>
      </c>
      <c r="F71" s="39" t="s">
        <v>6</v>
      </c>
      <c r="G71" s="39" t="s">
        <v>7</v>
      </c>
      <c r="H71" s="39"/>
      <c r="I71" s="39" t="s">
        <v>19</v>
      </c>
      <c r="J71" s="39" t="s">
        <v>29</v>
      </c>
      <c r="K71" s="39" t="s">
        <v>30</v>
      </c>
      <c r="L71" s="39" t="s">
        <v>22</v>
      </c>
      <c r="M71" s="44" t="s">
        <v>23</v>
      </c>
    </row>
    <row r="72" spans="2:13" x14ac:dyDescent="0.2">
      <c r="B72" s="43">
        <v>1436</v>
      </c>
      <c r="C72" s="39">
        <v>1408987</v>
      </c>
      <c r="D72" s="39">
        <v>99.898186569999993</v>
      </c>
      <c r="E72" s="39">
        <v>2245</v>
      </c>
      <c r="F72" s="39" t="s">
        <v>6</v>
      </c>
      <c r="G72" s="39" t="s">
        <v>7</v>
      </c>
      <c r="H72" s="39"/>
      <c r="I72" s="39" t="s">
        <v>19</v>
      </c>
      <c r="J72" s="39" t="s">
        <v>45</v>
      </c>
      <c r="K72" s="39" t="s">
        <v>46</v>
      </c>
      <c r="L72" s="39" t="s">
        <v>22</v>
      </c>
      <c r="M72" s="44" t="s">
        <v>23</v>
      </c>
    </row>
    <row r="73" spans="2:13" x14ac:dyDescent="0.2">
      <c r="B73" s="43">
        <v>1202</v>
      </c>
      <c r="C73" s="39">
        <v>1409221</v>
      </c>
      <c r="D73" s="39">
        <v>99.914777340000001</v>
      </c>
      <c r="E73" s="39">
        <v>2397</v>
      </c>
      <c r="F73" s="39" t="s">
        <v>6</v>
      </c>
      <c r="G73" s="39" t="s">
        <v>7</v>
      </c>
      <c r="H73" s="39"/>
      <c r="I73" s="39" t="s">
        <v>19</v>
      </c>
      <c r="J73" s="39" t="s">
        <v>47</v>
      </c>
      <c r="K73" s="39" t="s">
        <v>48</v>
      </c>
      <c r="L73" s="39" t="s">
        <v>39</v>
      </c>
      <c r="M73" s="44" t="s">
        <v>23</v>
      </c>
    </row>
    <row r="74" spans="2:13" x14ac:dyDescent="0.2">
      <c r="B74" s="43">
        <v>4482</v>
      </c>
      <c r="C74" s="39">
        <v>1405941</v>
      </c>
      <c r="D74" s="39">
        <v>99.68222299</v>
      </c>
      <c r="E74" s="39">
        <v>2623</v>
      </c>
      <c r="F74" s="39" t="s">
        <v>6</v>
      </c>
      <c r="G74" s="39" t="s">
        <v>7</v>
      </c>
      <c r="H74" s="39"/>
      <c r="I74" s="39" t="s">
        <v>19</v>
      </c>
      <c r="J74" s="39" t="s">
        <v>20</v>
      </c>
      <c r="K74" s="39" t="s">
        <v>21</v>
      </c>
      <c r="L74" s="39" t="s">
        <v>22</v>
      </c>
      <c r="M74" s="44" t="s">
        <v>23</v>
      </c>
    </row>
    <row r="75" spans="2:13" x14ac:dyDescent="0.2">
      <c r="B75" s="43">
        <v>1595</v>
      </c>
      <c r="C75" s="39">
        <v>1408828</v>
      </c>
      <c r="D75" s="39">
        <v>99.886913359999994</v>
      </c>
      <c r="E75" s="39">
        <v>2638</v>
      </c>
      <c r="F75" s="39" t="s">
        <v>6</v>
      </c>
      <c r="G75" s="39" t="s">
        <v>7</v>
      </c>
      <c r="H75" s="39"/>
      <c r="I75" s="39" t="s">
        <v>19</v>
      </c>
      <c r="J75" s="39" t="s">
        <v>31</v>
      </c>
      <c r="K75" s="39" t="s">
        <v>32</v>
      </c>
      <c r="L75" s="39" t="s">
        <v>22</v>
      </c>
      <c r="M75" s="44" t="s">
        <v>23</v>
      </c>
    </row>
    <row r="76" spans="2:13" x14ac:dyDescent="0.2">
      <c r="B76" s="43">
        <v>1235</v>
      </c>
      <c r="C76" s="39">
        <v>1409188</v>
      </c>
      <c r="D76" s="39">
        <v>99.912437620000006</v>
      </c>
      <c r="E76" s="39">
        <v>2716</v>
      </c>
      <c r="F76" s="39" t="s">
        <v>6</v>
      </c>
      <c r="G76" s="39" t="s">
        <v>7</v>
      </c>
      <c r="H76" s="39"/>
      <c r="I76" s="39" t="s">
        <v>19</v>
      </c>
      <c r="J76" s="39" t="s">
        <v>36</v>
      </c>
      <c r="K76" s="39" t="s">
        <v>37</v>
      </c>
      <c r="L76" s="39" t="s">
        <v>22</v>
      </c>
      <c r="M76" s="44" t="s">
        <v>23</v>
      </c>
    </row>
    <row r="77" spans="2:13" x14ac:dyDescent="0.2">
      <c r="B77" s="43">
        <v>544</v>
      </c>
      <c r="C77" s="39">
        <v>1409879</v>
      </c>
      <c r="D77" s="39">
        <v>99.961430010000001</v>
      </c>
      <c r="E77" s="39">
        <v>2857</v>
      </c>
      <c r="F77" s="39" t="s">
        <v>6</v>
      </c>
      <c r="G77" s="39" t="s">
        <v>7</v>
      </c>
      <c r="H77" s="39"/>
      <c r="I77" s="39" t="s">
        <v>19</v>
      </c>
      <c r="J77" s="39" t="s">
        <v>31</v>
      </c>
      <c r="K77" s="39" t="s">
        <v>32</v>
      </c>
      <c r="L77" s="39" t="s">
        <v>22</v>
      </c>
      <c r="M77" s="44" t="s">
        <v>23</v>
      </c>
    </row>
    <row r="78" spans="2:13" x14ac:dyDescent="0.2">
      <c r="B78" s="43">
        <v>2008</v>
      </c>
      <c r="C78" s="39">
        <v>1408415</v>
      </c>
      <c r="D78" s="39">
        <v>99.857631359999999</v>
      </c>
      <c r="E78" s="39">
        <v>2878</v>
      </c>
      <c r="F78" s="39" t="s">
        <v>6</v>
      </c>
      <c r="G78" s="39" t="s">
        <v>7</v>
      </c>
      <c r="H78" s="39"/>
      <c r="I78" s="39" t="s">
        <v>19</v>
      </c>
      <c r="J78" s="39" t="s">
        <v>57</v>
      </c>
      <c r="K78" s="39" t="s">
        <v>58</v>
      </c>
      <c r="L78" s="39" t="s">
        <v>22</v>
      </c>
      <c r="M78" s="44" t="s">
        <v>23</v>
      </c>
    </row>
    <row r="79" spans="2:13" x14ac:dyDescent="0.2">
      <c r="B79" s="43">
        <v>1925</v>
      </c>
      <c r="C79" s="39">
        <v>1408498</v>
      </c>
      <c r="D79" s="39">
        <v>99.86351612</v>
      </c>
      <c r="E79" s="39">
        <v>3241</v>
      </c>
      <c r="F79" s="39" t="s">
        <v>6</v>
      </c>
      <c r="G79" s="39" t="s">
        <v>7</v>
      </c>
      <c r="H79" s="39"/>
      <c r="I79" s="39" t="s">
        <v>19</v>
      </c>
      <c r="J79" s="39" t="s">
        <v>29</v>
      </c>
      <c r="K79" s="39" t="s">
        <v>30</v>
      </c>
      <c r="L79" s="39" t="s">
        <v>22</v>
      </c>
      <c r="M79" s="44" t="s">
        <v>23</v>
      </c>
    </row>
    <row r="80" spans="2:13" x14ac:dyDescent="0.2">
      <c r="B80" s="43">
        <v>2491</v>
      </c>
      <c r="C80" s="39">
        <v>1407932</v>
      </c>
      <c r="D80" s="39">
        <v>99.823386319999997</v>
      </c>
      <c r="E80" s="39">
        <v>3583</v>
      </c>
      <c r="F80" s="39" t="s">
        <v>6</v>
      </c>
      <c r="G80" s="39" t="s">
        <v>7</v>
      </c>
      <c r="H80" s="39"/>
      <c r="I80" s="39" t="s">
        <v>19</v>
      </c>
      <c r="J80" s="39" t="s">
        <v>34</v>
      </c>
      <c r="K80" s="39" t="s">
        <v>52</v>
      </c>
      <c r="L80" s="39" t="s">
        <v>22</v>
      </c>
      <c r="M80" s="44" t="s">
        <v>23</v>
      </c>
    </row>
    <row r="81" spans="2:13" x14ac:dyDescent="0.2">
      <c r="B81" s="43">
        <v>6268</v>
      </c>
      <c r="C81" s="39">
        <v>1404155</v>
      </c>
      <c r="D81" s="39">
        <v>99.555594310000004</v>
      </c>
      <c r="E81" s="39">
        <v>3619</v>
      </c>
      <c r="F81" s="39" t="s">
        <v>6</v>
      </c>
      <c r="G81" s="39" t="s">
        <v>7</v>
      </c>
      <c r="H81" s="39"/>
      <c r="I81" s="39" t="s">
        <v>19</v>
      </c>
      <c r="J81" s="39" t="s">
        <v>45</v>
      </c>
      <c r="K81" s="39" t="s">
        <v>46</v>
      </c>
      <c r="L81" s="39" t="s">
        <v>22</v>
      </c>
      <c r="M81" s="44" t="s">
        <v>23</v>
      </c>
    </row>
    <row r="82" spans="2:13" x14ac:dyDescent="0.2">
      <c r="B82" s="43">
        <v>3029</v>
      </c>
      <c r="C82" s="39">
        <v>1407394</v>
      </c>
      <c r="D82" s="39">
        <v>99.785241729999996</v>
      </c>
      <c r="E82" s="39">
        <v>3688</v>
      </c>
      <c r="F82" s="39" t="s">
        <v>6</v>
      </c>
      <c r="G82" s="39" t="s">
        <v>7</v>
      </c>
      <c r="H82" s="39"/>
      <c r="I82" s="39" t="s">
        <v>19</v>
      </c>
      <c r="J82" s="39" t="s">
        <v>24</v>
      </c>
      <c r="K82" s="39" t="s">
        <v>25</v>
      </c>
      <c r="L82" s="39" t="s">
        <v>22</v>
      </c>
      <c r="M82" s="44" t="s">
        <v>23</v>
      </c>
    </row>
    <row r="83" spans="2:13" x14ac:dyDescent="0.2">
      <c r="B83" s="43">
        <v>4643</v>
      </c>
      <c r="C83" s="39">
        <v>1405780</v>
      </c>
      <c r="D83" s="39">
        <v>99.670807980000006</v>
      </c>
      <c r="E83" s="39">
        <v>3773</v>
      </c>
      <c r="F83" s="39" t="s">
        <v>6</v>
      </c>
      <c r="G83" s="39" t="s">
        <v>7</v>
      </c>
      <c r="H83" s="39"/>
      <c r="I83" s="39" t="s">
        <v>19</v>
      </c>
      <c r="J83" s="39" t="s">
        <v>26</v>
      </c>
      <c r="K83" s="39" t="s">
        <v>27</v>
      </c>
      <c r="L83" s="39" t="s">
        <v>28</v>
      </c>
      <c r="M83" s="44" t="s">
        <v>23</v>
      </c>
    </row>
    <row r="84" spans="2:13" x14ac:dyDescent="0.2">
      <c r="B84" s="43">
        <v>3395</v>
      </c>
      <c r="C84" s="39">
        <v>1407028</v>
      </c>
      <c r="D84" s="39">
        <v>99.759292070000001</v>
      </c>
      <c r="E84" s="39">
        <v>3874</v>
      </c>
      <c r="F84" s="39" t="s">
        <v>6</v>
      </c>
      <c r="G84" s="39" t="s">
        <v>7</v>
      </c>
      <c r="H84" s="39"/>
      <c r="I84" s="39" t="s">
        <v>19</v>
      </c>
      <c r="J84" s="39" t="s">
        <v>53</v>
      </c>
      <c r="K84" s="39" t="s">
        <v>54</v>
      </c>
      <c r="L84" s="39" t="s">
        <v>22</v>
      </c>
      <c r="M84" s="44" t="s">
        <v>23</v>
      </c>
    </row>
    <row r="85" spans="2:13" x14ac:dyDescent="0.2">
      <c r="B85" s="43">
        <v>6631</v>
      </c>
      <c r="C85" s="39">
        <v>1403792</v>
      </c>
      <c r="D85" s="39">
        <v>99.52985735</v>
      </c>
      <c r="E85" s="39">
        <v>4206</v>
      </c>
      <c r="F85" s="39" t="s">
        <v>6</v>
      </c>
      <c r="G85" s="39" t="s">
        <v>7</v>
      </c>
      <c r="H85" s="39"/>
      <c r="I85" s="39" t="s">
        <v>19</v>
      </c>
      <c r="J85" s="39" t="s">
        <v>43</v>
      </c>
      <c r="K85" s="39" t="s">
        <v>49</v>
      </c>
      <c r="L85" s="39" t="s">
        <v>39</v>
      </c>
      <c r="M85" s="44" t="s">
        <v>23</v>
      </c>
    </row>
    <row r="86" spans="2:13" x14ac:dyDescent="0.2">
      <c r="B86" s="43">
        <v>14449</v>
      </c>
      <c r="C86" s="39">
        <v>1395974</v>
      </c>
      <c r="D86" s="39">
        <v>98.975555560000004</v>
      </c>
      <c r="E86" s="39">
        <v>4254</v>
      </c>
      <c r="F86" s="39" t="s">
        <v>6</v>
      </c>
      <c r="G86" s="39" t="s">
        <v>7</v>
      </c>
      <c r="H86" s="39"/>
      <c r="I86" s="39" t="s">
        <v>19</v>
      </c>
      <c r="J86" s="39" t="s">
        <v>55</v>
      </c>
      <c r="K86" s="39" t="s">
        <v>59</v>
      </c>
      <c r="L86" s="39" t="s">
        <v>39</v>
      </c>
      <c r="M86" s="44" t="s">
        <v>23</v>
      </c>
    </row>
    <row r="87" spans="2:13" x14ac:dyDescent="0.2">
      <c r="B87" s="43">
        <v>327</v>
      </c>
      <c r="C87" s="39">
        <v>1410096</v>
      </c>
      <c r="D87" s="39">
        <v>99.976815470000005</v>
      </c>
      <c r="E87" s="39">
        <v>4391</v>
      </c>
      <c r="F87" s="39" t="s">
        <v>6</v>
      </c>
      <c r="G87" s="39" t="s">
        <v>7</v>
      </c>
      <c r="H87" s="39"/>
      <c r="I87" s="39" t="s">
        <v>19</v>
      </c>
      <c r="J87" s="39" t="s">
        <v>26</v>
      </c>
      <c r="K87" s="39" t="s">
        <v>40</v>
      </c>
      <c r="L87" s="39" t="s">
        <v>28</v>
      </c>
      <c r="M87" s="44" t="s">
        <v>23</v>
      </c>
    </row>
    <row r="88" spans="2:13" x14ac:dyDescent="0.2">
      <c r="B88" s="43">
        <v>796</v>
      </c>
      <c r="C88" s="39">
        <v>1409627</v>
      </c>
      <c r="D88" s="39">
        <v>99.943563030000007</v>
      </c>
      <c r="E88" s="39">
        <v>4421</v>
      </c>
      <c r="F88" s="39" t="s">
        <v>6</v>
      </c>
      <c r="G88" s="39" t="s">
        <v>7</v>
      </c>
      <c r="H88" s="39"/>
      <c r="I88" s="39" t="s">
        <v>19</v>
      </c>
      <c r="J88" s="39" t="s">
        <v>26</v>
      </c>
      <c r="K88" s="39" t="s">
        <v>27</v>
      </c>
      <c r="L88" s="39" t="s">
        <v>28</v>
      </c>
      <c r="M88" s="44" t="s">
        <v>23</v>
      </c>
    </row>
    <row r="89" spans="2:13" x14ac:dyDescent="0.2">
      <c r="B89" s="43">
        <v>1324</v>
      </c>
      <c r="C89" s="39">
        <v>1409099</v>
      </c>
      <c r="D89" s="39">
        <v>99.90612745</v>
      </c>
      <c r="E89" s="39">
        <v>4475</v>
      </c>
      <c r="F89" s="39" t="s">
        <v>6</v>
      </c>
      <c r="G89" s="39" t="s">
        <v>7</v>
      </c>
      <c r="H89" s="39"/>
      <c r="I89" s="39" t="s">
        <v>19</v>
      </c>
      <c r="J89" s="39" t="s">
        <v>26</v>
      </c>
      <c r="K89" s="39" t="s">
        <v>33</v>
      </c>
      <c r="L89" s="39" t="s">
        <v>28</v>
      </c>
      <c r="M89" s="44" t="s">
        <v>23</v>
      </c>
    </row>
    <row r="90" spans="2:13" x14ac:dyDescent="0.2">
      <c r="B90" s="43">
        <v>1408</v>
      </c>
      <c r="C90" s="39">
        <v>1409015</v>
      </c>
      <c r="D90" s="39">
        <v>99.900171790000002</v>
      </c>
      <c r="E90" s="39">
        <v>4560</v>
      </c>
      <c r="F90" s="39" t="s">
        <v>6</v>
      </c>
      <c r="G90" s="39" t="s">
        <v>7</v>
      </c>
      <c r="H90" s="39"/>
      <c r="I90" s="39" t="s">
        <v>19</v>
      </c>
      <c r="J90" s="39" t="s">
        <v>43</v>
      </c>
      <c r="K90" s="39" t="s">
        <v>49</v>
      </c>
      <c r="L90" s="39" t="s">
        <v>39</v>
      </c>
      <c r="M90" s="44" t="s">
        <v>23</v>
      </c>
    </row>
    <row r="91" spans="2:13" x14ac:dyDescent="0.2">
      <c r="B91" s="43">
        <v>6158</v>
      </c>
      <c r="C91" s="39">
        <v>1404265</v>
      </c>
      <c r="D91" s="39">
        <v>99.563393390000002</v>
      </c>
      <c r="E91" s="39">
        <v>4582</v>
      </c>
      <c r="F91" s="39" t="s">
        <v>6</v>
      </c>
      <c r="G91" s="39" t="s">
        <v>7</v>
      </c>
      <c r="H91" s="39"/>
      <c r="I91" s="39" t="s">
        <v>19</v>
      </c>
      <c r="J91" s="39" t="s">
        <v>20</v>
      </c>
      <c r="K91" s="39" t="s">
        <v>21</v>
      </c>
      <c r="L91" s="39" t="s">
        <v>22</v>
      </c>
      <c r="M91" s="44" t="s">
        <v>23</v>
      </c>
    </row>
    <row r="92" spans="2:13" x14ac:dyDescent="0.2">
      <c r="B92" s="43">
        <v>2396</v>
      </c>
      <c r="C92" s="39">
        <v>1408027</v>
      </c>
      <c r="D92" s="39">
        <v>99.830121890000001</v>
      </c>
      <c r="E92" s="39">
        <v>4655</v>
      </c>
      <c r="F92" s="39" t="s">
        <v>6</v>
      </c>
      <c r="G92" s="39" t="s">
        <v>7</v>
      </c>
      <c r="H92" s="39"/>
      <c r="I92" s="39" t="s">
        <v>19</v>
      </c>
      <c r="J92" s="39" t="s">
        <v>26</v>
      </c>
      <c r="K92" s="39" t="s">
        <v>60</v>
      </c>
      <c r="L92" s="39" t="s">
        <v>28</v>
      </c>
      <c r="M92" s="44" t="s">
        <v>23</v>
      </c>
    </row>
    <row r="93" spans="2:13" x14ac:dyDescent="0.2">
      <c r="B93" s="43">
        <v>1805</v>
      </c>
      <c r="C93" s="39">
        <v>1408618</v>
      </c>
      <c r="D93" s="39">
        <v>99.872024210000006</v>
      </c>
      <c r="E93" s="39">
        <v>4719</v>
      </c>
      <c r="F93" s="39" t="s">
        <v>6</v>
      </c>
      <c r="G93" s="39" t="s">
        <v>7</v>
      </c>
      <c r="H93" s="39"/>
      <c r="I93" s="39" t="s">
        <v>19</v>
      </c>
      <c r="J93" s="39" t="s">
        <v>43</v>
      </c>
      <c r="K93" s="39" t="s">
        <v>49</v>
      </c>
      <c r="L93" s="39" t="s">
        <v>39</v>
      </c>
      <c r="M93" s="44" t="s">
        <v>23</v>
      </c>
    </row>
    <row r="94" spans="2:13" x14ac:dyDescent="0.2">
      <c r="B94" s="43">
        <v>3434</v>
      </c>
      <c r="C94" s="39">
        <v>1406989</v>
      </c>
      <c r="D94" s="39">
        <v>99.756526940000001</v>
      </c>
      <c r="E94" s="39">
        <v>5007</v>
      </c>
      <c r="F94" s="39" t="s">
        <v>6</v>
      </c>
      <c r="G94" s="39" t="s">
        <v>7</v>
      </c>
      <c r="H94" s="39"/>
      <c r="I94" s="39" t="s">
        <v>19</v>
      </c>
      <c r="J94" s="39" t="s">
        <v>47</v>
      </c>
      <c r="K94" s="39" t="s">
        <v>48</v>
      </c>
      <c r="L94" s="39" t="s">
        <v>39</v>
      </c>
      <c r="M94" s="44" t="s">
        <v>23</v>
      </c>
    </row>
    <row r="95" spans="2:13" x14ac:dyDescent="0.2">
      <c r="B95" s="43">
        <v>1002</v>
      </c>
      <c r="C95" s="39">
        <v>1409421</v>
      </c>
      <c r="D95" s="39">
        <v>99.928957479999994</v>
      </c>
      <c r="E95" s="39">
        <v>5147</v>
      </c>
      <c r="F95" s="39" t="s">
        <v>6</v>
      </c>
      <c r="G95" s="39" t="s">
        <v>7</v>
      </c>
      <c r="H95" s="39"/>
      <c r="I95" s="39" t="s">
        <v>19</v>
      </c>
      <c r="J95" s="39" t="s">
        <v>26</v>
      </c>
      <c r="K95" s="39" t="s">
        <v>33</v>
      </c>
      <c r="L95" s="39" t="s">
        <v>28</v>
      </c>
      <c r="M95" s="44" t="s">
        <v>23</v>
      </c>
    </row>
    <row r="96" spans="2:13" x14ac:dyDescent="0.2">
      <c r="B96" s="43">
        <v>7118</v>
      </c>
      <c r="C96" s="39">
        <v>1403305</v>
      </c>
      <c r="D96" s="39">
        <v>99.495328709999995</v>
      </c>
      <c r="E96" s="39">
        <v>5512</v>
      </c>
      <c r="F96" s="39" t="s">
        <v>6</v>
      </c>
      <c r="G96" s="39" t="s">
        <v>7</v>
      </c>
      <c r="H96" s="39"/>
      <c r="I96" s="39" t="s">
        <v>19</v>
      </c>
      <c r="J96" s="39" t="s">
        <v>20</v>
      </c>
      <c r="K96" s="39" t="s">
        <v>21</v>
      </c>
      <c r="L96" s="39" t="s">
        <v>22</v>
      </c>
      <c r="M96" s="44" t="s">
        <v>23</v>
      </c>
    </row>
    <row r="97" spans="2:13" x14ac:dyDescent="0.2">
      <c r="B97" s="43">
        <v>24039</v>
      </c>
      <c r="C97" s="39">
        <v>1386384</v>
      </c>
      <c r="D97" s="39">
        <v>98.295617699999994</v>
      </c>
      <c r="E97" s="39">
        <v>5628</v>
      </c>
      <c r="F97" s="39" t="s">
        <v>6</v>
      </c>
      <c r="G97" s="39" t="s">
        <v>7</v>
      </c>
      <c r="H97" s="39"/>
      <c r="I97" s="39" t="s">
        <v>19</v>
      </c>
      <c r="J97" s="39" t="s">
        <v>47</v>
      </c>
      <c r="K97" s="39" t="s">
        <v>48</v>
      </c>
      <c r="L97" s="39" t="s">
        <v>39</v>
      </c>
      <c r="M97" s="44" t="s">
        <v>23</v>
      </c>
    </row>
    <row r="98" spans="2:13" x14ac:dyDescent="0.2">
      <c r="B98" s="43">
        <v>4325</v>
      </c>
      <c r="C98" s="39">
        <v>1406098</v>
      </c>
      <c r="D98" s="39">
        <v>99.693354409999998</v>
      </c>
      <c r="E98" s="39">
        <v>5812</v>
      </c>
      <c r="F98" s="39" t="s">
        <v>6</v>
      </c>
      <c r="G98" s="39" t="s">
        <v>7</v>
      </c>
      <c r="H98" s="39"/>
      <c r="I98" s="39" t="s">
        <v>19</v>
      </c>
      <c r="J98" s="39" t="s">
        <v>29</v>
      </c>
      <c r="K98" s="39" t="s">
        <v>30</v>
      </c>
      <c r="L98" s="39" t="s">
        <v>22</v>
      </c>
      <c r="M98" s="44" t="s">
        <v>23</v>
      </c>
    </row>
    <row r="99" spans="2:13" x14ac:dyDescent="0.2">
      <c r="B99" s="43">
        <v>660</v>
      </c>
      <c r="C99" s="39">
        <v>1409763</v>
      </c>
      <c r="D99" s="39">
        <v>99.953205530000005</v>
      </c>
      <c r="E99" s="39">
        <v>5856</v>
      </c>
      <c r="F99" s="39" t="s">
        <v>6</v>
      </c>
      <c r="G99" s="39" t="s">
        <v>7</v>
      </c>
      <c r="H99" s="39"/>
      <c r="I99" s="39" t="s">
        <v>19</v>
      </c>
      <c r="J99" s="39" t="s">
        <v>47</v>
      </c>
      <c r="K99" s="39" t="s">
        <v>48</v>
      </c>
      <c r="L99" s="39" t="s">
        <v>39</v>
      </c>
      <c r="M99" s="44" t="s">
        <v>23</v>
      </c>
    </row>
    <row r="100" spans="2:13" x14ac:dyDescent="0.2">
      <c r="B100" s="43">
        <v>4967</v>
      </c>
      <c r="C100" s="39">
        <v>1405456</v>
      </c>
      <c r="D100" s="39">
        <v>99.647836150000003</v>
      </c>
      <c r="E100" s="39">
        <v>6031</v>
      </c>
      <c r="F100" s="39" t="s">
        <v>6</v>
      </c>
      <c r="G100" s="39" t="s">
        <v>7</v>
      </c>
      <c r="H100" s="39"/>
      <c r="I100" s="39" t="s">
        <v>19</v>
      </c>
      <c r="J100" s="39" t="s">
        <v>20</v>
      </c>
      <c r="K100" s="39" t="s">
        <v>21</v>
      </c>
      <c r="L100" s="39" t="s">
        <v>22</v>
      </c>
      <c r="M100" s="44" t="s">
        <v>23</v>
      </c>
    </row>
    <row r="101" spans="2:13" x14ac:dyDescent="0.2">
      <c r="B101" s="43">
        <v>10712</v>
      </c>
      <c r="C101" s="39">
        <v>1399711</v>
      </c>
      <c r="D101" s="39">
        <v>99.240511530000006</v>
      </c>
      <c r="E101" s="39">
        <v>6040</v>
      </c>
      <c r="F101" s="39" t="s">
        <v>6</v>
      </c>
      <c r="G101" s="39" t="s">
        <v>7</v>
      </c>
      <c r="H101" s="39"/>
      <c r="I101" s="39" t="s">
        <v>19</v>
      </c>
      <c r="J101" s="39" t="s">
        <v>57</v>
      </c>
      <c r="K101" s="39" t="s">
        <v>58</v>
      </c>
      <c r="L101" s="39" t="s">
        <v>22</v>
      </c>
      <c r="M101" s="44" t="s">
        <v>23</v>
      </c>
    </row>
    <row r="102" spans="2:13" x14ac:dyDescent="0.2">
      <c r="B102" s="43">
        <v>1025</v>
      </c>
      <c r="C102" s="39">
        <v>1409398</v>
      </c>
      <c r="D102" s="39">
        <v>99.927326769999993</v>
      </c>
      <c r="E102" s="39">
        <v>6270</v>
      </c>
      <c r="F102" s="39" t="s">
        <v>6</v>
      </c>
      <c r="G102" s="39" t="s">
        <v>7</v>
      </c>
      <c r="H102" s="39"/>
      <c r="I102" s="39" t="s">
        <v>19</v>
      </c>
      <c r="J102" s="39" t="s">
        <v>47</v>
      </c>
      <c r="K102" s="39" t="s">
        <v>48</v>
      </c>
      <c r="L102" s="39" t="s">
        <v>39</v>
      </c>
      <c r="M102" s="44" t="s">
        <v>23</v>
      </c>
    </row>
    <row r="103" spans="2:13" x14ac:dyDescent="0.2">
      <c r="B103" s="43">
        <v>358</v>
      </c>
      <c r="C103" s="39">
        <v>1410065</v>
      </c>
      <c r="D103" s="39">
        <v>99.974617539999997</v>
      </c>
      <c r="E103" s="39">
        <v>6296</v>
      </c>
      <c r="F103" s="39" t="s">
        <v>6</v>
      </c>
      <c r="G103" s="39" t="s">
        <v>7</v>
      </c>
      <c r="H103" s="39"/>
      <c r="I103" s="39" t="s">
        <v>19</v>
      </c>
      <c r="J103" s="39" t="s">
        <v>26</v>
      </c>
      <c r="K103" s="39" t="s">
        <v>33</v>
      </c>
      <c r="L103" s="39" t="s">
        <v>28</v>
      </c>
      <c r="M103" s="44" t="s">
        <v>23</v>
      </c>
    </row>
    <row r="104" spans="2:13" x14ac:dyDescent="0.2">
      <c r="B104" s="43">
        <v>3420</v>
      </c>
      <c r="C104" s="39">
        <v>1407003</v>
      </c>
      <c r="D104" s="39">
        <v>99.757519549999998</v>
      </c>
      <c r="E104" s="39">
        <v>6336</v>
      </c>
      <c r="F104" s="39" t="s">
        <v>6</v>
      </c>
      <c r="G104" s="39" t="s">
        <v>7</v>
      </c>
      <c r="H104" s="39"/>
      <c r="I104" s="39" t="s">
        <v>19</v>
      </c>
      <c r="J104" s="39" t="s">
        <v>34</v>
      </c>
      <c r="K104" s="39" t="s">
        <v>38</v>
      </c>
      <c r="L104" s="39" t="s">
        <v>39</v>
      </c>
      <c r="M104" s="44" t="s">
        <v>23</v>
      </c>
    </row>
    <row r="105" spans="2:13" x14ac:dyDescent="0.2">
      <c r="B105" s="43">
        <v>2263</v>
      </c>
      <c r="C105" s="39">
        <v>1408160</v>
      </c>
      <c r="D105" s="39">
        <v>99.83955168</v>
      </c>
      <c r="E105" s="39">
        <v>6361</v>
      </c>
      <c r="F105" s="39" t="s">
        <v>6</v>
      </c>
      <c r="G105" s="39" t="s">
        <v>7</v>
      </c>
      <c r="H105" s="39"/>
      <c r="I105" s="39" t="s">
        <v>19</v>
      </c>
      <c r="J105" s="39" t="s">
        <v>29</v>
      </c>
      <c r="K105" s="39" t="s">
        <v>30</v>
      </c>
      <c r="L105" s="39" t="s">
        <v>22</v>
      </c>
      <c r="M105" s="44" t="s">
        <v>23</v>
      </c>
    </row>
    <row r="106" spans="2:13" x14ac:dyDescent="0.2">
      <c r="B106" s="43">
        <v>1391</v>
      </c>
      <c r="C106" s="39">
        <v>1409032</v>
      </c>
      <c r="D106" s="39">
        <v>99.901377100000005</v>
      </c>
      <c r="E106" s="39">
        <v>6363</v>
      </c>
      <c r="F106" s="39" t="s">
        <v>6</v>
      </c>
      <c r="G106" s="39" t="s">
        <v>7</v>
      </c>
      <c r="H106" s="39"/>
      <c r="I106" s="39" t="s">
        <v>19</v>
      </c>
      <c r="J106" s="39" t="s">
        <v>43</v>
      </c>
      <c r="K106" s="39" t="s">
        <v>49</v>
      </c>
      <c r="L106" s="39" t="s">
        <v>39</v>
      </c>
      <c r="M106" s="44" t="s">
        <v>23</v>
      </c>
    </row>
    <row r="107" spans="2:13" x14ac:dyDescent="0.2">
      <c r="B107" s="43">
        <v>620</v>
      </c>
      <c r="C107" s="39">
        <v>1409803</v>
      </c>
      <c r="D107" s="39">
        <v>99.956041560000003</v>
      </c>
      <c r="E107" s="39">
        <v>6388</v>
      </c>
      <c r="F107" s="39" t="s">
        <v>6</v>
      </c>
      <c r="G107" s="39" t="s">
        <v>7</v>
      </c>
      <c r="H107" s="39"/>
      <c r="I107" s="39" t="s">
        <v>19</v>
      </c>
      <c r="J107" s="39" t="s">
        <v>50</v>
      </c>
      <c r="K107" s="39" t="s">
        <v>51</v>
      </c>
      <c r="L107" s="39" t="s">
        <v>22</v>
      </c>
      <c r="M107" s="44" t="s">
        <v>23</v>
      </c>
    </row>
    <row r="108" spans="2:13" x14ac:dyDescent="0.2">
      <c r="B108" s="43">
        <v>3478</v>
      </c>
      <c r="C108" s="39">
        <v>1406945</v>
      </c>
      <c r="D108" s="39">
        <v>99.75340731</v>
      </c>
      <c r="E108" s="39">
        <v>6445</v>
      </c>
      <c r="F108" s="39" t="s">
        <v>6</v>
      </c>
      <c r="G108" s="39" t="s">
        <v>7</v>
      </c>
      <c r="H108" s="39"/>
      <c r="I108" s="39" t="s">
        <v>19</v>
      </c>
      <c r="J108" s="39" t="s">
        <v>29</v>
      </c>
      <c r="K108" s="39" t="s">
        <v>30</v>
      </c>
      <c r="L108" s="39" t="s">
        <v>22</v>
      </c>
      <c r="M108" s="44" t="s">
        <v>23</v>
      </c>
    </row>
    <row r="109" spans="2:13" x14ac:dyDescent="0.2">
      <c r="B109" s="43">
        <v>1042</v>
      </c>
      <c r="C109" s="39">
        <v>1409381</v>
      </c>
      <c r="D109" s="39">
        <v>99.926121449999997</v>
      </c>
      <c r="E109" s="39">
        <v>6472</v>
      </c>
      <c r="F109" s="39" t="s">
        <v>6</v>
      </c>
      <c r="G109" s="39" t="s">
        <v>7</v>
      </c>
      <c r="H109" s="39"/>
      <c r="I109" s="39" t="s">
        <v>19</v>
      </c>
      <c r="J109" s="39" t="s">
        <v>47</v>
      </c>
      <c r="K109" s="39" t="s">
        <v>61</v>
      </c>
      <c r="L109" s="39" t="s">
        <v>22</v>
      </c>
      <c r="M109" s="44" t="s">
        <v>23</v>
      </c>
    </row>
    <row r="110" spans="2:13" x14ac:dyDescent="0.2">
      <c r="B110" s="43">
        <v>1016</v>
      </c>
      <c r="C110" s="39">
        <v>1409407</v>
      </c>
      <c r="D110" s="39">
        <v>99.927964869999997</v>
      </c>
      <c r="E110" s="39">
        <v>6740</v>
      </c>
      <c r="F110" s="39" t="s">
        <v>6</v>
      </c>
      <c r="G110" s="39" t="s">
        <v>7</v>
      </c>
      <c r="H110" s="39"/>
      <c r="I110" s="39" t="s">
        <v>19</v>
      </c>
      <c r="J110" s="39" t="s">
        <v>26</v>
      </c>
      <c r="K110" s="39" t="s">
        <v>60</v>
      </c>
      <c r="L110" s="39" t="s">
        <v>28</v>
      </c>
      <c r="M110" s="44" t="s">
        <v>23</v>
      </c>
    </row>
    <row r="111" spans="2:13" x14ac:dyDescent="0.2">
      <c r="B111" s="43">
        <v>648</v>
      </c>
      <c r="C111" s="39">
        <v>1409775</v>
      </c>
      <c r="D111" s="39">
        <v>99.954056339999994</v>
      </c>
      <c r="E111" s="39">
        <v>6752</v>
      </c>
      <c r="F111" s="39" t="s">
        <v>6</v>
      </c>
      <c r="G111" s="39" t="s">
        <v>7</v>
      </c>
      <c r="H111" s="39"/>
      <c r="I111" s="39" t="s">
        <v>19</v>
      </c>
      <c r="J111" s="39" t="s">
        <v>26</v>
      </c>
      <c r="K111" s="39" t="s">
        <v>33</v>
      </c>
      <c r="L111" s="39" t="s">
        <v>28</v>
      </c>
      <c r="M111" s="44" t="s">
        <v>23</v>
      </c>
    </row>
    <row r="112" spans="2:13" x14ac:dyDescent="0.2">
      <c r="B112" s="43">
        <v>2445</v>
      </c>
      <c r="C112" s="39">
        <v>1407978</v>
      </c>
      <c r="D112" s="39">
        <v>99.826647750000006</v>
      </c>
      <c r="E112" s="39">
        <v>6849</v>
      </c>
      <c r="F112" s="39" t="s">
        <v>6</v>
      </c>
      <c r="G112" s="39" t="s">
        <v>7</v>
      </c>
      <c r="H112" s="39"/>
      <c r="I112" s="39" t="s">
        <v>19</v>
      </c>
      <c r="J112" s="39" t="s">
        <v>55</v>
      </c>
      <c r="K112" s="39" t="s">
        <v>59</v>
      </c>
      <c r="L112" s="39" t="s">
        <v>39</v>
      </c>
      <c r="M112" s="44" t="s">
        <v>23</v>
      </c>
    </row>
    <row r="113" spans="2:13" x14ac:dyDescent="0.2">
      <c r="B113" s="43">
        <v>4196</v>
      </c>
      <c r="C113" s="39">
        <v>1406227</v>
      </c>
      <c r="D113" s="39">
        <v>99.702500599999993</v>
      </c>
      <c r="E113" s="39">
        <v>6883</v>
      </c>
      <c r="F113" s="39" t="s">
        <v>6</v>
      </c>
      <c r="G113" s="39" t="s">
        <v>7</v>
      </c>
      <c r="H113" s="39"/>
      <c r="I113" s="39" t="s">
        <v>19</v>
      </c>
      <c r="J113" s="39" t="s">
        <v>45</v>
      </c>
      <c r="K113" s="39" t="s">
        <v>46</v>
      </c>
      <c r="L113" s="39" t="s">
        <v>22</v>
      </c>
      <c r="M113" s="44" t="s">
        <v>23</v>
      </c>
    </row>
    <row r="114" spans="2:13" x14ac:dyDescent="0.2">
      <c r="B114" s="43">
        <v>2685</v>
      </c>
      <c r="C114" s="39">
        <v>1407738</v>
      </c>
      <c r="D114" s="39">
        <v>99.809631580000001</v>
      </c>
      <c r="E114" s="39">
        <v>7006</v>
      </c>
      <c r="F114" s="39" t="s">
        <v>6</v>
      </c>
      <c r="G114" s="39" t="s">
        <v>7</v>
      </c>
      <c r="H114" s="39"/>
      <c r="I114" s="39" t="s">
        <v>19</v>
      </c>
      <c r="J114" s="39" t="s">
        <v>47</v>
      </c>
      <c r="K114" s="39" t="s">
        <v>61</v>
      </c>
      <c r="L114" s="39" t="s">
        <v>22</v>
      </c>
      <c r="M114" s="44" t="s">
        <v>23</v>
      </c>
    </row>
    <row r="115" spans="2:13" x14ac:dyDescent="0.2">
      <c r="B115" s="43">
        <v>3283</v>
      </c>
      <c r="C115" s="39">
        <v>1407140</v>
      </c>
      <c r="D115" s="39">
        <v>99.767232949999993</v>
      </c>
      <c r="E115" s="39">
        <v>7392</v>
      </c>
      <c r="F115" s="39" t="s">
        <v>6</v>
      </c>
      <c r="G115" s="39" t="s">
        <v>7</v>
      </c>
      <c r="H115" s="39"/>
      <c r="I115" s="39" t="s">
        <v>19</v>
      </c>
      <c r="J115" s="39" t="s">
        <v>55</v>
      </c>
      <c r="K115" s="39" t="s">
        <v>59</v>
      </c>
      <c r="L115" s="39" t="s">
        <v>39</v>
      </c>
      <c r="M115" s="44" t="s">
        <v>23</v>
      </c>
    </row>
    <row r="116" spans="2:13" x14ac:dyDescent="0.2">
      <c r="B116" s="43">
        <v>747</v>
      </c>
      <c r="C116" s="39">
        <v>1409676</v>
      </c>
      <c r="D116" s="39">
        <v>99.947037170000002</v>
      </c>
      <c r="E116" s="39">
        <v>7471</v>
      </c>
      <c r="F116" s="39" t="s">
        <v>6</v>
      </c>
      <c r="G116" s="39" t="s">
        <v>7</v>
      </c>
      <c r="H116" s="39"/>
      <c r="I116" s="39" t="s">
        <v>19</v>
      </c>
      <c r="J116" s="39" t="s">
        <v>29</v>
      </c>
      <c r="K116" s="39" t="s">
        <v>30</v>
      </c>
      <c r="L116" s="39" t="s">
        <v>22</v>
      </c>
      <c r="M116" s="44" t="s">
        <v>23</v>
      </c>
    </row>
    <row r="117" spans="2:13" x14ac:dyDescent="0.2">
      <c r="B117" s="43">
        <v>2372</v>
      </c>
      <c r="C117" s="39">
        <v>1408051</v>
      </c>
      <c r="D117" s="39">
        <v>99.831823499999999</v>
      </c>
      <c r="E117" s="39">
        <v>7508</v>
      </c>
      <c r="F117" s="39" t="s">
        <v>6</v>
      </c>
      <c r="G117" s="39" t="s">
        <v>7</v>
      </c>
      <c r="H117" s="39"/>
      <c r="I117" s="39" t="s">
        <v>19</v>
      </c>
      <c r="J117" s="39" t="s">
        <v>26</v>
      </c>
      <c r="K117" s="39" t="s">
        <v>33</v>
      </c>
      <c r="L117" s="39" t="s">
        <v>28</v>
      </c>
      <c r="M117" s="44" t="s">
        <v>23</v>
      </c>
    </row>
    <row r="118" spans="2:13" x14ac:dyDescent="0.2">
      <c r="B118" s="43">
        <v>6499</v>
      </c>
      <c r="C118" s="39">
        <v>1403924</v>
      </c>
      <c r="D118" s="39">
        <v>99.539216249999996</v>
      </c>
      <c r="E118" s="39">
        <v>7528</v>
      </c>
      <c r="F118" s="39" t="s">
        <v>6</v>
      </c>
      <c r="G118" s="39" t="s">
        <v>7</v>
      </c>
      <c r="H118" s="39"/>
      <c r="I118" s="39" t="s">
        <v>19</v>
      </c>
      <c r="J118" s="39" t="s">
        <v>45</v>
      </c>
      <c r="K118" s="39" t="s">
        <v>46</v>
      </c>
      <c r="L118" s="39" t="s">
        <v>22</v>
      </c>
      <c r="M118" s="44" t="s">
        <v>23</v>
      </c>
    </row>
    <row r="119" spans="2:13" x14ac:dyDescent="0.2">
      <c r="B119" s="43">
        <v>2657</v>
      </c>
      <c r="C119" s="39">
        <v>1407766</v>
      </c>
      <c r="D119" s="39">
        <v>99.811616799999996</v>
      </c>
      <c r="E119" s="39">
        <v>7674</v>
      </c>
      <c r="F119" s="39" t="s">
        <v>6</v>
      </c>
      <c r="G119" s="39" t="s">
        <v>7</v>
      </c>
      <c r="H119" s="39"/>
      <c r="I119" s="39" t="s">
        <v>19</v>
      </c>
      <c r="J119" s="39" t="s">
        <v>43</v>
      </c>
      <c r="K119" s="39" t="s">
        <v>49</v>
      </c>
      <c r="L119" s="39" t="s">
        <v>39</v>
      </c>
      <c r="M119" s="44" t="s">
        <v>23</v>
      </c>
    </row>
    <row r="120" spans="2:13" x14ac:dyDescent="0.2">
      <c r="B120" s="43">
        <v>4447</v>
      </c>
      <c r="C120" s="39">
        <v>1405976</v>
      </c>
      <c r="D120" s="39">
        <v>99.684704519999997</v>
      </c>
      <c r="E120" s="39">
        <v>7735</v>
      </c>
      <c r="F120" s="39" t="s">
        <v>6</v>
      </c>
      <c r="G120" s="39" t="s">
        <v>7</v>
      </c>
      <c r="H120" s="39"/>
      <c r="I120" s="39" t="s">
        <v>19</v>
      </c>
      <c r="J120" s="39" t="s">
        <v>53</v>
      </c>
      <c r="K120" s="39" t="s">
        <v>54</v>
      </c>
      <c r="L120" s="39" t="s">
        <v>22</v>
      </c>
      <c r="M120" s="44" t="s">
        <v>23</v>
      </c>
    </row>
    <row r="121" spans="2:13" x14ac:dyDescent="0.2">
      <c r="B121" s="43">
        <v>2425</v>
      </c>
      <c r="C121" s="39">
        <v>1407998</v>
      </c>
      <c r="D121" s="39">
        <v>99.828065760000001</v>
      </c>
      <c r="E121" s="39">
        <v>7935</v>
      </c>
      <c r="F121" s="39" t="s">
        <v>6</v>
      </c>
      <c r="G121" s="39" t="s">
        <v>7</v>
      </c>
      <c r="H121" s="39"/>
      <c r="I121" s="39" t="s">
        <v>19</v>
      </c>
      <c r="J121" s="39" t="s">
        <v>43</v>
      </c>
      <c r="K121" s="39" t="s">
        <v>49</v>
      </c>
      <c r="L121" s="39" t="s">
        <v>39</v>
      </c>
      <c r="M121" s="44" t="s">
        <v>23</v>
      </c>
    </row>
    <row r="122" spans="2:13" x14ac:dyDescent="0.2">
      <c r="B122" s="43">
        <v>4343</v>
      </c>
      <c r="C122" s="39">
        <v>1406080</v>
      </c>
      <c r="D122" s="39">
        <v>99.692078190000004</v>
      </c>
      <c r="E122" s="39">
        <v>8016</v>
      </c>
      <c r="F122" s="39" t="s">
        <v>6</v>
      </c>
      <c r="G122" s="39" t="s">
        <v>7</v>
      </c>
      <c r="H122" s="39"/>
      <c r="I122" s="39" t="s">
        <v>19</v>
      </c>
      <c r="J122" s="39" t="s">
        <v>43</v>
      </c>
      <c r="K122" s="39" t="s">
        <v>49</v>
      </c>
      <c r="L122" s="39" t="s">
        <v>39</v>
      </c>
      <c r="M122" s="44" t="s">
        <v>23</v>
      </c>
    </row>
    <row r="123" spans="2:13" x14ac:dyDescent="0.2">
      <c r="B123" s="43">
        <v>18700</v>
      </c>
      <c r="C123" s="39">
        <v>1391723</v>
      </c>
      <c r="D123" s="39">
        <v>98.674156620000005</v>
      </c>
      <c r="E123" s="39">
        <v>8047</v>
      </c>
      <c r="F123" s="39" t="s">
        <v>6</v>
      </c>
      <c r="G123" s="39" t="s">
        <v>7</v>
      </c>
      <c r="H123" s="39"/>
      <c r="I123" s="39" t="s">
        <v>19</v>
      </c>
      <c r="J123" s="39" t="s">
        <v>41</v>
      </c>
      <c r="K123" s="39" t="s">
        <v>42</v>
      </c>
      <c r="L123" s="39" t="s">
        <v>22</v>
      </c>
      <c r="M123" s="44" t="s">
        <v>23</v>
      </c>
    </row>
    <row r="124" spans="2:13" x14ac:dyDescent="0.2">
      <c r="B124" s="43">
        <v>528</v>
      </c>
      <c r="C124" s="39">
        <v>1409895</v>
      </c>
      <c r="D124" s="39">
        <v>99.962564420000007</v>
      </c>
      <c r="E124" s="39">
        <v>8055</v>
      </c>
      <c r="F124" s="39" t="s">
        <v>6</v>
      </c>
      <c r="G124" s="39" t="s">
        <v>7</v>
      </c>
      <c r="H124" s="39"/>
      <c r="I124" s="39" t="s">
        <v>19</v>
      </c>
      <c r="J124" s="39" t="s">
        <v>47</v>
      </c>
      <c r="K124" s="39" t="s">
        <v>48</v>
      </c>
      <c r="L124" s="39" t="s">
        <v>39</v>
      </c>
      <c r="M124" s="44" t="s">
        <v>23</v>
      </c>
    </row>
    <row r="125" spans="2:13" x14ac:dyDescent="0.2">
      <c r="B125" s="43">
        <v>683</v>
      </c>
      <c r="C125" s="39">
        <v>1409740</v>
      </c>
      <c r="D125" s="39">
        <v>99.951574809999997</v>
      </c>
      <c r="E125" s="39">
        <v>8074</v>
      </c>
      <c r="F125" s="39" t="s">
        <v>6</v>
      </c>
      <c r="G125" s="39" t="s">
        <v>7</v>
      </c>
      <c r="H125" s="39"/>
      <c r="I125" s="39" t="s">
        <v>19</v>
      </c>
      <c r="J125" s="39" t="s">
        <v>20</v>
      </c>
      <c r="K125" s="39" t="s">
        <v>21</v>
      </c>
      <c r="L125" s="39" t="s">
        <v>22</v>
      </c>
      <c r="M125" s="44" t="s">
        <v>23</v>
      </c>
    </row>
    <row r="126" spans="2:13" x14ac:dyDescent="0.2">
      <c r="B126" s="43">
        <v>170</v>
      </c>
      <c r="C126" s="39">
        <v>1410253</v>
      </c>
      <c r="D126" s="39">
        <v>99.987946879999996</v>
      </c>
      <c r="E126" s="39">
        <v>8177</v>
      </c>
      <c r="F126" s="39" t="s">
        <v>6</v>
      </c>
      <c r="G126" s="39" t="s">
        <v>7</v>
      </c>
      <c r="H126" s="39"/>
      <c r="I126" s="39" t="s">
        <v>19</v>
      </c>
      <c r="J126" s="39" t="s">
        <v>26</v>
      </c>
      <c r="K126" s="39" t="s">
        <v>60</v>
      </c>
      <c r="L126" s="39" t="s">
        <v>28</v>
      </c>
      <c r="M126" s="44" t="s">
        <v>23</v>
      </c>
    </row>
    <row r="127" spans="2:13" x14ac:dyDescent="0.2">
      <c r="B127" s="43">
        <v>671</v>
      </c>
      <c r="C127" s="39">
        <v>1409752</v>
      </c>
      <c r="D127" s="39">
        <v>99.95242562</v>
      </c>
      <c r="E127" s="39">
        <v>8266</v>
      </c>
      <c r="F127" s="39" t="s">
        <v>6</v>
      </c>
      <c r="G127" s="39" t="s">
        <v>7</v>
      </c>
      <c r="H127" s="39"/>
      <c r="I127" s="39" t="s">
        <v>19</v>
      </c>
      <c r="J127" s="39" t="s">
        <v>36</v>
      </c>
      <c r="K127" s="39" t="s">
        <v>37</v>
      </c>
      <c r="L127" s="39" t="s">
        <v>22</v>
      </c>
      <c r="M127" s="44" t="s">
        <v>23</v>
      </c>
    </row>
    <row r="128" spans="2:13" x14ac:dyDescent="0.2">
      <c r="B128" s="43">
        <v>171</v>
      </c>
      <c r="C128" s="39">
        <v>1410252</v>
      </c>
      <c r="D128" s="39">
        <v>99.987875979999998</v>
      </c>
      <c r="E128" s="39">
        <v>8321</v>
      </c>
      <c r="F128" s="39" t="s">
        <v>6</v>
      </c>
      <c r="G128" s="39" t="s">
        <v>7</v>
      </c>
      <c r="H128" s="39"/>
      <c r="I128" s="39" t="s">
        <v>19</v>
      </c>
      <c r="J128" s="39" t="s">
        <v>26</v>
      </c>
      <c r="K128" s="39" t="s">
        <v>33</v>
      </c>
      <c r="L128" s="39" t="s">
        <v>28</v>
      </c>
      <c r="M128" s="44" t="s">
        <v>23</v>
      </c>
    </row>
    <row r="129" spans="2:13" x14ac:dyDescent="0.2">
      <c r="B129" s="43">
        <v>1595</v>
      </c>
      <c r="C129" s="39">
        <v>1408828</v>
      </c>
      <c r="D129" s="39">
        <v>99.886913359999994</v>
      </c>
      <c r="E129" s="39">
        <v>8352</v>
      </c>
      <c r="F129" s="39" t="s">
        <v>6</v>
      </c>
      <c r="G129" s="39" t="s">
        <v>7</v>
      </c>
      <c r="H129" s="39"/>
      <c r="I129" s="39" t="s">
        <v>19</v>
      </c>
      <c r="J129" s="39" t="s">
        <v>43</v>
      </c>
      <c r="K129" s="39" t="s">
        <v>49</v>
      </c>
      <c r="L129" s="39" t="s">
        <v>39</v>
      </c>
      <c r="M129" s="44" t="s">
        <v>23</v>
      </c>
    </row>
    <row r="130" spans="2:13" x14ac:dyDescent="0.2">
      <c r="B130" s="43">
        <v>141</v>
      </c>
      <c r="C130" s="39">
        <v>1410282</v>
      </c>
      <c r="D130" s="39">
        <v>99.990003000000002</v>
      </c>
      <c r="E130" s="39">
        <v>8354</v>
      </c>
      <c r="F130" s="39" t="s">
        <v>6</v>
      </c>
      <c r="G130" s="39" t="s">
        <v>7</v>
      </c>
      <c r="H130" s="39"/>
      <c r="I130" s="39" t="s">
        <v>19</v>
      </c>
      <c r="J130" s="39" t="s">
        <v>26</v>
      </c>
      <c r="K130" s="39" t="s">
        <v>33</v>
      </c>
      <c r="L130" s="39" t="s">
        <v>28</v>
      </c>
      <c r="M130" s="44" t="s">
        <v>23</v>
      </c>
    </row>
    <row r="131" spans="2:13" x14ac:dyDescent="0.2">
      <c r="B131" s="43">
        <v>702</v>
      </c>
      <c r="C131" s="39">
        <v>1409721</v>
      </c>
      <c r="D131" s="39">
        <v>99.950227699999999</v>
      </c>
      <c r="E131" s="39">
        <v>8367</v>
      </c>
      <c r="F131" s="39" t="s">
        <v>6</v>
      </c>
      <c r="G131" s="39" t="s">
        <v>7</v>
      </c>
      <c r="H131" s="39"/>
      <c r="I131" s="39" t="s">
        <v>19</v>
      </c>
      <c r="J131" s="39" t="s">
        <v>43</v>
      </c>
      <c r="K131" s="39" t="s">
        <v>49</v>
      </c>
      <c r="L131" s="39" t="s">
        <v>39</v>
      </c>
      <c r="M131" s="44" t="s">
        <v>23</v>
      </c>
    </row>
    <row r="132" spans="2:13" x14ac:dyDescent="0.2">
      <c r="B132" s="43">
        <v>813</v>
      </c>
      <c r="C132" s="39">
        <v>1409610</v>
      </c>
      <c r="D132" s="39">
        <v>99.942357720000004</v>
      </c>
      <c r="E132" s="39">
        <v>8407</v>
      </c>
      <c r="F132" s="39" t="s">
        <v>6</v>
      </c>
      <c r="G132" s="39" t="s">
        <v>7</v>
      </c>
      <c r="H132" s="39"/>
      <c r="I132" s="39" t="s">
        <v>19</v>
      </c>
      <c r="J132" s="39" t="s">
        <v>20</v>
      </c>
      <c r="K132" s="39" t="s">
        <v>21</v>
      </c>
      <c r="L132" s="39" t="s">
        <v>22</v>
      </c>
      <c r="M132" s="44" t="s">
        <v>23</v>
      </c>
    </row>
    <row r="133" spans="2:13" x14ac:dyDescent="0.2">
      <c r="B133" s="43">
        <v>325</v>
      </c>
      <c r="C133" s="39">
        <v>1410098</v>
      </c>
      <c r="D133" s="39">
        <v>99.97695727</v>
      </c>
      <c r="E133" s="39">
        <v>8441</v>
      </c>
      <c r="F133" s="39" t="s">
        <v>6</v>
      </c>
      <c r="G133" s="39" t="s">
        <v>7</v>
      </c>
      <c r="H133" s="39"/>
      <c r="I133" s="39" t="s">
        <v>19</v>
      </c>
      <c r="J133" s="39" t="s">
        <v>26</v>
      </c>
      <c r="K133" s="39" t="s">
        <v>40</v>
      </c>
      <c r="L133" s="39" t="s">
        <v>28</v>
      </c>
      <c r="M133" s="44" t="s">
        <v>23</v>
      </c>
    </row>
    <row r="134" spans="2:13" x14ac:dyDescent="0.2">
      <c r="B134" s="43">
        <v>557</v>
      </c>
      <c r="C134" s="39">
        <v>1409866</v>
      </c>
      <c r="D134" s="39">
        <v>99.960508300000001</v>
      </c>
      <c r="E134" s="39">
        <v>8453</v>
      </c>
      <c r="F134" s="39" t="s">
        <v>6</v>
      </c>
      <c r="G134" s="39" t="s">
        <v>7</v>
      </c>
      <c r="H134" s="39"/>
      <c r="I134" s="39" t="s">
        <v>19</v>
      </c>
      <c r="J134" s="39" t="s">
        <v>26</v>
      </c>
      <c r="K134" s="39" t="s">
        <v>33</v>
      </c>
      <c r="L134" s="39" t="s">
        <v>28</v>
      </c>
      <c r="M134" s="44" t="s">
        <v>23</v>
      </c>
    </row>
    <row r="135" spans="2:13" x14ac:dyDescent="0.2">
      <c r="B135" s="43">
        <v>1149</v>
      </c>
      <c r="C135" s="39">
        <v>1409274</v>
      </c>
      <c r="D135" s="39">
        <v>99.918535079999998</v>
      </c>
      <c r="E135" s="39">
        <v>8717</v>
      </c>
      <c r="F135" s="39" t="s">
        <v>6</v>
      </c>
      <c r="G135" s="39" t="s">
        <v>7</v>
      </c>
      <c r="H135" s="39"/>
      <c r="I135" s="39" t="s">
        <v>19</v>
      </c>
      <c r="J135" s="39" t="s">
        <v>26</v>
      </c>
      <c r="K135" s="39" t="s">
        <v>33</v>
      </c>
      <c r="L135" s="39" t="s">
        <v>28</v>
      </c>
      <c r="M135" s="44" t="s">
        <v>23</v>
      </c>
    </row>
    <row r="136" spans="2:13" x14ac:dyDescent="0.2">
      <c r="B136" s="43">
        <v>3307</v>
      </c>
      <c r="C136" s="39">
        <v>1407116</v>
      </c>
      <c r="D136" s="39">
        <v>99.765531330000002</v>
      </c>
      <c r="E136" s="39">
        <v>8786</v>
      </c>
      <c r="F136" s="39" t="s">
        <v>6</v>
      </c>
      <c r="G136" s="39" t="s">
        <v>7</v>
      </c>
      <c r="H136" s="39"/>
      <c r="I136" s="39" t="s">
        <v>19</v>
      </c>
      <c r="J136" s="39" t="s">
        <v>26</v>
      </c>
      <c r="K136" s="39" t="s">
        <v>33</v>
      </c>
      <c r="L136" s="39" t="s">
        <v>28</v>
      </c>
      <c r="M136" s="44" t="s">
        <v>23</v>
      </c>
    </row>
    <row r="137" spans="2:13" x14ac:dyDescent="0.2">
      <c r="B137" s="43">
        <v>1710</v>
      </c>
      <c r="C137" s="39">
        <v>1408713</v>
      </c>
      <c r="D137" s="39">
        <v>99.878759779999996</v>
      </c>
      <c r="E137" s="39">
        <v>8860</v>
      </c>
      <c r="F137" s="39" t="s">
        <v>6</v>
      </c>
      <c r="G137" s="39" t="s">
        <v>7</v>
      </c>
      <c r="H137" s="39"/>
      <c r="I137" s="39" t="s">
        <v>19</v>
      </c>
      <c r="J137" s="39" t="s">
        <v>45</v>
      </c>
      <c r="K137" s="39" t="s">
        <v>46</v>
      </c>
      <c r="L137" s="39" t="s">
        <v>22</v>
      </c>
      <c r="M137" s="44" t="s">
        <v>23</v>
      </c>
    </row>
    <row r="138" spans="2:13" x14ac:dyDescent="0.2">
      <c r="B138" s="43">
        <v>1947</v>
      </c>
      <c r="C138" s="39">
        <v>1408476</v>
      </c>
      <c r="D138" s="39">
        <v>99.861956309999997</v>
      </c>
      <c r="E138" s="39">
        <v>8880</v>
      </c>
      <c r="F138" s="39" t="s">
        <v>6</v>
      </c>
      <c r="G138" s="39" t="s">
        <v>7</v>
      </c>
      <c r="H138" s="39"/>
      <c r="I138" s="39" t="s">
        <v>19</v>
      </c>
      <c r="J138" s="39" t="s">
        <v>47</v>
      </c>
      <c r="K138" s="39" t="s">
        <v>48</v>
      </c>
      <c r="L138" s="39" t="s">
        <v>39</v>
      </c>
      <c r="M138" s="44" t="s">
        <v>23</v>
      </c>
    </row>
    <row r="139" spans="2:13" x14ac:dyDescent="0.2">
      <c r="B139" s="43">
        <v>1419</v>
      </c>
      <c r="C139" s="39">
        <v>1409004</v>
      </c>
      <c r="D139" s="39">
        <v>99.899391879999996</v>
      </c>
      <c r="E139" s="39">
        <v>8888</v>
      </c>
      <c r="F139" s="39" t="s">
        <v>6</v>
      </c>
      <c r="G139" s="39" t="s">
        <v>7</v>
      </c>
      <c r="H139" s="39"/>
      <c r="I139" s="39" t="s">
        <v>19</v>
      </c>
      <c r="J139" s="39" t="s">
        <v>26</v>
      </c>
      <c r="K139" s="39" t="s">
        <v>27</v>
      </c>
      <c r="L139" s="39" t="s">
        <v>28</v>
      </c>
      <c r="M139" s="44" t="s">
        <v>23</v>
      </c>
    </row>
    <row r="140" spans="2:13" x14ac:dyDescent="0.2">
      <c r="B140" s="43">
        <v>224</v>
      </c>
      <c r="C140" s="39">
        <v>1410199</v>
      </c>
      <c r="D140" s="39">
        <v>99.984118240000001</v>
      </c>
      <c r="E140" s="39">
        <v>9110</v>
      </c>
      <c r="F140" s="39" t="s">
        <v>6</v>
      </c>
      <c r="G140" s="39" t="s">
        <v>7</v>
      </c>
      <c r="H140" s="39"/>
      <c r="I140" s="39" t="s">
        <v>19</v>
      </c>
      <c r="J140" s="39" t="s">
        <v>26</v>
      </c>
      <c r="K140" s="39" t="s">
        <v>27</v>
      </c>
      <c r="L140" s="39" t="s">
        <v>28</v>
      </c>
      <c r="M140" s="44" t="s">
        <v>23</v>
      </c>
    </row>
    <row r="141" spans="2:13" x14ac:dyDescent="0.2">
      <c r="B141" s="43">
        <v>79</v>
      </c>
      <c r="C141" s="39">
        <v>1410344</v>
      </c>
      <c r="D141" s="39">
        <v>99.994398840000002</v>
      </c>
      <c r="E141" s="39">
        <v>9122</v>
      </c>
      <c r="F141" s="39" t="s">
        <v>6</v>
      </c>
      <c r="G141" s="39" t="s">
        <v>7</v>
      </c>
      <c r="H141" s="39"/>
      <c r="I141" s="39" t="s">
        <v>19</v>
      </c>
      <c r="J141" s="39" t="s">
        <v>26</v>
      </c>
      <c r="K141" s="39" t="s">
        <v>33</v>
      </c>
      <c r="L141" s="39" t="s">
        <v>28</v>
      </c>
      <c r="M141" s="44" t="s">
        <v>23</v>
      </c>
    </row>
    <row r="142" spans="2:13" x14ac:dyDescent="0.2">
      <c r="B142" s="43">
        <v>2426</v>
      </c>
      <c r="C142" s="39">
        <v>1407997</v>
      </c>
      <c r="D142" s="39">
        <v>99.827994860000004</v>
      </c>
      <c r="E142" s="39">
        <v>9223</v>
      </c>
      <c r="F142" s="39" t="s">
        <v>6</v>
      </c>
      <c r="G142" s="39" t="s">
        <v>7</v>
      </c>
      <c r="H142" s="39"/>
      <c r="I142" s="39" t="s">
        <v>19</v>
      </c>
      <c r="J142" s="39" t="s">
        <v>24</v>
      </c>
      <c r="K142" s="39" t="s">
        <v>25</v>
      </c>
      <c r="L142" s="39" t="s">
        <v>22</v>
      </c>
      <c r="M142" s="44" t="s">
        <v>23</v>
      </c>
    </row>
    <row r="143" spans="2:13" x14ac:dyDescent="0.2">
      <c r="B143" s="43">
        <v>13430</v>
      </c>
      <c r="C143" s="39">
        <v>1396993</v>
      </c>
      <c r="D143" s="39">
        <v>99.047803389999999</v>
      </c>
      <c r="E143" s="39">
        <v>9430</v>
      </c>
      <c r="F143" s="39" t="s">
        <v>6</v>
      </c>
      <c r="G143" s="39" t="s">
        <v>7</v>
      </c>
      <c r="H143" s="39"/>
      <c r="I143" s="39" t="s">
        <v>19</v>
      </c>
      <c r="J143" s="39" t="s">
        <v>53</v>
      </c>
      <c r="K143" s="39" t="s">
        <v>54</v>
      </c>
      <c r="L143" s="39" t="s">
        <v>22</v>
      </c>
      <c r="M143" s="44" t="s">
        <v>23</v>
      </c>
    </row>
    <row r="144" spans="2:13" x14ac:dyDescent="0.2">
      <c r="B144" s="43">
        <v>1027</v>
      </c>
      <c r="C144" s="39">
        <v>1409396</v>
      </c>
      <c r="D144" s="39">
        <v>99.927184969999999</v>
      </c>
      <c r="E144" s="39">
        <v>9755</v>
      </c>
      <c r="F144" s="39" t="s">
        <v>6</v>
      </c>
      <c r="G144" s="39" t="s">
        <v>7</v>
      </c>
      <c r="H144" s="39"/>
      <c r="I144" s="39" t="s">
        <v>19</v>
      </c>
      <c r="J144" s="39" t="s">
        <v>26</v>
      </c>
      <c r="K144" s="39" t="s">
        <v>33</v>
      </c>
      <c r="L144" s="39" t="s">
        <v>28</v>
      </c>
      <c r="M144" s="44" t="s">
        <v>23</v>
      </c>
    </row>
    <row r="145" spans="2:13" x14ac:dyDescent="0.2">
      <c r="B145" s="43">
        <v>3493</v>
      </c>
      <c r="C145" s="39">
        <v>1406930</v>
      </c>
      <c r="D145" s="39">
        <v>99.752343800000006</v>
      </c>
      <c r="E145" s="39">
        <v>9801</v>
      </c>
      <c r="F145" s="39" t="s">
        <v>6</v>
      </c>
      <c r="G145" s="39" t="s">
        <v>7</v>
      </c>
      <c r="H145" s="39"/>
      <c r="I145" s="39" t="s">
        <v>19</v>
      </c>
      <c r="J145" s="39" t="s">
        <v>43</v>
      </c>
      <c r="K145" s="39" t="s">
        <v>49</v>
      </c>
      <c r="L145" s="39" t="s">
        <v>39</v>
      </c>
      <c r="M145" s="44" t="s">
        <v>23</v>
      </c>
    </row>
    <row r="146" spans="2:13" x14ac:dyDescent="0.2">
      <c r="B146" s="43">
        <v>377</v>
      </c>
      <c r="C146" s="39">
        <v>1410046</v>
      </c>
      <c r="D146" s="39">
        <v>99.973270429999999</v>
      </c>
      <c r="E146" s="39">
        <v>9845</v>
      </c>
      <c r="F146" s="39" t="s">
        <v>6</v>
      </c>
      <c r="G146" s="39" t="s">
        <v>7</v>
      </c>
      <c r="H146" s="39"/>
      <c r="I146" s="39" t="s">
        <v>19</v>
      </c>
      <c r="J146" s="39" t="s">
        <v>26</v>
      </c>
      <c r="K146" s="39" t="s">
        <v>33</v>
      </c>
      <c r="L146" s="39" t="s">
        <v>28</v>
      </c>
      <c r="M146" s="44" t="s">
        <v>23</v>
      </c>
    </row>
    <row r="147" spans="2:13" x14ac:dyDescent="0.2">
      <c r="B147" s="43">
        <v>1554</v>
      </c>
      <c r="C147" s="39">
        <v>1408869</v>
      </c>
      <c r="D147" s="39">
        <v>99.889820290000003</v>
      </c>
      <c r="E147" s="39">
        <v>9870</v>
      </c>
      <c r="F147" s="39" t="s">
        <v>6</v>
      </c>
      <c r="G147" s="39" t="s">
        <v>7</v>
      </c>
      <c r="H147" s="39"/>
      <c r="I147" s="39" t="s">
        <v>19</v>
      </c>
      <c r="J147" s="39" t="s">
        <v>47</v>
      </c>
      <c r="K147" s="39" t="s">
        <v>48</v>
      </c>
      <c r="L147" s="39" t="s">
        <v>39</v>
      </c>
      <c r="M147" s="44" t="s">
        <v>23</v>
      </c>
    </row>
    <row r="148" spans="2:13" x14ac:dyDescent="0.2">
      <c r="B148" s="43">
        <v>3705</v>
      </c>
      <c r="C148" s="39">
        <v>1406718</v>
      </c>
      <c r="D148" s="39">
        <v>99.737312849999995</v>
      </c>
      <c r="E148" s="39">
        <v>9967</v>
      </c>
      <c r="F148" s="39" t="s">
        <v>6</v>
      </c>
      <c r="G148" s="39" t="s">
        <v>7</v>
      </c>
      <c r="H148" s="39"/>
      <c r="I148" s="39" t="s">
        <v>19</v>
      </c>
      <c r="J148" s="39" t="s">
        <v>31</v>
      </c>
      <c r="K148" s="39" t="s">
        <v>32</v>
      </c>
      <c r="L148" s="39" t="s">
        <v>22</v>
      </c>
      <c r="M148" s="44" t="s">
        <v>23</v>
      </c>
    </row>
    <row r="149" spans="2:13" x14ac:dyDescent="0.2">
      <c r="B149" s="43">
        <v>4235</v>
      </c>
      <c r="C149" s="39">
        <v>1406188</v>
      </c>
      <c r="D149" s="39">
        <v>99.699735469999993</v>
      </c>
      <c r="E149" s="39">
        <v>10138</v>
      </c>
      <c r="F149" s="39" t="s">
        <v>6</v>
      </c>
      <c r="G149" s="39" t="s">
        <v>7</v>
      </c>
      <c r="H149" s="39"/>
      <c r="I149" s="39" t="s">
        <v>19</v>
      </c>
      <c r="J149" s="39" t="s">
        <v>20</v>
      </c>
      <c r="K149" s="39" t="s">
        <v>21</v>
      </c>
      <c r="L149" s="39" t="s">
        <v>22</v>
      </c>
      <c r="M149" s="44" t="s">
        <v>23</v>
      </c>
    </row>
    <row r="150" spans="2:13" x14ac:dyDescent="0.2">
      <c r="B150" s="43">
        <v>6538</v>
      </c>
      <c r="C150" s="39">
        <v>1403885</v>
      </c>
      <c r="D150" s="39">
        <v>99.536451119999995</v>
      </c>
      <c r="E150" s="39">
        <v>10156</v>
      </c>
      <c r="F150" s="39" t="s">
        <v>6</v>
      </c>
      <c r="G150" s="39" t="s">
        <v>7</v>
      </c>
      <c r="H150" s="39"/>
      <c r="I150" s="39" t="s">
        <v>19</v>
      </c>
      <c r="J150" s="39" t="s">
        <v>29</v>
      </c>
      <c r="K150" s="39" t="s">
        <v>30</v>
      </c>
      <c r="L150" s="39" t="s">
        <v>22</v>
      </c>
      <c r="M150" s="44" t="s">
        <v>23</v>
      </c>
    </row>
    <row r="151" spans="2:13" x14ac:dyDescent="0.2">
      <c r="B151" s="43">
        <v>1469</v>
      </c>
      <c r="C151" s="39">
        <v>1408954</v>
      </c>
      <c r="D151" s="39">
        <v>99.895846849999998</v>
      </c>
      <c r="E151" s="39">
        <v>10232</v>
      </c>
      <c r="F151" s="39" t="s">
        <v>6</v>
      </c>
      <c r="G151" s="39" t="s">
        <v>7</v>
      </c>
      <c r="H151" s="39"/>
      <c r="I151" s="39" t="s">
        <v>19</v>
      </c>
      <c r="J151" s="39" t="s">
        <v>26</v>
      </c>
      <c r="K151" s="39" t="s">
        <v>33</v>
      </c>
      <c r="L151" s="39" t="s">
        <v>28</v>
      </c>
      <c r="M151" s="44" t="s">
        <v>23</v>
      </c>
    </row>
    <row r="152" spans="2:13" x14ac:dyDescent="0.2">
      <c r="B152" s="43">
        <v>383</v>
      </c>
      <c r="C152" s="39">
        <v>1410040</v>
      </c>
      <c r="D152" s="39">
        <v>99.972845030000002</v>
      </c>
      <c r="E152" s="39">
        <v>10367</v>
      </c>
      <c r="F152" s="39" t="s">
        <v>6</v>
      </c>
      <c r="G152" s="39" t="s">
        <v>7</v>
      </c>
      <c r="H152" s="39"/>
      <c r="I152" s="39" t="s">
        <v>19</v>
      </c>
      <c r="J152" s="39" t="s">
        <v>26</v>
      </c>
      <c r="K152" s="39" t="s">
        <v>27</v>
      </c>
      <c r="L152" s="39" t="s">
        <v>28</v>
      </c>
      <c r="M152" s="44" t="s">
        <v>23</v>
      </c>
    </row>
    <row r="153" spans="2:13" x14ac:dyDescent="0.2">
      <c r="B153" s="43">
        <v>4096</v>
      </c>
      <c r="C153" s="39">
        <v>1406327</v>
      </c>
      <c r="D153" s="39">
        <v>99.709590669999997</v>
      </c>
      <c r="E153" s="39">
        <v>10641</v>
      </c>
      <c r="F153" s="39" t="s">
        <v>6</v>
      </c>
      <c r="G153" s="39" t="s">
        <v>7</v>
      </c>
      <c r="H153" s="39"/>
      <c r="I153" s="39" t="s">
        <v>19</v>
      </c>
      <c r="J153" s="39" t="s">
        <v>47</v>
      </c>
      <c r="K153" s="39" t="s">
        <v>48</v>
      </c>
      <c r="L153" s="39" t="s">
        <v>39</v>
      </c>
      <c r="M153" s="44" t="s">
        <v>23</v>
      </c>
    </row>
    <row r="154" spans="2:13" x14ac:dyDescent="0.2">
      <c r="B154" s="43">
        <v>1018</v>
      </c>
      <c r="C154" s="39">
        <v>1409405</v>
      </c>
      <c r="D154" s="39">
        <v>99.927823070000002</v>
      </c>
      <c r="E154" s="39">
        <v>10681</v>
      </c>
      <c r="F154" s="39" t="s">
        <v>6</v>
      </c>
      <c r="G154" s="39" t="s">
        <v>7</v>
      </c>
      <c r="H154" s="39"/>
      <c r="I154" s="39" t="s">
        <v>19</v>
      </c>
      <c r="J154" s="39" t="s">
        <v>41</v>
      </c>
      <c r="K154" s="39" t="s">
        <v>42</v>
      </c>
      <c r="L154" s="39" t="s">
        <v>22</v>
      </c>
      <c r="M154" s="44" t="s">
        <v>23</v>
      </c>
    </row>
    <row r="155" spans="2:13" x14ac:dyDescent="0.2">
      <c r="B155" s="43">
        <v>122</v>
      </c>
      <c r="C155" s="39">
        <v>1410301</v>
      </c>
      <c r="D155" s="39">
        <v>99.991350109999999</v>
      </c>
      <c r="E155" s="39">
        <v>10718</v>
      </c>
      <c r="F155" s="39" t="s">
        <v>6</v>
      </c>
      <c r="G155" s="39" t="s">
        <v>7</v>
      </c>
      <c r="H155" s="39"/>
      <c r="I155" s="39" t="s">
        <v>19</v>
      </c>
      <c r="J155" s="39" t="s">
        <v>26</v>
      </c>
      <c r="K155" s="39" t="s">
        <v>40</v>
      </c>
      <c r="L155" s="39" t="s">
        <v>28</v>
      </c>
      <c r="M155" s="44" t="s">
        <v>23</v>
      </c>
    </row>
    <row r="156" spans="2:13" x14ac:dyDescent="0.2">
      <c r="B156" s="43">
        <v>9704</v>
      </c>
      <c r="C156" s="39">
        <v>1400719</v>
      </c>
      <c r="D156" s="39">
        <v>99.311979460000003</v>
      </c>
      <c r="E156" s="39">
        <v>10834</v>
      </c>
      <c r="F156" s="39" t="s">
        <v>6</v>
      </c>
      <c r="G156" s="39" t="s">
        <v>7</v>
      </c>
      <c r="H156" s="39"/>
      <c r="I156" s="39" t="s">
        <v>19</v>
      </c>
      <c r="J156" s="39" t="s">
        <v>43</v>
      </c>
      <c r="K156" s="39" t="s">
        <v>44</v>
      </c>
      <c r="L156" s="39" t="s">
        <v>22</v>
      </c>
      <c r="M156" s="44" t="s">
        <v>23</v>
      </c>
    </row>
    <row r="157" spans="2:13" x14ac:dyDescent="0.2">
      <c r="B157" s="43">
        <v>5714</v>
      </c>
      <c r="C157" s="39">
        <v>1404709</v>
      </c>
      <c r="D157" s="39">
        <v>99.594873309999997</v>
      </c>
      <c r="E157" s="39">
        <v>10889</v>
      </c>
      <c r="F157" s="39" t="s">
        <v>6</v>
      </c>
      <c r="G157" s="39" t="s">
        <v>7</v>
      </c>
      <c r="H157" s="39"/>
      <c r="I157" s="39" t="s">
        <v>19</v>
      </c>
      <c r="J157" s="39" t="s">
        <v>26</v>
      </c>
      <c r="K157" s="39" t="s">
        <v>33</v>
      </c>
      <c r="L157" s="39" t="s">
        <v>28</v>
      </c>
      <c r="M157" s="44" t="s">
        <v>23</v>
      </c>
    </row>
    <row r="158" spans="2:13" x14ac:dyDescent="0.2">
      <c r="B158" s="43">
        <v>5510</v>
      </c>
      <c r="C158" s="39">
        <v>1404913</v>
      </c>
      <c r="D158" s="39">
        <v>99.609337060000001</v>
      </c>
      <c r="E158" s="39">
        <v>11249</v>
      </c>
      <c r="F158" s="39" t="s">
        <v>6</v>
      </c>
      <c r="G158" s="39" t="s">
        <v>7</v>
      </c>
      <c r="H158" s="39"/>
      <c r="I158" s="39" t="s">
        <v>19</v>
      </c>
      <c r="J158" s="39" t="s">
        <v>26</v>
      </c>
      <c r="K158" s="39" t="s">
        <v>33</v>
      </c>
      <c r="L158" s="39" t="s">
        <v>28</v>
      </c>
      <c r="M158" s="44" t="s">
        <v>23</v>
      </c>
    </row>
    <row r="159" spans="2:13" x14ac:dyDescent="0.2">
      <c r="B159" s="43">
        <v>9585</v>
      </c>
      <c r="C159" s="39">
        <v>1400838</v>
      </c>
      <c r="D159" s="39">
        <v>99.320416640000005</v>
      </c>
      <c r="E159" s="39">
        <v>11416</v>
      </c>
      <c r="F159" s="39" t="s">
        <v>6</v>
      </c>
      <c r="G159" s="39" t="s">
        <v>7</v>
      </c>
      <c r="H159" s="39"/>
      <c r="I159" s="39" t="s">
        <v>19</v>
      </c>
      <c r="J159" s="39" t="s">
        <v>31</v>
      </c>
      <c r="K159" s="39" t="s">
        <v>32</v>
      </c>
      <c r="L159" s="39" t="s">
        <v>22</v>
      </c>
      <c r="M159" s="44" t="s">
        <v>23</v>
      </c>
    </row>
    <row r="160" spans="2:13" x14ac:dyDescent="0.2">
      <c r="B160" s="43">
        <v>959</v>
      </c>
      <c r="C160" s="39">
        <v>1409464</v>
      </c>
      <c r="D160" s="39">
        <v>99.932006209999997</v>
      </c>
      <c r="E160" s="39">
        <v>11669</v>
      </c>
      <c r="F160" s="39" t="s">
        <v>6</v>
      </c>
      <c r="G160" s="39" t="s">
        <v>7</v>
      </c>
      <c r="H160" s="39"/>
      <c r="I160" s="39" t="s">
        <v>19</v>
      </c>
      <c r="J160" s="39" t="s">
        <v>26</v>
      </c>
      <c r="K160" s="39" t="s">
        <v>27</v>
      </c>
      <c r="L160" s="39" t="s">
        <v>28</v>
      </c>
      <c r="M160" s="44" t="s">
        <v>23</v>
      </c>
    </row>
    <row r="161" spans="2:13" x14ac:dyDescent="0.2">
      <c r="B161" s="43">
        <v>2153</v>
      </c>
      <c r="C161" s="39">
        <v>1408270</v>
      </c>
      <c r="D161" s="39">
        <v>99.847350759999998</v>
      </c>
      <c r="E161" s="39">
        <v>12242</v>
      </c>
      <c r="F161" s="39" t="s">
        <v>6</v>
      </c>
      <c r="G161" s="39" t="s">
        <v>7</v>
      </c>
      <c r="H161" s="39"/>
      <c r="I161" s="39" t="s">
        <v>19</v>
      </c>
      <c r="J161" s="39" t="s">
        <v>26</v>
      </c>
      <c r="K161" s="39" t="s">
        <v>33</v>
      </c>
      <c r="L161" s="39" t="s">
        <v>28</v>
      </c>
      <c r="M161" s="44" t="s">
        <v>23</v>
      </c>
    </row>
    <row r="162" spans="2:13" x14ac:dyDescent="0.2">
      <c r="B162" s="43">
        <v>191</v>
      </c>
      <c r="C162" s="39">
        <v>1410232</v>
      </c>
      <c r="D162" s="39">
        <v>99.986457959999996</v>
      </c>
      <c r="E162" s="39">
        <v>12260</v>
      </c>
      <c r="F162" s="39" t="s">
        <v>6</v>
      </c>
      <c r="G162" s="39" t="s">
        <v>7</v>
      </c>
      <c r="H162" s="39"/>
      <c r="I162" s="39" t="s">
        <v>19</v>
      </c>
      <c r="J162" s="39" t="s">
        <v>26</v>
      </c>
      <c r="K162" s="39" t="s">
        <v>33</v>
      </c>
      <c r="L162" s="39" t="s">
        <v>28</v>
      </c>
      <c r="M162" s="44" t="s">
        <v>23</v>
      </c>
    </row>
    <row r="163" spans="2:13" x14ac:dyDescent="0.2">
      <c r="B163" s="43">
        <v>4972</v>
      </c>
      <c r="C163" s="39">
        <v>1405451</v>
      </c>
      <c r="D163" s="39">
        <v>99.647481639999995</v>
      </c>
      <c r="E163" s="39">
        <v>12513</v>
      </c>
      <c r="F163" s="39" t="s">
        <v>6</v>
      </c>
      <c r="G163" s="39" t="s">
        <v>7</v>
      </c>
      <c r="H163" s="39"/>
      <c r="I163" s="39" t="s">
        <v>19</v>
      </c>
      <c r="J163" s="39" t="s">
        <v>47</v>
      </c>
      <c r="K163" s="39" t="s">
        <v>48</v>
      </c>
      <c r="L163" s="39" t="s">
        <v>39</v>
      </c>
      <c r="M163" s="44" t="s">
        <v>23</v>
      </c>
    </row>
    <row r="164" spans="2:13" x14ac:dyDescent="0.2">
      <c r="B164" s="43">
        <v>182</v>
      </c>
      <c r="C164" s="39">
        <v>1410241</v>
      </c>
      <c r="D164" s="39">
        <v>99.987096070000007</v>
      </c>
      <c r="E164" s="39">
        <v>12713</v>
      </c>
      <c r="F164" s="39" t="s">
        <v>6</v>
      </c>
      <c r="G164" s="39" t="s">
        <v>7</v>
      </c>
      <c r="H164" s="39"/>
      <c r="I164" s="39" t="s">
        <v>19</v>
      </c>
      <c r="J164" s="39" t="s">
        <v>26</v>
      </c>
      <c r="K164" s="39" t="s">
        <v>40</v>
      </c>
      <c r="L164" s="39" t="s">
        <v>28</v>
      </c>
      <c r="M164" s="44" t="s">
        <v>23</v>
      </c>
    </row>
    <row r="165" spans="2:13" x14ac:dyDescent="0.2">
      <c r="B165" s="43">
        <v>1344</v>
      </c>
      <c r="C165" s="39">
        <v>1409079</v>
      </c>
      <c r="D165" s="39">
        <v>99.904709440000005</v>
      </c>
      <c r="E165" s="39">
        <v>12733</v>
      </c>
      <c r="F165" s="39" t="s">
        <v>6</v>
      </c>
      <c r="G165" s="39" t="s">
        <v>7</v>
      </c>
      <c r="H165" s="39"/>
      <c r="I165" s="39" t="s">
        <v>19</v>
      </c>
      <c r="J165" s="39" t="s">
        <v>43</v>
      </c>
      <c r="K165" s="39" t="s">
        <v>44</v>
      </c>
      <c r="L165" s="39" t="s">
        <v>22</v>
      </c>
      <c r="M165" s="44" t="s">
        <v>23</v>
      </c>
    </row>
    <row r="166" spans="2:13" x14ac:dyDescent="0.2">
      <c r="B166" s="43">
        <v>1389</v>
      </c>
      <c r="C166" s="39">
        <v>1409034</v>
      </c>
      <c r="D166" s="39">
        <v>99.901518909999993</v>
      </c>
      <c r="E166" s="39">
        <v>12768</v>
      </c>
      <c r="F166" s="39" t="s">
        <v>6</v>
      </c>
      <c r="G166" s="39" t="s">
        <v>7</v>
      </c>
      <c r="H166" s="39"/>
      <c r="I166" s="39" t="s">
        <v>19</v>
      </c>
      <c r="J166" s="39" t="s">
        <v>43</v>
      </c>
      <c r="K166" s="39" t="s">
        <v>49</v>
      </c>
      <c r="L166" s="39" t="s">
        <v>39</v>
      </c>
      <c r="M166" s="44" t="s">
        <v>23</v>
      </c>
    </row>
    <row r="167" spans="2:13" x14ac:dyDescent="0.2">
      <c r="B167" s="43">
        <v>1622</v>
      </c>
      <c r="C167" s="39">
        <v>1408801</v>
      </c>
      <c r="D167" s="39">
        <v>99.884999039999997</v>
      </c>
      <c r="E167" s="39">
        <v>12823</v>
      </c>
      <c r="F167" s="39" t="s">
        <v>6</v>
      </c>
      <c r="G167" s="39" t="s">
        <v>7</v>
      </c>
      <c r="H167" s="39"/>
      <c r="I167" s="39" t="s">
        <v>19</v>
      </c>
      <c r="J167" s="39" t="s">
        <v>34</v>
      </c>
      <c r="K167" s="39" t="s">
        <v>35</v>
      </c>
      <c r="L167" s="39" t="s">
        <v>22</v>
      </c>
      <c r="M167" s="44" t="s">
        <v>23</v>
      </c>
    </row>
    <row r="168" spans="2:13" x14ac:dyDescent="0.2">
      <c r="B168" s="43">
        <v>56</v>
      </c>
      <c r="C168" s="39">
        <v>1410367</v>
      </c>
      <c r="D168" s="39">
        <v>99.996029559999997</v>
      </c>
      <c r="E168" s="39">
        <v>13016</v>
      </c>
      <c r="F168" s="39" t="s">
        <v>6</v>
      </c>
      <c r="G168" s="39" t="s">
        <v>7</v>
      </c>
      <c r="H168" s="39"/>
      <c r="I168" s="39" t="s">
        <v>19</v>
      </c>
      <c r="J168" s="39" t="s">
        <v>26</v>
      </c>
      <c r="K168" s="39" t="s">
        <v>33</v>
      </c>
      <c r="L168" s="39" t="s">
        <v>28</v>
      </c>
      <c r="M168" s="44" t="s">
        <v>23</v>
      </c>
    </row>
    <row r="169" spans="2:13" x14ac:dyDescent="0.2">
      <c r="B169" s="43">
        <v>3406</v>
      </c>
      <c r="C169" s="39">
        <v>1407017</v>
      </c>
      <c r="D169" s="39">
        <v>99.758512159999995</v>
      </c>
      <c r="E169" s="39">
        <v>13200</v>
      </c>
      <c r="F169" s="39" t="s">
        <v>6</v>
      </c>
      <c r="G169" s="39" t="s">
        <v>7</v>
      </c>
      <c r="H169" s="39"/>
      <c r="I169" s="39" t="s">
        <v>19</v>
      </c>
      <c r="J169" s="39" t="s">
        <v>55</v>
      </c>
      <c r="K169" s="39" t="s">
        <v>59</v>
      </c>
      <c r="L169" s="39" t="s">
        <v>39</v>
      </c>
      <c r="M169" s="44" t="s">
        <v>23</v>
      </c>
    </row>
    <row r="170" spans="2:13" x14ac:dyDescent="0.2">
      <c r="B170" s="43">
        <v>266</v>
      </c>
      <c r="C170" s="39">
        <v>1410157</v>
      </c>
      <c r="D170" s="39">
        <v>99.981140409999995</v>
      </c>
      <c r="E170" s="39">
        <v>13239</v>
      </c>
      <c r="F170" s="39" t="s">
        <v>6</v>
      </c>
      <c r="G170" s="39" t="s">
        <v>7</v>
      </c>
      <c r="H170" s="39"/>
      <c r="I170" s="39" t="s">
        <v>19</v>
      </c>
      <c r="J170" s="39" t="s">
        <v>34</v>
      </c>
      <c r="K170" s="39" t="s">
        <v>38</v>
      </c>
      <c r="L170" s="39" t="s">
        <v>39</v>
      </c>
      <c r="M170" s="44" t="s">
        <v>23</v>
      </c>
    </row>
    <row r="171" spans="2:13" x14ac:dyDescent="0.2">
      <c r="B171" s="43">
        <v>17</v>
      </c>
      <c r="C171" s="39">
        <v>1410406</v>
      </c>
      <c r="D171" s="39">
        <v>99.998794689999997</v>
      </c>
      <c r="E171" s="39">
        <v>13256</v>
      </c>
      <c r="F171" s="39" t="s">
        <v>6</v>
      </c>
      <c r="G171" s="39" t="s">
        <v>7</v>
      </c>
      <c r="H171" s="39"/>
      <c r="I171" s="39" t="s">
        <v>19</v>
      </c>
      <c r="J171" s="39" t="s">
        <v>26</v>
      </c>
      <c r="K171" s="39" t="s">
        <v>33</v>
      </c>
      <c r="L171" s="39" t="s">
        <v>28</v>
      </c>
      <c r="M171" s="44" t="s">
        <v>23</v>
      </c>
    </row>
    <row r="172" spans="2:13" x14ac:dyDescent="0.2">
      <c r="B172" s="43">
        <v>1447</v>
      </c>
      <c r="C172" s="39">
        <v>1408976</v>
      </c>
      <c r="D172" s="39">
        <v>99.897406660000001</v>
      </c>
      <c r="E172" s="39">
        <v>13378</v>
      </c>
      <c r="F172" s="39" t="s">
        <v>6</v>
      </c>
      <c r="G172" s="39" t="s">
        <v>7</v>
      </c>
      <c r="H172" s="39"/>
      <c r="I172" s="39" t="s">
        <v>19</v>
      </c>
      <c r="J172" s="39" t="s">
        <v>47</v>
      </c>
      <c r="K172" s="39" t="s">
        <v>61</v>
      </c>
      <c r="L172" s="39" t="s">
        <v>22</v>
      </c>
      <c r="M172" s="44" t="s">
        <v>23</v>
      </c>
    </row>
    <row r="173" spans="2:13" x14ac:dyDescent="0.2">
      <c r="B173" s="43">
        <v>1649</v>
      </c>
      <c r="C173" s="39">
        <v>1408774</v>
      </c>
      <c r="D173" s="39">
        <v>99.883084719999999</v>
      </c>
      <c r="E173" s="39">
        <v>13384</v>
      </c>
      <c r="F173" s="39" t="s">
        <v>6</v>
      </c>
      <c r="G173" s="39" t="s">
        <v>7</v>
      </c>
      <c r="H173" s="39"/>
      <c r="I173" s="39" t="s">
        <v>19</v>
      </c>
      <c r="J173" s="39" t="s">
        <v>50</v>
      </c>
      <c r="K173" s="39" t="s">
        <v>51</v>
      </c>
      <c r="L173" s="39" t="s">
        <v>22</v>
      </c>
      <c r="M173" s="44" t="s">
        <v>23</v>
      </c>
    </row>
    <row r="174" spans="2:13" x14ac:dyDescent="0.2">
      <c r="B174" s="43">
        <v>2329</v>
      </c>
      <c r="C174" s="39">
        <v>1408094</v>
      </c>
      <c r="D174" s="39">
        <v>99.834872230000002</v>
      </c>
      <c r="E174" s="39">
        <v>13424</v>
      </c>
      <c r="F174" s="39" t="s">
        <v>6</v>
      </c>
      <c r="G174" s="39" t="s">
        <v>7</v>
      </c>
      <c r="H174" s="39"/>
      <c r="I174" s="39" t="s">
        <v>19</v>
      </c>
      <c r="J174" s="39" t="s">
        <v>26</v>
      </c>
      <c r="K174" s="39" t="s">
        <v>27</v>
      </c>
      <c r="L174" s="39" t="s">
        <v>28</v>
      </c>
      <c r="M174" s="44" t="s">
        <v>23</v>
      </c>
    </row>
    <row r="175" spans="2:13" x14ac:dyDescent="0.2">
      <c r="B175" s="43">
        <v>2032</v>
      </c>
      <c r="C175" s="39">
        <v>1408391</v>
      </c>
      <c r="D175" s="39">
        <v>99.855929750000001</v>
      </c>
      <c r="E175" s="39">
        <v>13426</v>
      </c>
      <c r="F175" s="39" t="s">
        <v>6</v>
      </c>
      <c r="G175" s="39" t="s">
        <v>7</v>
      </c>
      <c r="H175" s="39"/>
      <c r="I175" s="39" t="s">
        <v>19</v>
      </c>
      <c r="J175" s="39" t="s">
        <v>26</v>
      </c>
      <c r="K175" s="39" t="s">
        <v>27</v>
      </c>
      <c r="L175" s="39" t="s">
        <v>22</v>
      </c>
      <c r="M175" s="44" t="s">
        <v>23</v>
      </c>
    </row>
    <row r="176" spans="2:13" x14ac:dyDescent="0.2">
      <c r="B176" s="43">
        <v>1821</v>
      </c>
      <c r="C176" s="39">
        <v>1408602</v>
      </c>
      <c r="D176" s="39">
        <v>99.8708898</v>
      </c>
      <c r="E176" s="39">
        <v>13458</v>
      </c>
      <c r="F176" s="39" t="s">
        <v>6</v>
      </c>
      <c r="G176" s="39" t="s">
        <v>7</v>
      </c>
      <c r="H176" s="39"/>
      <c r="I176" s="39" t="s">
        <v>19</v>
      </c>
      <c r="J176" s="39" t="s">
        <v>34</v>
      </c>
      <c r="K176" s="39" t="s">
        <v>38</v>
      </c>
      <c r="L176" s="39" t="s">
        <v>39</v>
      </c>
      <c r="M176" s="44" t="s">
        <v>23</v>
      </c>
    </row>
    <row r="177" spans="2:13" x14ac:dyDescent="0.2">
      <c r="B177" s="43">
        <v>15</v>
      </c>
      <c r="C177" s="39">
        <v>1410408</v>
      </c>
      <c r="D177" s="39">
        <v>99.998936490000006</v>
      </c>
      <c r="E177" s="39">
        <v>13468</v>
      </c>
      <c r="F177" s="39" t="s">
        <v>6</v>
      </c>
      <c r="G177" s="39" t="s">
        <v>7</v>
      </c>
      <c r="H177" s="39"/>
      <c r="I177" s="39" t="s">
        <v>19</v>
      </c>
      <c r="J177" s="39" t="s">
        <v>20</v>
      </c>
      <c r="K177" s="39" t="s">
        <v>21</v>
      </c>
      <c r="L177" s="39" t="s">
        <v>22</v>
      </c>
      <c r="M177" s="44" t="s">
        <v>23</v>
      </c>
    </row>
    <row r="178" spans="2:13" x14ac:dyDescent="0.2">
      <c r="B178" s="43">
        <v>15</v>
      </c>
      <c r="C178" s="39">
        <v>1410408</v>
      </c>
      <c r="D178" s="39">
        <v>99.998936490000006</v>
      </c>
      <c r="E178" s="39">
        <v>13468</v>
      </c>
      <c r="F178" s="39" t="s">
        <v>6</v>
      </c>
      <c r="G178" s="39" t="s">
        <v>7</v>
      </c>
      <c r="H178" s="39"/>
      <c r="I178" s="39" t="s">
        <v>19</v>
      </c>
      <c r="J178" s="39" t="s">
        <v>26</v>
      </c>
      <c r="K178" s="39" t="s">
        <v>60</v>
      </c>
      <c r="L178" s="39" t="s">
        <v>28</v>
      </c>
      <c r="M178" s="44" t="s">
        <v>62</v>
      </c>
    </row>
    <row r="179" spans="2:13" x14ac:dyDescent="0.2">
      <c r="B179" s="43">
        <v>12</v>
      </c>
      <c r="C179" s="39">
        <v>1410411</v>
      </c>
      <c r="D179" s="39">
        <v>99.999149189999997</v>
      </c>
      <c r="E179" s="39">
        <v>13476</v>
      </c>
      <c r="F179" s="39" t="s">
        <v>6</v>
      </c>
      <c r="G179" s="39" t="s">
        <v>7</v>
      </c>
      <c r="H179" s="39"/>
      <c r="I179" s="39" t="s">
        <v>19</v>
      </c>
      <c r="J179" s="39" t="s">
        <v>43</v>
      </c>
      <c r="K179" s="39" t="s">
        <v>49</v>
      </c>
      <c r="L179" s="39" t="s">
        <v>39</v>
      </c>
      <c r="M179" s="44" t="s">
        <v>23</v>
      </c>
    </row>
    <row r="180" spans="2:13" x14ac:dyDescent="0.2">
      <c r="B180" s="43">
        <v>12</v>
      </c>
      <c r="C180" s="39">
        <v>1410411</v>
      </c>
      <c r="D180" s="39">
        <v>99.999149189999997</v>
      </c>
      <c r="E180" s="39">
        <v>13476</v>
      </c>
      <c r="F180" s="39" t="s">
        <v>6</v>
      </c>
      <c r="G180" s="39" t="s">
        <v>7</v>
      </c>
      <c r="H180" s="39"/>
      <c r="I180" s="39" t="s">
        <v>19</v>
      </c>
      <c r="J180" s="39" t="s">
        <v>50</v>
      </c>
      <c r="K180" s="39" t="s">
        <v>51</v>
      </c>
      <c r="L180" s="39" t="s">
        <v>22</v>
      </c>
      <c r="M180" s="44" t="s">
        <v>62</v>
      </c>
    </row>
    <row r="181" spans="2:13" x14ac:dyDescent="0.2">
      <c r="B181" s="43">
        <v>198</v>
      </c>
      <c r="C181" s="39">
        <v>1410225</v>
      </c>
      <c r="D181" s="39">
        <v>99.985961660000001</v>
      </c>
      <c r="E181" s="39">
        <v>13492</v>
      </c>
      <c r="F181" s="39" t="s">
        <v>6</v>
      </c>
      <c r="G181" s="39" t="s">
        <v>7</v>
      </c>
      <c r="H181" s="39"/>
      <c r="I181" s="39" t="s">
        <v>19</v>
      </c>
      <c r="J181" s="39" t="s">
        <v>26</v>
      </c>
      <c r="K181" s="39" t="s">
        <v>33</v>
      </c>
      <c r="L181" s="39" t="s">
        <v>28</v>
      </c>
      <c r="M181" s="44" t="s">
        <v>62</v>
      </c>
    </row>
    <row r="182" spans="2:13" x14ac:dyDescent="0.2">
      <c r="B182" s="43">
        <v>381</v>
      </c>
      <c r="C182" s="39">
        <v>1410042</v>
      </c>
      <c r="D182" s="39">
        <v>99.972986829999996</v>
      </c>
      <c r="E182" s="39">
        <v>13502</v>
      </c>
      <c r="F182" s="39" t="s">
        <v>6</v>
      </c>
      <c r="G182" s="39" t="s">
        <v>7</v>
      </c>
      <c r="H182" s="39"/>
      <c r="I182" s="39" t="s">
        <v>19</v>
      </c>
      <c r="J182" s="39" t="s">
        <v>55</v>
      </c>
      <c r="K182" s="39" t="s">
        <v>59</v>
      </c>
      <c r="L182" s="39" t="s">
        <v>39</v>
      </c>
      <c r="M182" s="44" t="s">
        <v>62</v>
      </c>
    </row>
    <row r="183" spans="2:13" x14ac:dyDescent="0.2">
      <c r="B183" s="43">
        <v>537</v>
      </c>
      <c r="C183" s="39">
        <v>1409886</v>
      </c>
      <c r="D183" s="39">
        <v>99.961926320000003</v>
      </c>
      <c r="E183" s="39">
        <v>13506</v>
      </c>
      <c r="F183" s="39" t="s">
        <v>6</v>
      </c>
      <c r="G183" s="39" t="s">
        <v>7</v>
      </c>
      <c r="H183" s="39"/>
      <c r="I183" s="39" t="s">
        <v>19</v>
      </c>
      <c r="J183" s="39" t="s">
        <v>50</v>
      </c>
      <c r="K183" s="39" t="s">
        <v>51</v>
      </c>
      <c r="L183" s="39" t="s">
        <v>22</v>
      </c>
      <c r="M183" s="44" t="s">
        <v>62</v>
      </c>
    </row>
    <row r="184" spans="2:13" x14ac:dyDescent="0.2">
      <c r="B184" s="43">
        <v>331</v>
      </c>
      <c r="C184" s="39">
        <v>1410092</v>
      </c>
      <c r="D184" s="39">
        <v>99.976531859999994</v>
      </c>
      <c r="E184" s="39">
        <v>13530</v>
      </c>
      <c r="F184" s="39" t="s">
        <v>6</v>
      </c>
      <c r="G184" s="39" t="s">
        <v>7</v>
      </c>
      <c r="H184" s="39"/>
      <c r="I184" s="39" t="s">
        <v>19</v>
      </c>
      <c r="J184" s="39" t="s">
        <v>45</v>
      </c>
      <c r="K184" s="39" t="s">
        <v>46</v>
      </c>
      <c r="L184" s="39" t="s">
        <v>22</v>
      </c>
      <c r="M184" s="44" t="s">
        <v>62</v>
      </c>
    </row>
    <row r="185" spans="2:13" x14ac:dyDescent="0.2">
      <c r="B185" s="43">
        <v>926</v>
      </c>
      <c r="C185" s="39">
        <v>1409497</v>
      </c>
      <c r="D185" s="39">
        <v>99.93434594</v>
      </c>
      <c r="E185" s="39">
        <v>13603</v>
      </c>
      <c r="F185" s="39" t="s">
        <v>6</v>
      </c>
      <c r="G185" s="39" t="s">
        <v>7</v>
      </c>
      <c r="H185" s="39"/>
      <c r="I185" s="39" t="s">
        <v>19</v>
      </c>
      <c r="J185" s="39" t="s">
        <v>26</v>
      </c>
      <c r="K185" s="39" t="s">
        <v>27</v>
      </c>
      <c r="L185" s="39" t="s">
        <v>28</v>
      </c>
      <c r="M185" s="44" t="s">
        <v>62</v>
      </c>
    </row>
    <row r="186" spans="2:13" x14ac:dyDescent="0.2">
      <c r="B186" s="43">
        <v>2822</v>
      </c>
      <c r="C186" s="39">
        <v>1407601</v>
      </c>
      <c r="D186" s="39">
        <v>99.799918180000006</v>
      </c>
      <c r="E186" s="39">
        <v>13620</v>
      </c>
      <c r="F186" s="39" t="s">
        <v>6</v>
      </c>
      <c r="G186" s="39" t="s">
        <v>7</v>
      </c>
      <c r="H186" s="39"/>
      <c r="I186" s="39" t="s">
        <v>19</v>
      </c>
      <c r="J186" s="39" t="s">
        <v>29</v>
      </c>
      <c r="K186" s="39" t="s">
        <v>30</v>
      </c>
      <c r="L186" s="39" t="s">
        <v>22</v>
      </c>
      <c r="M186" s="44" t="s">
        <v>62</v>
      </c>
    </row>
    <row r="187" spans="2:13" x14ac:dyDescent="0.2">
      <c r="B187" s="43">
        <v>1197</v>
      </c>
      <c r="C187" s="39">
        <v>1409226</v>
      </c>
      <c r="D187" s="39">
        <v>99.915131840000001</v>
      </c>
      <c r="E187" s="39">
        <v>13761</v>
      </c>
      <c r="F187" s="39" t="s">
        <v>6</v>
      </c>
      <c r="G187" s="39" t="s">
        <v>7</v>
      </c>
      <c r="H187" s="39"/>
      <c r="I187" s="39" t="s">
        <v>19</v>
      </c>
      <c r="J187" s="39" t="s">
        <v>29</v>
      </c>
      <c r="K187" s="39" t="s">
        <v>30</v>
      </c>
      <c r="L187" s="39" t="s">
        <v>22</v>
      </c>
      <c r="M187" s="44" t="s">
        <v>62</v>
      </c>
    </row>
    <row r="188" spans="2:13" x14ac:dyDescent="0.2">
      <c r="B188" s="43">
        <v>146</v>
      </c>
      <c r="C188" s="39">
        <v>1410277</v>
      </c>
      <c r="D188" s="39">
        <v>99.989648500000001</v>
      </c>
      <c r="E188" s="39">
        <v>13786</v>
      </c>
      <c r="F188" s="39" t="s">
        <v>6</v>
      </c>
      <c r="G188" s="39" t="s">
        <v>7</v>
      </c>
      <c r="H188" s="39"/>
      <c r="I188" s="39" t="s">
        <v>19</v>
      </c>
      <c r="J188" s="39" t="s">
        <v>26</v>
      </c>
      <c r="K188" s="39" t="s">
        <v>33</v>
      </c>
      <c r="L188" s="39" t="s">
        <v>28</v>
      </c>
      <c r="M188" s="44" t="s">
        <v>62</v>
      </c>
    </row>
    <row r="189" spans="2:13" x14ac:dyDescent="0.2">
      <c r="B189" s="43">
        <v>657</v>
      </c>
      <c r="C189" s="39">
        <v>1409766</v>
      </c>
      <c r="D189" s="39">
        <v>99.953418229999997</v>
      </c>
      <c r="E189" s="39">
        <v>13792</v>
      </c>
      <c r="F189" s="39" t="s">
        <v>6</v>
      </c>
      <c r="G189" s="39" t="s">
        <v>7</v>
      </c>
      <c r="H189" s="39"/>
      <c r="I189" s="39" t="s">
        <v>19</v>
      </c>
      <c r="J189" s="39" t="s">
        <v>26</v>
      </c>
      <c r="K189" s="39" t="s">
        <v>33</v>
      </c>
      <c r="L189" s="39" t="s">
        <v>28</v>
      </c>
      <c r="M189" s="44" t="s">
        <v>62</v>
      </c>
    </row>
    <row r="190" spans="2:13" x14ac:dyDescent="0.2">
      <c r="B190" s="43">
        <v>639</v>
      </c>
      <c r="C190" s="39">
        <v>1409784</v>
      </c>
      <c r="D190" s="39">
        <v>99.954694439999997</v>
      </c>
      <c r="E190" s="39">
        <v>13821</v>
      </c>
      <c r="F190" s="39" t="s">
        <v>6</v>
      </c>
      <c r="G190" s="39" t="s">
        <v>7</v>
      </c>
      <c r="H190" s="39"/>
      <c r="I190" s="39" t="s">
        <v>19</v>
      </c>
      <c r="J190" s="39" t="s">
        <v>31</v>
      </c>
      <c r="K190" s="39" t="s">
        <v>32</v>
      </c>
      <c r="L190" s="39" t="s">
        <v>22</v>
      </c>
      <c r="M190" s="44" t="s">
        <v>62</v>
      </c>
    </row>
    <row r="191" spans="2:13" x14ac:dyDescent="0.2">
      <c r="B191" s="43">
        <v>1453</v>
      </c>
      <c r="C191" s="39">
        <v>1408970</v>
      </c>
      <c r="D191" s="39">
        <v>99.896981260000004</v>
      </c>
      <c r="E191" s="39">
        <v>13957</v>
      </c>
      <c r="F191" s="39" t="s">
        <v>6</v>
      </c>
      <c r="G191" s="39" t="s">
        <v>7</v>
      </c>
      <c r="H191" s="39"/>
      <c r="I191" s="39" t="s">
        <v>19</v>
      </c>
      <c r="J191" s="39" t="s">
        <v>26</v>
      </c>
      <c r="K191" s="39" t="s">
        <v>27</v>
      </c>
      <c r="L191" s="39" t="s">
        <v>28</v>
      </c>
      <c r="M191" s="44" t="s">
        <v>62</v>
      </c>
    </row>
    <row r="192" spans="2:13" x14ac:dyDescent="0.2">
      <c r="B192" s="43">
        <v>622</v>
      </c>
      <c r="C192" s="39">
        <v>1409801</v>
      </c>
      <c r="D192" s="39">
        <v>99.95589975</v>
      </c>
      <c r="E192" s="39">
        <v>13959</v>
      </c>
      <c r="F192" s="39" t="s">
        <v>6</v>
      </c>
      <c r="G192" s="39" t="s">
        <v>7</v>
      </c>
      <c r="H192" s="39"/>
      <c r="I192" s="39" t="s">
        <v>19</v>
      </c>
      <c r="J192" s="39" t="s">
        <v>26</v>
      </c>
      <c r="K192" s="39" t="s">
        <v>27</v>
      </c>
      <c r="L192" s="39" t="s">
        <v>22</v>
      </c>
      <c r="M192" s="44" t="s">
        <v>62</v>
      </c>
    </row>
    <row r="193" spans="2:13" x14ac:dyDescent="0.2">
      <c r="B193" s="43">
        <v>1135</v>
      </c>
      <c r="C193" s="39">
        <v>1409288</v>
      </c>
      <c r="D193" s="39">
        <v>99.919527689999995</v>
      </c>
      <c r="E193" s="39">
        <v>13965</v>
      </c>
      <c r="F193" s="39" t="s">
        <v>6</v>
      </c>
      <c r="G193" s="39" t="s">
        <v>7</v>
      </c>
      <c r="H193" s="39"/>
      <c r="I193" s="39" t="s">
        <v>19</v>
      </c>
      <c r="J193" s="39" t="s">
        <v>41</v>
      </c>
      <c r="K193" s="39" t="s">
        <v>42</v>
      </c>
      <c r="L193" s="39" t="s">
        <v>22</v>
      </c>
      <c r="M193" s="44" t="s">
        <v>62</v>
      </c>
    </row>
    <row r="194" spans="2:13" x14ac:dyDescent="0.2">
      <c r="B194" s="43">
        <v>204</v>
      </c>
      <c r="C194" s="39">
        <v>1410219</v>
      </c>
      <c r="D194" s="39">
        <v>99.985536249999996</v>
      </c>
      <c r="E194" s="39">
        <v>13981</v>
      </c>
      <c r="F194" s="39" t="s">
        <v>6</v>
      </c>
      <c r="G194" s="39" t="s">
        <v>7</v>
      </c>
      <c r="H194" s="39"/>
      <c r="I194" s="39" t="s">
        <v>19</v>
      </c>
      <c r="J194" s="39" t="s">
        <v>26</v>
      </c>
      <c r="K194" s="39" t="s">
        <v>33</v>
      </c>
      <c r="L194" s="39" t="s">
        <v>28</v>
      </c>
      <c r="M194" s="44" t="s">
        <v>62</v>
      </c>
    </row>
    <row r="195" spans="2:13" x14ac:dyDescent="0.2">
      <c r="B195" s="43">
        <v>117</v>
      </c>
      <c r="C195" s="39">
        <v>1410306</v>
      </c>
      <c r="D195" s="39">
        <v>99.991704619999993</v>
      </c>
      <c r="E195" s="39">
        <v>13987</v>
      </c>
      <c r="F195" s="39" t="s">
        <v>6</v>
      </c>
      <c r="G195" s="39" t="s">
        <v>7</v>
      </c>
      <c r="H195" s="39"/>
      <c r="I195" s="39" t="s">
        <v>19</v>
      </c>
      <c r="J195" s="39" t="s">
        <v>26</v>
      </c>
      <c r="K195" s="39" t="s">
        <v>27</v>
      </c>
      <c r="L195" s="39" t="s">
        <v>28</v>
      </c>
      <c r="M195" s="44" t="s">
        <v>62</v>
      </c>
    </row>
    <row r="196" spans="2:13" x14ac:dyDescent="0.2">
      <c r="B196" s="43">
        <v>240</v>
      </c>
      <c r="C196" s="39">
        <v>1410183</v>
      </c>
      <c r="D196" s="39">
        <v>99.982983829999995</v>
      </c>
      <c r="E196" s="39">
        <v>14029</v>
      </c>
      <c r="F196" s="39" t="s">
        <v>6</v>
      </c>
      <c r="G196" s="39" t="s">
        <v>7</v>
      </c>
      <c r="H196" s="39"/>
      <c r="I196" s="39" t="s">
        <v>19</v>
      </c>
      <c r="J196" s="39" t="s">
        <v>26</v>
      </c>
      <c r="K196" s="39" t="s">
        <v>40</v>
      </c>
      <c r="L196" s="39" t="s">
        <v>28</v>
      </c>
      <c r="M196" s="44" t="s">
        <v>62</v>
      </c>
    </row>
    <row r="197" spans="2:13" x14ac:dyDescent="0.2">
      <c r="B197" s="43">
        <v>1609</v>
      </c>
      <c r="C197" s="39">
        <v>1408814</v>
      </c>
      <c r="D197" s="39">
        <v>99.885920749999997</v>
      </c>
      <c r="E197" s="39">
        <v>14097</v>
      </c>
      <c r="F197" s="39" t="s">
        <v>6</v>
      </c>
      <c r="G197" s="39" t="s">
        <v>7</v>
      </c>
      <c r="H197" s="39"/>
      <c r="I197" s="39" t="s">
        <v>19</v>
      </c>
      <c r="J197" s="39" t="s">
        <v>57</v>
      </c>
      <c r="K197" s="39" t="s">
        <v>58</v>
      </c>
      <c r="L197" s="39" t="s">
        <v>22</v>
      </c>
      <c r="M197" s="44" t="s">
        <v>62</v>
      </c>
    </row>
    <row r="198" spans="2:13" x14ac:dyDescent="0.2">
      <c r="B198" s="43">
        <v>3405</v>
      </c>
      <c r="C198" s="39">
        <v>1407018</v>
      </c>
      <c r="D198" s="39">
        <v>99.758583060000007</v>
      </c>
      <c r="E198" s="39">
        <v>14117</v>
      </c>
      <c r="F198" s="39" t="s">
        <v>6</v>
      </c>
      <c r="G198" s="39" t="s">
        <v>7</v>
      </c>
      <c r="H198" s="39"/>
      <c r="I198" s="39" t="s">
        <v>19</v>
      </c>
      <c r="J198" s="39" t="s">
        <v>47</v>
      </c>
      <c r="K198" s="39" t="s">
        <v>48</v>
      </c>
      <c r="L198" s="39" t="s">
        <v>39</v>
      </c>
      <c r="M198" s="44" t="s">
        <v>62</v>
      </c>
    </row>
    <row r="199" spans="2:13" x14ac:dyDescent="0.2">
      <c r="B199" s="43">
        <v>762</v>
      </c>
      <c r="C199" s="39">
        <v>1409661</v>
      </c>
      <c r="D199" s="39">
        <v>99.945973649999999</v>
      </c>
      <c r="E199" s="39">
        <v>14267</v>
      </c>
      <c r="F199" s="39" t="s">
        <v>6</v>
      </c>
      <c r="G199" s="39" t="s">
        <v>7</v>
      </c>
      <c r="H199" s="39"/>
      <c r="I199" s="39" t="s">
        <v>19</v>
      </c>
      <c r="J199" s="39" t="s">
        <v>47</v>
      </c>
      <c r="K199" s="39" t="s">
        <v>48</v>
      </c>
      <c r="L199" s="39" t="s">
        <v>39</v>
      </c>
      <c r="M199" s="44" t="s">
        <v>62</v>
      </c>
    </row>
    <row r="200" spans="2:13" x14ac:dyDescent="0.2">
      <c r="B200" s="43">
        <v>447</v>
      </c>
      <c r="C200" s="39">
        <v>1409976</v>
      </c>
      <c r="D200" s="39">
        <v>99.968307379999999</v>
      </c>
      <c r="E200" s="39">
        <v>14293</v>
      </c>
      <c r="F200" s="39" t="s">
        <v>6</v>
      </c>
      <c r="G200" s="39" t="s">
        <v>7</v>
      </c>
      <c r="H200" s="39"/>
      <c r="I200" s="39" t="s">
        <v>19</v>
      </c>
      <c r="J200" s="39" t="s">
        <v>26</v>
      </c>
      <c r="K200" s="39" t="s">
        <v>33</v>
      </c>
      <c r="L200" s="39" t="s">
        <v>28</v>
      </c>
      <c r="M200" s="44" t="s">
        <v>62</v>
      </c>
    </row>
    <row r="201" spans="2:13" x14ac:dyDescent="0.2">
      <c r="B201" s="43">
        <v>1552</v>
      </c>
      <c r="C201" s="39">
        <v>1408871</v>
      </c>
      <c r="D201" s="39">
        <v>99.889962089999997</v>
      </c>
      <c r="E201" s="39">
        <v>14583</v>
      </c>
      <c r="F201" s="39" t="s">
        <v>6</v>
      </c>
      <c r="G201" s="39" t="s">
        <v>7</v>
      </c>
      <c r="H201" s="39"/>
      <c r="I201" s="39" t="s">
        <v>19</v>
      </c>
      <c r="J201" s="39" t="s">
        <v>24</v>
      </c>
      <c r="K201" s="39" t="s">
        <v>25</v>
      </c>
      <c r="L201" s="39" t="s">
        <v>22</v>
      </c>
      <c r="M201" s="44" t="s">
        <v>62</v>
      </c>
    </row>
    <row r="202" spans="2:13" x14ac:dyDescent="0.2">
      <c r="B202" s="43">
        <v>124</v>
      </c>
      <c r="C202" s="39">
        <v>1410299</v>
      </c>
      <c r="D202" s="39">
        <v>99.991208310000005</v>
      </c>
      <c r="E202" s="39">
        <v>14614</v>
      </c>
      <c r="F202" s="39" t="s">
        <v>6</v>
      </c>
      <c r="G202" s="39" t="s">
        <v>7</v>
      </c>
      <c r="H202" s="39"/>
      <c r="I202" s="39" t="s">
        <v>19</v>
      </c>
      <c r="J202" s="39" t="s">
        <v>26</v>
      </c>
      <c r="K202" s="39" t="s">
        <v>27</v>
      </c>
      <c r="L202" s="39" t="s">
        <v>28</v>
      </c>
      <c r="M202" s="44" t="s">
        <v>62</v>
      </c>
    </row>
    <row r="203" spans="2:13" x14ac:dyDescent="0.2">
      <c r="B203" s="43">
        <v>1244</v>
      </c>
      <c r="C203" s="39">
        <v>1409179</v>
      </c>
      <c r="D203" s="39">
        <v>99.911799509999994</v>
      </c>
      <c r="E203" s="39">
        <v>14621</v>
      </c>
      <c r="F203" s="39" t="s">
        <v>6</v>
      </c>
      <c r="G203" s="39" t="s">
        <v>7</v>
      </c>
      <c r="H203" s="39"/>
      <c r="I203" s="39" t="s">
        <v>19</v>
      </c>
      <c r="J203" s="39" t="s">
        <v>47</v>
      </c>
      <c r="K203" s="39" t="s">
        <v>48</v>
      </c>
      <c r="L203" s="39" t="s">
        <v>39</v>
      </c>
      <c r="M203" s="44" t="s">
        <v>62</v>
      </c>
    </row>
    <row r="204" spans="2:13" x14ac:dyDescent="0.2">
      <c r="B204" s="43">
        <v>690178</v>
      </c>
      <c r="C204" s="39">
        <v>720245</v>
      </c>
      <c r="D204" s="39">
        <v>51.065885909999999</v>
      </c>
      <c r="E204" s="39">
        <v>14676</v>
      </c>
      <c r="F204" s="39" t="s">
        <v>5</v>
      </c>
      <c r="G204" s="39" t="s">
        <v>4</v>
      </c>
      <c r="H204" s="39"/>
      <c r="I204" s="39" t="s">
        <v>19</v>
      </c>
      <c r="J204" s="39" t="s">
        <v>55</v>
      </c>
      <c r="K204" s="39" t="s">
        <v>56</v>
      </c>
      <c r="L204" s="39" t="s">
        <v>22</v>
      </c>
      <c r="M204" s="44" t="s">
        <v>62</v>
      </c>
    </row>
    <row r="205" spans="2:13" x14ac:dyDescent="0.2">
      <c r="B205" s="43">
        <v>4750</v>
      </c>
      <c r="C205" s="39">
        <v>1405673</v>
      </c>
      <c r="D205" s="39">
        <v>99.6632216</v>
      </c>
      <c r="E205" s="39">
        <v>14793</v>
      </c>
      <c r="F205" s="39" t="s">
        <v>6</v>
      </c>
      <c r="G205" s="39" t="s">
        <v>7</v>
      </c>
      <c r="H205" s="39"/>
      <c r="I205" s="39" t="s">
        <v>19</v>
      </c>
      <c r="J205" s="39" t="s">
        <v>34</v>
      </c>
      <c r="K205" s="39" t="s">
        <v>52</v>
      </c>
      <c r="L205" s="39" t="s">
        <v>22</v>
      </c>
      <c r="M205" s="44" t="s">
        <v>62</v>
      </c>
    </row>
    <row r="206" spans="2:13" x14ac:dyDescent="0.2">
      <c r="B206" s="43">
        <v>4253</v>
      </c>
      <c r="C206" s="39">
        <v>1406170</v>
      </c>
      <c r="D206" s="39">
        <v>99.698459260000007</v>
      </c>
      <c r="E206" s="39">
        <v>14809</v>
      </c>
      <c r="F206" s="39" t="s">
        <v>6</v>
      </c>
      <c r="G206" s="39" t="s">
        <v>7</v>
      </c>
      <c r="H206" s="39"/>
      <c r="I206" s="39" t="s">
        <v>19</v>
      </c>
      <c r="J206" s="39" t="s">
        <v>26</v>
      </c>
      <c r="K206" s="39" t="s">
        <v>33</v>
      </c>
      <c r="L206" s="39" t="s">
        <v>28</v>
      </c>
      <c r="M206" s="44" t="s">
        <v>62</v>
      </c>
    </row>
    <row r="207" spans="2:13" x14ac:dyDescent="0.2">
      <c r="B207" s="43">
        <v>457</v>
      </c>
      <c r="C207" s="39">
        <v>1409966</v>
      </c>
      <c r="D207" s="39">
        <v>99.967598370000005</v>
      </c>
      <c r="E207" s="39">
        <v>14889</v>
      </c>
      <c r="F207" s="39" t="s">
        <v>6</v>
      </c>
      <c r="G207" s="39" t="s">
        <v>7</v>
      </c>
      <c r="H207" s="39"/>
      <c r="I207" s="39" t="s">
        <v>19</v>
      </c>
      <c r="J207" s="39" t="s">
        <v>41</v>
      </c>
      <c r="K207" s="39" t="s">
        <v>42</v>
      </c>
      <c r="L207" s="39" t="s">
        <v>22</v>
      </c>
      <c r="M207" s="44" t="s">
        <v>62</v>
      </c>
    </row>
    <row r="208" spans="2:13" x14ac:dyDescent="0.2">
      <c r="B208" s="43">
        <v>501</v>
      </c>
      <c r="C208" s="39">
        <v>1409922</v>
      </c>
      <c r="D208" s="39">
        <v>99.964478740000004</v>
      </c>
      <c r="E208" s="39">
        <v>14922</v>
      </c>
      <c r="F208" s="39" t="s">
        <v>6</v>
      </c>
      <c r="G208" s="39" t="s">
        <v>7</v>
      </c>
      <c r="H208" s="39"/>
      <c r="I208" s="39" t="s">
        <v>19</v>
      </c>
      <c r="J208" s="39" t="s">
        <v>53</v>
      </c>
      <c r="K208" s="39" t="s">
        <v>54</v>
      </c>
      <c r="L208" s="39" t="s">
        <v>22</v>
      </c>
      <c r="M208" s="44" t="s">
        <v>62</v>
      </c>
    </row>
    <row r="209" spans="2:13" x14ac:dyDescent="0.2">
      <c r="B209" s="43">
        <v>2943</v>
      </c>
      <c r="C209" s="39">
        <v>1407480</v>
      </c>
      <c r="D209" s="39">
        <v>99.791339190000002</v>
      </c>
      <c r="E209" s="39">
        <v>15024</v>
      </c>
      <c r="F209" s="39" t="s">
        <v>6</v>
      </c>
      <c r="G209" s="39" t="s">
        <v>7</v>
      </c>
      <c r="H209" s="39"/>
      <c r="I209" s="39" t="s">
        <v>19</v>
      </c>
      <c r="J209" s="39" t="s">
        <v>57</v>
      </c>
      <c r="K209" s="39" t="s">
        <v>58</v>
      </c>
      <c r="L209" s="39" t="s">
        <v>22</v>
      </c>
      <c r="M209" s="44" t="s">
        <v>62</v>
      </c>
    </row>
    <row r="210" spans="2:13" x14ac:dyDescent="0.2">
      <c r="B210" s="43">
        <v>270</v>
      </c>
      <c r="C210" s="39">
        <v>1410153</v>
      </c>
      <c r="D210" s="39">
        <v>99.980856810000006</v>
      </c>
      <c r="E210" s="39">
        <v>15037</v>
      </c>
      <c r="F210" s="39" t="s">
        <v>6</v>
      </c>
      <c r="G210" s="39" t="s">
        <v>7</v>
      </c>
      <c r="H210" s="39"/>
      <c r="I210" s="39" t="s">
        <v>19</v>
      </c>
      <c r="J210" s="39" t="s">
        <v>26</v>
      </c>
      <c r="K210" s="39" t="s">
        <v>33</v>
      </c>
      <c r="L210" s="39" t="s">
        <v>28</v>
      </c>
      <c r="M210" s="44" t="s">
        <v>62</v>
      </c>
    </row>
    <row r="211" spans="2:13" x14ac:dyDescent="0.2">
      <c r="B211" s="43">
        <v>102</v>
      </c>
      <c r="C211" s="39">
        <v>1410321</v>
      </c>
      <c r="D211" s="39">
        <v>99.992768130000002</v>
      </c>
      <c r="E211" s="39">
        <v>15103</v>
      </c>
      <c r="F211" s="39" t="s">
        <v>6</v>
      </c>
      <c r="G211" s="39" t="s">
        <v>7</v>
      </c>
      <c r="H211" s="39"/>
      <c r="I211" s="39" t="s">
        <v>19</v>
      </c>
      <c r="J211" s="39" t="s">
        <v>26</v>
      </c>
      <c r="K211" s="39" t="s">
        <v>27</v>
      </c>
      <c r="L211" s="39" t="s">
        <v>28</v>
      </c>
      <c r="M211" s="44" t="s">
        <v>62</v>
      </c>
    </row>
    <row r="212" spans="2:13" x14ac:dyDescent="0.2">
      <c r="B212" s="43">
        <v>555</v>
      </c>
      <c r="C212" s="39">
        <v>1409868</v>
      </c>
      <c r="D212" s="39">
        <v>99.960650099999995</v>
      </c>
      <c r="E212" s="39">
        <v>15108</v>
      </c>
      <c r="F212" s="39" t="s">
        <v>6</v>
      </c>
      <c r="G212" s="39" t="s">
        <v>7</v>
      </c>
      <c r="H212" s="39"/>
      <c r="I212" s="39" t="s">
        <v>19</v>
      </c>
      <c r="J212" s="39" t="s">
        <v>47</v>
      </c>
      <c r="K212" s="39" t="s">
        <v>61</v>
      </c>
      <c r="L212" s="39" t="s">
        <v>22</v>
      </c>
      <c r="M212" s="44" t="s">
        <v>62</v>
      </c>
    </row>
    <row r="213" spans="2:13" x14ac:dyDescent="0.2">
      <c r="B213" s="43">
        <v>1015</v>
      </c>
      <c r="C213" s="39">
        <v>1409408</v>
      </c>
      <c r="D213" s="39">
        <v>99.928035769999994</v>
      </c>
      <c r="E213" s="39">
        <v>15180</v>
      </c>
      <c r="F213" s="39" t="s">
        <v>6</v>
      </c>
      <c r="G213" s="39" t="s">
        <v>7</v>
      </c>
      <c r="H213" s="39"/>
      <c r="I213" s="39" t="s">
        <v>19</v>
      </c>
      <c r="J213" s="39" t="s">
        <v>43</v>
      </c>
      <c r="K213" s="39" t="s">
        <v>44</v>
      </c>
      <c r="L213" s="39" t="s">
        <v>22</v>
      </c>
      <c r="M213" s="44" t="s">
        <v>62</v>
      </c>
    </row>
    <row r="214" spans="2:13" x14ac:dyDescent="0.2">
      <c r="B214" s="43">
        <v>94</v>
      </c>
      <c r="C214" s="39">
        <v>1410329</v>
      </c>
      <c r="D214" s="39">
        <v>99.993335329999994</v>
      </c>
      <c r="E214" s="39">
        <v>15358</v>
      </c>
      <c r="F214" s="39" t="s">
        <v>6</v>
      </c>
      <c r="G214" s="39" t="s">
        <v>7</v>
      </c>
      <c r="H214" s="39"/>
      <c r="I214" s="39" t="s">
        <v>19</v>
      </c>
      <c r="J214" s="39" t="s">
        <v>26</v>
      </c>
      <c r="K214" s="39" t="s">
        <v>27</v>
      </c>
      <c r="L214" s="39" t="s">
        <v>28</v>
      </c>
      <c r="M214" s="44" t="s">
        <v>62</v>
      </c>
    </row>
    <row r="215" spans="2:13" x14ac:dyDescent="0.2">
      <c r="B215" s="43">
        <v>3171</v>
      </c>
      <c r="C215" s="39">
        <v>1407252</v>
      </c>
      <c r="D215" s="39">
        <v>99.77517383</v>
      </c>
      <c r="E215" s="39">
        <v>15371</v>
      </c>
      <c r="F215" s="39" t="s">
        <v>6</v>
      </c>
      <c r="G215" s="39" t="s">
        <v>7</v>
      </c>
      <c r="H215" s="39"/>
      <c r="I215" s="39" t="s">
        <v>19</v>
      </c>
      <c r="J215" s="39" t="s">
        <v>47</v>
      </c>
      <c r="K215" s="39" t="s">
        <v>48</v>
      </c>
      <c r="L215" s="39" t="s">
        <v>39</v>
      </c>
      <c r="M215" s="44" t="s">
        <v>62</v>
      </c>
    </row>
    <row r="216" spans="2:13" x14ac:dyDescent="0.2">
      <c r="B216" s="43">
        <v>132</v>
      </c>
      <c r="C216" s="39">
        <v>1410291</v>
      </c>
      <c r="D216" s="39">
        <v>99.990641109999999</v>
      </c>
      <c r="E216" s="39">
        <v>15391</v>
      </c>
      <c r="F216" s="39" t="s">
        <v>6</v>
      </c>
      <c r="G216" s="39" t="s">
        <v>7</v>
      </c>
      <c r="H216" s="39"/>
      <c r="I216" s="39" t="s">
        <v>19</v>
      </c>
      <c r="J216" s="39" t="s">
        <v>26</v>
      </c>
      <c r="K216" s="39" t="s">
        <v>33</v>
      </c>
      <c r="L216" s="39" t="s">
        <v>28</v>
      </c>
      <c r="M216" s="44" t="s">
        <v>62</v>
      </c>
    </row>
    <row r="217" spans="2:13" x14ac:dyDescent="0.2">
      <c r="B217" s="43">
        <v>33038</v>
      </c>
      <c r="C217" s="39">
        <v>1377385</v>
      </c>
      <c r="D217" s="39">
        <v>97.657582160000004</v>
      </c>
      <c r="E217" s="39">
        <v>15450</v>
      </c>
      <c r="F217" s="39" t="s">
        <v>6</v>
      </c>
      <c r="G217" s="39" t="s">
        <v>7</v>
      </c>
      <c r="H217" s="39"/>
      <c r="I217" s="39" t="s">
        <v>19</v>
      </c>
      <c r="J217" s="39" t="s">
        <v>36</v>
      </c>
      <c r="K217" s="39" t="s">
        <v>37</v>
      </c>
      <c r="L217" s="39" t="s">
        <v>22</v>
      </c>
      <c r="M217" s="44" t="s">
        <v>62</v>
      </c>
    </row>
    <row r="218" spans="2:13" x14ac:dyDescent="0.2">
      <c r="B218" s="43">
        <v>1998</v>
      </c>
      <c r="C218" s="39">
        <v>1408425</v>
      </c>
      <c r="D218" s="39">
        <v>99.858340369999993</v>
      </c>
      <c r="E218" s="39">
        <v>15542</v>
      </c>
      <c r="F218" s="39" t="s">
        <v>6</v>
      </c>
      <c r="G218" s="39" t="s">
        <v>7</v>
      </c>
      <c r="H218" s="39"/>
      <c r="I218" s="39" t="s">
        <v>19</v>
      </c>
      <c r="J218" s="39" t="s">
        <v>47</v>
      </c>
      <c r="K218" s="39" t="s">
        <v>48</v>
      </c>
      <c r="L218" s="39" t="s">
        <v>39</v>
      </c>
      <c r="M218" s="44" t="s">
        <v>62</v>
      </c>
    </row>
    <row r="219" spans="2:13" x14ac:dyDescent="0.2">
      <c r="B219" s="43">
        <v>625</v>
      </c>
      <c r="C219" s="39">
        <v>1409798</v>
      </c>
      <c r="D219" s="39">
        <v>99.955687049999995</v>
      </c>
      <c r="E219" s="39">
        <v>15588</v>
      </c>
      <c r="F219" s="39" t="s">
        <v>6</v>
      </c>
      <c r="G219" s="39" t="s">
        <v>7</v>
      </c>
      <c r="H219" s="39"/>
      <c r="I219" s="39" t="s">
        <v>19</v>
      </c>
      <c r="J219" s="39" t="s">
        <v>43</v>
      </c>
      <c r="K219" s="39" t="s">
        <v>44</v>
      </c>
      <c r="L219" s="39" t="s">
        <v>22</v>
      </c>
      <c r="M219" s="44" t="s">
        <v>62</v>
      </c>
    </row>
    <row r="220" spans="2:13" x14ac:dyDescent="0.2">
      <c r="B220" s="43">
        <v>359</v>
      </c>
      <c r="C220" s="39">
        <v>1410064</v>
      </c>
      <c r="D220" s="39">
        <v>99.97454664</v>
      </c>
      <c r="E220" s="39">
        <v>15601</v>
      </c>
      <c r="F220" s="39" t="s">
        <v>6</v>
      </c>
      <c r="G220" s="39" t="s">
        <v>7</v>
      </c>
      <c r="H220" s="39"/>
      <c r="I220" s="39" t="s">
        <v>19</v>
      </c>
      <c r="J220" s="39" t="s">
        <v>26</v>
      </c>
      <c r="K220" s="39" t="s">
        <v>27</v>
      </c>
      <c r="L220" s="39" t="s">
        <v>28</v>
      </c>
      <c r="M220" s="44" t="s">
        <v>62</v>
      </c>
    </row>
    <row r="221" spans="2:13" x14ac:dyDescent="0.2">
      <c r="B221" s="43">
        <v>158</v>
      </c>
      <c r="C221" s="39">
        <v>1410265</v>
      </c>
      <c r="D221" s="39">
        <v>99.988797689999998</v>
      </c>
      <c r="E221" s="39">
        <v>15678</v>
      </c>
      <c r="F221" s="39" t="s">
        <v>6</v>
      </c>
      <c r="G221" s="39" t="s">
        <v>7</v>
      </c>
      <c r="H221" s="39"/>
      <c r="I221" s="39" t="s">
        <v>19</v>
      </c>
      <c r="J221" s="39" t="s">
        <v>41</v>
      </c>
      <c r="K221" s="39" t="s">
        <v>42</v>
      </c>
      <c r="L221" s="39" t="s">
        <v>22</v>
      </c>
      <c r="M221" s="44" t="s">
        <v>62</v>
      </c>
    </row>
    <row r="222" spans="2:13" x14ac:dyDescent="0.2">
      <c r="B222" s="43">
        <v>280</v>
      </c>
      <c r="C222" s="39">
        <v>1410143</v>
      </c>
      <c r="D222" s="39">
        <v>99.980147799999997</v>
      </c>
      <c r="E222" s="39">
        <v>15688</v>
      </c>
      <c r="F222" s="39" t="s">
        <v>6</v>
      </c>
      <c r="G222" s="39" t="s">
        <v>7</v>
      </c>
      <c r="H222" s="39"/>
      <c r="I222" s="39" t="s">
        <v>19</v>
      </c>
      <c r="J222" s="39" t="s">
        <v>26</v>
      </c>
      <c r="K222" s="39" t="s">
        <v>33</v>
      </c>
      <c r="L222" s="39" t="s">
        <v>28</v>
      </c>
      <c r="M222" s="44" t="s">
        <v>62</v>
      </c>
    </row>
    <row r="223" spans="2:13" x14ac:dyDescent="0.2">
      <c r="B223" s="43">
        <v>29324</v>
      </c>
      <c r="C223" s="39">
        <v>1381099</v>
      </c>
      <c r="D223" s="39">
        <v>97.920907420000006</v>
      </c>
      <c r="E223" s="39">
        <v>15720</v>
      </c>
      <c r="F223" s="39" t="s">
        <v>6</v>
      </c>
      <c r="G223" s="39" t="s">
        <v>7</v>
      </c>
      <c r="H223" s="39"/>
      <c r="I223" s="39" t="s">
        <v>19</v>
      </c>
      <c r="J223" s="39" t="s">
        <v>29</v>
      </c>
      <c r="K223" s="39" t="s">
        <v>30</v>
      </c>
      <c r="L223" s="39" t="s">
        <v>22</v>
      </c>
      <c r="M223" s="44" t="s">
        <v>62</v>
      </c>
    </row>
    <row r="224" spans="2:13" x14ac:dyDescent="0.2">
      <c r="B224" s="43">
        <v>6530</v>
      </c>
      <c r="C224" s="39">
        <v>1403893</v>
      </c>
      <c r="D224" s="39">
        <v>99.537018329999995</v>
      </c>
      <c r="E224" s="39">
        <v>15960</v>
      </c>
      <c r="F224" s="39" t="s">
        <v>6</v>
      </c>
      <c r="G224" s="39" t="s">
        <v>7</v>
      </c>
      <c r="H224" s="39"/>
      <c r="I224" s="39" t="s">
        <v>19</v>
      </c>
      <c r="J224" s="39" t="s">
        <v>43</v>
      </c>
      <c r="K224" s="39" t="s">
        <v>44</v>
      </c>
      <c r="L224" s="39" t="s">
        <v>22</v>
      </c>
      <c r="M224" s="44" t="s">
        <v>62</v>
      </c>
    </row>
    <row r="225" spans="2:13" x14ac:dyDescent="0.2">
      <c r="B225" s="43">
        <v>1556</v>
      </c>
      <c r="C225" s="39">
        <v>1408867</v>
      </c>
      <c r="D225" s="39">
        <v>99.889678489999994</v>
      </c>
      <c r="E225" s="39">
        <v>15981</v>
      </c>
      <c r="F225" s="39" t="s">
        <v>6</v>
      </c>
      <c r="G225" s="39" t="s">
        <v>7</v>
      </c>
      <c r="H225" s="39"/>
      <c r="I225" s="39" t="s">
        <v>19</v>
      </c>
      <c r="J225" s="39" t="s">
        <v>53</v>
      </c>
      <c r="K225" s="39" t="s">
        <v>54</v>
      </c>
      <c r="L225" s="39" t="s">
        <v>22</v>
      </c>
      <c r="M225" s="44" t="s">
        <v>62</v>
      </c>
    </row>
    <row r="226" spans="2:13" x14ac:dyDescent="0.2">
      <c r="B226" s="43">
        <v>98</v>
      </c>
      <c r="C226" s="39">
        <v>1410325</v>
      </c>
      <c r="D226" s="39">
        <v>99.993051730000005</v>
      </c>
      <c r="E226" s="39">
        <v>16012</v>
      </c>
      <c r="F226" s="39" t="s">
        <v>6</v>
      </c>
      <c r="G226" s="39" t="s">
        <v>7</v>
      </c>
      <c r="H226" s="39"/>
      <c r="I226" s="39" t="s">
        <v>19</v>
      </c>
      <c r="J226" s="39" t="s">
        <v>26</v>
      </c>
      <c r="K226" s="39" t="s">
        <v>60</v>
      </c>
      <c r="L226" s="39" t="s">
        <v>28</v>
      </c>
      <c r="M226" s="44" t="s">
        <v>62</v>
      </c>
    </row>
    <row r="227" spans="2:13" x14ac:dyDescent="0.2">
      <c r="B227" s="43">
        <v>841</v>
      </c>
      <c r="C227" s="39">
        <v>1409582</v>
      </c>
      <c r="D227" s="39">
        <v>99.940372499999995</v>
      </c>
      <c r="E227" s="39">
        <v>16017</v>
      </c>
      <c r="F227" s="39" t="s">
        <v>6</v>
      </c>
      <c r="G227" s="39" t="s">
        <v>7</v>
      </c>
      <c r="H227" s="39"/>
      <c r="I227" s="39" t="s">
        <v>19</v>
      </c>
      <c r="J227" s="39" t="s">
        <v>57</v>
      </c>
      <c r="K227" s="39" t="s">
        <v>58</v>
      </c>
      <c r="L227" s="39" t="s">
        <v>22</v>
      </c>
      <c r="M227" s="44" t="s">
        <v>62</v>
      </c>
    </row>
    <row r="228" spans="2:13" x14ac:dyDescent="0.2">
      <c r="B228" s="43">
        <v>998</v>
      </c>
      <c r="C228" s="39">
        <v>1409425</v>
      </c>
      <c r="D228" s="39">
        <v>99.929241090000005</v>
      </c>
      <c r="E228" s="39">
        <v>16220</v>
      </c>
      <c r="F228" s="39" t="s">
        <v>6</v>
      </c>
      <c r="G228" s="39" t="s">
        <v>7</v>
      </c>
      <c r="H228" s="39"/>
      <c r="I228" s="39" t="s">
        <v>19</v>
      </c>
      <c r="J228" s="39" t="s">
        <v>55</v>
      </c>
      <c r="K228" s="39" t="s">
        <v>59</v>
      </c>
      <c r="L228" s="39" t="s">
        <v>39</v>
      </c>
      <c r="M228" s="44" t="s">
        <v>62</v>
      </c>
    </row>
    <row r="229" spans="2:13" x14ac:dyDescent="0.2">
      <c r="B229" s="43">
        <v>414</v>
      </c>
      <c r="C229" s="39">
        <v>1410009</v>
      </c>
      <c r="D229" s="39">
        <v>99.970647099999994</v>
      </c>
      <c r="E229" s="39">
        <v>16297</v>
      </c>
      <c r="F229" s="39" t="s">
        <v>6</v>
      </c>
      <c r="G229" s="39" t="s">
        <v>7</v>
      </c>
      <c r="H229" s="39"/>
      <c r="I229" s="39" t="s">
        <v>19</v>
      </c>
      <c r="J229" s="39" t="s">
        <v>26</v>
      </c>
      <c r="K229" s="39" t="s">
        <v>33</v>
      </c>
      <c r="L229" s="39" t="s">
        <v>28</v>
      </c>
      <c r="M229" s="44" t="s">
        <v>62</v>
      </c>
    </row>
    <row r="230" spans="2:13" x14ac:dyDescent="0.2">
      <c r="B230" s="43">
        <v>1812</v>
      </c>
      <c r="C230" s="39">
        <v>1408611</v>
      </c>
      <c r="D230" s="39">
        <v>99.871527900000004</v>
      </c>
      <c r="E230" s="39">
        <v>16329</v>
      </c>
      <c r="F230" s="39" t="s">
        <v>6</v>
      </c>
      <c r="G230" s="39" t="s">
        <v>7</v>
      </c>
      <c r="H230" s="39"/>
      <c r="I230" s="39" t="s">
        <v>19</v>
      </c>
      <c r="J230" s="39" t="s">
        <v>41</v>
      </c>
      <c r="K230" s="39" t="s">
        <v>42</v>
      </c>
      <c r="L230" s="39" t="s">
        <v>22</v>
      </c>
      <c r="M230" s="44" t="s">
        <v>62</v>
      </c>
    </row>
    <row r="231" spans="2:13" x14ac:dyDescent="0.2">
      <c r="B231" s="43">
        <v>4500</v>
      </c>
      <c r="C231" s="39">
        <v>1405923</v>
      </c>
      <c r="D231" s="39">
        <v>99.680946779999999</v>
      </c>
      <c r="E231" s="39">
        <v>16376</v>
      </c>
      <c r="F231" s="39" t="s">
        <v>6</v>
      </c>
      <c r="G231" s="39" t="s">
        <v>7</v>
      </c>
      <c r="H231" s="39"/>
      <c r="I231" s="39" t="s">
        <v>19</v>
      </c>
      <c r="J231" s="39" t="s">
        <v>55</v>
      </c>
      <c r="K231" s="39" t="s">
        <v>59</v>
      </c>
      <c r="L231" s="39" t="s">
        <v>39</v>
      </c>
      <c r="M231" s="44" t="s">
        <v>62</v>
      </c>
    </row>
    <row r="232" spans="2:13" x14ac:dyDescent="0.2">
      <c r="B232" s="43">
        <v>1584</v>
      </c>
      <c r="C232" s="39">
        <v>1408839</v>
      </c>
      <c r="D232" s="39">
        <v>99.88769327</v>
      </c>
      <c r="E232" s="39">
        <v>16536</v>
      </c>
      <c r="F232" s="39" t="s">
        <v>6</v>
      </c>
      <c r="G232" s="39" t="s">
        <v>7</v>
      </c>
      <c r="H232" s="39"/>
      <c r="I232" s="39" t="s">
        <v>19</v>
      </c>
      <c r="J232" s="39" t="s">
        <v>34</v>
      </c>
      <c r="K232" s="39" t="s">
        <v>52</v>
      </c>
      <c r="L232" s="39" t="s">
        <v>22</v>
      </c>
      <c r="M232" s="44" t="s">
        <v>62</v>
      </c>
    </row>
    <row r="233" spans="2:13" x14ac:dyDescent="0.2">
      <c r="B233" s="43">
        <v>12527</v>
      </c>
      <c r="C233" s="39">
        <v>1397896</v>
      </c>
      <c r="D233" s="39">
        <v>99.111826739999998</v>
      </c>
      <c r="E233" s="39">
        <v>16646</v>
      </c>
      <c r="F233" s="39" t="s">
        <v>6</v>
      </c>
      <c r="G233" s="39" t="s">
        <v>7</v>
      </c>
      <c r="H233" s="39"/>
      <c r="I233" s="39" t="s">
        <v>19</v>
      </c>
      <c r="J233" s="39" t="s">
        <v>47</v>
      </c>
      <c r="K233" s="39" t="s">
        <v>48</v>
      </c>
      <c r="L233" s="39" t="s">
        <v>39</v>
      </c>
      <c r="M233" s="44" t="s">
        <v>62</v>
      </c>
    </row>
    <row r="234" spans="2:13" x14ac:dyDescent="0.2">
      <c r="B234" s="43">
        <v>1407</v>
      </c>
      <c r="C234" s="39">
        <v>1409016</v>
      </c>
      <c r="D234" s="39">
        <v>99.900242689999999</v>
      </c>
      <c r="E234" s="39">
        <v>16699</v>
      </c>
      <c r="F234" s="39" t="s">
        <v>6</v>
      </c>
      <c r="G234" s="39" t="s">
        <v>7</v>
      </c>
      <c r="H234" s="39"/>
      <c r="I234" s="39" t="s">
        <v>19</v>
      </c>
      <c r="J234" s="39" t="s">
        <v>26</v>
      </c>
      <c r="K234" s="39" t="s">
        <v>33</v>
      </c>
      <c r="L234" s="39" t="s">
        <v>28</v>
      </c>
      <c r="M234" s="44" t="s">
        <v>62</v>
      </c>
    </row>
    <row r="235" spans="2:13" x14ac:dyDescent="0.2">
      <c r="B235" s="43">
        <v>533</v>
      </c>
      <c r="C235" s="39">
        <v>1409890</v>
      </c>
      <c r="D235" s="39">
        <v>99.962209920000006</v>
      </c>
      <c r="E235" s="39">
        <v>16768</v>
      </c>
      <c r="F235" s="39" t="s">
        <v>6</v>
      </c>
      <c r="G235" s="39" t="s">
        <v>7</v>
      </c>
      <c r="H235" s="39"/>
      <c r="I235" s="39" t="s">
        <v>19</v>
      </c>
      <c r="J235" s="39" t="s">
        <v>26</v>
      </c>
      <c r="K235" s="39" t="s">
        <v>40</v>
      </c>
      <c r="L235" s="39" t="s">
        <v>28</v>
      </c>
      <c r="M235" s="44" t="s">
        <v>62</v>
      </c>
    </row>
    <row r="236" spans="2:13" x14ac:dyDescent="0.2">
      <c r="B236" s="43">
        <v>132</v>
      </c>
      <c r="C236" s="39">
        <v>1410291</v>
      </c>
      <c r="D236" s="39">
        <v>99.990641109999999</v>
      </c>
      <c r="E236" s="39">
        <v>16792</v>
      </c>
      <c r="F236" s="39" t="s">
        <v>6</v>
      </c>
      <c r="G236" s="39" t="s">
        <v>7</v>
      </c>
      <c r="H236" s="39"/>
      <c r="I236" s="39" t="s">
        <v>19</v>
      </c>
      <c r="J236" s="39" t="s">
        <v>26</v>
      </c>
      <c r="K236" s="39" t="s">
        <v>33</v>
      </c>
      <c r="L236" s="39" t="s">
        <v>28</v>
      </c>
      <c r="M236" s="44" t="s">
        <v>62</v>
      </c>
    </row>
    <row r="237" spans="2:13" x14ac:dyDescent="0.2">
      <c r="B237" s="43">
        <v>294</v>
      </c>
      <c r="C237" s="39">
        <v>1410129</v>
      </c>
      <c r="D237" s="39">
        <v>99.97915519</v>
      </c>
      <c r="E237" s="39">
        <v>16870</v>
      </c>
      <c r="F237" s="39" t="s">
        <v>6</v>
      </c>
      <c r="G237" s="39" t="s">
        <v>7</v>
      </c>
      <c r="H237" s="39"/>
      <c r="I237" s="39" t="s">
        <v>19</v>
      </c>
      <c r="J237" s="39" t="s">
        <v>26</v>
      </c>
      <c r="K237" s="39" t="s">
        <v>40</v>
      </c>
      <c r="L237" s="39" t="s">
        <v>28</v>
      </c>
      <c r="M237" s="44" t="s">
        <v>62</v>
      </c>
    </row>
    <row r="238" spans="2:13" x14ac:dyDescent="0.2">
      <c r="B238" s="43">
        <v>182</v>
      </c>
      <c r="C238" s="39">
        <v>1410241</v>
      </c>
      <c r="D238" s="39">
        <v>99.987096070000007</v>
      </c>
      <c r="E238" s="39">
        <v>17143</v>
      </c>
      <c r="F238" s="39" t="s">
        <v>6</v>
      </c>
      <c r="G238" s="39" t="s">
        <v>7</v>
      </c>
      <c r="H238" s="39"/>
      <c r="I238" s="39" t="s">
        <v>19</v>
      </c>
      <c r="J238" s="39" t="s">
        <v>26</v>
      </c>
      <c r="K238" s="39" t="s">
        <v>27</v>
      </c>
      <c r="L238" s="39" t="s">
        <v>28</v>
      </c>
      <c r="M238" s="44" t="s">
        <v>62</v>
      </c>
    </row>
    <row r="239" spans="2:13" x14ac:dyDescent="0.2">
      <c r="B239" s="43">
        <v>1528</v>
      </c>
      <c r="C239" s="39">
        <v>1408895</v>
      </c>
      <c r="D239" s="39">
        <v>99.891663710000003</v>
      </c>
      <c r="E239" s="39">
        <v>17172</v>
      </c>
      <c r="F239" s="39" t="s">
        <v>6</v>
      </c>
      <c r="G239" s="39" t="s">
        <v>7</v>
      </c>
      <c r="H239" s="39"/>
      <c r="I239" s="39" t="s">
        <v>19</v>
      </c>
      <c r="J239" s="39" t="s">
        <v>43</v>
      </c>
      <c r="K239" s="39" t="s">
        <v>44</v>
      </c>
      <c r="L239" s="39" t="s">
        <v>22</v>
      </c>
      <c r="M239" s="44" t="s">
        <v>62</v>
      </c>
    </row>
    <row r="240" spans="2:13" x14ac:dyDescent="0.2">
      <c r="B240" s="43">
        <v>93</v>
      </c>
      <c r="C240" s="39">
        <v>1410330</v>
      </c>
      <c r="D240" s="39">
        <v>99.993406230000005</v>
      </c>
      <c r="E240" s="39">
        <v>17245</v>
      </c>
      <c r="F240" s="39" t="s">
        <v>6</v>
      </c>
      <c r="G240" s="39" t="s">
        <v>7</v>
      </c>
      <c r="H240" s="39"/>
      <c r="I240" s="39" t="s">
        <v>19</v>
      </c>
      <c r="J240" s="39" t="s">
        <v>26</v>
      </c>
      <c r="K240" s="39" t="s">
        <v>33</v>
      </c>
      <c r="L240" s="39" t="s">
        <v>28</v>
      </c>
      <c r="M240" s="44" t="s">
        <v>62</v>
      </c>
    </row>
    <row r="241" spans="2:13" x14ac:dyDescent="0.2">
      <c r="B241" s="43">
        <v>305</v>
      </c>
      <c r="C241" s="39">
        <v>1410118</v>
      </c>
      <c r="D241" s="39">
        <v>99.978375279999995</v>
      </c>
      <c r="E241" s="39">
        <v>17251</v>
      </c>
      <c r="F241" s="39" t="s">
        <v>6</v>
      </c>
      <c r="G241" s="39" t="s">
        <v>7</v>
      </c>
      <c r="H241" s="39"/>
      <c r="I241" s="39" t="s">
        <v>19</v>
      </c>
      <c r="J241" s="39" t="s">
        <v>26</v>
      </c>
      <c r="K241" s="39" t="s">
        <v>33</v>
      </c>
      <c r="L241" s="39" t="s">
        <v>28</v>
      </c>
      <c r="M241" s="44" t="s">
        <v>62</v>
      </c>
    </row>
    <row r="242" spans="2:13" x14ac:dyDescent="0.2">
      <c r="B242" s="43">
        <v>1676</v>
      </c>
      <c r="C242" s="39">
        <v>1408747</v>
      </c>
      <c r="D242" s="39">
        <v>99.881170400000002</v>
      </c>
      <c r="E242" s="39">
        <v>17333</v>
      </c>
      <c r="F242" s="39" t="s">
        <v>6</v>
      </c>
      <c r="G242" s="39" t="s">
        <v>7</v>
      </c>
      <c r="H242" s="39"/>
      <c r="I242" s="39" t="s">
        <v>19</v>
      </c>
      <c r="J242" s="39" t="s">
        <v>47</v>
      </c>
      <c r="K242" s="39" t="s">
        <v>48</v>
      </c>
      <c r="L242" s="39" t="s">
        <v>39</v>
      </c>
      <c r="M242" s="44" t="s">
        <v>62</v>
      </c>
    </row>
    <row r="243" spans="2:13" x14ac:dyDescent="0.2">
      <c r="B243" s="43">
        <v>2528</v>
      </c>
      <c r="C243" s="39">
        <v>1407895</v>
      </c>
      <c r="D243" s="39">
        <v>99.820762990000006</v>
      </c>
      <c r="E243" s="39">
        <v>17410</v>
      </c>
      <c r="F243" s="39" t="s">
        <v>6</v>
      </c>
      <c r="G243" s="39" t="s">
        <v>7</v>
      </c>
      <c r="H243" s="39"/>
      <c r="I243" s="39" t="s">
        <v>19</v>
      </c>
      <c r="J243" s="39" t="s">
        <v>26</v>
      </c>
      <c r="K243" s="39" t="s">
        <v>33</v>
      </c>
      <c r="L243" s="39" t="s">
        <v>28</v>
      </c>
      <c r="M243" s="44" t="s">
        <v>62</v>
      </c>
    </row>
    <row r="244" spans="2:13" x14ac:dyDescent="0.2">
      <c r="B244" s="43">
        <v>633</v>
      </c>
      <c r="C244" s="39">
        <v>1409790</v>
      </c>
      <c r="D244" s="39">
        <v>99.955119850000003</v>
      </c>
      <c r="E244" s="39">
        <v>17436</v>
      </c>
      <c r="F244" s="39" t="s">
        <v>6</v>
      </c>
      <c r="G244" s="39" t="s">
        <v>7</v>
      </c>
      <c r="H244" s="39"/>
      <c r="I244" s="39" t="s">
        <v>19</v>
      </c>
      <c r="J244" s="39" t="s">
        <v>36</v>
      </c>
      <c r="K244" s="39" t="s">
        <v>37</v>
      </c>
      <c r="L244" s="39" t="s">
        <v>22</v>
      </c>
      <c r="M244" s="44" t="s">
        <v>62</v>
      </c>
    </row>
    <row r="245" spans="2:13" x14ac:dyDescent="0.2">
      <c r="B245" s="43">
        <v>135</v>
      </c>
      <c r="C245" s="39">
        <v>1410288</v>
      </c>
      <c r="D245" s="39">
        <v>99.990428399999999</v>
      </c>
      <c r="E245" s="39">
        <v>17461</v>
      </c>
      <c r="F245" s="39" t="s">
        <v>6</v>
      </c>
      <c r="G245" s="39" t="s">
        <v>7</v>
      </c>
      <c r="H245" s="39"/>
      <c r="I245" s="39" t="s">
        <v>19</v>
      </c>
      <c r="J245" s="39" t="s">
        <v>26</v>
      </c>
      <c r="K245" s="39" t="s">
        <v>27</v>
      </c>
      <c r="L245" s="39" t="s">
        <v>28</v>
      </c>
      <c r="M245" s="44" t="s">
        <v>62</v>
      </c>
    </row>
    <row r="246" spans="2:13" x14ac:dyDescent="0.2">
      <c r="B246" s="43">
        <v>13147</v>
      </c>
      <c r="C246" s="39">
        <v>1397276</v>
      </c>
      <c r="D246" s="39">
        <v>99.067868290000007</v>
      </c>
      <c r="E246" s="39">
        <v>17550</v>
      </c>
      <c r="F246" s="39" t="s">
        <v>6</v>
      </c>
      <c r="G246" s="39" t="s">
        <v>7</v>
      </c>
      <c r="H246" s="39"/>
      <c r="I246" s="39" t="s">
        <v>19</v>
      </c>
      <c r="J246" s="39" t="s">
        <v>31</v>
      </c>
      <c r="K246" s="39" t="s">
        <v>32</v>
      </c>
      <c r="L246" s="39" t="s">
        <v>22</v>
      </c>
      <c r="M246" s="44" t="s">
        <v>62</v>
      </c>
    </row>
    <row r="247" spans="2:13" x14ac:dyDescent="0.2">
      <c r="B247" s="43">
        <v>1003</v>
      </c>
      <c r="C247" s="39">
        <v>1409420</v>
      </c>
      <c r="D247" s="39">
        <v>99.928886579999997</v>
      </c>
      <c r="E247" s="39">
        <v>17560</v>
      </c>
      <c r="F247" s="39" t="s">
        <v>6</v>
      </c>
      <c r="G247" s="39" t="s">
        <v>7</v>
      </c>
      <c r="H247" s="39"/>
      <c r="I247" s="39" t="s">
        <v>19</v>
      </c>
      <c r="J247" s="39" t="s">
        <v>26</v>
      </c>
      <c r="K247" s="39" t="s">
        <v>60</v>
      </c>
      <c r="L247" s="39" t="s">
        <v>28</v>
      </c>
      <c r="M247" s="44" t="s">
        <v>62</v>
      </c>
    </row>
    <row r="248" spans="2:13" x14ac:dyDescent="0.2">
      <c r="B248" s="43">
        <v>198</v>
      </c>
      <c r="C248" s="39">
        <v>1410225</v>
      </c>
      <c r="D248" s="39">
        <v>99.985961660000001</v>
      </c>
      <c r="E248" s="39">
        <v>17563</v>
      </c>
      <c r="F248" s="39" t="s">
        <v>6</v>
      </c>
      <c r="G248" s="39" t="s">
        <v>7</v>
      </c>
      <c r="H248" s="39"/>
      <c r="I248" s="39" t="s">
        <v>19</v>
      </c>
      <c r="J248" s="39" t="s">
        <v>26</v>
      </c>
      <c r="K248" s="39" t="s">
        <v>33</v>
      </c>
      <c r="L248" s="39" t="s">
        <v>28</v>
      </c>
      <c r="M248" s="44" t="s">
        <v>62</v>
      </c>
    </row>
    <row r="249" spans="2:13" x14ac:dyDescent="0.2">
      <c r="B249" s="43">
        <v>5746</v>
      </c>
      <c r="C249" s="39">
        <v>1404677</v>
      </c>
      <c r="D249" s="39">
        <v>99.592604489999999</v>
      </c>
      <c r="E249" s="39">
        <v>17678</v>
      </c>
      <c r="F249" s="39" t="s">
        <v>6</v>
      </c>
      <c r="G249" s="39" t="s">
        <v>7</v>
      </c>
      <c r="H249" s="39"/>
      <c r="I249" s="39" t="s">
        <v>19</v>
      </c>
      <c r="J249" s="39" t="s">
        <v>47</v>
      </c>
      <c r="K249" s="39" t="s">
        <v>48</v>
      </c>
      <c r="L249" s="39" t="s">
        <v>39</v>
      </c>
      <c r="M249" s="44" t="s">
        <v>62</v>
      </c>
    </row>
    <row r="250" spans="2:13" x14ac:dyDescent="0.2">
      <c r="B250" s="43">
        <v>317</v>
      </c>
      <c r="C250" s="39">
        <v>1410106</v>
      </c>
      <c r="D250" s="39">
        <v>99.977524470000006</v>
      </c>
      <c r="E250" s="39">
        <v>17718</v>
      </c>
      <c r="F250" s="39" t="s">
        <v>6</v>
      </c>
      <c r="G250" s="39" t="s">
        <v>7</v>
      </c>
      <c r="H250" s="39"/>
      <c r="I250" s="39" t="s">
        <v>19</v>
      </c>
      <c r="J250" s="39" t="s">
        <v>36</v>
      </c>
      <c r="K250" s="39" t="s">
        <v>37</v>
      </c>
      <c r="L250" s="39" t="s">
        <v>22</v>
      </c>
      <c r="M250" s="44" t="s">
        <v>62</v>
      </c>
    </row>
    <row r="251" spans="2:13" x14ac:dyDescent="0.2">
      <c r="B251" s="43">
        <v>495</v>
      </c>
      <c r="C251" s="39">
        <v>1409928</v>
      </c>
      <c r="D251" s="39">
        <v>99.964904149999995</v>
      </c>
      <c r="E251" s="39">
        <v>17740</v>
      </c>
      <c r="F251" s="39" t="s">
        <v>6</v>
      </c>
      <c r="G251" s="39" t="s">
        <v>7</v>
      </c>
      <c r="H251" s="39"/>
      <c r="I251" s="39" t="s">
        <v>19</v>
      </c>
      <c r="J251" s="39" t="s">
        <v>26</v>
      </c>
      <c r="K251" s="39" t="s">
        <v>33</v>
      </c>
      <c r="L251" s="39" t="s">
        <v>28</v>
      </c>
      <c r="M251" s="44" t="s">
        <v>62</v>
      </c>
    </row>
    <row r="252" spans="2:13" x14ac:dyDescent="0.2">
      <c r="B252" s="43">
        <v>34</v>
      </c>
      <c r="C252" s="39">
        <v>1410389</v>
      </c>
      <c r="D252" s="39">
        <v>99.997589379999994</v>
      </c>
      <c r="E252" s="39">
        <v>18016</v>
      </c>
      <c r="F252" s="39" t="s">
        <v>6</v>
      </c>
      <c r="G252" s="39" t="s">
        <v>7</v>
      </c>
      <c r="H252" s="39"/>
      <c r="I252" s="39" t="s">
        <v>19</v>
      </c>
      <c r="J252" s="39" t="s">
        <v>26</v>
      </c>
      <c r="K252" s="39" t="s">
        <v>33</v>
      </c>
      <c r="L252" s="39" t="s">
        <v>28</v>
      </c>
      <c r="M252" s="44" t="s">
        <v>62</v>
      </c>
    </row>
    <row r="253" spans="2:13" x14ac:dyDescent="0.2">
      <c r="B253" s="43">
        <v>265</v>
      </c>
      <c r="C253" s="39">
        <v>1410158</v>
      </c>
      <c r="D253" s="39">
        <v>99.981211310000006</v>
      </c>
      <c r="E253" s="39">
        <v>18265</v>
      </c>
      <c r="F253" s="39" t="s">
        <v>6</v>
      </c>
      <c r="G253" s="39" t="s">
        <v>7</v>
      </c>
      <c r="H253" s="39"/>
      <c r="I253" s="39" t="s">
        <v>19</v>
      </c>
      <c r="J253" s="39" t="s">
        <v>26</v>
      </c>
      <c r="K253" s="39" t="s">
        <v>27</v>
      </c>
      <c r="L253" s="39" t="s">
        <v>28</v>
      </c>
      <c r="M253" s="44" t="s">
        <v>62</v>
      </c>
    </row>
    <row r="254" spans="2:13" x14ac:dyDescent="0.2">
      <c r="B254" s="43">
        <v>792</v>
      </c>
      <c r="C254" s="39">
        <v>1409631</v>
      </c>
      <c r="D254" s="39">
        <v>99.943846629999996</v>
      </c>
      <c r="E254" s="39">
        <v>18267</v>
      </c>
      <c r="F254" s="39" t="s">
        <v>6</v>
      </c>
      <c r="G254" s="39" t="s">
        <v>7</v>
      </c>
      <c r="H254" s="39"/>
      <c r="I254" s="39" t="s">
        <v>19</v>
      </c>
      <c r="J254" s="39" t="s">
        <v>26</v>
      </c>
      <c r="K254" s="39" t="s">
        <v>27</v>
      </c>
      <c r="L254" s="39" t="s">
        <v>22</v>
      </c>
      <c r="M254" s="44" t="s">
        <v>62</v>
      </c>
    </row>
    <row r="255" spans="2:13" x14ac:dyDescent="0.2">
      <c r="B255" s="43">
        <v>20</v>
      </c>
      <c r="C255" s="39">
        <v>1410403</v>
      </c>
      <c r="D255" s="39">
        <v>99.998581990000005</v>
      </c>
      <c r="E255" s="39">
        <v>18289</v>
      </c>
      <c r="F255" s="39" t="s">
        <v>6</v>
      </c>
      <c r="G255" s="39" t="s">
        <v>7</v>
      </c>
      <c r="H255" s="39"/>
      <c r="I255" s="39" t="s">
        <v>19</v>
      </c>
      <c r="J255" s="39" t="s">
        <v>26</v>
      </c>
      <c r="K255" s="39" t="s">
        <v>33</v>
      </c>
      <c r="L255" s="39" t="s">
        <v>28</v>
      </c>
      <c r="M255" s="44" t="s">
        <v>62</v>
      </c>
    </row>
    <row r="256" spans="2:13" x14ac:dyDescent="0.2">
      <c r="B256" s="43">
        <v>275</v>
      </c>
      <c r="C256" s="39">
        <v>1410148</v>
      </c>
      <c r="D256" s="39">
        <v>99.980502299999998</v>
      </c>
      <c r="E256" s="39">
        <v>18306</v>
      </c>
      <c r="F256" s="39" t="s">
        <v>6</v>
      </c>
      <c r="G256" s="39" t="s">
        <v>7</v>
      </c>
      <c r="H256" s="39"/>
      <c r="I256" s="39" t="s">
        <v>19</v>
      </c>
      <c r="J256" s="39" t="s">
        <v>57</v>
      </c>
      <c r="K256" s="39" t="s">
        <v>58</v>
      </c>
      <c r="L256" s="39" t="s">
        <v>22</v>
      </c>
      <c r="M256" s="44" t="s">
        <v>62</v>
      </c>
    </row>
    <row r="257" spans="2:13" x14ac:dyDescent="0.2">
      <c r="B257" s="43">
        <v>824</v>
      </c>
      <c r="C257" s="39">
        <v>1409599</v>
      </c>
      <c r="D257" s="39">
        <v>99.941577809999998</v>
      </c>
      <c r="E257" s="39">
        <v>18312</v>
      </c>
      <c r="F257" s="39" t="s">
        <v>6</v>
      </c>
      <c r="G257" s="39" t="s">
        <v>7</v>
      </c>
      <c r="H257" s="39"/>
      <c r="I257" s="39" t="s">
        <v>19</v>
      </c>
      <c r="J257" s="39" t="s">
        <v>45</v>
      </c>
      <c r="K257" s="39" t="s">
        <v>46</v>
      </c>
      <c r="L257" s="39" t="s">
        <v>22</v>
      </c>
      <c r="M257" s="44" t="s">
        <v>62</v>
      </c>
    </row>
    <row r="258" spans="2:13" x14ac:dyDescent="0.2">
      <c r="B258" s="43">
        <v>520</v>
      </c>
      <c r="C258" s="39">
        <v>1409903</v>
      </c>
      <c r="D258" s="39">
        <v>99.963131630000007</v>
      </c>
      <c r="E258" s="39">
        <v>18461</v>
      </c>
      <c r="F258" s="39" t="s">
        <v>6</v>
      </c>
      <c r="G258" s="39" t="s">
        <v>7</v>
      </c>
      <c r="H258" s="39"/>
      <c r="I258" s="39" t="s">
        <v>19</v>
      </c>
      <c r="J258" s="39" t="s">
        <v>55</v>
      </c>
      <c r="K258" s="39" t="s">
        <v>59</v>
      </c>
      <c r="L258" s="39" t="s">
        <v>39</v>
      </c>
      <c r="M258" s="44" t="s">
        <v>62</v>
      </c>
    </row>
    <row r="259" spans="2:13" x14ac:dyDescent="0.2">
      <c r="B259" s="43">
        <v>1109</v>
      </c>
      <c r="C259" s="39">
        <v>1409314</v>
      </c>
      <c r="D259" s="39">
        <v>99.921371109999995</v>
      </c>
      <c r="E259" s="39">
        <v>18526</v>
      </c>
      <c r="F259" s="39" t="s">
        <v>6</v>
      </c>
      <c r="G259" s="39" t="s">
        <v>7</v>
      </c>
      <c r="H259" s="39"/>
      <c r="I259" s="39" t="s">
        <v>19</v>
      </c>
      <c r="J259" s="39" t="s">
        <v>26</v>
      </c>
      <c r="K259" s="39" t="s">
        <v>33</v>
      </c>
      <c r="L259" s="39" t="s">
        <v>28</v>
      </c>
      <c r="M259" s="44" t="s">
        <v>62</v>
      </c>
    </row>
    <row r="260" spans="2:13" x14ac:dyDescent="0.2">
      <c r="B260" s="43">
        <v>1985</v>
      </c>
      <c r="C260" s="39">
        <v>1408438</v>
      </c>
      <c r="D260" s="39">
        <v>99.859262079999993</v>
      </c>
      <c r="E260" s="39">
        <v>18582</v>
      </c>
      <c r="F260" s="39" t="s">
        <v>6</v>
      </c>
      <c r="G260" s="39" t="s">
        <v>7</v>
      </c>
      <c r="H260" s="39"/>
      <c r="I260" s="39" t="s">
        <v>19</v>
      </c>
      <c r="J260" s="39" t="s">
        <v>45</v>
      </c>
      <c r="K260" s="39" t="s">
        <v>46</v>
      </c>
      <c r="L260" s="39" t="s">
        <v>22</v>
      </c>
      <c r="M260" s="44" t="s">
        <v>62</v>
      </c>
    </row>
    <row r="261" spans="2:13" x14ac:dyDescent="0.2">
      <c r="B261" s="43">
        <v>328</v>
      </c>
      <c r="C261" s="39">
        <v>1410095</v>
      </c>
      <c r="D261" s="39">
        <v>99.976744569999994</v>
      </c>
      <c r="E261" s="39">
        <v>18652</v>
      </c>
      <c r="F261" s="39" t="s">
        <v>6</v>
      </c>
      <c r="G261" s="39" t="s">
        <v>7</v>
      </c>
      <c r="H261" s="39"/>
      <c r="I261" s="39" t="s">
        <v>19</v>
      </c>
      <c r="J261" s="39" t="s">
        <v>26</v>
      </c>
      <c r="K261" s="39" t="s">
        <v>27</v>
      </c>
      <c r="L261" s="39" t="s">
        <v>28</v>
      </c>
      <c r="M261" s="44" t="s">
        <v>62</v>
      </c>
    </row>
    <row r="262" spans="2:13" x14ac:dyDescent="0.2">
      <c r="B262" s="43">
        <v>372</v>
      </c>
      <c r="C262" s="39">
        <v>1410051</v>
      </c>
      <c r="D262" s="39">
        <v>99.97362493</v>
      </c>
      <c r="E262" s="39">
        <v>18676</v>
      </c>
      <c r="F262" s="39" t="s">
        <v>6</v>
      </c>
      <c r="G262" s="39" t="s">
        <v>7</v>
      </c>
      <c r="H262" s="39"/>
      <c r="I262" s="39" t="s">
        <v>19</v>
      </c>
      <c r="J262" s="39" t="s">
        <v>26</v>
      </c>
      <c r="K262" s="39" t="s">
        <v>33</v>
      </c>
      <c r="L262" s="39" t="s">
        <v>28</v>
      </c>
      <c r="M262" s="44" t="s">
        <v>62</v>
      </c>
    </row>
    <row r="263" spans="2:13" x14ac:dyDescent="0.2">
      <c r="B263" s="43">
        <v>4214</v>
      </c>
      <c r="C263" s="39">
        <v>1406209</v>
      </c>
      <c r="D263" s="39">
        <v>99.701224379999999</v>
      </c>
      <c r="E263" s="39">
        <v>18744</v>
      </c>
      <c r="F263" s="39" t="s">
        <v>6</v>
      </c>
      <c r="G263" s="39" t="s">
        <v>7</v>
      </c>
      <c r="H263" s="39"/>
      <c r="I263" s="39" t="s">
        <v>19</v>
      </c>
      <c r="J263" s="39" t="s">
        <v>41</v>
      </c>
      <c r="K263" s="39" t="s">
        <v>42</v>
      </c>
      <c r="L263" s="39" t="s">
        <v>22</v>
      </c>
      <c r="M263" s="44" t="s">
        <v>62</v>
      </c>
    </row>
    <row r="264" spans="2:13" x14ac:dyDescent="0.2">
      <c r="B264" s="43">
        <v>2125</v>
      </c>
      <c r="C264" s="39">
        <v>1408298</v>
      </c>
      <c r="D264" s="39">
        <v>99.849335980000006</v>
      </c>
      <c r="E264" s="39">
        <v>18755</v>
      </c>
      <c r="F264" s="39" t="s">
        <v>6</v>
      </c>
      <c r="G264" s="39" t="s">
        <v>7</v>
      </c>
      <c r="H264" s="39"/>
      <c r="I264" s="39" t="s">
        <v>19</v>
      </c>
      <c r="J264" s="39" t="s">
        <v>55</v>
      </c>
      <c r="K264" s="39" t="s">
        <v>59</v>
      </c>
      <c r="L264" s="39" t="s">
        <v>39</v>
      </c>
      <c r="M264" s="44" t="s">
        <v>62</v>
      </c>
    </row>
    <row r="265" spans="2:13" x14ac:dyDescent="0.2">
      <c r="B265" s="43">
        <v>467</v>
      </c>
      <c r="C265" s="39">
        <v>1409956</v>
      </c>
      <c r="D265" s="39">
        <v>99.966889370000004</v>
      </c>
      <c r="E265" s="39">
        <v>18888</v>
      </c>
      <c r="F265" s="39" t="s">
        <v>6</v>
      </c>
      <c r="G265" s="39" t="s">
        <v>7</v>
      </c>
      <c r="H265" s="39"/>
      <c r="I265" s="39" t="s">
        <v>19</v>
      </c>
      <c r="J265" s="39" t="s">
        <v>24</v>
      </c>
      <c r="K265" s="39" t="s">
        <v>25</v>
      </c>
      <c r="L265" s="39" t="s">
        <v>22</v>
      </c>
      <c r="M265" s="44" t="s">
        <v>62</v>
      </c>
    </row>
    <row r="266" spans="2:13" x14ac:dyDescent="0.2">
      <c r="B266" s="43">
        <v>315</v>
      </c>
      <c r="C266" s="39">
        <v>1410108</v>
      </c>
      <c r="D266" s="39">
        <v>99.97766627</v>
      </c>
      <c r="E266" s="39">
        <v>18904</v>
      </c>
      <c r="F266" s="39" t="s">
        <v>6</v>
      </c>
      <c r="G266" s="39" t="s">
        <v>7</v>
      </c>
      <c r="H266" s="39"/>
      <c r="I266" s="39" t="s">
        <v>19</v>
      </c>
      <c r="J266" s="39" t="s">
        <v>26</v>
      </c>
      <c r="K266" s="39" t="s">
        <v>33</v>
      </c>
      <c r="L266" s="39" t="s">
        <v>28</v>
      </c>
      <c r="M266" s="44" t="s">
        <v>62</v>
      </c>
    </row>
    <row r="267" spans="2:13" x14ac:dyDescent="0.2">
      <c r="B267" s="43">
        <v>563</v>
      </c>
      <c r="C267" s="39">
        <v>1409860</v>
      </c>
      <c r="D267" s="39">
        <v>99.960082900000003</v>
      </c>
      <c r="E267" s="39">
        <v>18959</v>
      </c>
      <c r="F267" s="39" t="s">
        <v>6</v>
      </c>
      <c r="G267" s="39" t="s">
        <v>7</v>
      </c>
      <c r="H267" s="39"/>
      <c r="I267" s="39" t="s">
        <v>19</v>
      </c>
      <c r="J267" s="39" t="s">
        <v>43</v>
      </c>
      <c r="K267" s="39" t="s">
        <v>49</v>
      </c>
      <c r="L267" s="39" t="s">
        <v>39</v>
      </c>
      <c r="M267" s="44" t="s">
        <v>62</v>
      </c>
    </row>
    <row r="268" spans="2:13" x14ac:dyDescent="0.2">
      <c r="B268" s="43">
        <v>1079</v>
      </c>
      <c r="C268" s="39">
        <v>1409344</v>
      </c>
      <c r="D268" s="39">
        <v>99.923498129999999</v>
      </c>
      <c r="E268" s="39">
        <v>19029</v>
      </c>
      <c r="F268" s="39" t="s">
        <v>6</v>
      </c>
      <c r="G268" s="39" t="s">
        <v>7</v>
      </c>
      <c r="H268" s="39"/>
      <c r="I268" s="39" t="s">
        <v>19</v>
      </c>
      <c r="J268" s="39" t="s">
        <v>24</v>
      </c>
      <c r="K268" s="39" t="s">
        <v>25</v>
      </c>
      <c r="L268" s="39" t="s">
        <v>22</v>
      </c>
      <c r="M268" s="44" t="s">
        <v>62</v>
      </c>
    </row>
    <row r="269" spans="2:13" x14ac:dyDescent="0.2">
      <c r="B269" s="43">
        <v>374</v>
      </c>
      <c r="C269" s="39">
        <v>1410049</v>
      </c>
      <c r="D269" s="39">
        <v>99.973483130000005</v>
      </c>
      <c r="E269" s="39">
        <v>19206</v>
      </c>
      <c r="F269" s="39" t="s">
        <v>6</v>
      </c>
      <c r="G269" s="39" t="s">
        <v>7</v>
      </c>
      <c r="H269" s="39"/>
      <c r="I269" s="39" t="s">
        <v>19</v>
      </c>
      <c r="J269" s="39" t="s">
        <v>45</v>
      </c>
      <c r="K269" s="39" t="s">
        <v>46</v>
      </c>
      <c r="L269" s="39" t="s">
        <v>22</v>
      </c>
      <c r="M269" s="44" t="s">
        <v>62</v>
      </c>
    </row>
    <row r="270" spans="2:13" x14ac:dyDescent="0.2">
      <c r="B270" s="43">
        <v>29505</v>
      </c>
      <c r="C270" s="39">
        <v>1380918</v>
      </c>
      <c r="D270" s="39">
        <v>97.908074389999996</v>
      </c>
      <c r="E270" s="39">
        <v>19454</v>
      </c>
      <c r="F270" s="39" t="s">
        <v>6</v>
      </c>
      <c r="G270" s="39" t="s">
        <v>7</v>
      </c>
      <c r="H270" s="39"/>
      <c r="I270" s="39" t="s">
        <v>19</v>
      </c>
      <c r="J270" s="39" t="s">
        <v>47</v>
      </c>
      <c r="K270" s="39" t="s">
        <v>48</v>
      </c>
      <c r="L270" s="39" t="s">
        <v>39</v>
      </c>
      <c r="M270" s="44" t="s">
        <v>62</v>
      </c>
    </row>
    <row r="271" spans="2:13" x14ac:dyDescent="0.2">
      <c r="B271" s="43">
        <v>27640</v>
      </c>
      <c r="C271" s="39">
        <v>1382783</v>
      </c>
      <c r="D271" s="39">
        <v>98.040304219999996</v>
      </c>
      <c r="E271" s="39">
        <v>19465</v>
      </c>
      <c r="F271" s="39" t="s">
        <v>6</v>
      </c>
      <c r="G271" s="39" t="s">
        <v>7</v>
      </c>
      <c r="H271" s="39"/>
      <c r="I271" s="39" t="s">
        <v>19</v>
      </c>
      <c r="J271" s="39" t="s">
        <v>26</v>
      </c>
      <c r="K271" s="39" t="s">
        <v>33</v>
      </c>
      <c r="L271" s="39" t="s">
        <v>28</v>
      </c>
      <c r="M271" s="44" t="s">
        <v>62</v>
      </c>
    </row>
    <row r="272" spans="2:13" x14ac:dyDescent="0.2">
      <c r="B272" s="43">
        <v>47802</v>
      </c>
      <c r="C272" s="39">
        <v>1362621</v>
      </c>
      <c r="D272" s="39">
        <v>96.610803989999994</v>
      </c>
      <c r="E272" s="39">
        <v>19524</v>
      </c>
      <c r="F272" s="39" t="s">
        <v>6</v>
      </c>
      <c r="G272" s="39" t="s">
        <v>7</v>
      </c>
      <c r="H272" s="39"/>
      <c r="I272" s="39" t="s">
        <v>19</v>
      </c>
      <c r="J272" s="39" t="s">
        <v>31</v>
      </c>
      <c r="K272" s="39" t="s">
        <v>32</v>
      </c>
      <c r="L272" s="39" t="s">
        <v>22</v>
      </c>
      <c r="M272" s="44" t="s">
        <v>62</v>
      </c>
    </row>
    <row r="273" spans="2:13" x14ac:dyDescent="0.2">
      <c r="B273" s="43">
        <v>340</v>
      </c>
      <c r="C273" s="39">
        <v>1410083</v>
      </c>
      <c r="D273" s="39">
        <v>99.975893760000005</v>
      </c>
      <c r="E273" s="39">
        <v>19801</v>
      </c>
      <c r="F273" s="39" t="s">
        <v>6</v>
      </c>
      <c r="G273" s="39" t="s">
        <v>7</v>
      </c>
      <c r="H273" s="39"/>
      <c r="I273" s="39" t="s">
        <v>19</v>
      </c>
      <c r="J273" s="39" t="s">
        <v>26</v>
      </c>
      <c r="K273" s="39" t="s">
        <v>27</v>
      </c>
      <c r="L273" s="39" t="s">
        <v>28</v>
      </c>
      <c r="M273" s="44" t="s">
        <v>62</v>
      </c>
    </row>
    <row r="274" spans="2:13" x14ac:dyDescent="0.2">
      <c r="B274" s="43">
        <v>5852</v>
      </c>
      <c r="C274" s="39">
        <v>1404571</v>
      </c>
      <c r="D274" s="39">
        <v>99.585089010000004</v>
      </c>
      <c r="E274" s="39">
        <v>19961</v>
      </c>
      <c r="F274" s="39" t="s">
        <v>6</v>
      </c>
      <c r="G274" s="39" t="s">
        <v>7</v>
      </c>
      <c r="H274" s="39"/>
      <c r="I274" s="39" t="s">
        <v>19</v>
      </c>
      <c r="J274" s="39" t="s">
        <v>47</v>
      </c>
      <c r="K274" s="39" t="s">
        <v>48</v>
      </c>
      <c r="L274" s="39" t="s">
        <v>39</v>
      </c>
      <c r="M274" s="44" t="s">
        <v>62</v>
      </c>
    </row>
    <row r="275" spans="2:13" x14ac:dyDescent="0.2">
      <c r="B275" s="43">
        <v>2494</v>
      </c>
      <c r="C275" s="39">
        <v>1407929</v>
      </c>
      <c r="D275" s="39">
        <v>99.823173620000006</v>
      </c>
      <c r="E275" s="39">
        <v>20032</v>
      </c>
      <c r="F275" s="39" t="s">
        <v>6</v>
      </c>
      <c r="G275" s="39" t="s">
        <v>7</v>
      </c>
      <c r="H275" s="39"/>
      <c r="I275" s="39" t="s">
        <v>19</v>
      </c>
      <c r="J275" s="39" t="s">
        <v>26</v>
      </c>
      <c r="K275" s="39" t="s">
        <v>33</v>
      </c>
      <c r="L275" s="39" t="s">
        <v>28</v>
      </c>
      <c r="M275" s="44" t="s">
        <v>62</v>
      </c>
    </row>
    <row r="276" spans="2:13" x14ac:dyDescent="0.2">
      <c r="B276" s="43">
        <v>5561</v>
      </c>
      <c r="C276" s="39">
        <v>1404862</v>
      </c>
      <c r="D276" s="39">
        <v>99.605721119999998</v>
      </c>
      <c r="E276" s="39">
        <v>20133</v>
      </c>
      <c r="F276" s="39" t="s">
        <v>6</v>
      </c>
      <c r="G276" s="39" t="s">
        <v>7</v>
      </c>
      <c r="H276" s="39"/>
      <c r="I276" s="39" t="s">
        <v>19</v>
      </c>
      <c r="J276" s="39" t="s">
        <v>43</v>
      </c>
      <c r="K276" s="39" t="s">
        <v>44</v>
      </c>
      <c r="L276" s="39" t="s">
        <v>22</v>
      </c>
      <c r="M276" s="44" t="s">
        <v>62</v>
      </c>
    </row>
    <row r="277" spans="2:13" x14ac:dyDescent="0.2">
      <c r="B277" s="43">
        <v>1262</v>
      </c>
      <c r="C277" s="39">
        <v>1409161</v>
      </c>
      <c r="D277" s="39">
        <v>99.910523299999994</v>
      </c>
      <c r="E277" s="39">
        <v>20290</v>
      </c>
      <c r="F277" s="39" t="s">
        <v>6</v>
      </c>
      <c r="G277" s="39" t="s">
        <v>7</v>
      </c>
      <c r="H277" s="39"/>
      <c r="I277" s="39" t="s">
        <v>19</v>
      </c>
      <c r="J277" s="39" t="s">
        <v>26</v>
      </c>
      <c r="K277" s="39" t="s">
        <v>60</v>
      </c>
      <c r="L277" s="39" t="s">
        <v>28</v>
      </c>
      <c r="M277" s="44" t="s">
        <v>62</v>
      </c>
    </row>
    <row r="278" spans="2:13" x14ac:dyDescent="0.2">
      <c r="B278" s="43">
        <v>1224</v>
      </c>
      <c r="C278" s="39">
        <v>1409199</v>
      </c>
      <c r="D278" s="39">
        <v>99.913217520000003</v>
      </c>
      <c r="E278" s="39">
        <v>20316</v>
      </c>
      <c r="F278" s="39" t="s">
        <v>6</v>
      </c>
      <c r="G278" s="39" t="s">
        <v>7</v>
      </c>
      <c r="H278" s="39"/>
      <c r="I278" s="39" t="s">
        <v>19</v>
      </c>
      <c r="J278" s="39" t="s">
        <v>57</v>
      </c>
      <c r="K278" s="39" t="s">
        <v>58</v>
      </c>
      <c r="L278" s="39" t="s">
        <v>22</v>
      </c>
      <c r="M278" s="44" t="s">
        <v>62</v>
      </c>
    </row>
    <row r="279" spans="2:13" x14ac:dyDescent="0.2">
      <c r="B279" s="43">
        <v>826</v>
      </c>
      <c r="C279" s="39">
        <v>1409597</v>
      </c>
      <c r="D279" s="39">
        <v>99.941436010000004</v>
      </c>
      <c r="E279" s="39">
        <v>20325</v>
      </c>
      <c r="F279" s="39" t="s">
        <v>6</v>
      </c>
      <c r="G279" s="39" t="s">
        <v>7</v>
      </c>
      <c r="H279" s="39"/>
      <c r="I279" s="39" t="s">
        <v>19</v>
      </c>
      <c r="J279" s="39" t="s">
        <v>53</v>
      </c>
      <c r="K279" s="39" t="s">
        <v>54</v>
      </c>
      <c r="L279" s="39" t="s">
        <v>22</v>
      </c>
      <c r="M279" s="44" t="s">
        <v>62</v>
      </c>
    </row>
    <row r="280" spans="2:13" x14ac:dyDescent="0.2">
      <c r="B280" s="43">
        <v>1929</v>
      </c>
      <c r="C280" s="39">
        <v>1408494</v>
      </c>
      <c r="D280" s="39">
        <v>99.863232519999997</v>
      </c>
      <c r="E280" s="39">
        <v>20389</v>
      </c>
      <c r="F280" s="39" t="s">
        <v>6</v>
      </c>
      <c r="G280" s="39" t="s">
        <v>7</v>
      </c>
      <c r="H280" s="39"/>
      <c r="I280" s="39" t="s">
        <v>19</v>
      </c>
      <c r="J280" s="39" t="s">
        <v>26</v>
      </c>
      <c r="K280" s="39" t="s">
        <v>33</v>
      </c>
      <c r="L280" s="39" t="s">
        <v>28</v>
      </c>
      <c r="M280" s="44" t="s">
        <v>62</v>
      </c>
    </row>
    <row r="281" spans="2:13" x14ac:dyDescent="0.2">
      <c r="B281" s="43">
        <v>1737</v>
      </c>
      <c r="C281" s="39">
        <v>1408686</v>
      </c>
      <c r="D281" s="39">
        <v>99.876845459999998</v>
      </c>
      <c r="E281" s="39">
        <v>20468</v>
      </c>
      <c r="F281" s="39" t="s">
        <v>6</v>
      </c>
      <c r="G281" s="39" t="s">
        <v>7</v>
      </c>
      <c r="H281" s="39"/>
      <c r="I281" s="39" t="s">
        <v>19</v>
      </c>
      <c r="J281" s="39" t="s">
        <v>43</v>
      </c>
      <c r="K281" s="39" t="s">
        <v>49</v>
      </c>
      <c r="L281" s="39" t="s">
        <v>39</v>
      </c>
      <c r="M281" s="44" t="s">
        <v>62</v>
      </c>
    </row>
    <row r="282" spans="2:13" x14ac:dyDescent="0.2">
      <c r="B282" s="43">
        <v>1311</v>
      </c>
      <c r="C282" s="39">
        <v>1409112</v>
      </c>
      <c r="D282" s="39">
        <v>99.90704916</v>
      </c>
      <c r="E282" s="39">
        <v>20669</v>
      </c>
      <c r="F282" s="39" t="s">
        <v>6</v>
      </c>
      <c r="G282" s="39" t="s">
        <v>7</v>
      </c>
      <c r="H282" s="39"/>
      <c r="I282" s="39" t="s">
        <v>19</v>
      </c>
      <c r="J282" s="39" t="s">
        <v>43</v>
      </c>
      <c r="K282" s="39" t="s">
        <v>49</v>
      </c>
      <c r="L282" s="39" t="s">
        <v>39</v>
      </c>
      <c r="M282" s="44" t="s">
        <v>62</v>
      </c>
    </row>
    <row r="283" spans="2:13" x14ac:dyDescent="0.2">
      <c r="B283" s="43">
        <v>3166</v>
      </c>
      <c r="C283" s="39">
        <v>1407257</v>
      </c>
      <c r="D283" s="39">
        <v>99.77552833</v>
      </c>
      <c r="E283" s="39">
        <v>20678</v>
      </c>
      <c r="F283" s="39" t="s">
        <v>6</v>
      </c>
      <c r="G283" s="39" t="s">
        <v>7</v>
      </c>
      <c r="H283" s="39"/>
      <c r="I283" s="39" t="s">
        <v>19</v>
      </c>
      <c r="J283" s="39" t="s">
        <v>55</v>
      </c>
      <c r="K283" s="39" t="s">
        <v>59</v>
      </c>
      <c r="L283" s="39" t="s">
        <v>39</v>
      </c>
      <c r="M283" s="44" t="s">
        <v>62</v>
      </c>
    </row>
    <row r="284" spans="2:13" x14ac:dyDescent="0.2">
      <c r="B284" s="43">
        <v>611</v>
      </c>
      <c r="C284" s="39">
        <v>1409812</v>
      </c>
      <c r="D284" s="39">
        <v>99.956679660000006</v>
      </c>
      <c r="E284" s="39">
        <v>20790</v>
      </c>
      <c r="F284" s="39" t="s">
        <v>6</v>
      </c>
      <c r="G284" s="39" t="s">
        <v>7</v>
      </c>
      <c r="H284" s="39"/>
      <c r="I284" s="39" t="s">
        <v>19</v>
      </c>
      <c r="J284" s="39" t="s">
        <v>45</v>
      </c>
      <c r="K284" s="39" t="s">
        <v>46</v>
      </c>
      <c r="L284" s="39" t="s">
        <v>22</v>
      </c>
      <c r="M284" s="44" t="s">
        <v>62</v>
      </c>
    </row>
    <row r="285" spans="2:13" x14ac:dyDescent="0.2">
      <c r="B285" s="43">
        <v>3524</v>
      </c>
      <c r="C285" s="39">
        <v>1406899</v>
      </c>
      <c r="D285" s="39">
        <v>99.750145880000005</v>
      </c>
      <c r="E285" s="39">
        <v>20930</v>
      </c>
      <c r="F285" s="39" t="s">
        <v>6</v>
      </c>
      <c r="G285" s="39" t="s">
        <v>7</v>
      </c>
      <c r="H285" s="39"/>
      <c r="I285" s="39" t="s">
        <v>19</v>
      </c>
      <c r="J285" s="39" t="s">
        <v>47</v>
      </c>
      <c r="K285" s="39" t="s">
        <v>48</v>
      </c>
      <c r="L285" s="39" t="s">
        <v>39</v>
      </c>
      <c r="M285" s="44" t="s">
        <v>62</v>
      </c>
    </row>
    <row r="286" spans="2:13" x14ac:dyDescent="0.2">
      <c r="B286" s="43">
        <v>1099</v>
      </c>
      <c r="C286" s="39">
        <v>1409324</v>
      </c>
      <c r="D286" s="39">
        <v>99.922080109999996</v>
      </c>
      <c r="E286" s="39">
        <v>20936</v>
      </c>
      <c r="F286" s="39" t="s">
        <v>6</v>
      </c>
      <c r="G286" s="39" t="s">
        <v>7</v>
      </c>
      <c r="H286" s="39"/>
      <c r="I286" s="39" t="s">
        <v>19</v>
      </c>
      <c r="J286" s="39" t="s">
        <v>47</v>
      </c>
      <c r="K286" s="39" t="s">
        <v>48</v>
      </c>
      <c r="L286" s="39" t="s">
        <v>39</v>
      </c>
      <c r="M286" s="44" t="s">
        <v>62</v>
      </c>
    </row>
    <row r="287" spans="2:13" x14ac:dyDescent="0.2">
      <c r="B287" s="43">
        <v>2031</v>
      </c>
      <c r="C287" s="39">
        <v>1408392</v>
      </c>
      <c r="D287" s="39">
        <v>99.856000649999999</v>
      </c>
      <c r="E287" s="39">
        <v>20946</v>
      </c>
      <c r="F287" s="39" t="s">
        <v>6</v>
      </c>
      <c r="G287" s="39" t="s">
        <v>7</v>
      </c>
      <c r="H287" s="39"/>
      <c r="I287" s="39" t="s">
        <v>19</v>
      </c>
      <c r="J287" s="39" t="s">
        <v>45</v>
      </c>
      <c r="K287" s="39" t="s">
        <v>46</v>
      </c>
      <c r="L287" s="39" t="s">
        <v>22</v>
      </c>
      <c r="M287" s="44" t="s">
        <v>62</v>
      </c>
    </row>
    <row r="288" spans="2:13" x14ac:dyDescent="0.2">
      <c r="B288" s="43">
        <v>835</v>
      </c>
      <c r="C288" s="39">
        <v>1409588</v>
      </c>
      <c r="D288" s="39">
        <v>99.940797900000007</v>
      </c>
      <c r="E288" s="39">
        <v>21054</v>
      </c>
      <c r="F288" s="39" t="s">
        <v>6</v>
      </c>
      <c r="G288" s="39" t="s">
        <v>7</v>
      </c>
      <c r="H288" s="39"/>
      <c r="I288" s="39" t="s">
        <v>19</v>
      </c>
      <c r="J288" s="39" t="s">
        <v>41</v>
      </c>
      <c r="K288" s="39" t="s">
        <v>42</v>
      </c>
      <c r="L288" s="39" t="s">
        <v>22</v>
      </c>
      <c r="M288" s="44" t="s">
        <v>62</v>
      </c>
    </row>
    <row r="289" spans="2:13" x14ac:dyDescent="0.2">
      <c r="B289" s="43">
        <v>1985</v>
      </c>
      <c r="C289" s="39">
        <v>1408438</v>
      </c>
      <c r="D289" s="39">
        <v>99.859262079999993</v>
      </c>
      <c r="E289" s="39">
        <v>21156</v>
      </c>
      <c r="F289" s="39" t="s">
        <v>6</v>
      </c>
      <c r="G289" s="39" t="s">
        <v>7</v>
      </c>
      <c r="H289" s="39"/>
      <c r="I289" s="39" t="s">
        <v>19</v>
      </c>
      <c r="J289" s="39" t="s">
        <v>34</v>
      </c>
      <c r="K289" s="39" t="s">
        <v>35</v>
      </c>
      <c r="L289" s="39" t="s">
        <v>22</v>
      </c>
      <c r="M289" s="44" t="s">
        <v>62</v>
      </c>
    </row>
    <row r="290" spans="2:13" x14ac:dyDescent="0.2">
      <c r="B290" s="43">
        <v>4865</v>
      </c>
      <c r="C290" s="39">
        <v>1405558</v>
      </c>
      <c r="D290" s="39">
        <v>99.655068020000002</v>
      </c>
      <c r="E290" s="39">
        <v>21219</v>
      </c>
      <c r="F290" s="39" t="s">
        <v>6</v>
      </c>
      <c r="G290" s="39" t="s">
        <v>7</v>
      </c>
      <c r="H290" s="39"/>
      <c r="I290" s="39" t="s">
        <v>19</v>
      </c>
      <c r="J290" s="39" t="s">
        <v>57</v>
      </c>
      <c r="K290" s="39" t="s">
        <v>58</v>
      </c>
      <c r="L290" s="39" t="s">
        <v>22</v>
      </c>
      <c r="M290" s="44" t="s">
        <v>62</v>
      </c>
    </row>
    <row r="291" spans="2:13" x14ac:dyDescent="0.2">
      <c r="B291" s="43">
        <v>126509</v>
      </c>
      <c r="C291" s="39">
        <v>1283914</v>
      </c>
      <c r="D291" s="39">
        <v>91.030421369999999</v>
      </c>
      <c r="E291" s="39">
        <v>21254</v>
      </c>
      <c r="F291" s="39" t="s">
        <v>6</v>
      </c>
      <c r="G291" s="39" t="s">
        <v>7</v>
      </c>
      <c r="H291" s="39"/>
      <c r="I291" s="39" t="s">
        <v>19</v>
      </c>
      <c r="J291" s="39" t="s">
        <v>43</v>
      </c>
      <c r="K291" s="39" t="s">
        <v>49</v>
      </c>
      <c r="L291" s="39" t="s">
        <v>39</v>
      </c>
      <c r="M291" s="44" t="s">
        <v>62</v>
      </c>
    </row>
    <row r="292" spans="2:13" x14ac:dyDescent="0.2">
      <c r="B292" s="43">
        <v>79823</v>
      </c>
      <c r="C292" s="39">
        <v>1330600</v>
      </c>
      <c r="D292" s="39">
        <v>94.340492179999998</v>
      </c>
      <c r="E292" s="39">
        <v>21304</v>
      </c>
      <c r="F292" s="39" t="s">
        <v>6</v>
      </c>
      <c r="G292" s="39" t="s">
        <v>7</v>
      </c>
      <c r="H292" s="39"/>
      <c r="I292" s="39" t="s">
        <v>19</v>
      </c>
      <c r="J292" s="39" t="s">
        <v>26</v>
      </c>
      <c r="K292" s="39" t="s">
        <v>27</v>
      </c>
      <c r="L292" s="39" t="s">
        <v>28</v>
      </c>
      <c r="M292" s="44" t="s">
        <v>62</v>
      </c>
    </row>
    <row r="293" spans="2:13" x14ac:dyDescent="0.2">
      <c r="B293" s="43">
        <v>21443</v>
      </c>
      <c r="C293" s="39">
        <v>1388980</v>
      </c>
      <c r="D293" s="39">
        <v>98.479675959999994</v>
      </c>
      <c r="E293" s="39">
        <v>21306</v>
      </c>
      <c r="F293" s="39" t="s">
        <v>6</v>
      </c>
      <c r="G293" s="39" t="s">
        <v>7</v>
      </c>
      <c r="H293" s="39"/>
      <c r="I293" s="39" t="s">
        <v>19</v>
      </c>
      <c r="J293" s="39" t="s">
        <v>26</v>
      </c>
      <c r="K293" s="39" t="s">
        <v>27</v>
      </c>
      <c r="L293" s="39" t="s">
        <v>22</v>
      </c>
      <c r="M293" s="44" t="s">
        <v>62</v>
      </c>
    </row>
    <row r="294" spans="2:13" x14ac:dyDescent="0.2">
      <c r="B294" s="43">
        <v>1448</v>
      </c>
      <c r="C294" s="39">
        <v>1408975</v>
      </c>
      <c r="D294" s="39">
        <v>99.897335760000004</v>
      </c>
      <c r="E294" s="39">
        <v>21557</v>
      </c>
      <c r="F294" s="39" t="s">
        <v>6</v>
      </c>
      <c r="G294" s="39" t="s">
        <v>7</v>
      </c>
      <c r="H294" s="39"/>
      <c r="I294" s="39" t="s">
        <v>17</v>
      </c>
      <c r="J294" s="39">
        <v>0</v>
      </c>
      <c r="K294" s="39">
        <v>0</v>
      </c>
      <c r="L294" s="39">
        <v>0</v>
      </c>
      <c r="M294" s="44">
        <v>0</v>
      </c>
    </row>
    <row r="295" spans="2:13" x14ac:dyDescent="0.2">
      <c r="B295" s="43">
        <v>942</v>
      </c>
      <c r="C295" s="39">
        <v>1409481</v>
      </c>
      <c r="D295" s="39">
        <v>99.933211529999994</v>
      </c>
      <c r="E295" s="39">
        <v>21662</v>
      </c>
      <c r="F295" s="39" t="s">
        <v>6</v>
      </c>
      <c r="G295" s="39" t="s">
        <v>7</v>
      </c>
      <c r="H295" s="39"/>
      <c r="I295" s="39" t="s">
        <v>19</v>
      </c>
      <c r="J295" s="39" t="s">
        <v>26</v>
      </c>
      <c r="K295" s="39" t="s">
        <v>33</v>
      </c>
      <c r="L295" s="39" t="s">
        <v>28</v>
      </c>
      <c r="M295" s="44" t="s">
        <v>63</v>
      </c>
    </row>
    <row r="296" spans="2:13" x14ac:dyDescent="0.2">
      <c r="B296" s="43">
        <v>9858</v>
      </c>
      <c r="C296" s="39">
        <v>1400565</v>
      </c>
      <c r="D296" s="39">
        <v>99.301060750000005</v>
      </c>
      <c r="E296" s="39">
        <v>21897</v>
      </c>
      <c r="F296" s="39" t="s">
        <v>6</v>
      </c>
      <c r="G296" s="39" t="s">
        <v>7</v>
      </c>
      <c r="H296" s="39"/>
      <c r="I296" s="39" t="s">
        <v>19</v>
      </c>
      <c r="J296" s="39" t="s">
        <v>34</v>
      </c>
      <c r="K296" s="39" t="s">
        <v>38</v>
      </c>
      <c r="L296" s="39" t="s">
        <v>39</v>
      </c>
      <c r="M296" s="44" t="s">
        <v>63</v>
      </c>
    </row>
    <row r="297" spans="2:13" x14ac:dyDescent="0.2">
      <c r="B297" s="43">
        <v>10120</v>
      </c>
      <c r="C297" s="39">
        <v>1400303</v>
      </c>
      <c r="D297" s="39">
        <v>99.282484760000003</v>
      </c>
      <c r="E297" s="39">
        <v>21928</v>
      </c>
      <c r="F297" s="39" t="s">
        <v>6</v>
      </c>
      <c r="G297" s="39" t="s">
        <v>7</v>
      </c>
      <c r="H297" s="39"/>
      <c r="I297" s="39" t="s">
        <v>19</v>
      </c>
      <c r="J297" s="39" t="s">
        <v>20</v>
      </c>
      <c r="K297" s="39" t="s">
        <v>21</v>
      </c>
      <c r="L297" s="39" t="s">
        <v>22</v>
      </c>
      <c r="M297" s="44" t="s">
        <v>63</v>
      </c>
    </row>
    <row r="298" spans="2:13" x14ac:dyDescent="0.2">
      <c r="B298" s="43">
        <v>3058</v>
      </c>
      <c r="C298" s="39">
        <v>1407365</v>
      </c>
      <c r="D298" s="39">
        <v>99.783185610000004</v>
      </c>
      <c r="E298" s="39">
        <v>22050</v>
      </c>
      <c r="F298" s="39" t="s">
        <v>6</v>
      </c>
      <c r="G298" s="39" t="s">
        <v>7</v>
      </c>
      <c r="H298" s="39"/>
      <c r="I298" s="39" t="s">
        <v>19</v>
      </c>
      <c r="J298" s="39" t="s">
        <v>43</v>
      </c>
      <c r="K298" s="39" t="s">
        <v>49</v>
      </c>
      <c r="L298" s="39" t="s">
        <v>39</v>
      </c>
      <c r="M298" s="44" t="s">
        <v>63</v>
      </c>
    </row>
    <row r="299" spans="2:13" x14ac:dyDescent="0.2">
      <c r="B299" s="43">
        <v>925</v>
      </c>
      <c r="C299" s="39">
        <v>1409498</v>
      </c>
      <c r="D299" s="39">
        <v>99.934416839999997</v>
      </c>
      <c r="E299" s="39">
        <v>22185</v>
      </c>
      <c r="F299" s="39" t="s">
        <v>6</v>
      </c>
      <c r="G299" s="39" t="s">
        <v>7</v>
      </c>
      <c r="H299" s="39"/>
      <c r="I299" s="39" t="s">
        <v>19</v>
      </c>
      <c r="J299" s="39" t="s">
        <v>47</v>
      </c>
      <c r="K299" s="39" t="s">
        <v>48</v>
      </c>
      <c r="L299" s="39" t="s">
        <v>39</v>
      </c>
      <c r="M299" s="44" t="s">
        <v>63</v>
      </c>
    </row>
    <row r="300" spans="2:13" x14ac:dyDescent="0.2">
      <c r="B300" s="43">
        <v>1448</v>
      </c>
      <c r="C300" s="39">
        <v>1408975</v>
      </c>
      <c r="D300" s="39">
        <v>99.897335760000004</v>
      </c>
      <c r="E300" s="39">
        <v>22202</v>
      </c>
      <c r="F300" s="39" t="s">
        <v>6</v>
      </c>
      <c r="G300" s="39" t="s">
        <v>7</v>
      </c>
      <c r="H300" s="39"/>
      <c r="I300" s="39" t="s">
        <v>19</v>
      </c>
      <c r="J300" s="39" t="s">
        <v>26</v>
      </c>
      <c r="K300" s="39" t="s">
        <v>33</v>
      </c>
      <c r="L300" s="39" t="s">
        <v>28</v>
      </c>
      <c r="M300" s="44" t="s">
        <v>63</v>
      </c>
    </row>
    <row r="301" spans="2:13" x14ac:dyDescent="0.2">
      <c r="B301" s="43">
        <v>5930</v>
      </c>
      <c r="C301" s="39">
        <v>1404493</v>
      </c>
      <c r="D301" s="39">
        <v>99.579558759999998</v>
      </c>
      <c r="E301" s="39">
        <v>22224</v>
      </c>
      <c r="F301" s="39" t="s">
        <v>6</v>
      </c>
      <c r="G301" s="39" t="s">
        <v>7</v>
      </c>
      <c r="H301" s="39"/>
      <c r="I301" s="39" t="s">
        <v>19</v>
      </c>
      <c r="J301" s="39" t="s">
        <v>34</v>
      </c>
      <c r="K301" s="39" t="s">
        <v>38</v>
      </c>
      <c r="L301" s="39" t="s">
        <v>39</v>
      </c>
      <c r="M301" s="44" t="s">
        <v>63</v>
      </c>
    </row>
    <row r="302" spans="2:13" x14ac:dyDescent="0.2">
      <c r="B302" s="43">
        <v>47284</v>
      </c>
      <c r="C302" s="39">
        <v>1363139</v>
      </c>
      <c r="D302" s="39">
        <v>96.647530560000007</v>
      </c>
      <c r="E302" s="39">
        <v>22467</v>
      </c>
      <c r="F302" s="39" t="s">
        <v>6</v>
      </c>
      <c r="G302" s="39" t="s">
        <v>7</v>
      </c>
      <c r="H302" s="39"/>
      <c r="I302" s="39" t="s">
        <v>19</v>
      </c>
      <c r="J302" s="39" t="s">
        <v>47</v>
      </c>
      <c r="K302" s="39" t="s">
        <v>48</v>
      </c>
      <c r="L302" s="39" t="s">
        <v>39</v>
      </c>
      <c r="M302" s="44" t="s">
        <v>63</v>
      </c>
    </row>
    <row r="303" spans="2:13" x14ac:dyDescent="0.2">
      <c r="B303" s="43">
        <v>1797</v>
      </c>
      <c r="C303" s="39">
        <v>1408626</v>
      </c>
      <c r="D303" s="39">
        <v>99.872591409999998</v>
      </c>
      <c r="E303" s="39">
        <v>22591</v>
      </c>
      <c r="F303" s="39" t="s">
        <v>6</v>
      </c>
      <c r="G303" s="39" t="s">
        <v>7</v>
      </c>
      <c r="H303" s="39"/>
      <c r="I303" s="39" t="s">
        <v>19</v>
      </c>
      <c r="J303" s="39" t="s">
        <v>20</v>
      </c>
      <c r="K303" s="39" t="s">
        <v>21</v>
      </c>
      <c r="L303" s="39" t="s">
        <v>22</v>
      </c>
      <c r="M303" s="44" t="s">
        <v>63</v>
      </c>
    </row>
    <row r="304" spans="2:13" x14ac:dyDescent="0.2">
      <c r="B304" s="43">
        <v>4449</v>
      </c>
      <c r="C304" s="39">
        <v>1405974</v>
      </c>
      <c r="D304" s="39">
        <v>99.684562720000002</v>
      </c>
      <c r="E304" s="39">
        <v>22675</v>
      </c>
      <c r="F304" s="39" t="s">
        <v>6</v>
      </c>
      <c r="G304" s="39" t="s">
        <v>7</v>
      </c>
      <c r="H304" s="39"/>
      <c r="I304" s="39" t="s">
        <v>19</v>
      </c>
      <c r="J304" s="39" t="s">
        <v>34</v>
      </c>
      <c r="K304" s="39" t="s">
        <v>35</v>
      </c>
      <c r="L304" s="39" t="s">
        <v>22</v>
      </c>
      <c r="M304" s="44" t="s">
        <v>63</v>
      </c>
    </row>
    <row r="305" spans="2:13" x14ac:dyDescent="0.2">
      <c r="B305" s="43">
        <v>5044</v>
      </c>
      <c r="C305" s="39">
        <v>1405379</v>
      </c>
      <c r="D305" s="39">
        <v>99.64237679</v>
      </c>
      <c r="E305" s="39">
        <v>22792</v>
      </c>
      <c r="F305" s="39" t="s">
        <v>6</v>
      </c>
      <c r="G305" s="39" t="s">
        <v>7</v>
      </c>
      <c r="H305" s="39"/>
      <c r="I305" s="39" t="s">
        <v>19</v>
      </c>
      <c r="J305" s="39" t="s">
        <v>53</v>
      </c>
      <c r="K305" s="39" t="s">
        <v>54</v>
      </c>
      <c r="L305" s="39" t="s">
        <v>22</v>
      </c>
      <c r="M305" s="44" t="s">
        <v>63</v>
      </c>
    </row>
    <row r="306" spans="2:13" x14ac:dyDescent="0.2">
      <c r="B306" s="43">
        <v>2780</v>
      </c>
      <c r="C306" s="39">
        <v>1407643</v>
      </c>
      <c r="D306" s="39">
        <v>99.802896009999998</v>
      </c>
      <c r="E306" s="39">
        <v>22858</v>
      </c>
      <c r="F306" s="39" t="s">
        <v>6</v>
      </c>
      <c r="G306" s="39" t="s">
        <v>7</v>
      </c>
      <c r="H306" s="39"/>
      <c r="I306" s="39" t="s">
        <v>19</v>
      </c>
      <c r="J306" s="39" t="s">
        <v>50</v>
      </c>
      <c r="K306" s="39" t="s">
        <v>51</v>
      </c>
      <c r="L306" s="39" t="s">
        <v>22</v>
      </c>
      <c r="M306" s="44" t="s">
        <v>63</v>
      </c>
    </row>
    <row r="307" spans="2:13" x14ac:dyDescent="0.2">
      <c r="B307" s="43">
        <v>8173</v>
      </c>
      <c r="C307" s="39">
        <v>1402250</v>
      </c>
      <c r="D307" s="39">
        <v>99.420528450000006</v>
      </c>
      <c r="E307" s="39">
        <v>22987</v>
      </c>
      <c r="F307" s="39" t="s">
        <v>6</v>
      </c>
      <c r="G307" s="39" t="s">
        <v>7</v>
      </c>
      <c r="H307" s="39"/>
      <c r="I307" s="39" t="s">
        <v>19</v>
      </c>
      <c r="J307" s="39" t="s">
        <v>43</v>
      </c>
      <c r="K307" s="39" t="s">
        <v>44</v>
      </c>
      <c r="L307" s="39" t="s">
        <v>22</v>
      </c>
      <c r="M307" s="44" t="s">
        <v>63</v>
      </c>
    </row>
    <row r="308" spans="2:13" x14ac:dyDescent="0.2">
      <c r="B308" s="43">
        <v>45</v>
      </c>
      <c r="C308" s="39">
        <v>1410378</v>
      </c>
      <c r="D308" s="39">
        <v>99.996809470000002</v>
      </c>
      <c r="E308" s="39">
        <v>23291</v>
      </c>
      <c r="F308" s="39" t="s">
        <v>6</v>
      </c>
      <c r="G308" s="39" t="s">
        <v>7</v>
      </c>
      <c r="H308" s="39"/>
      <c r="I308" s="39" t="s">
        <v>19</v>
      </c>
      <c r="J308" s="39" t="s">
        <v>26</v>
      </c>
      <c r="K308" s="39" t="s">
        <v>33</v>
      </c>
      <c r="L308" s="39" t="s">
        <v>28</v>
      </c>
      <c r="M308" s="44" t="s">
        <v>63</v>
      </c>
    </row>
    <row r="309" spans="2:13" x14ac:dyDescent="0.2">
      <c r="B309" s="43">
        <v>59</v>
      </c>
      <c r="C309" s="39">
        <v>1410364</v>
      </c>
      <c r="D309" s="39">
        <v>99.995816860000005</v>
      </c>
      <c r="E309" s="39">
        <v>23462</v>
      </c>
      <c r="F309" s="39" t="s">
        <v>6</v>
      </c>
      <c r="G309" s="39" t="s">
        <v>7</v>
      </c>
      <c r="H309" s="39"/>
      <c r="I309" s="39" t="s">
        <v>19</v>
      </c>
      <c r="J309" s="39" t="s">
        <v>26</v>
      </c>
      <c r="K309" s="39" t="s">
        <v>33</v>
      </c>
      <c r="L309" s="39" t="s">
        <v>28</v>
      </c>
      <c r="M309" s="44" t="s">
        <v>63</v>
      </c>
    </row>
    <row r="310" spans="2:13" x14ac:dyDescent="0.2">
      <c r="B310" s="43">
        <v>112</v>
      </c>
      <c r="C310" s="39">
        <v>1410311</v>
      </c>
      <c r="D310" s="39">
        <v>99.992059119999993</v>
      </c>
      <c r="E310" s="39">
        <v>23498</v>
      </c>
      <c r="F310" s="39" t="s">
        <v>6</v>
      </c>
      <c r="G310" s="39" t="s">
        <v>7</v>
      </c>
      <c r="H310" s="39"/>
      <c r="I310" s="39" t="s">
        <v>19</v>
      </c>
      <c r="J310" s="39" t="s">
        <v>26</v>
      </c>
      <c r="K310" s="39" t="s">
        <v>33</v>
      </c>
      <c r="L310" s="39" t="s">
        <v>28</v>
      </c>
      <c r="M310" s="44" t="s">
        <v>63</v>
      </c>
    </row>
    <row r="311" spans="2:13" x14ac:dyDescent="0.2">
      <c r="B311" s="43">
        <v>1114</v>
      </c>
      <c r="C311" s="39">
        <v>1409309</v>
      </c>
      <c r="D311" s="39">
        <v>99.921016600000002</v>
      </c>
      <c r="E311" s="39">
        <v>23575</v>
      </c>
      <c r="F311" s="39" t="s">
        <v>6</v>
      </c>
      <c r="G311" s="39" t="s">
        <v>7</v>
      </c>
      <c r="H311" s="39"/>
      <c r="I311" s="39" t="s">
        <v>19</v>
      </c>
      <c r="J311" s="39" t="s">
        <v>50</v>
      </c>
      <c r="K311" s="39" t="s">
        <v>51</v>
      </c>
      <c r="L311" s="39" t="s">
        <v>22</v>
      </c>
      <c r="M311" s="44" t="s">
        <v>63</v>
      </c>
    </row>
    <row r="312" spans="2:13" x14ac:dyDescent="0.2">
      <c r="B312" s="43">
        <v>137</v>
      </c>
      <c r="C312" s="39">
        <v>1410286</v>
      </c>
      <c r="D312" s="39">
        <v>99.990286600000005</v>
      </c>
      <c r="E312" s="39">
        <v>23606</v>
      </c>
      <c r="F312" s="39" t="s">
        <v>6</v>
      </c>
      <c r="G312" s="39" t="s">
        <v>7</v>
      </c>
      <c r="H312" s="39"/>
      <c r="I312" s="39" t="s">
        <v>19</v>
      </c>
      <c r="J312" s="39" t="s">
        <v>26</v>
      </c>
      <c r="K312" s="39" t="s">
        <v>60</v>
      </c>
      <c r="L312" s="39" t="s">
        <v>28</v>
      </c>
      <c r="M312" s="44" t="s">
        <v>63</v>
      </c>
    </row>
    <row r="313" spans="2:13" x14ac:dyDescent="0.2">
      <c r="B313" s="43">
        <v>652</v>
      </c>
      <c r="C313" s="39">
        <v>1409771</v>
      </c>
      <c r="D313" s="39">
        <v>99.953772729999997</v>
      </c>
      <c r="E313" s="39">
        <v>23609</v>
      </c>
      <c r="F313" s="39" t="s">
        <v>6</v>
      </c>
      <c r="G313" s="39" t="s">
        <v>7</v>
      </c>
      <c r="H313" s="39"/>
      <c r="I313" s="39" t="s">
        <v>19</v>
      </c>
      <c r="J313" s="39" t="s">
        <v>26</v>
      </c>
      <c r="K313" s="39" t="s">
        <v>60</v>
      </c>
      <c r="L313" s="39" t="s">
        <v>28</v>
      </c>
      <c r="M313" s="44" t="s">
        <v>63</v>
      </c>
    </row>
    <row r="314" spans="2:13" x14ac:dyDescent="0.2">
      <c r="B314" s="43">
        <v>109</v>
      </c>
      <c r="C314" s="39">
        <v>1410314</v>
      </c>
      <c r="D314" s="39">
        <v>99.992271819999999</v>
      </c>
      <c r="E314" s="39">
        <v>23615</v>
      </c>
      <c r="F314" s="39" t="s">
        <v>6</v>
      </c>
      <c r="G314" s="39" t="s">
        <v>7</v>
      </c>
      <c r="H314" s="39"/>
      <c r="I314" s="39" t="s">
        <v>19</v>
      </c>
      <c r="J314" s="39" t="s">
        <v>26</v>
      </c>
      <c r="K314" s="39" t="s">
        <v>33</v>
      </c>
      <c r="L314" s="39" t="s">
        <v>28</v>
      </c>
      <c r="M314" s="44" t="s">
        <v>63</v>
      </c>
    </row>
    <row r="315" spans="2:13" x14ac:dyDescent="0.2">
      <c r="B315" s="43">
        <v>845</v>
      </c>
      <c r="C315" s="39">
        <v>1409578</v>
      </c>
      <c r="D315" s="39">
        <v>99.940088900000006</v>
      </c>
      <c r="E315" s="39">
        <v>23855</v>
      </c>
      <c r="F315" s="39" t="s">
        <v>6</v>
      </c>
      <c r="G315" s="39" t="s">
        <v>7</v>
      </c>
      <c r="H315" s="39"/>
      <c r="I315" s="39" t="s">
        <v>19</v>
      </c>
      <c r="J315" s="39" t="s">
        <v>26</v>
      </c>
      <c r="K315" s="39" t="s">
        <v>33</v>
      </c>
      <c r="L315" s="39" t="s">
        <v>28</v>
      </c>
      <c r="M315" s="44" t="s">
        <v>63</v>
      </c>
    </row>
    <row r="316" spans="2:13" x14ac:dyDescent="0.2">
      <c r="B316" s="43">
        <v>3204</v>
      </c>
      <c r="C316" s="39">
        <v>1407219</v>
      </c>
      <c r="D316" s="39">
        <v>99.772834110000005</v>
      </c>
      <c r="E316" s="39">
        <v>24130</v>
      </c>
      <c r="F316" s="39" t="s">
        <v>6</v>
      </c>
      <c r="G316" s="39" t="s">
        <v>7</v>
      </c>
      <c r="H316" s="39"/>
      <c r="I316" s="39" t="s">
        <v>19</v>
      </c>
      <c r="J316" s="39" t="s">
        <v>20</v>
      </c>
      <c r="K316" s="39" t="s">
        <v>21</v>
      </c>
      <c r="L316" s="39" t="s">
        <v>22</v>
      </c>
      <c r="M316" s="44" t="s">
        <v>63</v>
      </c>
    </row>
    <row r="317" spans="2:13" x14ac:dyDescent="0.2">
      <c r="B317" s="43">
        <v>1841</v>
      </c>
      <c r="C317" s="39">
        <v>1408582</v>
      </c>
      <c r="D317" s="39">
        <v>99.869471779999998</v>
      </c>
      <c r="E317" s="39">
        <v>24198</v>
      </c>
      <c r="F317" s="39" t="s">
        <v>6</v>
      </c>
      <c r="G317" s="39" t="s">
        <v>7</v>
      </c>
      <c r="H317" s="39"/>
      <c r="I317" s="39" t="s">
        <v>19</v>
      </c>
      <c r="J317" s="39" t="s">
        <v>43</v>
      </c>
      <c r="K317" s="39" t="s">
        <v>49</v>
      </c>
      <c r="L317" s="39" t="s">
        <v>39</v>
      </c>
      <c r="M317" s="44" t="s">
        <v>63</v>
      </c>
    </row>
    <row r="318" spans="2:13" x14ac:dyDescent="0.2">
      <c r="B318" s="43">
        <v>737</v>
      </c>
      <c r="C318" s="39">
        <v>1409686</v>
      </c>
      <c r="D318" s="39">
        <v>99.947746170000002</v>
      </c>
      <c r="E318" s="39">
        <v>24444</v>
      </c>
      <c r="F318" s="39" t="s">
        <v>6</v>
      </c>
      <c r="G318" s="39" t="s">
        <v>7</v>
      </c>
      <c r="H318" s="39"/>
      <c r="I318" s="39" t="s">
        <v>19</v>
      </c>
      <c r="J318" s="39" t="s">
        <v>47</v>
      </c>
      <c r="K318" s="39" t="s">
        <v>48</v>
      </c>
      <c r="L318" s="39" t="s">
        <v>39</v>
      </c>
      <c r="M318" s="44" t="s">
        <v>63</v>
      </c>
    </row>
    <row r="319" spans="2:13" x14ac:dyDescent="0.2">
      <c r="B319" s="43">
        <v>510</v>
      </c>
      <c r="C319" s="39">
        <v>1409913</v>
      </c>
      <c r="D319" s="39">
        <v>99.963840640000001</v>
      </c>
      <c r="E319" s="39">
        <v>24509</v>
      </c>
      <c r="F319" s="39" t="s">
        <v>6</v>
      </c>
      <c r="G319" s="39" t="s">
        <v>7</v>
      </c>
      <c r="H319" s="39"/>
      <c r="I319" s="39" t="s">
        <v>19</v>
      </c>
      <c r="J319" s="39" t="s">
        <v>26</v>
      </c>
      <c r="K319" s="39" t="s">
        <v>33</v>
      </c>
      <c r="L319" s="39" t="s">
        <v>28</v>
      </c>
      <c r="M319" s="44" t="s">
        <v>63</v>
      </c>
    </row>
    <row r="320" spans="2:13" x14ac:dyDescent="0.2">
      <c r="B320" s="43">
        <v>696</v>
      </c>
      <c r="C320" s="39">
        <v>1409727</v>
      </c>
      <c r="D320" s="39">
        <v>99.950653099999997</v>
      </c>
      <c r="E320" s="39">
        <v>24833</v>
      </c>
      <c r="F320" s="39" t="s">
        <v>6</v>
      </c>
      <c r="G320" s="39" t="s">
        <v>7</v>
      </c>
      <c r="H320" s="39"/>
      <c r="I320" s="39" t="s">
        <v>19</v>
      </c>
      <c r="J320" s="39" t="s">
        <v>26</v>
      </c>
      <c r="K320" s="39" t="s">
        <v>33</v>
      </c>
      <c r="L320" s="39" t="s">
        <v>28</v>
      </c>
      <c r="M320" s="44" t="s">
        <v>63</v>
      </c>
    </row>
    <row r="321" spans="2:13" x14ac:dyDescent="0.2">
      <c r="B321" s="43">
        <v>565</v>
      </c>
      <c r="C321" s="39">
        <v>1409858</v>
      </c>
      <c r="D321" s="39">
        <v>99.959941099999995</v>
      </c>
      <c r="E321" s="39">
        <v>25115</v>
      </c>
      <c r="F321" s="39" t="s">
        <v>6</v>
      </c>
      <c r="G321" s="39" t="s">
        <v>7</v>
      </c>
      <c r="H321" s="39"/>
      <c r="I321" s="39" t="s">
        <v>19</v>
      </c>
      <c r="J321" s="39" t="s">
        <v>26</v>
      </c>
      <c r="K321" s="39" t="s">
        <v>27</v>
      </c>
      <c r="L321" s="39" t="s">
        <v>28</v>
      </c>
      <c r="M321" s="44" t="s">
        <v>63</v>
      </c>
    </row>
    <row r="322" spans="2:13" x14ac:dyDescent="0.2">
      <c r="B322" s="43">
        <v>1073</v>
      </c>
      <c r="C322" s="39">
        <v>1409350</v>
      </c>
      <c r="D322" s="39">
        <v>99.923923529999996</v>
      </c>
      <c r="E322" s="39">
        <v>25156</v>
      </c>
      <c r="F322" s="39" t="s">
        <v>6</v>
      </c>
      <c r="G322" s="39" t="s">
        <v>7</v>
      </c>
      <c r="H322" s="39"/>
      <c r="I322" s="39" t="s">
        <v>19</v>
      </c>
      <c r="J322" s="39" t="s">
        <v>53</v>
      </c>
      <c r="K322" s="39" t="s">
        <v>54</v>
      </c>
      <c r="L322" s="39" t="s">
        <v>22</v>
      </c>
      <c r="M322" s="44" t="s">
        <v>63</v>
      </c>
    </row>
    <row r="323" spans="2:13" x14ac:dyDescent="0.2">
      <c r="B323" s="43">
        <v>1904</v>
      </c>
      <c r="C323" s="39">
        <v>1408519</v>
      </c>
      <c r="D323" s="39">
        <v>99.86500504</v>
      </c>
      <c r="E323" s="39">
        <v>25339</v>
      </c>
      <c r="F323" s="39" t="s">
        <v>6</v>
      </c>
      <c r="G323" s="39" t="s">
        <v>7</v>
      </c>
      <c r="H323" s="39"/>
      <c r="I323" s="39" t="s">
        <v>19</v>
      </c>
      <c r="J323" s="39" t="s">
        <v>29</v>
      </c>
      <c r="K323" s="39" t="s">
        <v>30</v>
      </c>
      <c r="L323" s="39" t="s">
        <v>22</v>
      </c>
      <c r="M323" s="44" t="s">
        <v>63</v>
      </c>
    </row>
    <row r="324" spans="2:13" x14ac:dyDescent="0.2">
      <c r="B324" s="43">
        <v>241</v>
      </c>
      <c r="C324" s="39">
        <v>1410182</v>
      </c>
      <c r="D324" s="39">
        <v>99.982912929999998</v>
      </c>
      <c r="E324" s="39">
        <v>25386</v>
      </c>
      <c r="F324" s="39" t="s">
        <v>6</v>
      </c>
      <c r="G324" s="39" t="s">
        <v>7</v>
      </c>
      <c r="H324" s="39"/>
      <c r="I324" s="39" t="s">
        <v>17</v>
      </c>
      <c r="J324" s="39">
        <v>0</v>
      </c>
      <c r="K324" s="39">
        <v>0</v>
      </c>
      <c r="L324" s="39">
        <v>0</v>
      </c>
      <c r="M324" s="44">
        <v>0</v>
      </c>
    </row>
    <row r="325" spans="2:13" x14ac:dyDescent="0.2">
      <c r="B325" s="43">
        <v>1142</v>
      </c>
      <c r="C325" s="39">
        <v>1409281</v>
      </c>
      <c r="D325" s="39">
        <v>99.919031380000007</v>
      </c>
      <c r="E325" s="39">
        <v>25480</v>
      </c>
      <c r="F325" s="39" t="s">
        <v>6</v>
      </c>
      <c r="G325" s="39" t="s">
        <v>7</v>
      </c>
      <c r="H325" s="39"/>
      <c r="I325" s="39" t="s">
        <v>19</v>
      </c>
      <c r="J325" s="39" t="s">
        <v>26</v>
      </c>
      <c r="K325" s="39" t="s">
        <v>27</v>
      </c>
      <c r="L325" s="39" t="s">
        <v>28</v>
      </c>
      <c r="M325" s="44" t="s">
        <v>64</v>
      </c>
    </row>
    <row r="326" spans="2:13" x14ac:dyDescent="0.2">
      <c r="B326" s="43">
        <v>1489</v>
      </c>
      <c r="C326" s="39">
        <v>1408934</v>
      </c>
      <c r="D326" s="39">
        <v>99.894428829999995</v>
      </c>
      <c r="E326" s="39">
        <v>25482</v>
      </c>
      <c r="F326" s="39" t="s">
        <v>6</v>
      </c>
      <c r="G326" s="39" t="s">
        <v>7</v>
      </c>
      <c r="H326" s="39"/>
      <c r="I326" s="39" t="s">
        <v>19</v>
      </c>
      <c r="J326" s="39" t="s">
        <v>26</v>
      </c>
      <c r="K326" s="39" t="s">
        <v>27</v>
      </c>
      <c r="L326" s="39" t="s">
        <v>22</v>
      </c>
      <c r="M326" s="44" t="s">
        <v>64</v>
      </c>
    </row>
    <row r="327" spans="2:13" x14ac:dyDescent="0.2">
      <c r="B327" s="43">
        <v>3751</v>
      </c>
      <c r="C327" s="39">
        <v>1406672</v>
      </c>
      <c r="D327" s="39">
        <v>99.73405142</v>
      </c>
      <c r="E327" s="39">
        <v>25493</v>
      </c>
      <c r="F327" s="39" t="s">
        <v>6</v>
      </c>
      <c r="G327" s="39" t="s">
        <v>7</v>
      </c>
      <c r="H327" s="39"/>
      <c r="I327" s="39" t="s">
        <v>19</v>
      </c>
      <c r="J327" s="39" t="s">
        <v>47</v>
      </c>
      <c r="K327" s="39" t="s">
        <v>48</v>
      </c>
      <c r="L327" s="39" t="s">
        <v>39</v>
      </c>
      <c r="M327" s="44" t="s">
        <v>64</v>
      </c>
    </row>
    <row r="328" spans="2:13" x14ac:dyDescent="0.2">
      <c r="B328" s="43">
        <v>1121</v>
      </c>
      <c r="C328" s="39">
        <v>1409302</v>
      </c>
      <c r="D328" s="39">
        <v>99.920520300000007</v>
      </c>
      <c r="E328" s="39">
        <v>25499</v>
      </c>
      <c r="F328" s="39" t="s">
        <v>6</v>
      </c>
      <c r="G328" s="39" t="s">
        <v>7</v>
      </c>
      <c r="H328" s="39"/>
      <c r="I328" s="39" t="s">
        <v>19</v>
      </c>
      <c r="J328" s="39" t="s">
        <v>55</v>
      </c>
      <c r="K328" s="39" t="s">
        <v>59</v>
      </c>
      <c r="L328" s="39" t="s">
        <v>39</v>
      </c>
      <c r="M328" s="44" t="s">
        <v>64</v>
      </c>
    </row>
    <row r="329" spans="2:13" x14ac:dyDescent="0.2">
      <c r="B329" s="43">
        <v>6965</v>
      </c>
      <c r="C329" s="39">
        <v>1403458</v>
      </c>
      <c r="D329" s="39">
        <v>99.506176519999997</v>
      </c>
      <c r="E329" s="39">
        <v>25521</v>
      </c>
      <c r="F329" s="39" t="s">
        <v>6</v>
      </c>
      <c r="G329" s="39" t="s">
        <v>7</v>
      </c>
      <c r="H329" s="39"/>
      <c r="I329" s="39" t="s">
        <v>19</v>
      </c>
      <c r="J329" s="39" t="s">
        <v>57</v>
      </c>
      <c r="K329" s="39" t="s">
        <v>58</v>
      </c>
      <c r="L329" s="39" t="s">
        <v>22</v>
      </c>
      <c r="M329" s="44" t="s">
        <v>64</v>
      </c>
    </row>
    <row r="330" spans="2:13" x14ac:dyDescent="0.2">
      <c r="B330" s="43">
        <v>1006</v>
      </c>
      <c r="C330" s="39">
        <v>1409417</v>
      </c>
      <c r="D330" s="39">
        <v>99.928673880000005</v>
      </c>
      <c r="E330" s="39">
        <v>25539</v>
      </c>
      <c r="F330" s="39" t="s">
        <v>6</v>
      </c>
      <c r="G330" s="39" t="s">
        <v>7</v>
      </c>
      <c r="H330" s="39"/>
      <c r="I330" s="39" t="s">
        <v>19</v>
      </c>
      <c r="J330" s="39" t="s">
        <v>36</v>
      </c>
      <c r="K330" s="39" t="s">
        <v>37</v>
      </c>
      <c r="L330" s="39" t="s">
        <v>22</v>
      </c>
      <c r="M330" s="44" t="s">
        <v>64</v>
      </c>
    </row>
    <row r="331" spans="2:13" x14ac:dyDescent="0.2">
      <c r="B331" s="43">
        <v>1401</v>
      </c>
      <c r="C331" s="39">
        <v>1409022</v>
      </c>
      <c r="D331" s="39">
        <v>99.900668100000004</v>
      </c>
      <c r="E331" s="39">
        <v>25566</v>
      </c>
      <c r="F331" s="39" t="s">
        <v>6</v>
      </c>
      <c r="G331" s="39" t="s">
        <v>7</v>
      </c>
      <c r="H331" s="39"/>
      <c r="I331" s="39" t="s">
        <v>19</v>
      </c>
      <c r="J331" s="39" t="s">
        <v>34</v>
      </c>
      <c r="K331" s="39" t="s">
        <v>52</v>
      </c>
      <c r="L331" s="39" t="s">
        <v>22</v>
      </c>
      <c r="M331" s="44" t="s">
        <v>64</v>
      </c>
    </row>
    <row r="332" spans="2:13" x14ac:dyDescent="0.2">
      <c r="B332" s="43">
        <v>2199</v>
      </c>
      <c r="C332" s="39">
        <v>1408224</v>
      </c>
      <c r="D332" s="39">
        <v>99.844089330000003</v>
      </c>
      <c r="E332" s="39">
        <v>25680</v>
      </c>
      <c r="F332" s="39" t="s">
        <v>6</v>
      </c>
      <c r="G332" s="39" t="s">
        <v>7</v>
      </c>
      <c r="H332" s="39"/>
      <c r="I332" s="39" t="s">
        <v>19</v>
      </c>
      <c r="J332" s="39" t="s">
        <v>31</v>
      </c>
      <c r="K332" s="39" t="s">
        <v>32</v>
      </c>
      <c r="L332" s="39" t="s">
        <v>22</v>
      </c>
      <c r="M332" s="44" t="s">
        <v>64</v>
      </c>
    </row>
    <row r="333" spans="2:13" x14ac:dyDescent="0.2">
      <c r="B333" s="43">
        <v>3716</v>
      </c>
      <c r="C333" s="39">
        <v>1406707</v>
      </c>
      <c r="D333" s="39">
        <v>99.736532940000004</v>
      </c>
      <c r="E333" s="39">
        <v>25792</v>
      </c>
      <c r="F333" s="39" t="s">
        <v>6</v>
      </c>
      <c r="G333" s="39" t="s">
        <v>7</v>
      </c>
      <c r="H333" s="39"/>
      <c r="I333" s="39" t="s">
        <v>19</v>
      </c>
      <c r="J333" s="39" t="s">
        <v>26</v>
      </c>
      <c r="K333" s="39" t="s">
        <v>33</v>
      </c>
      <c r="L333" s="39" t="s">
        <v>28</v>
      </c>
      <c r="M333" s="44" t="s">
        <v>64</v>
      </c>
    </row>
    <row r="334" spans="2:13" x14ac:dyDescent="0.2">
      <c r="B334" s="43">
        <v>8564</v>
      </c>
      <c r="C334" s="39">
        <v>1401859</v>
      </c>
      <c r="D334" s="39">
        <v>99.392806269999994</v>
      </c>
      <c r="E334" s="39">
        <v>25854</v>
      </c>
      <c r="F334" s="39" t="s">
        <v>6</v>
      </c>
      <c r="G334" s="39" t="s">
        <v>7</v>
      </c>
      <c r="H334" s="39"/>
      <c r="I334" s="39" t="s">
        <v>19</v>
      </c>
      <c r="J334" s="39" t="s">
        <v>41</v>
      </c>
      <c r="K334" s="39" t="s">
        <v>42</v>
      </c>
      <c r="L334" s="39" t="s">
        <v>22</v>
      </c>
      <c r="M334" s="44" t="s">
        <v>64</v>
      </c>
    </row>
    <row r="335" spans="2:13" x14ac:dyDescent="0.2">
      <c r="B335" s="43">
        <v>865</v>
      </c>
      <c r="C335" s="39">
        <v>1409558</v>
      </c>
      <c r="D335" s="39">
        <v>99.938670880000004</v>
      </c>
      <c r="E335" s="39">
        <v>26139</v>
      </c>
      <c r="F335" s="39" t="s">
        <v>6</v>
      </c>
      <c r="G335" s="39" t="s">
        <v>7</v>
      </c>
      <c r="H335" s="39"/>
      <c r="I335" s="39" t="s">
        <v>19</v>
      </c>
      <c r="J335" s="39" t="s">
        <v>53</v>
      </c>
      <c r="K335" s="39" t="s">
        <v>54</v>
      </c>
      <c r="L335" s="39" t="s">
        <v>22</v>
      </c>
      <c r="M335" s="44" t="s">
        <v>64</v>
      </c>
    </row>
    <row r="336" spans="2:13" x14ac:dyDescent="0.2">
      <c r="B336" s="43">
        <v>1297</v>
      </c>
      <c r="C336" s="39">
        <v>1409126</v>
      </c>
      <c r="D336" s="39">
        <v>99.908041769999997</v>
      </c>
      <c r="E336" s="39">
        <v>26142</v>
      </c>
      <c r="F336" s="39" t="s">
        <v>6</v>
      </c>
      <c r="G336" s="39" t="s">
        <v>7</v>
      </c>
      <c r="H336" s="39"/>
      <c r="I336" s="39" t="s">
        <v>19</v>
      </c>
      <c r="J336" s="39" t="s">
        <v>29</v>
      </c>
      <c r="K336" s="39" t="s">
        <v>30</v>
      </c>
      <c r="L336" s="39" t="s">
        <v>22</v>
      </c>
      <c r="M336" s="44" t="s">
        <v>64</v>
      </c>
    </row>
    <row r="337" spans="2:13" x14ac:dyDescent="0.2">
      <c r="B337" s="43">
        <v>5778</v>
      </c>
      <c r="C337" s="39">
        <v>1404645</v>
      </c>
      <c r="D337" s="39">
        <v>99.590335670000002</v>
      </c>
      <c r="E337" s="39">
        <v>26151</v>
      </c>
      <c r="F337" s="39" t="s">
        <v>6</v>
      </c>
      <c r="G337" s="39" t="s">
        <v>7</v>
      </c>
      <c r="H337" s="39"/>
      <c r="I337" s="39" t="s">
        <v>19</v>
      </c>
      <c r="J337" s="39" t="s">
        <v>34</v>
      </c>
      <c r="K337" s="39" t="s">
        <v>35</v>
      </c>
      <c r="L337" s="39" t="s">
        <v>22</v>
      </c>
      <c r="M337" s="44" t="s">
        <v>64</v>
      </c>
    </row>
    <row r="338" spans="2:13" x14ac:dyDescent="0.2">
      <c r="B338" s="43">
        <v>1275</v>
      </c>
      <c r="C338" s="39">
        <v>1409148</v>
      </c>
      <c r="D338" s="39">
        <v>99.909601589999994</v>
      </c>
      <c r="E338" s="39">
        <v>26192</v>
      </c>
      <c r="F338" s="39" t="s">
        <v>6</v>
      </c>
      <c r="G338" s="39" t="s">
        <v>7</v>
      </c>
      <c r="H338" s="39"/>
      <c r="I338" s="39" t="s">
        <v>19</v>
      </c>
      <c r="J338" s="39" t="s">
        <v>55</v>
      </c>
      <c r="K338" s="39" t="s">
        <v>59</v>
      </c>
      <c r="L338" s="39" t="s">
        <v>39</v>
      </c>
      <c r="M338" s="44" t="s">
        <v>64</v>
      </c>
    </row>
    <row r="339" spans="2:13" x14ac:dyDescent="0.2">
      <c r="B339" s="43">
        <v>2567</v>
      </c>
      <c r="C339" s="39">
        <v>1407856</v>
      </c>
      <c r="D339" s="39">
        <v>99.817997860000006</v>
      </c>
      <c r="E339" s="39">
        <v>26195</v>
      </c>
      <c r="F339" s="39" t="s">
        <v>6</v>
      </c>
      <c r="G339" s="39" t="s">
        <v>7</v>
      </c>
      <c r="H339" s="39"/>
      <c r="I339" s="39" t="s">
        <v>19</v>
      </c>
      <c r="J339" s="39" t="s">
        <v>47</v>
      </c>
      <c r="K339" s="39" t="s">
        <v>48</v>
      </c>
      <c r="L339" s="39" t="s">
        <v>39</v>
      </c>
      <c r="M339" s="44" t="s">
        <v>64</v>
      </c>
    </row>
    <row r="340" spans="2:13" x14ac:dyDescent="0.2">
      <c r="B340" s="43">
        <v>2164</v>
      </c>
      <c r="C340" s="39">
        <v>1408259</v>
      </c>
      <c r="D340" s="39">
        <v>99.846570850000006</v>
      </c>
      <c r="E340" s="39">
        <v>26198</v>
      </c>
      <c r="F340" s="39" t="s">
        <v>6</v>
      </c>
      <c r="G340" s="39" t="s">
        <v>7</v>
      </c>
      <c r="H340" s="39"/>
      <c r="I340" s="39" t="s">
        <v>19</v>
      </c>
      <c r="J340" s="39" t="s">
        <v>47</v>
      </c>
      <c r="K340" s="39" t="s">
        <v>48</v>
      </c>
      <c r="L340" s="39" t="s">
        <v>39</v>
      </c>
      <c r="M340" s="44" t="s">
        <v>64</v>
      </c>
    </row>
    <row r="341" spans="2:13" x14ac:dyDescent="0.2">
      <c r="B341" s="43">
        <v>1410</v>
      </c>
      <c r="C341" s="39">
        <v>1409013</v>
      </c>
      <c r="D341" s="39">
        <v>99.900029989999993</v>
      </c>
      <c r="E341" s="39">
        <v>26208</v>
      </c>
      <c r="F341" s="39" t="s">
        <v>6</v>
      </c>
      <c r="G341" s="39" t="s">
        <v>7</v>
      </c>
      <c r="H341" s="39"/>
      <c r="I341" s="39" t="s">
        <v>19</v>
      </c>
      <c r="J341" s="39" t="s">
        <v>34</v>
      </c>
      <c r="K341" s="39" t="s">
        <v>52</v>
      </c>
      <c r="L341" s="39" t="s">
        <v>22</v>
      </c>
      <c r="M341" s="44" t="s">
        <v>64</v>
      </c>
    </row>
    <row r="342" spans="2:13" x14ac:dyDescent="0.2">
      <c r="B342" s="43">
        <v>7</v>
      </c>
      <c r="C342" s="39">
        <v>1410416</v>
      </c>
      <c r="D342" s="39">
        <v>99.999503689999997</v>
      </c>
      <c r="E342" s="39">
        <v>26238</v>
      </c>
      <c r="F342" s="39" t="s">
        <v>6</v>
      </c>
      <c r="G342" s="39" t="s">
        <v>7</v>
      </c>
      <c r="H342" s="39"/>
      <c r="I342" s="39" t="s">
        <v>17</v>
      </c>
      <c r="J342" s="39">
        <v>0</v>
      </c>
      <c r="K342" s="39">
        <v>0</v>
      </c>
      <c r="L342" s="39">
        <v>0</v>
      </c>
      <c r="M342" s="44">
        <v>0</v>
      </c>
    </row>
    <row r="343" spans="2:13" x14ac:dyDescent="0.2">
      <c r="B343" s="43">
        <v>3271</v>
      </c>
      <c r="C343" s="39">
        <v>1407152</v>
      </c>
      <c r="D343" s="39">
        <v>99.768083759999996</v>
      </c>
      <c r="E343" s="39">
        <v>26256</v>
      </c>
      <c r="F343" s="39" t="s">
        <v>6</v>
      </c>
      <c r="G343" s="39" t="s">
        <v>7</v>
      </c>
      <c r="H343" s="39"/>
      <c r="I343" s="39" t="s">
        <v>19</v>
      </c>
      <c r="J343" s="39" t="s">
        <v>57</v>
      </c>
      <c r="K343" s="39" t="s">
        <v>58</v>
      </c>
      <c r="L343" s="39" t="s">
        <v>22</v>
      </c>
      <c r="M343" s="44" t="s">
        <v>65</v>
      </c>
    </row>
    <row r="344" spans="2:13" x14ac:dyDescent="0.2">
      <c r="B344" s="43">
        <v>1070</v>
      </c>
      <c r="C344" s="39">
        <v>1409353</v>
      </c>
      <c r="D344" s="39">
        <v>99.924136230000002</v>
      </c>
      <c r="E344" s="39">
        <v>26261</v>
      </c>
      <c r="F344" s="39" t="s">
        <v>6</v>
      </c>
      <c r="G344" s="39" t="s">
        <v>7</v>
      </c>
      <c r="H344" s="39"/>
      <c r="I344" s="39" t="s">
        <v>19</v>
      </c>
      <c r="J344" s="39" t="s">
        <v>34</v>
      </c>
      <c r="K344" s="39" t="s">
        <v>38</v>
      </c>
      <c r="L344" s="39" t="s">
        <v>39</v>
      </c>
      <c r="M344" s="44" t="s">
        <v>65</v>
      </c>
    </row>
    <row r="345" spans="2:13" x14ac:dyDescent="0.2">
      <c r="B345" s="43">
        <v>108</v>
      </c>
      <c r="C345" s="39">
        <v>1410315</v>
      </c>
      <c r="D345" s="39">
        <v>99.992342719999996</v>
      </c>
      <c r="E345" s="39">
        <v>26276</v>
      </c>
      <c r="F345" s="39" t="s">
        <v>6</v>
      </c>
      <c r="G345" s="39" t="s">
        <v>7</v>
      </c>
      <c r="H345" s="39"/>
      <c r="I345" s="39" t="s">
        <v>19</v>
      </c>
      <c r="J345" s="39" t="s">
        <v>47</v>
      </c>
      <c r="K345" s="39" t="s">
        <v>48</v>
      </c>
      <c r="L345" s="39" t="s">
        <v>39</v>
      </c>
      <c r="M345" s="44" t="s">
        <v>65</v>
      </c>
    </row>
    <row r="346" spans="2:13" x14ac:dyDescent="0.2">
      <c r="B346" s="43">
        <v>57</v>
      </c>
      <c r="C346" s="39">
        <v>1410366</v>
      </c>
      <c r="D346" s="39">
        <v>99.995958659999999</v>
      </c>
      <c r="E346" s="39">
        <v>26292</v>
      </c>
      <c r="F346" s="39" t="s">
        <v>6</v>
      </c>
      <c r="G346" s="39" t="s">
        <v>7</v>
      </c>
      <c r="H346" s="39"/>
      <c r="I346" s="39" t="s">
        <v>19</v>
      </c>
      <c r="J346" s="39" t="s">
        <v>34</v>
      </c>
      <c r="K346" s="39" t="s">
        <v>52</v>
      </c>
      <c r="L346" s="39" t="s">
        <v>22</v>
      </c>
      <c r="M346" s="44" t="s">
        <v>65</v>
      </c>
    </row>
    <row r="347" spans="2:13" x14ac:dyDescent="0.2">
      <c r="B347" s="43">
        <v>4034</v>
      </c>
      <c r="C347" s="39">
        <v>1406389</v>
      </c>
      <c r="D347" s="39">
        <v>99.713986509999998</v>
      </c>
      <c r="E347" s="39">
        <v>26313</v>
      </c>
      <c r="F347" s="39" t="s">
        <v>6</v>
      </c>
      <c r="G347" s="39" t="s">
        <v>7</v>
      </c>
      <c r="H347" s="39"/>
      <c r="I347" s="39" t="s">
        <v>19</v>
      </c>
      <c r="J347" s="39" t="s">
        <v>57</v>
      </c>
      <c r="K347" s="39" t="s">
        <v>58</v>
      </c>
      <c r="L347" s="39" t="s">
        <v>22</v>
      </c>
      <c r="M347" s="44" t="s">
        <v>65</v>
      </c>
    </row>
    <row r="348" spans="2:13" x14ac:dyDescent="0.2">
      <c r="B348" s="43">
        <v>300</v>
      </c>
      <c r="C348" s="39">
        <v>1410123</v>
      </c>
      <c r="D348" s="39">
        <v>99.978729790000003</v>
      </c>
      <c r="E348" s="39">
        <v>26351</v>
      </c>
      <c r="F348" s="39" t="s">
        <v>6</v>
      </c>
      <c r="G348" s="39" t="s">
        <v>7</v>
      </c>
      <c r="H348" s="39"/>
      <c r="I348" s="39" t="s">
        <v>19</v>
      </c>
      <c r="J348" s="39" t="s">
        <v>43</v>
      </c>
      <c r="K348" s="39" t="s">
        <v>49</v>
      </c>
      <c r="L348" s="39" t="s">
        <v>39</v>
      </c>
      <c r="M348" s="44" t="s">
        <v>65</v>
      </c>
    </row>
    <row r="349" spans="2:13" x14ac:dyDescent="0.2">
      <c r="B349" s="43">
        <v>230</v>
      </c>
      <c r="C349" s="39">
        <v>1410193</v>
      </c>
      <c r="D349" s="39">
        <v>99.983692840000003</v>
      </c>
      <c r="E349" s="39">
        <v>26356</v>
      </c>
      <c r="F349" s="39" t="s">
        <v>6</v>
      </c>
      <c r="G349" s="39" t="s">
        <v>7</v>
      </c>
      <c r="H349" s="39"/>
      <c r="I349" s="39" t="s">
        <v>19</v>
      </c>
      <c r="J349" s="39" t="s">
        <v>26</v>
      </c>
      <c r="K349" s="39" t="s">
        <v>40</v>
      </c>
      <c r="L349" s="39" t="s">
        <v>28</v>
      </c>
      <c r="M349" s="44" t="s">
        <v>65</v>
      </c>
    </row>
    <row r="350" spans="2:13" x14ac:dyDescent="0.2">
      <c r="B350" s="43">
        <v>490</v>
      </c>
      <c r="C350" s="39">
        <v>1409933</v>
      </c>
      <c r="D350" s="39">
        <v>99.965258649999996</v>
      </c>
      <c r="E350" s="39">
        <v>26366</v>
      </c>
      <c r="F350" s="39" t="s">
        <v>6</v>
      </c>
      <c r="G350" s="39" t="s">
        <v>7</v>
      </c>
      <c r="H350" s="39"/>
      <c r="I350" s="39" t="s">
        <v>19</v>
      </c>
      <c r="J350" s="39" t="s">
        <v>43</v>
      </c>
      <c r="K350" s="39" t="s">
        <v>49</v>
      </c>
      <c r="L350" s="39" t="s">
        <v>39</v>
      </c>
      <c r="M350" s="44" t="s">
        <v>65</v>
      </c>
    </row>
    <row r="351" spans="2:13" x14ac:dyDescent="0.2">
      <c r="B351" s="43">
        <v>798</v>
      </c>
      <c r="C351" s="39">
        <v>1409625</v>
      </c>
      <c r="D351" s="39">
        <v>99.943421229999998</v>
      </c>
      <c r="E351" s="39">
        <v>26388</v>
      </c>
      <c r="F351" s="39" t="s">
        <v>6</v>
      </c>
      <c r="G351" s="39" t="s">
        <v>7</v>
      </c>
      <c r="H351" s="39"/>
      <c r="I351" s="39" t="s">
        <v>19</v>
      </c>
      <c r="J351" s="39" t="s">
        <v>20</v>
      </c>
      <c r="K351" s="39" t="s">
        <v>21</v>
      </c>
      <c r="L351" s="39" t="s">
        <v>22</v>
      </c>
      <c r="M351" s="44" t="s">
        <v>65</v>
      </c>
    </row>
    <row r="352" spans="2:13" x14ac:dyDescent="0.2">
      <c r="B352" s="43">
        <v>2054</v>
      </c>
      <c r="C352" s="39">
        <v>1408369</v>
      </c>
      <c r="D352" s="39">
        <v>99.854369930000004</v>
      </c>
      <c r="E352" s="39">
        <v>26415</v>
      </c>
      <c r="F352" s="39" t="s">
        <v>6</v>
      </c>
      <c r="G352" s="39" t="s">
        <v>7</v>
      </c>
      <c r="H352" s="39"/>
      <c r="I352" s="39" t="s">
        <v>19</v>
      </c>
      <c r="J352" s="39" t="s">
        <v>41</v>
      </c>
      <c r="K352" s="39" t="s">
        <v>42</v>
      </c>
      <c r="L352" s="39" t="s">
        <v>22</v>
      </c>
      <c r="M352" s="44" t="s">
        <v>65</v>
      </c>
    </row>
    <row r="353" spans="2:13" x14ac:dyDescent="0.2">
      <c r="B353" s="43">
        <v>221</v>
      </c>
      <c r="C353" s="39">
        <v>1410202</v>
      </c>
      <c r="D353" s="39">
        <v>99.984330940000007</v>
      </c>
      <c r="E353" s="39">
        <v>26425</v>
      </c>
      <c r="F353" s="39" t="s">
        <v>6</v>
      </c>
      <c r="G353" s="39" t="s">
        <v>7</v>
      </c>
      <c r="H353" s="39"/>
      <c r="I353" s="39" t="s">
        <v>19</v>
      </c>
      <c r="J353" s="39" t="s">
        <v>26</v>
      </c>
      <c r="K353" s="39" t="s">
        <v>33</v>
      </c>
      <c r="L353" s="39" t="s">
        <v>28</v>
      </c>
      <c r="M353" s="44" t="s">
        <v>65</v>
      </c>
    </row>
    <row r="354" spans="2:13" x14ac:dyDescent="0.2">
      <c r="B354" s="43">
        <v>176</v>
      </c>
      <c r="C354" s="39">
        <v>1410247</v>
      </c>
      <c r="D354" s="39">
        <v>99.987521470000004</v>
      </c>
      <c r="E354" s="39">
        <v>26474</v>
      </c>
      <c r="F354" s="39" t="s">
        <v>6</v>
      </c>
      <c r="G354" s="39" t="s">
        <v>7</v>
      </c>
      <c r="H354" s="39"/>
      <c r="I354" s="39" t="s">
        <v>17</v>
      </c>
      <c r="J354" s="39">
        <v>0</v>
      </c>
      <c r="K354" s="39">
        <v>0</v>
      </c>
      <c r="L354" s="39">
        <v>0</v>
      </c>
      <c r="M354" s="44">
        <v>0</v>
      </c>
    </row>
    <row r="355" spans="2:13" x14ac:dyDescent="0.2">
      <c r="B355" s="43">
        <v>543</v>
      </c>
      <c r="C355" s="39">
        <v>1409880</v>
      </c>
      <c r="D355" s="39">
        <v>99.961500909999998</v>
      </c>
      <c r="E355" s="39">
        <v>26537</v>
      </c>
      <c r="F355" s="39" t="s">
        <v>6</v>
      </c>
      <c r="G355" s="39" t="s">
        <v>7</v>
      </c>
      <c r="H355" s="39"/>
      <c r="I355" s="39" t="s">
        <v>19</v>
      </c>
      <c r="J355" s="39" t="s">
        <v>20</v>
      </c>
      <c r="K355" s="39" t="s">
        <v>21</v>
      </c>
      <c r="L355" s="39" t="s">
        <v>22</v>
      </c>
      <c r="M355" s="44" t="s">
        <v>66</v>
      </c>
    </row>
    <row r="356" spans="2:13" x14ac:dyDescent="0.2">
      <c r="B356" s="43">
        <v>1059</v>
      </c>
      <c r="C356" s="39">
        <v>1409364</v>
      </c>
      <c r="D356" s="39">
        <v>99.924916139999993</v>
      </c>
      <c r="E356" s="39">
        <v>26549</v>
      </c>
      <c r="F356" s="39" t="s">
        <v>6</v>
      </c>
      <c r="G356" s="39" t="s">
        <v>7</v>
      </c>
      <c r="H356" s="39"/>
      <c r="I356" s="39" t="s">
        <v>19</v>
      </c>
      <c r="J356" s="39" t="s">
        <v>47</v>
      </c>
      <c r="K356" s="39" t="s">
        <v>61</v>
      </c>
      <c r="L356" s="39" t="s">
        <v>22</v>
      </c>
      <c r="M356" s="44" t="s">
        <v>66</v>
      </c>
    </row>
    <row r="357" spans="2:13" x14ac:dyDescent="0.2">
      <c r="B357" s="43">
        <v>1133</v>
      </c>
      <c r="C357" s="39">
        <v>1409290</v>
      </c>
      <c r="D357" s="39">
        <v>99.919669490000004</v>
      </c>
      <c r="E357" s="39">
        <v>26753</v>
      </c>
      <c r="F357" s="39" t="s">
        <v>6</v>
      </c>
      <c r="G357" s="39" t="s">
        <v>7</v>
      </c>
      <c r="H357" s="39"/>
      <c r="I357" s="39" t="s">
        <v>19</v>
      </c>
      <c r="J357" s="39" t="s">
        <v>47</v>
      </c>
      <c r="K357" s="39" t="s">
        <v>61</v>
      </c>
      <c r="L357" s="39" t="s">
        <v>22</v>
      </c>
      <c r="M357" s="44" t="s">
        <v>66</v>
      </c>
    </row>
    <row r="358" spans="2:13" x14ac:dyDescent="0.2">
      <c r="B358" s="43">
        <v>1317</v>
      </c>
      <c r="C358" s="39">
        <v>1409106</v>
      </c>
      <c r="D358" s="39">
        <v>99.906623760000002</v>
      </c>
      <c r="E358" s="39">
        <v>26768</v>
      </c>
      <c r="F358" s="39" t="s">
        <v>6</v>
      </c>
      <c r="G358" s="39" t="s">
        <v>7</v>
      </c>
      <c r="H358" s="39"/>
      <c r="I358" s="39" t="s">
        <v>19</v>
      </c>
      <c r="J358" s="39" t="s">
        <v>53</v>
      </c>
      <c r="K358" s="39" t="s">
        <v>54</v>
      </c>
      <c r="L358" s="39" t="s">
        <v>22</v>
      </c>
      <c r="M358" s="44" t="s">
        <v>66</v>
      </c>
    </row>
    <row r="359" spans="2:13" x14ac:dyDescent="0.2">
      <c r="B359" s="43">
        <v>3379</v>
      </c>
      <c r="C359" s="39">
        <v>1407044</v>
      </c>
      <c r="D359" s="39">
        <v>99.760426480000007</v>
      </c>
      <c r="E359" s="39">
        <v>26833</v>
      </c>
      <c r="F359" s="39" t="s">
        <v>6</v>
      </c>
      <c r="G359" s="39" t="s">
        <v>7</v>
      </c>
      <c r="H359" s="39"/>
      <c r="I359" s="39" t="s">
        <v>19</v>
      </c>
      <c r="J359" s="39" t="s">
        <v>43</v>
      </c>
      <c r="K359" s="39" t="s">
        <v>49</v>
      </c>
      <c r="L359" s="39" t="s">
        <v>39</v>
      </c>
      <c r="M359" s="44" t="s">
        <v>66</v>
      </c>
    </row>
    <row r="360" spans="2:13" x14ac:dyDescent="0.2">
      <c r="B360" s="43">
        <v>265</v>
      </c>
      <c r="C360" s="39">
        <v>1410158</v>
      </c>
      <c r="D360" s="39">
        <v>99.981211310000006</v>
      </c>
      <c r="E360" s="39">
        <v>26835</v>
      </c>
      <c r="F360" s="39" t="s">
        <v>6</v>
      </c>
      <c r="G360" s="39" t="s">
        <v>7</v>
      </c>
      <c r="H360" s="39"/>
      <c r="I360" s="39" t="s">
        <v>19</v>
      </c>
      <c r="J360" s="39" t="s">
        <v>26</v>
      </c>
      <c r="K360" s="39" t="s">
        <v>33</v>
      </c>
      <c r="L360" s="39" t="s">
        <v>28</v>
      </c>
      <c r="M360" s="44" t="s">
        <v>66</v>
      </c>
    </row>
    <row r="361" spans="2:13" x14ac:dyDescent="0.2">
      <c r="B361" s="43">
        <v>1176</v>
      </c>
      <c r="C361" s="39">
        <v>1409247</v>
      </c>
      <c r="D361" s="39">
        <v>99.916620760000001</v>
      </c>
      <c r="E361" s="39">
        <v>26839</v>
      </c>
      <c r="F361" s="39" t="s">
        <v>6</v>
      </c>
      <c r="G361" s="39" t="s">
        <v>7</v>
      </c>
      <c r="H361" s="39"/>
      <c r="I361" s="39" t="s">
        <v>19</v>
      </c>
      <c r="J361" s="39" t="s">
        <v>47</v>
      </c>
      <c r="K361" s="39" t="s">
        <v>48</v>
      </c>
      <c r="L361" s="39" t="s">
        <v>39</v>
      </c>
      <c r="M361" s="44" t="s">
        <v>66</v>
      </c>
    </row>
    <row r="362" spans="2:13" x14ac:dyDescent="0.2">
      <c r="B362" s="43">
        <v>584</v>
      </c>
      <c r="C362" s="39">
        <v>1409839</v>
      </c>
      <c r="D362" s="39">
        <v>99.958593980000003</v>
      </c>
      <c r="E362" s="39">
        <v>26841</v>
      </c>
      <c r="F362" s="39" t="s">
        <v>6</v>
      </c>
      <c r="G362" s="39" t="s">
        <v>7</v>
      </c>
      <c r="H362" s="39"/>
      <c r="I362" s="39" t="s">
        <v>19</v>
      </c>
      <c r="J362" s="39" t="s">
        <v>26</v>
      </c>
      <c r="K362" s="39" t="s">
        <v>33</v>
      </c>
      <c r="L362" s="39" t="s">
        <v>28</v>
      </c>
      <c r="M362" s="44" t="s">
        <v>66</v>
      </c>
    </row>
    <row r="363" spans="2:13" x14ac:dyDescent="0.2">
      <c r="B363" s="43">
        <v>3458</v>
      </c>
      <c r="C363" s="39">
        <v>1406965</v>
      </c>
      <c r="D363" s="39">
        <v>99.754825330000003</v>
      </c>
      <c r="E363" s="39">
        <v>26885</v>
      </c>
      <c r="F363" s="39" t="s">
        <v>6</v>
      </c>
      <c r="G363" s="39" t="s">
        <v>7</v>
      </c>
      <c r="H363" s="39"/>
      <c r="I363" s="39" t="s">
        <v>19</v>
      </c>
      <c r="J363" s="39" t="s">
        <v>20</v>
      </c>
      <c r="K363" s="39" t="s">
        <v>21</v>
      </c>
      <c r="L363" s="39" t="s">
        <v>22</v>
      </c>
      <c r="M363" s="44" t="s">
        <v>66</v>
      </c>
    </row>
    <row r="364" spans="2:13" x14ac:dyDescent="0.2">
      <c r="B364" s="43">
        <v>2846</v>
      </c>
      <c r="C364" s="39">
        <v>1407577</v>
      </c>
      <c r="D364" s="39">
        <v>99.79821656</v>
      </c>
      <c r="E364" s="39">
        <v>26917</v>
      </c>
      <c r="F364" s="39" t="s">
        <v>6</v>
      </c>
      <c r="G364" s="39" t="s">
        <v>7</v>
      </c>
      <c r="H364" s="39"/>
      <c r="I364" s="39" t="s">
        <v>19</v>
      </c>
      <c r="J364" s="39" t="s">
        <v>55</v>
      </c>
      <c r="K364" s="39" t="s">
        <v>59</v>
      </c>
      <c r="L364" s="39" t="s">
        <v>39</v>
      </c>
      <c r="M364" s="44" t="s">
        <v>66</v>
      </c>
    </row>
    <row r="365" spans="2:13" x14ac:dyDescent="0.2">
      <c r="B365" s="43">
        <v>3643</v>
      </c>
      <c r="C365" s="39">
        <v>1406780</v>
      </c>
      <c r="D365" s="39">
        <v>99.741708689999996</v>
      </c>
      <c r="E365" s="39">
        <v>26936</v>
      </c>
      <c r="F365" s="39" t="s">
        <v>6</v>
      </c>
      <c r="G365" s="39" t="s">
        <v>7</v>
      </c>
      <c r="H365" s="39"/>
      <c r="I365" s="39" t="s">
        <v>19</v>
      </c>
      <c r="J365" s="39" t="s">
        <v>31</v>
      </c>
      <c r="K365" s="39" t="s">
        <v>32</v>
      </c>
      <c r="L365" s="39" t="s">
        <v>22</v>
      </c>
      <c r="M365" s="44" t="s">
        <v>66</v>
      </c>
    </row>
    <row r="366" spans="2:13" x14ac:dyDescent="0.2">
      <c r="B366" s="43">
        <v>394</v>
      </c>
      <c r="C366" s="39">
        <v>1410029</v>
      </c>
      <c r="D366" s="39">
        <v>99.972065119999996</v>
      </c>
      <c r="E366" s="39">
        <v>26942</v>
      </c>
      <c r="F366" s="39" t="s">
        <v>6</v>
      </c>
      <c r="G366" s="39" t="s">
        <v>7</v>
      </c>
      <c r="H366" s="39"/>
      <c r="I366" s="39" t="s">
        <v>19</v>
      </c>
      <c r="J366" s="39" t="s">
        <v>53</v>
      </c>
      <c r="K366" s="39" t="s">
        <v>54</v>
      </c>
      <c r="L366" s="39" t="s">
        <v>22</v>
      </c>
      <c r="M366" s="44" t="s">
        <v>66</v>
      </c>
    </row>
    <row r="367" spans="2:13" x14ac:dyDescent="0.2">
      <c r="B367" s="43">
        <v>274</v>
      </c>
      <c r="C367" s="39">
        <v>1410149</v>
      </c>
      <c r="D367" s="39">
        <v>99.980573199999995</v>
      </c>
      <c r="E367" s="39">
        <v>26958</v>
      </c>
      <c r="F367" s="39" t="s">
        <v>6</v>
      </c>
      <c r="G367" s="39" t="s">
        <v>7</v>
      </c>
      <c r="H367" s="39"/>
      <c r="I367" s="39" t="s">
        <v>19</v>
      </c>
      <c r="J367" s="39" t="s">
        <v>26</v>
      </c>
      <c r="K367" s="39" t="s">
        <v>33</v>
      </c>
      <c r="L367" s="39" t="s">
        <v>28</v>
      </c>
      <c r="M367" s="44" t="s">
        <v>66</v>
      </c>
    </row>
    <row r="368" spans="2:13" x14ac:dyDescent="0.2">
      <c r="B368" s="43">
        <v>55</v>
      </c>
      <c r="C368" s="39">
        <v>1410368</v>
      </c>
      <c r="D368" s="39">
        <v>99.996100459999994</v>
      </c>
      <c r="E368" s="39">
        <v>26970</v>
      </c>
      <c r="F368" s="39" t="s">
        <v>6</v>
      </c>
      <c r="G368" s="39" t="s">
        <v>7</v>
      </c>
      <c r="H368" s="39"/>
      <c r="I368" s="39" t="s">
        <v>19</v>
      </c>
      <c r="J368" s="39" t="s">
        <v>26</v>
      </c>
      <c r="K368" s="39" t="s">
        <v>33</v>
      </c>
      <c r="L368" s="39" t="s">
        <v>28</v>
      </c>
      <c r="M368" s="44" t="s">
        <v>66</v>
      </c>
    </row>
    <row r="369" spans="2:13" x14ac:dyDescent="0.2">
      <c r="B369" s="43">
        <v>384</v>
      </c>
      <c r="C369" s="39">
        <v>1410039</v>
      </c>
      <c r="D369" s="39">
        <v>99.972774130000005</v>
      </c>
      <c r="E369" s="39">
        <v>26994</v>
      </c>
      <c r="F369" s="39" t="s">
        <v>6</v>
      </c>
      <c r="G369" s="39" t="s">
        <v>7</v>
      </c>
      <c r="H369" s="39"/>
      <c r="I369" s="39" t="s">
        <v>19</v>
      </c>
      <c r="J369" s="39" t="s">
        <v>26</v>
      </c>
      <c r="K369" s="39" t="s">
        <v>27</v>
      </c>
      <c r="L369" s="39" t="s">
        <v>28</v>
      </c>
      <c r="M369" s="44" t="s">
        <v>66</v>
      </c>
    </row>
    <row r="370" spans="2:13" x14ac:dyDescent="0.2">
      <c r="B370" s="43">
        <v>68</v>
      </c>
      <c r="C370" s="39">
        <v>1410355</v>
      </c>
      <c r="D370" s="39">
        <v>99.995178749999994</v>
      </c>
      <c r="E370" s="39">
        <v>27042</v>
      </c>
      <c r="F370" s="39" t="s">
        <v>6</v>
      </c>
      <c r="G370" s="39" t="s">
        <v>7</v>
      </c>
      <c r="H370" s="39"/>
      <c r="I370" s="39" t="s">
        <v>19</v>
      </c>
      <c r="J370" s="39" t="s">
        <v>26</v>
      </c>
      <c r="K370" s="39" t="s">
        <v>40</v>
      </c>
      <c r="L370" s="39" t="s">
        <v>28</v>
      </c>
      <c r="M370" s="44" t="s">
        <v>66</v>
      </c>
    </row>
    <row r="371" spans="2:13" x14ac:dyDescent="0.2">
      <c r="B371" s="43">
        <v>1990</v>
      </c>
      <c r="C371" s="39">
        <v>1408433</v>
      </c>
      <c r="D371" s="39">
        <v>99.858907579999993</v>
      </c>
      <c r="E371" s="39">
        <v>27046</v>
      </c>
      <c r="F371" s="39" t="s">
        <v>6</v>
      </c>
      <c r="G371" s="39" t="s">
        <v>7</v>
      </c>
      <c r="H371" s="39"/>
      <c r="I371" s="39" t="s">
        <v>19</v>
      </c>
      <c r="J371" s="39" t="s">
        <v>47</v>
      </c>
      <c r="K371" s="39" t="s">
        <v>48</v>
      </c>
      <c r="L371" s="39" t="s">
        <v>39</v>
      </c>
      <c r="M371" s="44" t="s">
        <v>66</v>
      </c>
    </row>
    <row r="372" spans="2:13" x14ac:dyDescent="0.2">
      <c r="B372" s="43">
        <v>1848</v>
      </c>
      <c r="C372" s="39">
        <v>1408575</v>
      </c>
      <c r="D372" s="39">
        <v>99.868975480000003</v>
      </c>
      <c r="E372" s="39">
        <v>27073</v>
      </c>
      <c r="F372" s="39" t="s">
        <v>6</v>
      </c>
      <c r="G372" s="39" t="s">
        <v>7</v>
      </c>
      <c r="H372" s="39"/>
      <c r="I372" s="39" t="s">
        <v>19</v>
      </c>
      <c r="J372" s="39" t="s">
        <v>34</v>
      </c>
      <c r="K372" s="39" t="s">
        <v>38</v>
      </c>
      <c r="L372" s="39" t="s">
        <v>39</v>
      </c>
      <c r="M372" s="44" t="s">
        <v>66</v>
      </c>
    </row>
    <row r="373" spans="2:13" x14ac:dyDescent="0.2">
      <c r="B373" s="43">
        <v>152</v>
      </c>
      <c r="C373" s="39">
        <v>1410271</v>
      </c>
      <c r="D373" s="39">
        <v>99.989223089999996</v>
      </c>
      <c r="E373" s="39">
        <v>27078</v>
      </c>
      <c r="F373" s="39" t="s">
        <v>6</v>
      </c>
      <c r="G373" s="39" t="s">
        <v>7</v>
      </c>
      <c r="H373" s="39"/>
      <c r="I373" s="39" t="s">
        <v>19</v>
      </c>
      <c r="J373" s="39" t="s">
        <v>26</v>
      </c>
      <c r="K373" s="39" t="s">
        <v>33</v>
      </c>
      <c r="L373" s="39" t="s">
        <v>28</v>
      </c>
      <c r="M373" s="44" t="s">
        <v>66</v>
      </c>
    </row>
    <row r="374" spans="2:13" x14ac:dyDescent="0.2">
      <c r="B374" s="43">
        <v>21</v>
      </c>
      <c r="C374" s="39">
        <v>1410402</v>
      </c>
      <c r="D374" s="39">
        <v>99.99851108</v>
      </c>
      <c r="E374" s="39">
        <v>27114</v>
      </c>
      <c r="F374" s="39" t="s">
        <v>6</v>
      </c>
      <c r="G374" s="39" t="s">
        <v>7</v>
      </c>
      <c r="H374" s="39"/>
      <c r="I374" s="39" t="s">
        <v>19</v>
      </c>
      <c r="J374" s="39" t="s">
        <v>26</v>
      </c>
      <c r="K374" s="39" t="s">
        <v>27</v>
      </c>
      <c r="L374" s="39" t="s">
        <v>28</v>
      </c>
      <c r="M374" s="44" t="s">
        <v>66</v>
      </c>
    </row>
    <row r="375" spans="2:13" x14ac:dyDescent="0.2">
      <c r="B375" s="43">
        <v>14676</v>
      </c>
      <c r="C375" s="39">
        <v>1395747</v>
      </c>
      <c r="D375" s="39">
        <v>98.959461099999999</v>
      </c>
      <c r="E375" s="39">
        <v>27213</v>
      </c>
      <c r="F375" s="39" t="s">
        <v>6</v>
      </c>
      <c r="G375" s="39" t="s">
        <v>7</v>
      </c>
      <c r="H375" s="39"/>
      <c r="I375" s="39" t="s">
        <v>19</v>
      </c>
      <c r="J375" s="39" t="s">
        <v>31</v>
      </c>
      <c r="K375" s="39" t="s">
        <v>32</v>
      </c>
      <c r="L375" s="39" t="s">
        <v>22</v>
      </c>
      <c r="M375" s="44" t="s">
        <v>67</v>
      </c>
    </row>
    <row r="376" spans="2:13" x14ac:dyDescent="0.2">
      <c r="B376" s="43">
        <v>8982</v>
      </c>
      <c r="C376" s="39">
        <v>1401441</v>
      </c>
      <c r="D376" s="39">
        <v>99.363169769999999</v>
      </c>
      <c r="E376" s="39">
        <v>27389</v>
      </c>
      <c r="F376" s="39" t="s">
        <v>6</v>
      </c>
      <c r="G376" s="39" t="s">
        <v>7</v>
      </c>
      <c r="H376" s="39"/>
      <c r="I376" s="39" t="s">
        <v>17</v>
      </c>
      <c r="J376" s="39">
        <v>0</v>
      </c>
      <c r="K376" s="39">
        <v>0</v>
      </c>
      <c r="L376" s="39">
        <v>0</v>
      </c>
      <c r="M376" s="44">
        <v>0</v>
      </c>
    </row>
    <row r="377" spans="2:13" x14ac:dyDescent="0.2">
      <c r="B377" s="43">
        <v>1597</v>
      </c>
      <c r="C377" s="39">
        <v>1408826</v>
      </c>
      <c r="D377" s="39">
        <v>99.88677156</v>
      </c>
      <c r="E377" s="39">
        <v>27429</v>
      </c>
      <c r="F377" s="39" t="s">
        <v>6</v>
      </c>
      <c r="G377" s="39" t="s">
        <v>7</v>
      </c>
      <c r="H377" s="39"/>
      <c r="I377" s="39" t="s">
        <v>19</v>
      </c>
      <c r="J377" s="39" t="s">
        <v>31</v>
      </c>
      <c r="K377" s="39" t="s">
        <v>32</v>
      </c>
      <c r="L377" s="39" t="s">
        <v>22</v>
      </c>
      <c r="M377" s="44" t="s">
        <v>68</v>
      </c>
    </row>
    <row r="378" spans="2:13" x14ac:dyDescent="0.2">
      <c r="B378" s="43">
        <v>12226</v>
      </c>
      <c r="C378" s="39">
        <v>1398197</v>
      </c>
      <c r="D378" s="39">
        <v>99.133167850000007</v>
      </c>
      <c r="E378" s="39">
        <v>27513</v>
      </c>
      <c r="F378" s="39" t="s">
        <v>6</v>
      </c>
      <c r="G378" s="39" t="s">
        <v>7</v>
      </c>
      <c r="H378" s="39"/>
      <c r="I378" s="39" t="s">
        <v>19</v>
      </c>
      <c r="J378" s="39" t="s">
        <v>41</v>
      </c>
      <c r="K378" s="39" t="s">
        <v>42</v>
      </c>
      <c r="L378" s="39" t="s">
        <v>22</v>
      </c>
      <c r="M378" s="44" t="s">
        <v>68</v>
      </c>
    </row>
    <row r="379" spans="2:13" x14ac:dyDescent="0.2">
      <c r="B379" s="43">
        <v>10642</v>
      </c>
      <c r="C379" s="39">
        <v>1399781</v>
      </c>
      <c r="D379" s="39">
        <v>99.245474580000007</v>
      </c>
      <c r="E379" s="39">
        <v>27600</v>
      </c>
      <c r="F379" s="39" t="s">
        <v>6</v>
      </c>
      <c r="G379" s="39" t="s">
        <v>7</v>
      </c>
      <c r="H379" s="39"/>
      <c r="I379" s="39" t="s">
        <v>19</v>
      </c>
      <c r="J379" s="39" t="s">
        <v>29</v>
      </c>
      <c r="K379" s="39" t="s">
        <v>30</v>
      </c>
      <c r="L379" s="39" t="s">
        <v>22</v>
      </c>
      <c r="M379" s="44" t="s">
        <v>68</v>
      </c>
    </row>
    <row r="380" spans="2:13" x14ac:dyDescent="0.2">
      <c r="B380" s="43">
        <v>8727</v>
      </c>
      <c r="C380" s="39">
        <v>1401696</v>
      </c>
      <c r="D380" s="39">
        <v>99.381249449999999</v>
      </c>
      <c r="E380" s="39">
        <v>27603</v>
      </c>
      <c r="F380" s="39" t="s">
        <v>6</v>
      </c>
      <c r="G380" s="39" t="s">
        <v>7</v>
      </c>
      <c r="H380" s="39"/>
      <c r="I380" s="39" t="s">
        <v>19</v>
      </c>
      <c r="J380" s="39" t="s">
        <v>36</v>
      </c>
      <c r="K380" s="39" t="s">
        <v>37</v>
      </c>
      <c r="L380" s="39" t="s">
        <v>22</v>
      </c>
      <c r="M380" s="44" t="s">
        <v>68</v>
      </c>
    </row>
    <row r="381" spans="2:13" x14ac:dyDescent="0.2">
      <c r="B381" s="43">
        <v>7729</v>
      </c>
      <c r="C381" s="39">
        <v>1402694</v>
      </c>
      <c r="D381" s="39">
        <v>99.452008370000001</v>
      </c>
      <c r="E381" s="39">
        <v>27612</v>
      </c>
      <c r="F381" s="39" t="s">
        <v>6</v>
      </c>
      <c r="G381" s="39" t="s">
        <v>7</v>
      </c>
      <c r="H381" s="39"/>
      <c r="I381" s="39" t="s">
        <v>19</v>
      </c>
      <c r="J381" s="39" t="s">
        <v>24</v>
      </c>
      <c r="K381" s="39" t="s">
        <v>25</v>
      </c>
      <c r="L381" s="39" t="s">
        <v>22</v>
      </c>
      <c r="M381" s="44" t="s">
        <v>68</v>
      </c>
    </row>
    <row r="382" spans="2:13" x14ac:dyDescent="0.2">
      <c r="B382" s="43">
        <v>8295</v>
      </c>
      <c r="C382" s="39">
        <v>1402128</v>
      </c>
      <c r="D382" s="39">
        <v>99.411878560000005</v>
      </c>
      <c r="E382" s="39">
        <v>27625</v>
      </c>
      <c r="F382" s="39" t="s">
        <v>6</v>
      </c>
      <c r="G382" s="39" t="s">
        <v>7</v>
      </c>
      <c r="H382" s="39"/>
      <c r="I382" s="39" t="s">
        <v>19</v>
      </c>
      <c r="J382" s="39" t="s">
        <v>26</v>
      </c>
      <c r="K382" s="39" t="s">
        <v>33</v>
      </c>
      <c r="L382" s="39" t="s">
        <v>28</v>
      </c>
      <c r="M382" s="44" t="s">
        <v>68</v>
      </c>
    </row>
    <row r="383" spans="2:13" x14ac:dyDescent="0.2">
      <c r="B383" s="43">
        <v>4346</v>
      </c>
      <c r="C383" s="39">
        <v>1406077</v>
      </c>
      <c r="D383" s="39">
        <v>99.691865489999998</v>
      </c>
      <c r="E383" s="39">
        <v>27707</v>
      </c>
      <c r="F383" s="39" t="s">
        <v>6</v>
      </c>
      <c r="G383" s="39" t="s">
        <v>7</v>
      </c>
      <c r="H383" s="39"/>
      <c r="I383" s="39" t="s">
        <v>19</v>
      </c>
      <c r="J383" s="39" t="s">
        <v>43</v>
      </c>
      <c r="K383" s="39" t="s">
        <v>49</v>
      </c>
      <c r="L383" s="39" t="s">
        <v>39</v>
      </c>
      <c r="M383" s="44" t="s">
        <v>68</v>
      </c>
    </row>
    <row r="384" spans="2:13" x14ac:dyDescent="0.2">
      <c r="B384" s="43">
        <v>7652</v>
      </c>
      <c r="C384" s="39">
        <v>1402771</v>
      </c>
      <c r="D384" s="39">
        <v>99.457467719999997</v>
      </c>
      <c r="E384" s="39">
        <v>27881</v>
      </c>
      <c r="F384" s="39" t="s">
        <v>6</v>
      </c>
      <c r="G384" s="39" t="s">
        <v>7</v>
      </c>
      <c r="H384" s="39"/>
      <c r="I384" s="39" t="s">
        <v>19</v>
      </c>
      <c r="J384" s="39" t="s">
        <v>24</v>
      </c>
      <c r="K384" s="39" t="s">
        <v>25</v>
      </c>
      <c r="L384" s="39" t="s">
        <v>22</v>
      </c>
      <c r="M384" s="44" t="s">
        <v>69</v>
      </c>
    </row>
    <row r="385" spans="2:13" x14ac:dyDescent="0.2">
      <c r="B385" s="43">
        <v>23870</v>
      </c>
      <c r="C385" s="39">
        <v>1386553</v>
      </c>
      <c r="D385" s="39">
        <v>98.307599920000001</v>
      </c>
      <c r="E385" s="39">
        <v>27889</v>
      </c>
      <c r="F385" s="39" t="s">
        <v>6</v>
      </c>
      <c r="G385" s="39" t="s">
        <v>7</v>
      </c>
      <c r="H385" s="39"/>
      <c r="I385" s="39" t="s">
        <v>17</v>
      </c>
      <c r="J385" s="39">
        <v>0</v>
      </c>
      <c r="K385" s="39">
        <v>0</v>
      </c>
      <c r="L385" s="39">
        <v>0</v>
      </c>
      <c r="M385" s="44">
        <v>0</v>
      </c>
    </row>
    <row r="386" spans="2:13" x14ac:dyDescent="0.2">
      <c r="B386" s="43">
        <v>7317</v>
      </c>
      <c r="C386" s="39">
        <v>1403106</v>
      </c>
      <c r="D386" s="39">
        <v>99.481219460000005</v>
      </c>
      <c r="E386" s="39">
        <v>28000</v>
      </c>
      <c r="F386" s="39" t="s">
        <v>6</v>
      </c>
      <c r="G386" s="39" t="s">
        <v>7</v>
      </c>
      <c r="H386" s="39"/>
      <c r="I386" s="39" t="s">
        <v>19</v>
      </c>
      <c r="J386" s="39" t="s">
        <v>55</v>
      </c>
      <c r="K386" s="39" t="s">
        <v>59</v>
      </c>
      <c r="L386" s="39" t="s">
        <v>39</v>
      </c>
      <c r="M386" s="44" t="s">
        <v>70</v>
      </c>
    </row>
    <row r="387" spans="2:13" x14ac:dyDescent="0.2">
      <c r="B387" s="43">
        <v>8090</v>
      </c>
      <c r="C387" s="39">
        <v>1402333</v>
      </c>
      <c r="D387" s="39">
        <v>99.426413210000007</v>
      </c>
      <c r="E387" s="39">
        <v>28076</v>
      </c>
      <c r="F387" s="39" t="s">
        <v>6</v>
      </c>
      <c r="G387" s="39" t="s">
        <v>7</v>
      </c>
      <c r="H387" s="39"/>
      <c r="I387" s="39" t="s">
        <v>19</v>
      </c>
      <c r="J387" s="39" t="s">
        <v>50</v>
      </c>
      <c r="K387" s="39" t="s">
        <v>51</v>
      </c>
      <c r="L387" s="39" t="s">
        <v>22</v>
      </c>
      <c r="M387" s="44" t="s">
        <v>70</v>
      </c>
    </row>
    <row r="388" spans="2:13" x14ac:dyDescent="0.2">
      <c r="B388" s="43">
        <v>2060</v>
      </c>
      <c r="C388" s="39">
        <v>1408363</v>
      </c>
      <c r="D388" s="39">
        <v>99.853944530000007</v>
      </c>
      <c r="E388" s="39">
        <v>28115</v>
      </c>
      <c r="F388" s="39" t="s">
        <v>6</v>
      </c>
      <c r="G388" s="39" t="s">
        <v>7</v>
      </c>
      <c r="H388" s="39"/>
      <c r="I388" s="39" t="s">
        <v>19</v>
      </c>
      <c r="J388" s="39" t="s">
        <v>53</v>
      </c>
      <c r="K388" s="39" t="s">
        <v>54</v>
      </c>
      <c r="L388" s="39" t="s">
        <v>22</v>
      </c>
      <c r="M388" s="44" t="s">
        <v>70</v>
      </c>
    </row>
    <row r="389" spans="2:13" x14ac:dyDescent="0.2">
      <c r="B389" s="43">
        <v>1467</v>
      </c>
      <c r="C389" s="39">
        <v>1408956</v>
      </c>
      <c r="D389" s="39">
        <v>99.895988650000007</v>
      </c>
      <c r="E389" s="39">
        <v>28121</v>
      </c>
      <c r="F389" s="39" t="s">
        <v>6</v>
      </c>
      <c r="G389" s="39" t="s">
        <v>7</v>
      </c>
      <c r="H389" s="39"/>
      <c r="I389" s="39" t="s">
        <v>19</v>
      </c>
      <c r="J389" s="39" t="s">
        <v>53</v>
      </c>
      <c r="K389" s="39" t="s">
        <v>54</v>
      </c>
      <c r="L389" s="39" t="s">
        <v>22</v>
      </c>
      <c r="M389" s="44" t="s">
        <v>70</v>
      </c>
    </row>
    <row r="390" spans="2:13" x14ac:dyDescent="0.2">
      <c r="B390" s="43">
        <v>1616</v>
      </c>
      <c r="C390" s="39">
        <v>1408807</v>
      </c>
      <c r="D390" s="39">
        <v>99.885424439999994</v>
      </c>
      <c r="E390" s="39">
        <v>28194</v>
      </c>
      <c r="F390" s="39" t="s">
        <v>6</v>
      </c>
      <c r="G390" s="39" t="s">
        <v>7</v>
      </c>
      <c r="H390" s="39"/>
      <c r="I390" s="39" t="s">
        <v>19</v>
      </c>
      <c r="J390" s="39" t="s">
        <v>26</v>
      </c>
      <c r="K390" s="39" t="s">
        <v>33</v>
      </c>
      <c r="L390" s="39" t="s">
        <v>28</v>
      </c>
      <c r="M390" s="44" t="s">
        <v>70</v>
      </c>
    </row>
    <row r="391" spans="2:13" x14ac:dyDescent="0.2">
      <c r="B391" s="43">
        <v>1656</v>
      </c>
      <c r="C391" s="39">
        <v>1408767</v>
      </c>
      <c r="D391" s="39">
        <v>99.882588409999997</v>
      </c>
      <c r="E391" s="39">
        <v>28201</v>
      </c>
      <c r="F391" s="39" t="s">
        <v>6</v>
      </c>
      <c r="G391" s="39" t="s">
        <v>7</v>
      </c>
      <c r="H391" s="39"/>
      <c r="I391" s="39" t="s">
        <v>19</v>
      </c>
      <c r="J391" s="39" t="s">
        <v>34</v>
      </c>
      <c r="K391" s="39" t="s">
        <v>38</v>
      </c>
      <c r="L391" s="39" t="s">
        <v>39</v>
      </c>
      <c r="M391" s="44" t="s">
        <v>70</v>
      </c>
    </row>
    <row r="392" spans="2:13" x14ac:dyDescent="0.2">
      <c r="B392" s="43">
        <v>1819</v>
      </c>
      <c r="C392" s="39">
        <v>1408604</v>
      </c>
      <c r="D392" s="39">
        <v>99.871031599999995</v>
      </c>
      <c r="E392" s="39">
        <v>28232</v>
      </c>
      <c r="F392" s="39" t="s">
        <v>6</v>
      </c>
      <c r="G392" s="39" t="s">
        <v>7</v>
      </c>
      <c r="H392" s="39"/>
      <c r="I392" s="39" t="s">
        <v>19</v>
      </c>
      <c r="J392" s="39" t="s">
        <v>29</v>
      </c>
      <c r="K392" s="39" t="s">
        <v>30</v>
      </c>
      <c r="L392" s="39" t="s">
        <v>22</v>
      </c>
      <c r="M392" s="44" t="s">
        <v>70</v>
      </c>
    </row>
    <row r="393" spans="2:13" x14ac:dyDescent="0.2">
      <c r="B393" s="43">
        <v>3422</v>
      </c>
      <c r="C393" s="39">
        <v>1407001</v>
      </c>
      <c r="D393" s="39">
        <v>99.757377750000003</v>
      </c>
      <c r="E393" s="39">
        <v>28236</v>
      </c>
      <c r="F393" s="39" t="s">
        <v>6</v>
      </c>
      <c r="G393" s="39" t="s">
        <v>7</v>
      </c>
      <c r="H393" s="39"/>
      <c r="I393" s="39" t="s">
        <v>19</v>
      </c>
      <c r="J393" s="39" t="s">
        <v>26</v>
      </c>
      <c r="K393" s="39" t="s">
        <v>33</v>
      </c>
      <c r="L393" s="39" t="s">
        <v>28</v>
      </c>
      <c r="M393" s="44" t="s">
        <v>70</v>
      </c>
    </row>
    <row r="394" spans="2:13" x14ac:dyDescent="0.2">
      <c r="B394" s="43">
        <v>955</v>
      </c>
      <c r="C394" s="39">
        <v>1409468</v>
      </c>
      <c r="D394" s="39">
        <v>99.932289819999994</v>
      </c>
      <c r="E394" s="39">
        <v>28261</v>
      </c>
      <c r="F394" s="39" t="s">
        <v>6</v>
      </c>
      <c r="G394" s="39" t="s">
        <v>7</v>
      </c>
      <c r="H394" s="39"/>
      <c r="I394" s="39" t="s">
        <v>17</v>
      </c>
      <c r="J394" s="39">
        <v>0</v>
      </c>
      <c r="K394" s="39">
        <v>0</v>
      </c>
      <c r="L394" s="39">
        <v>0</v>
      </c>
      <c r="M394" s="44">
        <v>0</v>
      </c>
    </row>
    <row r="395" spans="2:13" x14ac:dyDescent="0.2">
      <c r="B395" s="43">
        <v>671</v>
      </c>
      <c r="C395" s="39">
        <v>1409752</v>
      </c>
      <c r="D395" s="39">
        <v>99.95242562</v>
      </c>
      <c r="E395" s="39">
        <v>28301</v>
      </c>
      <c r="F395" s="39" t="s">
        <v>6</v>
      </c>
      <c r="G395" s="39" t="s">
        <v>7</v>
      </c>
      <c r="H395" s="39"/>
      <c r="I395" s="39" t="s">
        <v>19</v>
      </c>
      <c r="J395" s="39" t="s">
        <v>26</v>
      </c>
      <c r="K395" s="39" t="s">
        <v>40</v>
      </c>
      <c r="L395" s="39" t="s">
        <v>28</v>
      </c>
      <c r="M395" s="44" t="s">
        <v>71</v>
      </c>
    </row>
    <row r="396" spans="2:13" x14ac:dyDescent="0.2">
      <c r="B396" s="43">
        <v>4056</v>
      </c>
      <c r="C396" s="39">
        <v>1406367</v>
      </c>
      <c r="D396" s="39">
        <v>99.712426699999995</v>
      </c>
      <c r="E396" s="39">
        <v>28313</v>
      </c>
      <c r="F396" s="39" t="s">
        <v>6</v>
      </c>
      <c r="G396" s="39" t="s">
        <v>7</v>
      </c>
      <c r="H396" s="39"/>
      <c r="I396" s="39" t="s">
        <v>19</v>
      </c>
      <c r="J396" s="39" t="s">
        <v>26</v>
      </c>
      <c r="K396" s="39" t="s">
        <v>27</v>
      </c>
      <c r="L396" s="39" t="s">
        <v>28</v>
      </c>
      <c r="M396" s="44" t="s">
        <v>71</v>
      </c>
    </row>
    <row r="397" spans="2:13" x14ac:dyDescent="0.2">
      <c r="B397" s="43">
        <v>3811</v>
      </c>
      <c r="C397" s="39">
        <v>1406612</v>
      </c>
      <c r="D397" s="39">
        <v>99.72979737</v>
      </c>
      <c r="E397" s="39">
        <v>28320</v>
      </c>
      <c r="F397" s="39" t="s">
        <v>6</v>
      </c>
      <c r="G397" s="39" t="s">
        <v>7</v>
      </c>
      <c r="H397" s="39"/>
      <c r="I397" s="39" t="s">
        <v>19</v>
      </c>
      <c r="J397" s="39" t="s">
        <v>47</v>
      </c>
      <c r="K397" s="39" t="s">
        <v>48</v>
      </c>
      <c r="L397" s="39" t="s">
        <v>39</v>
      </c>
      <c r="M397" s="44" t="s">
        <v>71</v>
      </c>
    </row>
    <row r="398" spans="2:13" x14ac:dyDescent="0.2">
      <c r="B398" s="43">
        <v>1568</v>
      </c>
      <c r="C398" s="39">
        <v>1408855</v>
      </c>
      <c r="D398" s="39">
        <v>99.888827680000006</v>
      </c>
      <c r="E398" s="39">
        <v>28367</v>
      </c>
      <c r="F398" s="39" t="s">
        <v>6</v>
      </c>
      <c r="G398" s="39" t="s">
        <v>7</v>
      </c>
      <c r="H398" s="39"/>
      <c r="I398" s="39" t="s">
        <v>19</v>
      </c>
      <c r="J398" s="39" t="s">
        <v>26</v>
      </c>
      <c r="K398" s="39" t="s">
        <v>27</v>
      </c>
      <c r="L398" s="39" t="s">
        <v>28</v>
      </c>
      <c r="M398" s="44" t="s">
        <v>71</v>
      </c>
    </row>
    <row r="399" spans="2:13" x14ac:dyDescent="0.2">
      <c r="B399" s="43">
        <v>7496</v>
      </c>
      <c r="C399" s="39">
        <v>1402927</v>
      </c>
      <c r="D399" s="39">
        <v>99.468528239999998</v>
      </c>
      <c r="E399" s="39">
        <v>28377</v>
      </c>
      <c r="F399" s="39" t="s">
        <v>6</v>
      </c>
      <c r="G399" s="39" t="s">
        <v>7</v>
      </c>
      <c r="H399" s="39"/>
      <c r="I399" s="39" t="s">
        <v>19</v>
      </c>
      <c r="J399" s="39" t="s">
        <v>43</v>
      </c>
      <c r="K399" s="39" t="s">
        <v>49</v>
      </c>
      <c r="L399" s="39" t="s">
        <v>39</v>
      </c>
      <c r="M399" s="44" t="s">
        <v>71</v>
      </c>
    </row>
    <row r="400" spans="2:13" x14ac:dyDescent="0.2">
      <c r="B400" s="43">
        <v>177</v>
      </c>
      <c r="C400" s="39">
        <v>1410246</v>
      </c>
      <c r="D400" s="39">
        <v>99.987450569999993</v>
      </c>
      <c r="E400" s="39">
        <v>28379</v>
      </c>
      <c r="F400" s="39" t="s">
        <v>6</v>
      </c>
      <c r="G400" s="39" t="s">
        <v>7</v>
      </c>
      <c r="H400" s="39"/>
      <c r="I400" s="39" t="s">
        <v>19</v>
      </c>
      <c r="J400" s="39" t="s">
        <v>26</v>
      </c>
      <c r="K400" s="39" t="s">
        <v>40</v>
      </c>
      <c r="L400" s="39" t="s">
        <v>28</v>
      </c>
      <c r="M400" s="44" t="s">
        <v>71</v>
      </c>
    </row>
    <row r="401" spans="2:13" x14ac:dyDescent="0.2">
      <c r="B401" s="43">
        <v>1055</v>
      </c>
      <c r="C401" s="39">
        <v>1409368</v>
      </c>
      <c r="D401" s="39">
        <v>99.925199750000004</v>
      </c>
      <c r="E401" s="39">
        <v>28391</v>
      </c>
      <c r="F401" s="39" t="s">
        <v>6</v>
      </c>
      <c r="G401" s="39" t="s">
        <v>7</v>
      </c>
      <c r="H401" s="39"/>
      <c r="I401" s="39" t="s">
        <v>19</v>
      </c>
      <c r="J401" s="39" t="s">
        <v>26</v>
      </c>
      <c r="K401" s="39" t="s">
        <v>33</v>
      </c>
      <c r="L401" s="39" t="s">
        <v>28</v>
      </c>
      <c r="M401" s="44" t="s">
        <v>71</v>
      </c>
    </row>
    <row r="402" spans="2:13" x14ac:dyDescent="0.2">
      <c r="B402" s="43">
        <v>754</v>
      </c>
      <c r="C402" s="39">
        <v>1409669</v>
      </c>
      <c r="D402" s="39">
        <v>99.946540859999999</v>
      </c>
      <c r="E402" s="39">
        <v>28394</v>
      </c>
      <c r="F402" s="39" t="s">
        <v>6</v>
      </c>
      <c r="G402" s="39" t="s">
        <v>7</v>
      </c>
      <c r="H402" s="39"/>
      <c r="I402" s="39" t="s">
        <v>19</v>
      </c>
      <c r="J402" s="39" t="s">
        <v>26</v>
      </c>
      <c r="K402" s="39" t="s">
        <v>60</v>
      </c>
      <c r="L402" s="39" t="s">
        <v>28</v>
      </c>
      <c r="M402" s="44" t="s">
        <v>71</v>
      </c>
    </row>
    <row r="403" spans="2:13" x14ac:dyDescent="0.2">
      <c r="B403" s="43">
        <v>305</v>
      </c>
      <c r="C403" s="39">
        <v>1410118</v>
      </c>
      <c r="D403" s="39">
        <v>99.978375279999995</v>
      </c>
      <c r="E403" s="39">
        <v>28422</v>
      </c>
      <c r="F403" s="39" t="s">
        <v>6</v>
      </c>
      <c r="G403" s="39" t="s">
        <v>7</v>
      </c>
      <c r="H403" s="39"/>
      <c r="I403" s="39" t="s">
        <v>19</v>
      </c>
      <c r="J403" s="39" t="s">
        <v>43</v>
      </c>
      <c r="K403" s="39" t="s">
        <v>49</v>
      </c>
      <c r="L403" s="39" t="s">
        <v>39</v>
      </c>
      <c r="M403" s="44" t="s">
        <v>71</v>
      </c>
    </row>
    <row r="404" spans="2:13" x14ac:dyDescent="0.2">
      <c r="B404" s="43">
        <v>1899</v>
      </c>
      <c r="C404" s="39">
        <v>1408524</v>
      </c>
      <c r="D404" s="39">
        <v>99.86535954</v>
      </c>
      <c r="E404" s="39">
        <v>28435</v>
      </c>
      <c r="F404" s="39" t="s">
        <v>6</v>
      </c>
      <c r="G404" s="39" t="s">
        <v>7</v>
      </c>
      <c r="H404" s="39"/>
      <c r="I404" s="39" t="s">
        <v>19</v>
      </c>
      <c r="J404" s="39" t="s">
        <v>47</v>
      </c>
      <c r="K404" s="39" t="s">
        <v>61</v>
      </c>
      <c r="L404" s="39" t="s">
        <v>22</v>
      </c>
      <c r="M404" s="44" t="s">
        <v>71</v>
      </c>
    </row>
    <row r="405" spans="2:13" x14ac:dyDescent="0.2">
      <c r="B405" s="43">
        <v>319</v>
      </c>
      <c r="C405" s="39">
        <v>1410104</v>
      </c>
      <c r="D405" s="39">
        <v>99.977382669999997</v>
      </c>
      <c r="E405" s="39">
        <v>28475</v>
      </c>
      <c r="F405" s="39" t="s">
        <v>6</v>
      </c>
      <c r="G405" s="39" t="s">
        <v>7</v>
      </c>
      <c r="H405" s="39"/>
      <c r="I405" s="39" t="s">
        <v>19</v>
      </c>
      <c r="J405" s="39" t="s">
        <v>26</v>
      </c>
      <c r="K405" s="39" t="s">
        <v>40</v>
      </c>
      <c r="L405" s="39" t="s">
        <v>28</v>
      </c>
      <c r="M405" s="44" t="s">
        <v>71</v>
      </c>
    </row>
    <row r="406" spans="2:13" x14ac:dyDescent="0.2">
      <c r="B406" s="43">
        <v>2771</v>
      </c>
      <c r="C406" s="39">
        <v>1407652</v>
      </c>
      <c r="D406" s="39">
        <v>99.803534119999995</v>
      </c>
      <c r="E406" s="39">
        <v>28486</v>
      </c>
      <c r="F406" s="39" t="s">
        <v>6</v>
      </c>
      <c r="G406" s="39" t="s">
        <v>7</v>
      </c>
      <c r="H406" s="39"/>
      <c r="I406" s="39" t="s">
        <v>19</v>
      </c>
      <c r="J406" s="39" t="s">
        <v>36</v>
      </c>
      <c r="K406" s="39" t="s">
        <v>37</v>
      </c>
      <c r="L406" s="39" t="s">
        <v>22</v>
      </c>
      <c r="M406" s="44" t="s">
        <v>71</v>
      </c>
    </row>
    <row r="407" spans="2:13" x14ac:dyDescent="0.2">
      <c r="B407" s="43">
        <v>55</v>
      </c>
      <c r="C407" s="39">
        <v>1410368</v>
      </c>
      <c r="D407" s="39">
        <v>99.996100459999994</v>
      </c>
      <c r="E407" s="39">
        <v>28535</v>
      </c>
      <c r="F407" s="39" t="s">
        <v>6</v>
      </c>
      <c r="G407" s="39" t="s">
        <v>7</v>
      </c>
      <c r="H407" s="39"/>
      <c r="I407" s="39" t="s">
        <v>19</v>
      </c>
      <c r="J407" s="39" t="s">
        <v>26</v>
      </c>
      <c r="K407" s="39" t="s">
        <v>40</v>
      </c>
      <c r="L407" s="39" t="s">
        <v>28</v>
      </c>
      <c r="M407" s="44" t="s">
        <v>71</v>
      </c>
    </row>
    <row r="408" spans="2:13" x14ac:dyDescent="0.2">
      <c r="B408" s="43">
        <v>191</v>
      </c>
      <c r="C408" s="39">
        <v>1410232</v>
      </c>
      <c r="D408" s="39">
        <v>99.986457959999996</v>
      </c>
      <c r="E408" s="39">
        <v>28550</v>
      </c>
      <c r="F408" s="39" t="s">
        <v>6</v>
      </c>
      <c r="G408" s="39" t="s">
        <v>7</v>
      </c>
      <c r="H408" s="39"/>
      <c r="I408" s="39" t="s">
        <v>19</v>
      </c>
      <c r="J408" s="39" t="s">
        <v>26</v>
      </c>
      <c r="K408" s="39" t="s">
        <v>40</v>
      </c>
      <c r="L408" s="39" t="s">
        <v>28</v>
      </c>
      <c r="M408" s="44" t="s">
        <v>71</v>
      </c>
    </row>
    <row r="409" spans="2:13" x14ac:dyDescent="0.2">
      <c r="B409" s="43">
        <v>170</v>
      </c>
      <c r="C409" s="39">
        <v>1410253</v>
      </c>
      <c r="D409" s="39">
        <v>99.987946879999996</v>
      </c>
      <c r="E409" s="39">
        <v>28556</v>
      </c>
      <c r="F409" s="39" t="s">
        <v>6</v>
      </c>
      <c r="G409" s="39" t="s">
        <v>7</v>
      </c>
      <c r="H409" s="39"/>
      <c r="I409" s="39" t="s">
        <v>19</v>
      </c>
      <c r="J409" s="39" t="s">
        <v>26</v>
      </c>
      <c r="K409" s="39" t="s">
        <v>33</v>
      </c>
      <c r="L409" s="39" t="s">
        <v>28</v>
      </c>
      <c r="M409" s="44" t="s">
        <v>71</v>
      </c>
    </row>
    <row r="410" spans="2:13" x14ac:dyDescent="0.2">
      <c r="B410" s="43">
        <v>378</v>
      </c>
      <c r="C410" s="39">
        <v>1410045</v>
      </c>
      <c r="D410" s="39">
        <v>99.973199530000002</v>
      </c>
      <c r="E410" s="39">
        <v>28567</v>
      </c>
      <c r="F410" s="39" t="s">
        <v>6</v>
      </c>
      <c r="G410" s="39" t="s">
        <v>7</v>
      </c>
      <c r="H410" s="39"/>
      <c r="I410" s="39" t="s">
        <v>19</v>
      </c>
      <c r="J410" s="39" t="s">
        <v>29</v>
      </c>
      <c r="K410" s="39" t="s">
        <v>30</v>
      </c>
      <c r="L410" s="39" t="s">
        <v>22</v>
      </c>
      <c r="M410" s="44" t="s">
        <v>71</v>
      </c>
    </row>
    <row r="411" spans="2:13" x14ac:dyDescent="0.2">
      <c r="B411" s="43">
        <v>7428</v>
      </c>
      <c r="C411" s="39">
        <v>1402995</v>
      </c>
      <c r="D411" s="39">
        <v>99.473349479999996</v>
      </c>
      <c r="E411" s="39">
        <v>28657</v>
      </c>
      <c r="F411" s="39" t="s">
        <v>6</v>
      </c>
      <c r="G411" s="39" t="s">
        <v>7</v>
      </c>
      <c r="H411" s="39"/>
      <c r="I411" s="39" t="s">
        <v>19</v>
      </c>
      <c r="J411" s="39" t="s">
        <v>29</v>
      </c>
      <c r="K411" s="39" t="s">
        <v>30</v>
      </c>
      <c r="L411" s="39" t="s">
        <v>22</v>
      </c>
      <c r="M411" s="44" t="s">
        <v>71</v>
      </c>
    </row>
    <row r="412" spans="2:13" x14ac:dyDescent="0.2">
      <c r="B412" s="43">
        <v>2</v>
      </c>
      <c r="C412" s="39">
        <v>1410421</v>
      </c>
      <c r="D412" s="39">
        <v>99.999858200000006</v>
      </c>
      <c r="E412" s="39">
        <v>28718</v>
      </c>
      <c r="F412" s="39" t="s">
        <v>6</v>
      </c>
      <c r="G412" s="39" t="s">
        <v>7</v>
      </c>
      <c r="H412" s="39"/>
      <c r="I412" s="39" t="s">
        <v>19</v>
      </c>
      <c r="J412" s="39" t="s">
        <v>26</v>
      </c>
      <c r="K412" s="39" t="s">
        <v>27</v>
      </c>
      <c r="L412" s="39" t="s">
        <v>28</v>
      </c>
      <c r="M412" s="44" t="s">
        <v>71</v>
      </c>
    </row>
    <row r="413" spans="2:13" x14ac:dyDescent="0.2">
      <c r="B413" s="43">
        <v>5155</v>
      </c>
      <c r="C413" s="39">
        <v>1405268</v>
      </c>
      <c r="D413" s="39">
        <v>99.634506810000005</v>
      </c>
      <c r="E413" s="39">
        <v>28744</v>
      </c>
      <c r="F413" s="39" t="s">
        <v>6</v>
      </c>
      <c r="G413" s="39" t="s">
        <v>7</v>
      </c>
      <c r="H413" s="39"/>
      <c r="I413" s="39" t="s">
        <v>19</v>
      </c>
      <c r="J413" s="39" t="s">
        <v>53</v>
      </c>
      <c r="K413" s="39" t="s">
        <v>54</v>
      </c>
      <c r="L413" s="39" t="s">
        <v>22</v>
      </c>
      <c r="M413" s="44" t="s">
        <v>71</v>
      </c>
    </row>
    <row r="414" spans="2:13" x14ac:dyDescent="0.2">
      <c r="B414" s="43">
        <v>1229</v>
      </c>
      <c r="C414" s="39">
        <v>1409194</v>
      </c>
      <c r="D414" s="39">
        <v>99.912863020000003</v>
      </c>
      <c r="E414" s="39">
        <v>28789</v>
      </c>
      <c r="F414" s="39" t="s">
        <v>6</v>
      </c>
      <c r="G414" s="39" t="s">
        <v>7</v>
      </c>
      <c r="H414" s="39"/>
      <c r="I414" s="39" t="s">
        <v>19</v>
      </c>
      <c r="J414" s="39" t="s">
        <v>41</v>
      </c>
      <c r="K414" s="39" t="s">
        <v>42</v>
      </c>
      <c r="L414" s="39" t="s">
        <v>22</v>
      </c>
      <c r="M414" s="44" t="s">
        <v>71</v>
      </c>
    </row>
    <row r="415" spans="2:13" x14ac:dyDescent="0.2">
      <c r="B415" s="43">
        <v>1188</v>
      </c>
      <c r="C415" s="39">
        <v>1409235</v>
      </c>
      <c r="D415" s="39">
        <v>99.915769949999998</v>
      </c>
      <c r="E415" s="39">
        <v>28807</v>
      </c>
      <c r="F415" s="39" t="s">
        <v>6</v>
      </c>
      <c r="G415" s="39" t="s">
        <v>7</v>
      </c>
      <c r="H415" s="39"/>
      <c r="I415" s="39" t="s">
        <v>19</v>
      </c>
      <c r="J415" s="39" t="s">
        <v>36</v>
      </c>
      <c r="K415" s="39" t="s">
        <v>37</v>
      </c>
      <c r="L415" s="39" t="s">
        <v>22</v>
      </c>
      <c r="M415" s="44" t="s">
        <v>71</v>
      </c>
    </row>
    <row r="416" spans="2:13" x14ac:dyDescent="0.2">
      <c r="B416" s="43">
        <v>810</v>
      </c>
      <c r="C416" s="39">
        <v>1409613</v>
      </c>
      <c r="D416" s="39">
        <v>99.942570419999996</v>
      </c>
      <c r="E416" s="39">
        <v>28826</v>
      </c>
      <c r="F416" s="39" t="s">
        <v>6</v>
      </c>
      <c r="G416" s="39" t="s">
        <v>7</v>
      </c>
      <c r="H416" s="39"/>
      <c r="I416" s="39" t="s">
        <v>19</v>
      </c>
      <c r="J416" s="39" t="s">
        <v>26</v>
      </c>
      <c r="K416" s="39" t="s">
        <v>33</v>
      </c>
      <c r="L416" s="39" t="s">
        <v>28</v>
      </c>
      <c r="M416" s="44" t="s">
        <v>71</v>
      </c>
    </row>
    <row r="417" spans="2:13" x14ac:dyDescent="0.2">
      <c r="B417" s="43">
        <v>225</v>
      </c>
      <c r="C417" s="39">
        <v>1410198</v>
      </c>
      <c r="D417" s="39">
        <v>99.984047340000004</v>
      </c>
      <c r="E417" s="39">
        <v>28838</v>
      </c>
      <c r="F417" s="39" t="s">
        <v>6</v>
      </c>
      <c r="G417" s="39" t="s">
        <v>7</v>
      </c>
      <c r="H417" s="39"/>
      <c r="I417" s="39" t="s">
        <v>19</v>
      </c>
      <c r="J417" s="39" t="s">
        <v>26</v>
      </c>
      <c r="K417" s="39" t="s">
        <v>33</v>
      </c>
      <c r="L417" s="39" t="s">
        <v>28</v>
      </c>
      <c r="M417" s="44" t="s">
        <v>71</v>
      </c>
    </row>
    <row r="418" spans="2:13" x14ac:dyDescent="0.2">
      <c r="B418" s="43">
        <v>703</v>
      </c>
      <c r="C418" s="39">
        <v>1409720</v>
      </c>
      <c r="D418" s="39">
        <v>99.950156800000002</v>
      </c>
      <c r="E418" s="39">
        <v>28844</v>
      </c>
      <c r="F418" s="39" t="s">
        <v>6</v>
      </c>
      <c r="G418" s="39" t="s">
        <v>7</v>
      </c>
      <c r="H418" s="39"/>
      <c r="I418" s="39" t="s">
        <v>19</v>
      </c>
      <c r="J418" s="39" t="s">
        <v>26</v>
      </c>
      <c r="K418" s="39" t="s">
        <v>27</v>
      </c>
      <c r="L418" s="39" t="s">
        <v>28</v>
      </c>
      <c r="M418" s="44" t="s">
        <v>71</v>
      </c>
    </row>
    <row r="419" spans="2:13" x14ac:dyDescent="0.2">
      <c r="B419" s="43">
        <v>23676</v>
      </c>
      <c r="C419" s="39">
        <v>1386747</v>
      </c>
      <c r="D419" s="39">
        <v>98.321354659999997</v>
      </c>
      <c r="E419" s="39">
        <v>28915</v>
      </c>
      <c r="F419" s="39" t="s">
        <v>6</v>
      </c>
      <c r="G419" s="39" t="s">
        <v>7</v>
      </c>
      <c r="H419" s="39"/>
      <c r="I419" s="39" t="s">
        <v>19</v>
      </c>
      <c r="J419" s="39" t="s">
        <v>36</v>
      </c>
      <c r="K419" s="39" t="s">
        <v>37</v>
      </c>
      <c r="L419" s="39" t="s">
        <v>22</v>
      </c>
      <c r="M419" s="44" t="s">
        <v>71</v>
      </c>
    </row>
    <row r="420" spans="2:13" x14ac:dyDescent="0.2">
      <c r="B420" s="43">
        <v>253</v>
      </c>
      <c r="C420" s="39">
        <v>1410170</v>
      </c>
      <c r="D420" s="39">
        <v>99.982062119999995</v>
      </c>
      <c r="E420" s="39">
        <v>29048</v>
      </c>
      <c r="F420" s="39" t="s">
        <v>6</v>
      </c>
      <c r="G420" s="39" t="s">
        <v>7</v>
      </c>
      <c r="H420" s="39"/>
      <c r="I420" s="39" t="s">
        <v>19</v>
      </c>
      <c r="J420" s="39" t="s">
        <v>26</v>
      </c>
      <c r="K420" s="39" t="s">
        <v>60</v>
      </c>
      <c r="L420" s="39" t="s">
        <v>28</v>
      </c>
      <c r="M420" s="44" t="s">
        <v>71</v>
      </c>
    </row>
    <row r="421" spans="2:13" x14ac:dyDescent="0.2">
      <c r="B421" s="43">
        <v>85</v>
      </c>
      <c r="C421" s="39">
        <v>1410338</v>
      </c>
      <c r="D421" s="39">
        <v>99.993973440000005</v>
      </c>
      <c r="E421" s="39">
        <v>29057</v>
      </c>
      <c r="F421" s="39" t="s">
        <v>6</v>
      </c>
      <c r="G421" s="39" t="s">
        <v>7</v>
      </c>
      <c r="H421" s="39"/>
      <c r="I421" s="39" t="s">
        <v>19</v>
      </c>
      <c r="J421" s="39" t="s">
        <v>26</v>
      </c>
      <c r="K421" s="39" t="s">
        <v>33</v>
      </c>
      <c r="L421" s="39" t="s">
        <v>28</v>
      </c>
      <c r="M421" s="44" t="s">
        <v>71</v>
      </c>
    </row>
    <row r="422" spans="2:13" x14ac:dyDescent="0.2">
      <c r="B422" s="43">
        <v>11609</v>
      </c>
      <c r="C422" s="39">
        <v>1398814</v>
      </c>
      <c r="D422" s="39">
        <v>99.176913589999998</v>
      </c>
      <c r="E422" s="39">
        <v>29095</v>
      </c>
      <c r="F422" s="39" t="s">
        <v>6</v>
      </c>
      <c r="G422" s="39" t="s">
        <v>7</v>
      </c>
      <c r="H422" s="39"/>
      <c r="I422" s="39" t="s">
        <v>19</v>
      </c>
      <c r="J422" s="39" t="s">
        <v>57</v>
      </c>
      <c r="K422" s="39" t="s">
        <v>58</v>
      </c>
      <c r="L422" s="39" t="s">
        <v>22</v>
      </c>
      <c r="M422" s="44" t="s">
        <v>71</v>
      </c>
    </row>
    <row r="423" spans="2:13" x14ac:dyDescent="0.2">
      <c r="B423" s="43">
        <v>31</v>
      </c>
      <c r="C423" s="39">
        <v>1410392</v>
      </c>
      <c r="D423" s="39">
        <v>99.99780208</v>
      </c>
      <c r="E423" s="39">
        <v>29102</v>
      </c>
      <c r="F423" s="39" t="s">
        <v>6</v>
      </c>
      <c r="G423" s="39" t="s">
        <v>7</v>
      </c>
      <c r="H423" s="39"/>
      <c r="I423" s="39" t="s">
        <v>19</v>
      </c>
      <c r="J423" s="39" t="s">
        <v>26</v>
      </c>
      <c r="K423" s="39" t="s">
        <v>33</v>
      </c>
      <c r="L423" s="39" t="s">
        <v>28</v>
      </c>
      <c r="M423" s="44" t="s">
        <v>71</v>
      </c>
    </row>
    <row r="424" spans="2:13" x14ac:dyDescent="0.2">
      <c r="B424" s="43">
        <v>8156</v>
      </c>
      <c r="C424" s="39">
        <v>1402267</v>
      </c>
      <c r="D424" s="39">
        <v>99.421733759999995</v>
      </c>
      <c r="E424" s="39">
        <v>29178</v>
      </c>
      <c r="F424" s="39" t="s">
        <v>6</v>
      </c>
      <c r="G424" s="39" t="s">
        <v>7</v>
      </c>
      <c r="H424" s="39"/>
      <c r="I424" s="39" t="s">
        <v>19</v>
      </c>
      <c r="J424" s="39" t="s">
        <v>55</v>
      </c>
      <c r="K424" s="39" t="s">
        <v>59</v>
      </c>
      <c r="L424" s="39" t="s">
        <v>39</v>
      </c>
      <c r="M424" s="44" t="s">
        <v>71</v>
      </c>
    </row>
    <row r="425" spans="2:13" x14ac:dyDescent="0.2">
      <c r="B425" s="43">
        <v>610</v>
      </c>
      <c r="C425" s="39">
        <v>1409813</v>
      </c>
      <c r="D425" s="39">
        <v>99.956750560000003</v>
      </c>
      <c r="E425" s="39">
        <v>29203</v>
      </c>
      <c r="F425" s="39" t="s">
        <v>6</v>
      </c>
      <c r="G425" s="39" t="s">
        <v>7</v>
      </c>
      <c r="H425" s="39"/>
      <c r="I425" s="39" t="s">
        <v>19</v>
      </c>
      <c r="J425" s="39" t="s">
        <v>34</v>
      </c>
      <c r="K425" s="39" t="s">
        <v>52</v>
      </c>
      <c r="L425" s="39" t="s">
        <v>22</v>
      </c>
      <c r="M425" s="44" t="s">
        <v>71</v>
      </c>
    </row>
    <row r="426" spans="2:13" x14ac:dyDescent="0.2">
      <c r="B426" s="43">
        <v>960</v>
      </c>
      <c r="C426" s="39">
        <v>1409463</v>
      </c>
      <c r="D426" s="39">
        <v>99.93193531</v>
      </c>
      <c r="E426" s="39">
        <v>29211</v>
      </c>
      <c r="F426" s="39" t="s">
        <v>6</v>
      </c>
      <c r="G426" s="39" t="s">
        <v>7</v>
      </c>
      <c r="H426" s="39"/>
      <c r="I426" s="39" t="s">
        <v>19</v>
      </c>
      <c r="J426" s="39" t="s">
        <v>43</v>
      </c>
      <c r="K426" s="39" t="s">
        <v>49</v>
      </c>
      <c r="L426" s="39" t="s">
        <v>39</v>
      </c>
      <c r="M426" s="44" t="s">
        <v>71</v>
      </c>
    </row>
    <row r="427" spans="2:13" x14ac:dyDescent="0.2">
      <c r="B427" s="43">
        <v>1636</v>
      </c>
      <c r="C427" s="39">
        <v>1408787</v>
      </c>
      <c r="D427" s="39">
        <v>99.884006429999999</v>
      </c>
      <c r="E427" s="39">
        <v>29218</v>
      </c>
      <c r="F427" s="39" t="s">
        <v>6</v>
      </c>
      <c r="G427" s="39" t="s">
        <v>7</v>
      </c>
      <c r="H427" s="39"/>
      <c r="I427" s="39" t="s">
        <v>19</v>
      </c>
      <c r="J427" s="39" t="s">
        <v>57</v>
      </c>
      <c r="K427" s="39" t="s">
        <v>58</v>
      </c>
      <c r="L427" s="39" t="s">
        <v>22</v>
      </c>
      <c r="M427" s="44" t="s">
        <v>71</v>
      </c>
    </row>
    <row r="428" spans="2:13" x14ac:dyDescent="0.2">
      <c r="B428" s="43">
        <v>7081</v>
      </c>
      <c r="C428" s="39">
        <v>1403342</v>
      </c>
      <c r="D428" s="39">
        <v>99.497952029999993</v>
      </c>
      <c r="E428" s="39">
        <v>29226</v>
      </c>
      <c r="F428" s="39" t="s">
        <v>6</v>
      </c>
      <c r="G428" s="39" t="s">
        <v>7</v>
      </c>
      <c r="H428" s="39"/>
      <c r="I428" s="39" t="s">
        <v>19</v>
      </c>
      <c r="J428" s="39" t="s">
        <v>34</v>
      </c>
      <c r="K428" s="39" t="s">
        <v>38</v>
      </c>
      <c r="L428" s="39" t="s">
        <v>39</v>
      </c>
      <c r="M428" s="44" t="s">
        <v>71</v>
      </c>
    </row>
    <row r="429" spans="2:13" x14ac:dyDescent="0.2">
      <c r="B429" s="43">
        <v>419</v>
      </c>
      <c r="C429" s="39">
        <v>1410004</v>
      </c>
      <c r="D429" s="39">
        <v>99.970292599999993</v>
      </c>
      <c r="E429" s="39">
        <v>29228</v>
      </c>
      <c r="F429" s="39" t="s">
        <v>6</v>
      </c>
      <c r="G429" s="39" t="s">
        <v>7</v>
      </c>
      <c r="H429" s="39"/>
      <c r="I429" s="39" t="s">
        <v>19</v>
      </c>
      <c r="J429" s="39" t="s">
        <v>26</v>
      </c>
      <c r="K429" s="39" t="s">
        <v>27</v>
      </c>
      <c r="L429" s="39" t="s">
        <v>28</v>
      </c>
      <c r="M429" s="44" t="s">
        <v>71</v>
      </c>
    </row>
    <row r="430" spans="2:13" x14ac:dyDescent="0.2">
      <c r="B430" s="43">
        <v>7325</v>
      </c>
      <c r="C430" s="39">
        <v>1403098</v>
      </c>
      <c r="D430" s="39">
        <v>99.480652259999999</v>
      </c>
      <c r="E430" s="39">
        <v>29253</v>
      </c>
      <c r="F430" s="39" t="s">
        <v>6</v>
      </c>
      <c r="G430" s="39" t="s">
        <v>7</v>
      </c>
      <c r="H430" s="39"/>
      <c r="I430" s="39" t="s">
        <v>19</v>
      </c>
      <c r="J430" s="39" t="s">
        <v>34</v>
      </c>
      <c r="K430" s="39" t="s">
        <v>38</v>
      </c>
      <c r="L430" s="39" t="s">
        <v>39</v>
      </c>
      <c r="M430" s="44" t="s">
        <v>71</v>
      </c>
    </row>
    <row r="431" spans="2:13" x14ac:dyDescent="0.2">
      <c r="B431" s="43">
        <v>3076</v>
      </c>
      <c r="C431" s="39">
        <v>1407347</v>
      </c>
      <c r="D431" s="39">
        <v>99.781909400000004</v>
      </c>
      <c r="E431" s="39">
        <v>29259</v>
      </c>
      <c r="F431" s="39" t="s">
        <v>6</v>
      </c>
      <c r="G431" s="39" t="s">
        <v>7</v>
      </c>
      <c r="H431" s="39"/>
      <c r="I431" s="39" t="s">
        <v>19</v>
      </c>
      <c r="J431" s="39" t="s">
        <v>47</v>
      </c>
      <c r="K431" s="39" t="s">
        <v>48</v>
      </c>
      <c r="L431" s="39" t="s">
        <v>39</v>
      </c>
      <c r="M431" s="44" t="s">
        <v>71</v>
      </c>
    </row>
    <row r="432" spans="2:13" x14ac:dyDescent="0.2">
      <c r="B432" s="43">
        <v>2235</v>
      </c>
      <c r="C432" s="39">
        <v>1408188</v>
      </c>
      <c r="D432" s="39">
        <v>99.841536899999994</v>
      </c>
      <c r="E432" s="39">
        <v>29347</v>
      </c>
      <c r="F432" s="39" t="s">
        <v>6</v>
      </c>
      <c r="G432" s="39" t="s">
        <v>7</v>
      </c>
      <c r="H432" s="39"/>
      <c r="I432" s="39" t="s">
        <v>19</v>
      </c>
      <c r="J432" s="39" t="s">
        <v>29</v>
      </c>
      <c r="K432" s="39" t="s">
        <v>30</v>
      </c>
      <c r="L432" s="39" t="s">
        <v>22</v>
      </c>
      <c r="M432" s="44" t="s">
        <v>71</v>
      </c>
    </row>
    <row r="433" spans="2:13" x14ac:dyDescent="0.2">
      <c r="B433" s="43">
        <v>13812</v>
      </c>
      <c r="C433" s="39">
        <v>1396611</v>
      </c>
      <c r="D433" s="39">
        <v>99.020719319999998</v>
      </c>
      <c r="E433" s="39">
        <v>29421</v>
      </c>
      <c r="F433" s="39" t="s">
        <v>6</v>
      </c>
      <c r="G433" s="39" t="s">
        <v>7</v>
      </c>
      <c r="H433" s="39"/>
      <c r="I433" s="39" t="s">
        <v>19</v>
      </c>
      <c r="J433" s="39" t="s">
        <v>55</v>
      </c>
      <c r="K433" s="39" t="s">
        <v>59</v>
      </c>
      <c r="L433" s="39" t="s">
        <v>39</v>
      </c>
      <c r="M433" s="44" t="s">
        <v>71</v>
      </c>
    </row>
    <row r="434" spans="2:13" x14ac:dyDescent="0.2">
      <c r="B434" s="43">
        <v>501</v>
      </c>
      <c r="C434" s="39">
        <v>1409922</v>
      </c>
      <c r="D434" s="39">
        <v>99.964478740000004</v>
      </c>
      <c r="E434" s="39">
        <v>29572</v>
      </c>
      <c r="F434" s="39" t="s">
        <v>6</v>
      </c>
      <c r="G434" s="39" t="s">
        <v>7</v>
      </c>
      <c r="H434" s="39"/>
      <c r="I434" s="39" t="s">
        <v>72</v>
      </c>
      <c r="J434" s="39" t="s">
        <v>20</v>
      </c>
      <c r="K434" s="39" t="s">
        <v>21</v>
      </c>
      <c r="L434" s="39" t="s">
        <v>22</v>
      </c>
      <c r="M434" s="44" t="s">
        <v>73</v>
      </c>
    </row>
    <row r="435" spans="2:13" x14ac:dyDescent="0.2">
      <c r="B435" s="43">
        <v>914</v>
      </c>
      <c r="C435" s="39">
        <v>1409509</v>
      </c>
      <c r="D435" s="39">
        <v>99.935196750000003</v>
      </c>
      <c r="E435" s="39">
        <v>29578</v>
      </c>
      <c r="F435" s="39" t="s">
        <v>6</v>
      </c>
      <c r="G435" s="39" t="s">
        <v>7</v>
      </c>
      <c r="H435" s="39"/>
      <c r="I435" s="39" t="s">
        <v>72</v>
      </c>
      <c r="J435" s="39" t="s">
        <v>57</v>
      </c>
      <c r="K435" s="39" t="s">
        <v>58</v>
      </c>
      <c r="L435" s="39" t="s">
        <v>22</v>
      </c>
      <c r="M435" s="44" t="s">
        <v>73</v>
      </c>
    </row>
    <row r="436" spans="2:13" x14ac:dyDescent="0.2">
      <c r="B436" s="43">
        <v>3440</v>
      </c>
      <c r="C436" s="39">
        <v>1406983</v>
      </c>
      <c r="D436" s="39">
        <v>99.756101540000003</v>
      </c>
      <c r="E436" s="39">
        <v>29586</v>
      </c>
      <c r="F436" s="39" t="s">
        <v>6</v>
      </c>
      <c r="G436" s="39" t="s">
        <v>7</v>
      </c>
      <c r="H436" s="39"/>
      <c r="I436" s="39" t="s">
        <v>72</v>
      </c>
      <c r="J436" s="39" t="s">
        <v>55</v>
      </c>
      <c r="K436" s="39" t="s">
        <v>59</v>
      </c>
      <c r="L436" s="39" t="s">
        <v>39</v>
      </c>
      <c r="M436" s="44" t="s">
        <v>73</v>
      </c>
    </row>
    <row r="437" spans="2:13" x14ac:dyDescent="0.2">
      <c r="B437" s="43">
        <v>678</v>
      </c>
      <c r="C437" s="39">
        <v>1409745</v>
      </c>
      <c r="D437" s="39">
        <v>99.951929309999997</v>
      </c>
      <c r="E437" s="39">
        <v>29592</v>
      </c>
      <c r="F437" s="39" t="s">
        <v>6</v>
      </c>
      <c r="G437" s="39" t="s">
        <v>7</v>
      </c>
      <c r="H437" s="39"/>
      <c r="I437" s="39" t="s">
        <v>72</v>
      </c>
      <c r="J437" s="39" t="s">
        <v>47</v>
      </c>
      <c r="K437" s="39" t="s">
        <v>48</v>
      </c>
      <c r="L437" s="39" t="s">
        <v>39</v>
      </c>
      <c r="M437" s="44" t="s">
        <v>73</v>
      </c>
    </row>
    <row r="438" spans="2:13" ht="17" thickBot="1" x14ac:dyDescent="0.25">
      <c r="B438" s="45">
        <v>3079</v>
      </c>
      <c r="C438" s="46">
        <v>1407344</v>
      </c>
      <c r="D438" s="46">
        <v>99.781696699999998</v>
      </c>
      <c r="E438" s="46">
        <v>29627</v>
      </c>
      <c r="F438" s="46" t="s">
        <v>6</v>
      </c>
      <c r="G438" s="46" t="s">
        <v>7</v>
      </c>
      <c r="H438" s="46"/>
      <c r="I438" s="46" t="s">
        <v>72</v>
      </c>
      <c r="J438" s="46" t="s">
        <v>26</v>
      </c>
      <c r="K438" s="46" t="s">
        <v>33</v>
      </c>
      <c r="L438" s="46" t="s">
        <v>28</v>
      </c>
      <c r="M438" s="47" t="s">
        <v>73</v>
      </c>
    </row>
    <row r="439" spans="2:13" x14ac:dyDescent="0.2">
      <c r="B439" s="39">
        <v>29907</v>
      </c>
      <c r="C439" s="39">
        <v>1380516</v>
      </c>
      <c r="D439" s="39">
        <v>97.879572300000007</v>
      </c>
      <c r="E439" s="39">
        <v>29733</v>
      </c>
      <c r="F439" s="39" t="s">
        <v>6</v>
      </c>
      <c r="G439" s="39" t="s">
        <v>7</v>
      </c>
      <c r="H439" s="39"/>
      <c r="I439" s="39" t="s">
        <v>17</v>
      </c>
      <c r="J439" s="39">
        <v>0</v>
      </c>
      <c r="K439" s="39">
        <v>0</v>
      </c>
      <c r="L439" s="39">
        <v>0</v>
      </c>
      <c r="M439" s="39" t="s">
        <v>74</v>
      </c>
    </row>
    <row r="440" spans="2:13" x14ac:dyDescent="0.2">
      <c r="B440" s="38">
        <v>53537</v>
      </c>
      <c r="C440" s="38">
        <v>1356886</v>
      </c>
      <c r="D440" s="38">
        <v>96.204188389999999</v>
      </c>
      <c r="E440" s="38">
        <v>29741</v>
      </c>
      <c r="F440" s="38" t="s">
        <v>6</v>
      </c>
      <c r="G440" s="38" t="s">
        <v>7</v>
      </c>
      <c r="H440" s="38"/>
      <c r="I440" s="38" t="s">
        <v>17</v>
      </c>
      <c r="J440" s="38">
        <v>0</v>
      </c>
      <c r="K440" s="38">
        <v>0</v>
      </c>
      <c r="L440" s="38">
        <v>0</v>
      </c>
      <c r="M440" s="38" t="s">
        <v>74</v>
      </c>
    </row>
    <row r="441" spans="2:13" x14ac:dyDescent="0.2">
      <c r="B441" s="38">
        <v>15559</v>
      </c>
      <c r="C441" s="38">
        <v>1394864</v>
      </c>
      <c r="D441" s="38">
        <v>98.896855770000002</v>
      </c>
      <c r="E441" s="38">
        <v>29743</v>
      </c>
      <c r="F441" s="38" t="s">
        <v>6</v>
      </c>
      <c r="G441" s="38" t="s">
        <v>7</v>
      </c>
      <c r="H441" s="38"/>
      <c r="I441" s="38" t="s">
        <v>17</v>
      </c>
      <c r="J441" s="38">
        <v>0</v>
      </c>
      <c r="K441" s="38">
        <v>0</v>
      </c>
      <c r="L441" s="38">
        <v>0</v>
      </c>
      <c r="M441" s="38" t="s">
        <v>74</v>
      </c>
    </row>
    <row r="442" spans="2:13" x14ac:dyDescent="0.2">
      <c r="B442" s="38">
        <v>18988</v>
      </c>
      <c r="C442" s="38">
        <v>1391435</v>
      </c>
      <c r="D442" s="38">
        <v>98.653737210000003</v>
      </c>
      <c r="E442" s="38">
        <v>29750</v>
      </c>
      <c r="F442" s="38" t="s">
        <v>6</v>
      </c>
      <c r="G442" s="38" t="s">
        <v>7</v>
      </c>
      <c r="H442" s="38"/>
      <c r="I442" s="38" t="s">
        <v>17</v>
      </c>
      <c r="J442" s="38">
        <v>0</v>
      </c>
      <c r="K442" s="38">
        <v>0</v>
      </c>
      <c r="L442" s="38">
        <v>0</v>
      </c>
      <c r="M442" s="38" t="s">
        <v>74</v>
      </c>
    </row>
    <row r="443" spans="2:13" x14ac:dyDescent="0.2">
      <c r="B443" s="38">
        <v>19401</v>
      </c>
      <c r="C443" s="38">
        <v>1391022</v>
      </c>
      <c r="D443" s="38">
        <v>98.624455220000002</v>
      </c>
      <c r="E443" s="38">
        <v>29754</v>
      </c>
      <c r="F443" s="38" t="s">
        <v>6</v>
      </c>
      <c r="G443" s="38" t="s">
        <v>7</v>
      </c>
      <c r="H443" s="38"/>
      <c r="I443" s="38" t="s">
        <v>17</v>
      </c>
      <c r="J443" s="38">
        <v>0</v>
      </c>
      <c r="K443" s="38">
        <v>0</v>
      </c>
      <c r="L443" s="38">
        <v>0</v>
      </c>
      <c r="M443" s="3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master sheet</vt:lpstr>
      <vt:lpstr>4. updated master sheet</vt:lpstr>
      <vt:lpstr>6.updated UTRloss- (150,29741) </vt:lpstr>
      <vt:lpstr>3. UTR loss</vt:lpstr>
      <vt:lpstr>5. updated UTR loss- all pos</vt:lpstr>
      <vt:lpstr>2. UTR loss- all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Verma</dc:creator>
  <cp:lastModifiedBy>Akhil Verma</cp:lastModifiedBy>
  <dcterms:created xsi:type="dcterms:W3CDTF">2021-09-30T15:36:39Z</dcterms:created>
  <dcterms:modified xsi:type="dcterms:W3CDTF">2021-10-09T12:29:56Z</dcterms:modified>
</cp:coreProperties>
</file>