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mc:AlternateContent xmlns:mc="http://schemas.openxmlformats.org/markup-compatibility/2006">
    <mc:Choice Requires="x15">
      <x15ac:absPath xmlns:x15ac="http://schemas.microsoft.com/office/spreadsheetml/2010/11/ac" url="C:\Users\OWNER\Documents\projects\Excel\layoff\"/>
    </mc:Choice>
  </mc:AlternateContent>
  <xr:revisionPtr revIDLastSave="0" documentId="13_ncr:1_{51CE45F8-DBC8-4092-B117-5CA2289C052F}" xr6:coauthVersionLast="47" xr6:coauthVersionMax="47" xr10:uidLastSave="{00000000-0000-0000-0000-000000000000}"/>
  <bookViews>
    <workbookView xWindow="-120" yWindow="-120" windowWidth="20730" windowHeight="11160" activeTab="3" xr2:uid="{00000000-000D-0000-FFFF-FFFF00000000}"/>
  </bookViews>
  <sheets>
    <sheet name="Sheet1" sheetId="2" r:id="rId1"/>
    <sheet name="Sheet3" sheetId="4" r:id="rId2"/>
    <sheet name="Sheet4" sheetId="5" r:id="rId3"/>
    <sheet name="Sheet6" sheetId="7" r:id="rId4"/>
    <sheet name="Sheet5" sheetId="6" r:id="rId5"/>
  </sheets>
  <definedNames>
    <definedName name="_xlcn.WorksheetConnection_layoffs.xlsxTable21" hidden="1">Table2[]</definedName>
    <definedName name="_xlcn.WorksheetConnection_layoffs.xlsxTable31" hidden="1">Table3[]</definedName>
    <definedName name="Slicer_Company_Name">#N/A</definedName>
    <definedName name="Slicer_industry2">#N/A</definedName>
    <definedName name="Slicer_stage1">#N/A</definedName>
    <definedName name="Slicer_Year4">#N/A</definedName>
  </definedNames>
  <calcPr calcId="191029"/>
  <pivotCaches>
    <pivotCache cacheId="224" r:id="rId6"/>
    <pivotCache cacheId="301" r:id="rId7"/>
    <pivotCache cacheId="304" r:id="rId8"/>
    <pivotCache cacheId="307" r:id="rId9"/>
    <pivotCache cacheId="310" r:id="rId10"/>
    <pivotCache cacheId="313" r:id="rId11"/>
  </pivotCaches>
  <extLst>
    <ext xmlns:x14="http://schemas.microsoft.com/office/spreadsheetml/2009/9/main" uri="{876F7934-8845-4945-9796-88D515C7AA90}">
      <x14:pivotCaches>
        <pivotCache cacheId="6" r:id="rId12"/>
        <pivotCache cacheId="7"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layoffs.xlsx!Table3"/>
          <x15:modelTable id="Table2" name="Table2" connection="WorksheetConnection_layoffs.xlsx!Table2"/>
        </x15:modelTables>
        <x15:modelRelationships>
          <x15:modelRelationship fromTable="Table2" fromColumn="Company Name" toTable="Table3" toColumn="Company 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71" i="4" l="1"/>
  <c r="C1372" i="4"/>
  <c r="C1337" i="4"/>
  <c r="C579" i="4"/>
  <c r="C122" i="4"/>
  <c r="C752" i="4"/>
  <c r="C366" i="4"/>
  <c r="C1487" i="4"/>
  <c r="C630" i="4"/>
  <c r="C1849" i="4"/>
  <c r="C441" i="4"/>
  <c r="C1535" i="4"/>
  <c r="C195" i="4"/>
  <c r="C1548" i="4"/>
  <c r="C730" i="4"/>
  <c r="C1340" i="4"/>
  <c r="C999" i="4"/>
  <c r="C1033" i="4"/>
  <c r="C759" i="4"/>
  <c r="C1480" i="4"/>
  <c r="C946" i="4"/>
  <c r="C889" i="4"/>
  <c r="C864" i="4"/>
  <c r="C1505" i="4"/>
  <c r="C1913" i="4"/>
  <c r="C717" i="4"/>
  <c r="C892" i="4"/>
  <c r="C1052" i="4"/>
  <c r="C572" i="4"/>
  <c r="C1703" i="4"/>
  <c r="C1240" i="4"/>
  <c r="C1501" i="4"/>
  <c r="C610" i="4"/>
  <c r="C322" i="4"/>
  <c r="C1082" i="4"/>
  <c r="C1026" i="4"/>
  <c r="C936" i="4"/>
  <c r="C138" i="4"/>
  <c r="C829" i="4"/>
  <c r="C48" i="4"/>
  <c r="C965" i="4"/>
  <c r="C1820" i="4"/>
  <c r="C36" i="4"/>
  <c r="C1593" i="4"/>
  <c r="C1564" i="4"/>
  <c r="C1688" i="4"/>
  <c r="C268" i="4"/>
  <c r="C1318" i="4"/>
  <c r="C1793" i="4"/>
  <c r="C1133" i="4"/>
  <c r="C1914" i="4"/>
  <c r="C1489" i="4"/>
  <c r="C774" i="4"/>
  <c r="C1746" i="4"/>
  <c r="C940" i="4"/>
  <c r="C585" i="4"/>
  <c r="C697" i="4"/>
  <c r="C1242" i="4"/>
  <c r="C1832" i="4"/>
  <c r="C184" i="4"/>
  <c r="C385" i="4"/>
  <c r="C183" i="4"/>
  <c r="C1209" i="4"/>
  <c r="C1707" i="4"/>
  <c r="C1748" i="4"/>
  <c r="C928" i="4"/>
  <c r="C2" i="4"/>
  <c r="K4" i="4" s="1"/>
  <c r="C1514" i="4"/>
  <c r="C917" i="4"/>
  <c r="C108" i="4"/>
  <c r="C900" i="4"/>
  <c r="C1695" i="4"/>
  <c r="C488" i="4"/>
  <c r="C1324" i="4"/>
  <c r="C1290" i="4"/>
  <c r="C621" i="4"/>
  <c r="C1292" i="4"/>
  <c r="C728" i="4"/>
  <c r="C481" i="4"/>
  <c r="C1257" i="4"/>
  <c r="C1503" i="4"/>
  <c r="C1064" i="4"/>
  <c r="C1915" i="4"/>
  <c r="C1218" i="4"/>
  <c r="C1768" i="4"/>
  <c r="C1690" i="4"/>
  <c r="C1351" i="4"/>
  <c r="C1149" i="4"/>
  <c r="C1456" i="4"/>
  <c r="C1589" i="4"/>
  <c r="C1853" i="4"/>
  <c r="C701" i="4"/>
  <c r="C1738" i="4"/>
  <c r="C405" i="4"/>
  <c r="C1404" i="4"/>
  <c r="C223" i="4"/>
  <c r="C645" i="4"/>
  <c r="C709" i="4"/>
  <c r="C659" i="4"/>
  <c r="C1332" i="4"/>
  <c r="C1520" i="4"/>
  <c r="C1916" i="4"/>
  <c r="C111" i="4"/>
  <c r="C1249" i="4"/>
  <c r="C1180" i="4"/>
  <c r="C94" i="4"/>
  <c r="C737" i="4"/>
  <c r="C315" i="4"/>
  <c r="C1042" i="4"/>
  <c r="C1179" i="4"/>
  <c r="C380" i="4"/>
  <c r="C1838" i="4"/>
  <c r="C396" i="4"/>
  <c r="C1219" i="4"/>
  <c r="C1895" i="4"/>
  <c r="C993" i="4"/>
  <c r="C384" i="4"/>
  <c r="C1917" i="4"/>
  <c r="C1315" i="4"/>
  <c r="C145" i="4"/>
  <c r="C1079" i="4"/>
  <c r="C1454" i="4"/>
  <c r="C1388" i="4"/>
  <c r="C1432" i="4"/>
  <c r="C1270" i="4"/>
  <c r="C1241" i="4"/>
  <c r="C750" i="4"/>
  <c r="C1418" i="4"/>
  <c r="C1661" i="4"/>
  <c r="C282" i="4"/>
  <c r="C1570" i="4"/>
  <c r="C1799" i="4"/>
  <c r="C264" i="4"/>
  <c r="C1522" i="4"/>
  <c r="C1511" i="4"/>
  <c r="C1395" i="4"/>
  <c r="C303" i="4"/>
  <c r="C1918" i="4"/>
  <c r="C897" i="4"/>
  <c r="C148" i="4"/>
  <c r="C1301" i="4"/>
  <c r="C1670" i="4"/>
  <c r="C812" i="4"/>
  <c r="C1782" i="4"/>
  <c r="C1394" i="4"/>
  <c r="C278" i="4"/>
  <c r="C560" i="4"/>
  <c r="C635" i="4"/>
  <c r="C1429" i="4"/>
  <c r="C1428" i="4"/>
  <c r="C780" i="4"/>
  <c r="C873" i="4"/>
  <c r="C766" i="4"/>
  <c r="C1708" i="4"/>
  <c r="C505" i="4"/>
  <c r="C1299" i="4"/>
  <c r="C1919" i="4"/>
  <c r="C1085" i="4"/>
  <c r="C1561" i="4"/>
  <c r="C1880" i="4"/>
  <c r="C1137" i="4"/>
  <c r="C932" i="4"/>
  <c r="C479" i="4"/>
  <c r="C1500" i="4"/>
  <c r="C1538" i="4"/>
  <c r="C562" i="4"/>
  <c r="C979" i="4"/>
  <c r="C1620" i="4"/>
  <c r="C18" i="4"/>
  <c r="C1644" i="4"/>
  <c r="C1096" i="4"/>
  <c r="C1157" i="4"/>
  <c r="C1122" i="4"/>
  <c r="C289" i="4"/>
  <c r="C785" i="4"/>
  <c r="C1025" i="4"/>
  <c r="C276" i="4"/>
  <c r="C1577" i="4"/>
  <c r="C382" i="4"/>
  <c r="C1850" i="4"/>
  <c r="C1405" i="4"/>
  <c r="C515" i="4"/>
  <c r="C130" i="4"/>
  <c r="C1795" i="4"/>
  <c r="C1920" i="4"/>
  <c r="C1700" i="4"/>
  <c r="C740" i="4"/>
  <c r="C1373" i="4"/>
  <c r="C255" i="4"/>
  <c r="C1672" i="4"/>
  <c r="C992" i="4"/>
  <c r="C376" i="4"/>
  <c r="C762" i="4"/>
  <c r="C637" i="4"/>
  <c r="C711" i="4"/>
  <c r="C471" i="4"/>
  <c r="C1749" i="4"/>
  <c r="C310" i="4"/>
  <c r="C87" i="4"/>
  <c r="C341" i="4"/>
  <c r="C628" i="4"/>
  <c r="C1254" i="4"/>
  <c r="C90" i="4"/>
  <c r="C263" i="4"/>
  <c r="C271" i="4"/>
  <c r="C663" i="4"/>
  <c r="C1507" i="4"/>
  <c r="C531" i="4"/>
  <c r="C495" i="4"/>
  <c r="C1921" i="4"/>
  <c r="C822" i="4"/>
  <c r="C1146" i="4"/>
  <c r="C478" i="4"/>
  <c r="C1922" i="4"/>
  <c r="C218" i="4"/>
  <c r="C1756" i="4"/>
  <c r="C841" i="4"/>
  <c r="C474" i="4"/>
  <c r="C1713" i="4"/>
  <c r="C1344" i="4"/>
  <c r="C12" i="4"/>
  <c r="C257" i="4"/>
  <c r="C348" i="4"/>
  <c r="C1128" i="4"/>
  <c r="C1314" i="4"/>
  <c r="C1625" i="4"/>
  <c r="C761" i="4"/>
  <c r="C1308" i="4"/>
  <c r="C799" i="4"/>
  <c r="C153" i="4"/>
  <c r="C723" i="4"/>
  <c r="C1078" i="4"/>
  <c r="C1851" i="4"/>
  <c r="C1185" i="4"/>
  <c r="C1400" i="4"/>
  <c r="C575" i="4"/>
  <c r="C1016" i="4"/>
  <c r="C916" i="4"/>
  <c r="C521" i="4"/>
  <c r="C361" i="4"/>
  <c r="C424" i="4"/>
  <c r="C1329" i="4"/>
  <c r="C1100" i="4"/>
  <c r="C606" i="4"/>
  <c r="C662" i="4"/>
  <c r="C1568" i="4"/>
  <c r="C1355" i="4"/>
  <c r="C325" i="4"/>
  <c r="C1178" i="4"/>
  <c r="C1796" i="4"/>
  <c r="C596" i="4"/>
  <c r="C710" i="4"/>
  <c r="C1041" i="4"/>
  <c r="C719" i="4"/>
  <c r="C605" i="4"/>
  <c r="C1098" i="4"/>
  <c r="C755" i="4"/>
  <c r="C1221" i="4"/>
  <c r="C414" i="4"/>
  <c r="C968" i="4"/>
  <c r="C77" i="4"/>
  <c r="C1423" i="4"/>
  <c r="C927" i="4"/>
  <c r="C1642" i="4"/>
  <c r="C667" i="4"/>
  <c r="C1779" i="4"/>
  <c r="C378" i="4"/>
  <c r="C1193" i="4"/>
  <c r="C123" i="4"/>
  <c r="C15" i="4"/>
  <c r="C21" i="4"/>
  <c r="C1415" i="4"/>
  <c r="C1239" i="4"/>
  <c r="C800" i="4"/>
  <c r="C1893" i="4"/>
  <c r="C1158" i="4"/>
  <c r="C420" i="4"/>
  <c r="C1251" i="4"/>
  <c r="C475" i="4"/>
  <c r="C651" i="4"/>
  <c r="C402" i="4"/>
  <c r="C1833" i="4"/>
  <c r="C1887" i="4"/>
  <c r="C1802" i="4"/>
  <c r="C1073" i="4"/>
  <c r="C843" i="4"/>
  <c r="C1655" i="4"/>
  <c r="C69" i="4"/>
  <c r="C1775" i="4"/>
  <c r="C1047" i="4"/>
  <c r="C1463" i="4"/>
  <c r="C522" i="4"/>
  <c r="C1086" i="4"/>
  <c r="C1447" i="4"/>
  <c r="C162" i="4"/>
  <c r="C329" i="4"/>
  <c r="C874" i="4"/>
  <c r="C688" i="4"/>
  <c r="C132" i="4"/>
  <c r="C686" i="4"/>
  <c r="C1783" i="4"/>
  <c r="C1740" i="4"/>
  <c r="C497" i="4"/>
  <c r="C1583" i="4"/>
  <c r="C542" i="4"/>
  <c r="C120" i="4"/>
  <c r="C1460" i="4"/>
  <c r="C1497" i="4"/>
  <c r="C408" i="4"/>
  <c r="C16" i="4"/>
  <c r="C756" i="4"/>
  <c r="C1443" i="4"/>
  <c r="C602" i="4"/>
  <c r="C716" i="4"/>
  <c r="C1588" i="4"/>
  <c r="C1109" i="4"/>
  <c r="C1750" i="4"/>
  <c r="C1821" i="4"/>
  <c r="C597" i="4"/>
  <c r="C100" i="4"/>
  <c r="C1508" i="4"/>
  <c r="C435" i="4"/>
  <c r="C1464" i="4"/>
  <c r="C109" i="4"/>
  <c r="C960" i="4"/>
  <c r="C1807" i="4"/>
  <c r="C1696" i="4"/>
  <c r="C459" i="4"/>
  <c r="C583" i="4"/>
  <c r="C557" i="4"/>
  <c r="C788" i="4"/>
  <c r="C1734" i="4"/>
  <c r="C1704" i="4"/>
  <c r="C1651" i="4"/>
  <c r="C1155" i="4"/>
  <c r="C846" i="4"/>
  <c r="C419" i="4"/>
  <c r="C1896" i="4"/>
  <c r="C437" i="4"/>
  <c r="C783" i="4"/>
  <c r="C469" i="4"/>
  <c r="C456" i="4"/>
  <c r="C144" i="4"/>
  <c r="C1923" i="4"/>
  <c r="C1822" i="4"/>
  <c r="C600" i="4"/>
  <c r="C1516" i="4"/>
  <c r="C1737" i="4"/>
  <c r="C1741" i="4"/>
  <c r="C13" i="4"/>
  <c r="C1072" i="4"/>
  <c r="C1228" i="4"/>
  <c r="C1812" i="4"/>
  <c r="C365" i="4"/>
  <c r="C1889" i="4"/>
  <c r="C775" i="4"/>
  <c r="C1304" i="4"/>
  <c r="C1907" i="4"/>
  <c r="C423" i="4"/>
  <c r="C370" i="4"/>
  <c r="C116" i="4"/>
  <c r="C1286" i="4"/>
  <c r="C1827" i="4"/>
  <c r="C295" i="4"/>
  <c r="C1823" i="4"/>
  <c r="C818" i="4"/>
  <c r="C803" i="4"/>
  <c r="C1012" i="4"/>
  <c r="C1425" i="4"/>
  <c r="C1677" i="4"/>
  <c r="C1006" i="4"/>
  <c r="C1414" i="4"/>
  <c r="C1645" i="4"/>
  <c r="C1090" i="4"/>
  <c r="C1586" i="4"/>
  <c r="C301" i="4"/>
  <c r="C1529" i="4"/>
  <c r="C1229" i="4"/>
  <c r="C1345" i="4"/>
  <c r="C1512" i="4"/>
  <c r="C1551" i="4"/>
  <c r="C1182" i="4"/>
  <c r="C1381" i="4"/>
  <c r="C1605" i="4"/>
  <c r="C1383" i="4"/>
  <c r="C1204" i="4"/>
  <c r="C613" i="4"/>
  <c r="C550" i="4"/>
  <c r="C1450" i="4"/>
  <c r="C33" i="4"/>
  <c r="C699" i="4"/>
  <c r="C1854" i="4"/>
  <c r="C1365" i="4"/>
  <c r="C1112" i="4"/>
  <c r="C1269" i="4"/>
  <c r="C1924" i="4"/>
  <c r="C863" i="4"/>
  <c r="C1462" i="4"/>
  <c r="C235" i="4"/>
  <c r="C624" i="4"/>
  <c r="C1925" i="4"/>
  <c r="C189" i="4"/>
  <c r="C1224" i="4"/>
  <c r="C1018" i="4"/>
  <c r="C1291" i="4"/>
  <c r="C1926" i="4"/>
  <c r="C70" i="4"/>
  <c r="C1349" i="4"/>
  <c r="C307" i="4"/>
  <c r="C1640" i="4"/>
  <c r="C1293" i="4"/>
  <c r="C364" i="4"/>
  <c r="C1331" i="4"/>
  <c r="C472" i="4"/>
  <c r="C1294" i="4"/>
  <c r="C438" i="4"/>
  <c r="C640" i="4"/>
  <c r="C712" i="4"/>
  <c r="C1059" i="4"/>
  <c r="C1601" i="4"/>
  <c r="C1608" i="4"/>
  <c r="C1897" i="4"/>
  <c r="C1751" i="4"/>
  <c r="C1119" i="4"/>
  <c r="C973" i="4"/>
  <c r="C1481" i="4"/>
  <c r="C98" i="4"/>
  <c r="C1259" i="4"/>
  <c r="C1927" i="4"/>
  <c r="C1226" i="4"/>
  <c r="C1517" i="4"/>
  <c r="C1664" i="4"/>
  <c r="C398" i="4"/>
  <c r="C1716" i="4"/>
  <c r="C1855" i="4"/>
  <c r="C1208" i="4"/>
  <c r="C427" i="4"/>
  <c r="C678" i="4"/>
  <c r="C31" i="4"/>
  <c r="C795" i="4"/>
  <c r="C1140" i="4"/>
  <c r="C126" i="4"/>
  <c r="C1051" i="4"/>
  <c r="C629" i="4"/>
  <c r="C547" i="4"/>
  <c r="C84" i="4"/>
  <c r="C449" i="4"/>
  <c r="C1928" i="4"/>
  <c r="C777" i="4"/>
  <c r="C1781" i="4"/>
  <c r="C181" i="4"/>
  <c r="C1772" i="4"/>
  <c r="C225" i="4"/>
  <c r="C1103" i="4"/>
  <c r="C1735" i="4"/>
  <c r="C512" i="4"/>
  <c r="C1611" i="4"/>
  <c r="C1068" i="4"/>
  <c r="C1602" i="4"/>
  <c r="C809" i="4"/>
  <c r="C1435" i="4"/>
  <c r="C1024" i="4"/>
  <c r="C1709" i="4"/>
  <c r="C352" i="4"/>
  <c r="C483" i="4"/>
  <c r="C1929" i="4"/>
  <c r="C1387" i="4"/>
  <c r="C1110" i="4"/>
  <c r="C253" i="4"/>
  <c r="C1305" i="4"/>
  <c r="C1710" i="4"/>
  <c r="C1656" i="4"/>
  <c r="C1668" i="4"/>
  <c r="C918" i="4"/>
  <c r="C573" i="4"/>
  <c r="C1824" i="4"/>
  <c r="C1545" i="4"/>
  <c r="C1678" i="4"/>
  <c r="C862" i="4"/>
  <c r="C1492" i="4"/>
  <c r="C1483" i="4"/>
  <c r="C112" i="4"/>
  <c r="C104" i="4"/>
  <c r="C513" i="4"/>
  <c r="C127" i="4"/>
  <c r="C11" i="4"/>
  <c r="C1165" i="4"/>
  <c r="C817" i="4"/>
  <c r="C1343" i="4"/>
  <c r="C1411" i="4"/>
  <c r="C1473" i="4"/>
  <c r="C1391" i="4"/>
  <c r="C1652" i="4"/>
  <c r="C1366" i="4"/>
  <c r="C1930" i="4"/>
  <c r="C334" i="4"/>
  <c r="C732" i="4"/>
  <c r="C1825" i="4"/>
  <c r="C851" i="4"/>
  <c r="C1547" i="4"/>
  <c r="C988" i="4"/>
  <c r="C798" i="4"/>
  <c r="C1569" i="4"/>
  <c r="C368" i="4"/>
  <c r="C1378" i="4"/>
  <c r="C50" i="4"/>
  <c r="C71" i="4"/>
  <c r="C291" i="4"/>
  <c r="C1562" i="4"/>
  <c r="C1554" i="4"/>
  <c r="C642" i="4"/>
  <c r="C1341" i="4"/>
  <c r="C60" i="4"/>
  <c r="C1367" i="4"/>
  <c r="C1744" i="4"/>
  <c r="C1220" i="4"/>
  <c r="C466" i="4"/>
  <c r="C1597" i="4"/>
  <c r="C839" i="4"/>
  <c r="C1267" i="4"/>
  <c r="C733" i="4"/>
  <c r="C1465" i="4"/>
  <c r="C590" i="4"/>
  <c r="C1206" i="4"/>
  <c r="C214" i="4"/>
  <c r="C828" i="4"/>
  <c r="C1348" i="4"/>
  <c r="C1657" i="4"/>
  <c r="C715" i="4"/>
  <c r="C231" i="4"/>
  <c r="C880" i="4"/>
  <c r="C1931" i="4"/>
  <c r="C1058" i="4"/>
  <c r="C1932" i="4"/>
  <c r="C890" i="4"/>
  <c r="C1898" i="4"/>
  <c r="C508" i="4"/>
  <c r="C991" i="4"/>
  <c r="C1266" i="4"/>
  <c r="C1183" i="4"/>
  <c r="C171" i="4"/>
  <c r="C141" i="4"/>
  <c r="C931" i="4"/>
  <c r="C1019" i="4"/>
  <c r="C627" i="4"/>
  <c r="C1145" i="4"/>
  <c r="C1451" i="4"/>
  <c r="C1682" i="4"/>
  <c r="C592" i="4"/>
  <c r="C1697" i="4"/>
  <c r="C647" i="4"/>
  <c r="C683" i="4"/>
  <c r="C1606" i="4"/>
  <c r="C305" i="4"/>
  <c r="C81" i="4"/>
  <c r="C1662" i="4"/>
  <c r="C794" i="4"/>
  <c r="C1359" i="4"/>
  <c r="C821" i="4"/>
  <c r="C1453" i="4"/>
  <c r="C972" i="4"/>
  <c r="C1763" i="4"/>
  <c r="C980" i="4"/>
  <c r="C299" i="4"/>
  <c r="C1105" i="4"/>
  <c r="C1834" i="4"/>
  <c r="C1116" i="4"/>
  <c r="C614" i="4"/>
  <c r="C1890" i="4"/>
  <c r="C1092" i="4"/>
  <c r="C176" i="4"/>
  <c r="C615" i="4"/>
  <c r="C844" i="4"/>
  <c r="C922" i="4"/>
  <c r="C1139" i="4"/>
  <c r="C8" i="4"/>
  <c r="C1113" i="4"/>
  <c r="C986" i="4"/>
  <c r="C1769" i="4"/>
  <c r="C1813" i="4"/>
  <c r="C1034" i="4"/>
  <c r="C548" i="4"/>
  <c r="C576" i="4"/>
  <c r="C905" i="4"/>
  <c r="C1665" i="4"/>
  <c r="C124" i="4"/>
  <c r="C335" i="4"/>
  <c r="C267" i="4"/>
  <c r="C500" i="4"/>
  <c r="C994" i="4"/>
  <c r="C957" i="4"/>
  <c r="C840" i="4"/>
  <c r="C460" i="4"/>
  <c r="C1407" i="4"/>
  <c r="C1382" i="4"/>
  <c r="C1203" i="4"/>
  <c r="C1636" i="4"/>
  <c r="C175" i="4"/>
  <c r="C616" i="4"/>
  <c r="C706" i="4"/>
  <c r="C518" i="4"/>
  <c r="C266" i="4"/>
  <c r="C679" i="4"/>
  <c r="C1757" i="4"/>
  <c r="C601" i="4"/>
  <c r="C1532" i="4"/>
  <c r="C353" i="4"/>
  <c r="C206" i="4"/>
  <c r="C1634" i="4"/>
  <c r="C215" i="4"/>
  <c r="C397" i="4"/>
  <c r="C1673" i="4"/>
  <c r="C1684" i="4"/>
  <c r="C1536" i="4"/>
  <c r="C566" i="4"/>
  <c r="C603" i="4"/>
  <c r="C1557" i="4"/>
  <c r="C1933" i="4"/>
  <c r="C1011" i="4"/>
  <c r="C1296" i="4"/>
  <c r="C1321" i="4"/>
  <c r="C1864" i="4"/>
  <c r="C1093" i="4"/>
  <c r="C1542" i="4"/>
  <c r="C1780" i="4"/>
  <c r="C1540" i="4"/>
  <c r="C1787" i="4"/>
  <c r="C1125" i="4"/>
  <c r="C1720" i="4"/>
  <c r="C1138" i="4"/>
  <c r="C816" i="4"/>
  <c r="C1934" i="4"/>
  <c r="C1726" i="4"/>
  <c r="C609" i="4"/>
  <c r="C115" i="4"/>
  <c r="C1200" i="4"/>
  <c r="C1402" i="4"/>
  <c r="C1049" i="4"/>
  <c r="C1639" i="4"/>
  <c r="C1752" i="4"/>
  <c r="C1935" i="4"/>
  <c r="C685" i="4"/>
  <c r="C1865" i="4"/>
  <c r="C143" i="4"/>
  <c r="C354" i="4"/>
  <c r="C1908" i="4"/>
  <c r="C1398" i="4"/>
  <c r="C99" i="4"/>
  <c r="C807" i="4"/>
  <c r="C977" i="4"/>
  <c r="C462" i="4"/>
  <c r="C669" i="4"/>
  <c r="C588" i="4"/>
  <c r="C1723" i="4"/>
  <c r="C1310" i="4"/>
  <c r="C802" i="4"/>
  <c r="C1354" i="4"/>
  <c r="C482" i="4"/>
  <c r="C811" i="4"/>
  <c r="C1172" i="4"/>
  <c r="C447" i="4"/>
  <c r="C948" i="4"/>
  <c r="C1685" i="4"/>
  <c r="C532" i="4"/>
  <c r="C997" i="4"/>
  <c r="C210" i="4"/>
  <c r="C641" i="4"/>
  <c r="C1573" i="4"/>
  <c r="C1066" i="4"/>
  <c r="C251" i="4"/>
  <c r="C1575" i="4"/>
  <c r="C1614" i="4"/>
  <c r="C1546" i="4"/>
  <c r="C404" i="4"/>
  <c r="C673" i="4"/>
  <c r="C784" i="4"/>
  <c r="C1521" i="4"/>
  <c r="C381" i="4"/>
  <c r="C1742" i="4"/>
  <c r="C1322" i="4"/>
  <c r="C1287" i="4"/>
  <c r="C1828" i="4"/>
  <c r="C1118" i="4"/>
  <c r="C1936" i="4"/>
  <c r="C1888" i="4"/>
  <c r="C1396" i="4"/>
  <c r="C586" i="4"/>
  <c r="C401" i="4"/>
  <c r="C537" i="4"/>
  <c r="C1679" i="4"/>
  <c r="C1211" i="4"/>
  <c r="C558" i="4"/>
  <c r="C555" i="4"/>
  <c r="C1350" i="4"/>
  <c r="C1127" i="4"/>
  <c r="C643" i="4"/>
  <c r="C1509" i="4"/>
  <c r="C491" i="4"/>
  <c r="C1235" i="4"/>
  <c r="C1753" i="4"/>
  <c r="C167" i="4"/>
  <c r="C362" i="4"/>
  <c r="C1276" i="4"/>
  <c r="C1937" i="4"/>
  <c r="C284" i="4"/>
  <c r="C273" i="4"/>
  <c r="C1580" i="4"/>
  <c r="C1227" i="4"/>
  <c r="C857" i="4"/>
  <c r="C1809" i="4"/>
  <c r="C1637" i="4"/>
  <c r="C80" i="4"/>
  <c r="C633" i="4"/>
  <c r="C97" i="4"/>
  <c r="C168" i="4"/>
  <c r="C743" i="4"/>
  <c r="C1736" i="4"/>
  <c r="C691" i="4"/>
  <c r="C1938" i="4"/>
  <c r="C765" i="4"/>
  <c r="C1881" i="4"/>
  <c r="C464" i="4"/>
  <c r="C4" i="4"/>
  <c r="C342" i="4"/>
  <c r="C28" i="4"/>
  <c r="C92" i="4"/>
  <c r="C1217" i="4"/>
  <c r="C226" i="4"/>
  <c r="C37" i="4"/>
  <c r="C1448" i="4"/>
  <c r="C190" i="4"/>
  <c r="C1835" i="4"/>
  <c r="C739" i="4"/>
  <c r="C1446" i="4"/>
  <c r="C1261" i="4"/>
  <c r="C199" i="4"/>
  <c r="C523" i="4"/>
  <c r="C552" i="4"/>
  <c r="C806" i="4"/>
  <c r="C891" i="4"/>
  <c r="C20" i="4"/>
  <c r="C1476" i="4"/>
  <c r="C985" i="4"/>
  <c r="C1939" i="4"/>
  <c r="C489" i="4"/>
  <c r="C923" i="4"/>
  <c r="C1800" i="4"/>
  <c r="C657" i="4"/>
  <c r="C503" i="4"/>
  <c r="C158" i="4"/>
  <c r="C1856" i="4"/>
  <c r="C1899" i="4"/>
  <c r="C1691" i="4"/>
  <c r="C418" i="4"/>
  <c r="C830" i="4"/>
  <c r="C845" i="4"/>
  <c r="C770" i="4"/>
  <c r="C1876" i="4"/>
  <c r="C1390" i="4"/>
  <c r="C888" i="4"/>
  <c r="C1627" i="4"/>
  <c r="C452" i="4"/>
  <c r="C445" i="4"/>
  <c r="C1280" i="4"/>
  <c r="C1342" i="4"/>
  <c r="C119" i="4"/>
  <c r="C1790" i="4"/>
  <c r="C1300" i="4"/>
  <c r="C1368" i="4"/>
  <c r="C1197" i="4"/>
  <c r="C744" i="4"/>
  <c r="C1814" i="4"/>
  <c r="C763" i="4"/>
  <c r="C1181" i="4"/>
  <c r="C876" i="4"/>
  <c r="C564" i="4"/>
  <c r="C1762" i="4"/>
  <c r="C748" i="4"/>
  <c r="C355" i="4"/>
  <c r="C1630" i="4"/>
  <c r="C1053" i="4"/>
  <c r="C1035" i="4"/>
  <c r="C704" i="4"/>
  <c r="C1283" i="4"/>
  <c r="C1632" i="4"/>
  <c r="C1106" i="4"/>
  <c r="C1439" i="4"/>
  <c r="C535" i="4"/>
  <c r="C1599" i="4"/>
  <c r="C1449" i="4"/>
  <c r="C417" i="4"/>
  <c r="C277" i="4"/>
  <c r="C135" i="4"/>
  <c r="C188" i="4"/>
  <c r="C1590" i="4"/>
  <c r="C1376" i="4"/>
  <c r="C1316" i="4"/>
  <c r="C300" i="4"/>
  <c r="C272" i="4"/>
  <c r="C1754" i="4"/>
  <c r="C556" i="4"/>
  <c r="C1940" i="4"/>
  <c r="C954" i="4"/>
  <c r="C1844" i="4"/>
  <c r="C412" i="4"/>
  <c r="C147" i="4"/>
  <c r="C935" i="4"/>
  <c r="C330" i="4"/>
  <c r="C1905" i="4"/>
  <c r="C1364" i="4"/>
  <c r="C1175" i="4"/>
  <c r="C1141" i="4"/>
  <c r="C125" i="4"/>
  <c r="C1727" i="4"/>
  <c r="C1095" i="4"/>
  <c r="C78" i="4"/>
  <c r="C577" i="4"/>
  <c r="C1810" i="4"/>
  <c r="C19" i="4"/>
  <c r="C666" i="4"/>
  <c r="C1216" i="4"/>
  <c r="C1469" i="4"/>
  <c r="C1482" i="4"/>
  <c r="C492" i="4"/>
  <c r="C1031" i="4"/>
  <c r="C232" i="4"/>
  <c r="C883" i="4"/>
  <c r="C194" i="4"/>
  <c r="C1705" i="4"/>
  <c r="C1866" i="4"/>
  <c r="C1692" i="4"/>
  <c r="C1356" i="4"/>
  <c r="C149" i="4"/>
  <c r="C1045" i="4"/>
  <c r="C1238" i="4"/>
  <c r="C1504" i="4"/>
  <c r="C1134" i="4"/>
  <c r="C881" i="4"/>
  <c r="C879" i="4"/>
  <c r="C463" i="4"/>
  <c r="C1444" i="4"/>
  <c r="C1539" i="4"/>
  <c r="C1374" i="4"/>
  <c r="C1017" i="4"/>
  <c r="C32" i="4"/>
  <c r="C689" i="4"/>
  <c r="C650" i="4"/>
  <c r="C128" i="4"/>
  <c r="C1721" i="4"/>
  <c r="C779" i="4"/>
  <c r="C1839" i="4"/>
  <c r="C166" i="4"/>
  <c r="C1247" i="4"/>
  <c r="C885" i="4"/>
  <c r="C208" i="4"/>
  <c r="C996" i="4"/>
  <c r="C966" i="4"/>
  <c r="C1857" i="4"/>
  <c r="C292" i="4"/>
  <c r="C38" i="4"/>
  <c r="C1386" i="4"/>
  <c r="C446" i="4"/>
  <c r="C958" i="4"/>
  <c r="C369" i="4"/>
  <c r="C1675" i="4"/>
  <c r="C1176" i="4"/>
  <c r="C131" i="4"/>
  <c r="C318" i="4"/>
  <c r="C1273" i="4"/>
  <c r="C1036" i="4"/>
  <c r="C850" i="4"/>
  <c r="C105" i="4"/>
  <c r="C1223" i="4"/>
  <c r="C76" i="4"/>
  <c r="C764" i="4"/>
  <c r="C912" i="4"/>
  <c r="C1375" i="4"/>
  <c r="C1184" i="4"/>
  <c r="C302" i="4"/>
  <c r="C899" i="4"/>
  <c r="C455" i="4"/>
  <c r="C331" i="4"/>
  <c r="C1338" i="4"/>
  <c r="C327" i="4"/>
  <c r="C1643" i="4"/>
  <c r="C324" i="4"/>
  <c r="C1252" i="4"/>
  <c r="C1065" i="4"/>
  <c r="C911" i="4"/>
  <c r="C1385" i="4"/>
  <c r="C1040" i="4"/>
  <c r="C882" i="4"/>
  <c r="C1582" i="4"/>
  <c r="C85" i="4"/>
  <c r="C582" i="4"/>
  <c r="C150" i="4"/>
  <c r="C571" i="4"/>
  <c r="C745" i="4"/>
  <c r="C1941" i="4"/>
  <c r="C1647" i="4"/>
  <c r="C43" i="4"/>
  <c r="C187" i="4"/>
  <c r="C52" i="4"/>
  <c r="C1057" i="4"/>
  <c r="C1317" i="4"/>
  <c r="C729" i="4"/>
  <c r="C1942" i="4"/>
  <c r="C1584" i="4"/>
  <c r="C1829" i="4"/>
  <c r="C1658" i="4"/>
  <c r="C930" i="4"/>
  <c r="C1666" i="4"/>
  <c r="C23" i="4"/>
  <c r="C428" i="4"/>
  <c r="C413" i="4"/>
  <c r="C1871" i="4"/>
  <c r="C1882" i="4"/>
  <c r="C203" i="4"/>
  <c r="C1279" i="4"/>
  <c r="C520" i="4"/>
  <c r="C1039" i="4"/>
  <c r="C1192" i="4"/>
  <c r="C1379" i="4"/>
  <c r="C1811" i="4"/>
  <c r="C313" i="4"/>
  <c r="C399" i="4"/>
  <c r="C1030" i="4"/>
  <c r="C93" i="4"/>
  <c r="C465" i="4"/>
  <c r="C234" i="4"/>
  <c r="C533" i="4"/>
  <c r="C453" i="4"/>
  <c r="C1313" i="4"/>
  <c r="C1943" i="4"/>
  <c r="C1303" i="4"/>
  <c r="C1302" i="4"/>
  <c r="C754" i="4"/>
  <c r="C553" i="4"/>
  <c r="C377" i="4"/>
  <c r="C1346" i="4"/>
  <c r="C907" i="4"/>
  <c r="C1015" i="4"/>
  <c r="C68" i="4"/>
  <c r="C172" i="4"/>
  <c r="C1213" i="4"/>
  <c r="C658" i="4"/>
  <c r="C1663" i="4"/>
  <c r="C1909" i="4"/>
  <c r="C1944" i="4"/>
  <c r="C1945" i="4"/>
  <c r="C753" i="4"/>
  <c r="C1050" i="4"/>
  <c r="C1021" i="4"/>
  <c r="C222" i="4"/>
  <c r="C1325" i="4"/>
  <c r="C56" i="4"/>
  <c r="C681" i="4"/>
  <c r="C541" i="4"/>
  <c r="C1764" i="4"/>
  <c r="C908" i="4"/>
  <c r="C207" i="4"/>
  <c r="C1148" i="4"/>
  <c r="C1129" i="4"/>
  <c r="C944" i="4"/>
  <c r="C1946" i="4"/>
  <c r="C1714" i="4"/>
  <c r="C468" i="4"/>
  <c r="C694" i="4"/>
  <c r="C371" i="4"/>
  <c r="C1686" i="4"/>
  <c r="C1170" i="4"/>
  <c r="C1654" i="4"/>
  <c r="C1222" i="4"/>
  <c r="C608" i="4"/>
  <c r="C870" i="4"/>
  <c r="C599" i="4"/>
  <c r="C110" i="4"/>
  <c r="C146" i="4"/>
  <c r="C202" i="4"/>
  <c r="C1274" i="4"/>
  <c r="C1434" i="4"/>
  <c r="C1543" i="4"/>
  <c r="C1108" i="4"/>
  <c r="C1747" i="4"/>
  <c r="C670" i="4"/>
  <c r="C448" i="4"/>
  <c r="C1815" i="4"/>
  <c r="C1609" i="4"/>
  <c r="C496" i="4"/>
  <c r="C1022" i="4"/>
  <c r="C1323" i="4"/>
  <c r="C1007" i="4"/>
  <c r="C696" i="4"/>
  <c r="C228" i="4"/>
  <c r="C690" i="4"/>
  <c r="C1776" i="4"/>
  <c r="C1334" i="4"/>
  <c r="C82" i="4"/>
  <c r="C1067" i="4"/>
  <c r="C893" i="4"/>
  <c r="C1808" i="4"/>
  <c r="C1166" i="4"/>
  <c r="C591" i="4"/>
  <c r="C304" i="4"/>
  <c r="C1836" i="4"/>
  <c r="C910" i="4"/>
  <c r="C1852" i="4"/>
  <c r="C129" i="4"/>
  <c r="C1728" i="4"/>
  <c r="C58" i="4"/>
  <c r="C1081" i="4"/>
  <c r="C1191" i="4"/>
  <c r="C95" i="4"/>
  <c r="C245" i="4"/>
  <c r="C1194" i="4"/>
  <c r="C725" i="4"/>
  <c r="C1069" i="4"/>
  <c r="C848" i="4"/>
  <c r="C1071" i="4"/>
  <c r="C1352" i="4"/>
  <c r="C1377" i="4"/>
  <c r="C1867" i="4"/>
  <c r="C1947" i="4"/>
  <c r="C51" i="4"/>
  <c r="C1173" i="4"/>
  <c r="C1948" i="4"/>
  <c r="C1860" i="4"/>
  <c r="C443" i="4"/>
  <c r="C820" i="4"/>
  <c r="C209" i="4"/>
  <c r="C1101" i="4"/>
  <c r="C964" i="4"/>
  <c r="C41" i="4"/>
  <c r="C584" i="4"/>
  <c r="C896" i="4"/>
  <c r="C1724" i="4"/>
  <c r="C1044" i="4"/>
  <c r="C1628" i="4"/>
  <c r="C1837" i="4"/>
  <c r="C805" i="4"/>
  <c r="C1225" i="4"/>
  <c r="C75" i="4"/>
  <c r="C274" i="4"/>
  <c r="C1493" i="4"/>
  <c r="C953" i="4"/>
  <c r="C1949" i="4"/>
  <c r="C107" i="4"/>
  <c r="C1347" i="4"/>
  <c r="C507" i="4"/>
  <c r="C787" i="4"/>
  <c r="C1906" i="4"/>
  <c r="C1549" i="4"/>
  <c r="C1555" i="4"/>
  <c r="C867" i="4"/>
  <c r="C213" i="4"/>
  <c r="C1894" i="4"/>
  <c r="C360" i="4"/>
  <c r="C1950" i="4"/>
  <c r="C1151" i="4"/>
  <c r="C654" i="4"/>
  <c r="C1088" i="4"/>
  <c r="C1433" i="4"/>
  <c r="C403" i="4"/>
  <c r="C367" i="4"/>
  <c r="C831" i="4"/>
  <c r="C836" i="4"/>
  <c r="C1722" i="4"/>
  <c r="C868" i="4"/>
  <c r="C344" i="4"/>
  <c r="C1530" i="4"/>
  <c r="C1525" i="4"/>
  <c r="C835" i="4"/>
  <c r="C198" i="4"/>
  <c r="C113" i="4"/>
  <c r="C1660" i="4"/>
  <c r="C671" i="4"/>
  <c r="C804" i="4"/>
  <c r="C1801" i="4"/>
  <c r="C1951" i="4"/>
  <c r="C326" i="4"/>
  <c r="C356" i="4"/>
  <c r="C877" i="4"/>
  <c r="C1472" i="4"/>
  <c r="C1420" i="4"/>
  <c r="C1717" i="4"/>
  <c r="C3" i="4"/>
  <c r="C1952" i="4"/>
  <c r="C738" i="4"/>
  <c r="C410" i="4"/>
  <c r="C1758" i="4"/>
  <c r="C121" i="4"/>
  <c r="C10" i="4"/>
  <c r="C6" i="4"/>
  <c r="C1770" i="4"/>
  <c r="C180" i="4"/>
  <c r="C67" i="4"/>
  <c r="C1953" i="4"/>
  <c r="C502" i="4"/>
  <c r="C454" i="4"/>
  <c r="C894" i="4"/>
  <c r="C529" i="4"/>
  <c r="C114" i="4"/>
  <c r="C1413" i="4"/>
  <c r="C781" i="4"/>
  <c r="C574" i="4"/>
  <c r="C974" i="4"/>
  <c r="C1954" i="4"/>
  <c r="C1591" i="4"/>
  <c r="C1621" i="4"/>
  <c r="C990" i="4"/>
  <c r="C718" i="4"/>
  <c r="C1572" i="4"/>
  <c r="C192" i="4"/>
  <c r="C372" i="4"/>
  <c r="C1060" i="4"/>
  <c r="C247" i="4"/>
  <c r="C1457" i="4"/>
  <c r="C1162" i="4"/>
  <c r="C1037" i="4"/>
  <c r="C1667" i="4"/>
  <c r="C757" i="4"/>
  <c r="C1510" i="4"/>
  <c r="C1633" i="4"/>
  <c r="C1955" i="4"/>
  <c r="C294" i="4"/>
  <c r="C1076" i="4"/>
  <c r="C281" i="4"/>
  <c r="C1004" i="4"/>
  <c r="C1693" i="4"/>
  <c r="C1845" i="4"/>
  <c r="C1816" i="4"/>
  <c r="C648" i="4"/>
  <c r="C1002" i="4"/>
  <c r="C336" i="4"/>
  <c r="C346" i="4"/>
  <c r="C1544" i="4"/>
  <c r="C1371" i="4"/>
  <c r="C1559" i="4"/>
  <c r="C543" i="4"/>
  <c r="C947" i="4"/>
  <c r="C1441" i="4"/>
  <c r="C814" i="4"/>
  <c r="C1436" i="4"/>
  <c r="C1956" i="4"/>
  <c r="C1773" i="4"/>
  <c r="C1111" i="4"/>
  <c r="C987" i="4"/>
  <c r="C509" i="4"/>
  <c r="C561" i="4"/>
  <c r="C1552" i="4"/>
  <c r="C1680" i="4"/>
  <c r="C1784" i="4"/>
  <c r="C1610" i="4"/>
  <c r="C249" i="4"/>
  <c r="C1616" i="4"/>
  <c r="C1142" i="4"/>
  <c r="C83" i="4"/>
  <c r="C136" i="4"/>
  <c r="C925" i="4"/>
  <c r="C246" i="4"/>
  <c r="C634" i="4"/>
  <c r="C434" i="4"/>
  <c r="C1617" i="4"/>
  <c r="C1578" i="4"/>
  <c r="C1566" i="4"/>
  <c r="C672" i="4"/>
  <c r="C343" i="4"/>
  <c r="C1957" i="4"/>
  <c r="C1335" i="4"/>
  <c r="C1533" i="4"/>
  <c r="C530" i="4"/>
  <c r="C79" i="4"/>
  <c r="C394" i="4"/>
  <c r="C1759" i="4"/>
  <c r="C290" i="4"/>
  <c r="C612" i="4"/>
  <c r="C797" i="4"/>
  <c r="C1248" i="4"/>
  <c r="C951" i="4"/>
  <c r="C217" i="4"/>
  <c r="C254" i="4"/>
  <c r="C540" i="4"/>
  <c r="C700" i="4"/>
  <c r="C1725" i="4"/>
  <c r="C1485" i="4"/>
  <c r="C1567" i="4"/>
  <c r="C1260" i="4"/>
  <c r="C1872" i="4"/>
  <c r="C321" i="4"/>
  <c r="C1506" i="4"/>
  <c r="C1499" i="4"/>
  <c r="C1298" i="4"/>
  <c r="C1027" i="4"/>
  <c r="C1114" i="4"/>
  <c r="C212" i="4"/>
  <c r="C26" i="4"/>
  <c r="C1455" i="4"/>
  <c r="C163" i="4"/>
  <c r="C316" i="4"/>
  <c r="C49" i="4"/>
  <c r="C280" i="4"/>
  <c r="C480" i="4"/>
  <c r="C1626" i="4"/>
  <c r="C457" i="4"/>
  <c r="C1416" i="4"/>
  <c r="C317" i="4"/>
  <c r="C1868" i="4"/>
  <c r="C1475" i="4"/>
  <c r="C66" i="4"/>
  <c r="C161" i="4"/>
  <c r="C1958" i="4"/>
  <c r="C1258" i="4"/>
  <c r="C1600" i="4"/>
  <c r="C1622" i="4"/>
  <c r="C1278" i="4"/>
  <c r="C63" i="4"/>
  <c r="C684" i="4"/>
  <c r="C1486" i="4"/>
  <c r="C1421" i="4"/>
  <c r="C1319" i="4"/>
  <c r="C1062" i="4"/>
  <c r="C421" i="4"/>
  <c r="C808" i="4"/>
  <c r="C357" i="4"/>
  <c r="C1817" i="4"/>
  <c r="C796" i="4"/>
  <c r="C373" i="4"/>
  <c r="C741" i="4"/>
  <c r="C179" i="4"/>
  <c r="C749" i="4"/>
  <c r="C693" i="4"/>
  <c r="C1491" i="4"/>
  <c r="C872" i="4"/>
  <c r="C1043" i="4"/>
  <c r="C1689" i="4"/>
  <c r="C486" i="4"/>
  <c r="C742" i="4"/>
  <c r="C665" i="4"/>
  <c r="C1132" i="4"/>
  <c r="C1594" i="4"/>
  <c r="C393" i="4"/>
  <c r="C1029" i="4"/>
  <c r="C39" i="4"/>
  <c r="C1484" i="4"/>
  <c r="C1698" i="4"/>
  <c r="C581" i="4"/>
  <c r="C476" i="4"/>
  <c r="C632" i="4"/>
  <c r="C1531" i="4"/>
  <c r="C708" i="4"/>
  <c r="C467" i="4"/>
  <c r="C151" i="4"/>
  <c r="C1598" i="4"/>
  <c r="C1959" i="4"/>
  <c r="C46" i="4"/>
  <c r="C726" i="4"/>
  <c r="C1282" i="4"/>
  <c r="C1389" i="4"/>
  <c r="C1550" i="4"/>
  <c r="C827" i="4"/>
  <c r="C1846" i="4"/>
  <c r="C823" i="4"/>
  <c r="C1009" i="4"/>
  <c r="C1020" i="4"/>
  <c r="C961" i="4"/>
  <c r="C1960" i="4"/>
  <c r="C598" i="4"/>
  <c r="C426" i="4"/>
  <c r="C625" i="4"/>
  <c r="C941" i="4"/>
  <c r="C333" i="4"/>
  <c r="C1167" i="4"/>
  <c r="C35" i="4"/>
  <c r="C1023" i="4"/>
  <c r="C139" i="4"/>
  <c r="C450" i="4"/>
  <c r="C216" i="4"/>
  <c r="C1674" i="4"/>
  <c r="C1107" i="4"/>
  <c r="C956" i="4"/>
  <c r="C1745" i="4"/>
  <c r="C981" i="4"/>
  <c r="C504" i="4"/>
  <c r="C287" i="4"/>
  <c r="C14" i="4"/>
  <c r="C943" i="4"/>
  <c r="C1099" i="4"/>
  <c r="C1877" i="4"/>
  <c r="C1818" i="4"/>
  <c r="C1243" i="4"/>
  <c r="C1250" i="4"/>
  <c r="C1786" i="4"/>
  <c r="C1357" i="4"/>
  <c r="C544" i="4"/>
  <c r="C1560" i="4"/>
  <c r="C1102" i="4"/>
  <c r="C1900" i="4"/>
  <c r="C1883" i="4"/>
  <c r="C1438" i="4"/>
  <c r="C631" i="4"/>
  <c r="C1765" i="4"/>
  <c r="C984" i="4"/>
  <c r="C7" i="4"/>
  <c r="C768" i="4"/>
  <c r="C1739" i="4"/>
  <c r="C182" i="4"/>
  <c r="C1840" i="4"/>
  <c r="C652" i="4"/>
  <c r="C539" i="4"/>
  <c r="C429" i="4"/>
  <c r="C390" i="4"/>
  <c r="C1230" i="4"/>
  <c r="C838" i="4"/>
  <c r="C1537" i="4"/>
  <c r="C1961" i="4"/>
  <c r="C265" i="4"/>
  <c r="C351" i="4"/>
  <c r="C1154" i="4"/>
  <c r="C786" i="4"/>
  <c r="C91" i="4"/>
  <c r="C440" i="4"/>
  <c r="C1847" i="4"/>
  <c r="C1339" i="4"/>
  <c r="C1054" i="4"/>
  <c r="C178" i="4"/>
  <c r="C1755" i="4"/>
  <c r="C914" i="4"/>
  <c r="C1236" i="4"/>
  <c r="C1490" i="4"/>
  <c r="C1362" i="4"/>
  <c r="C395" i="4"/>
  <c r="C1336" i="4"/>
  <c r="C258" i="4"/>
  <c r="C929" i="4"/>
  <c r="C569" i="4"/>
  <c r="C858" i="4"/>
  <c r="C1848" i="4"/>
  <c r="C1612" i="4"/>
  <c r="C375" i="4"/>
  <c r="C969" i="4"/>
  <c r="C1681" i="4"/>
  <c r="C1842" i="4"/>
  <c r="C978" i="4"/>
  <c r="C1174" i="4"/>
  <c r="C1596" i="4"/>
  <c r="C676" i="4"/>
  <c r="C1729" i="4"/>
  <c r="C239" i="4"/>
  <c r="C1244" i="4"/>
  <c r="C379" i="4"/>
  <c r="C617" i="4"/>
  <c r="C790" i="4"/>
  <c r="C747" i="4"/>
  <c r="C1706" i="4"/>
  <c r="C1962" i="4"/>
  <c r="C1699" i="4"/>
  <c r="C229" i="4"/>
  <c r="C832" i="4"/>
  <c r="C661" i="4"/>
  <c r="C1819" i="4"/>
  <c r="C1618" i="4"/>
  <c r="C47" i="4"/>
  <c r="C721" i="4"/>
  <c r="C884" i="4"/>
  <c r="C1910" i="4"/>
  <c r="C901" i="4"/>
  <c r="C1963" i="4"/>
  <c r="C1964" i="4"/>
  <c r="C425" i="4"/>
  <c r="C256" i="4"/>
  <c r="C668" i="4"/>
  <c r="C746" i="4"/>
  <c r="C758" i="4"/>
  <c r="C490" i="4"/>
  <c r="C1161" i="4"/>
  <c r="C1488" i="4"/>
  <c r="C713" i="4"/>
  <c r="C1412" i="4"/>
  <c r="C824" i="4"/>
  <c r="C1264" i="4"/>
  <c r="C1965" i="4"/>
  <c r="C285" i="4"/>
  <c r="C695" i="4"/>
  <c r="C1558" i="4"/>
  <c r="C1891" i="4"/>
  <c r="C252" i="4"/>
  <c r="C407" i="4"/>
  <c r="C1576" i="4"/>
  <c r="C1760" i="4"/>
  <c r="C825" i="4"/>
  <c r="C722" i="4"/>
  <c r="C1409" i="4"/>
  <c r="C1437" i="4"/>
  <c r="C842" i="4"/>
  <c r="C1901" i="4"/>
  <c r="C1884" i="4"/>
  <c r="C1785" i="4"/>
  <c r="C470" i="4"/>
  <c r="C875" i="4"/>
  <c r="C1966" i="4"/>
  <c r="C1466" i="4"/>
  <c r="C680" i="4"/>
  <c r="C296" i="4"/>
  <c r="C1731" i="4"/>
  <c r="C1541" i="4"/>
  <c r="C773" i="4"/>
  <c r="C40" i="4"/>
  <c r="C963" i="4"/>
  <c r="C1083" i="4"/>
  <c r="C103" i="4"/>
  <c r="C1607" i="4"/>
  <c r="C444" i="4"/>
  <c r="C1038" i="4"/>
  <c r="C1711" i="4"/>
  <c r="C687" i="4"/>
  <c r="C1767" i="4"/>
  <c r="C568" i="4"/>
  <c r="C915" i="4"/>
  <c r="C186" i="4"/>
  <c r="C250" i="4"/>
  <c r="C1422" i="4"/>
  <c r="C776" i="4"/>
  <c r="C902" i="4"/>
  <c r="C1187" i="4"/>
  <c r="C1967" i="4"/>
  <c r="C387" i="4"/>
  <c r="C677" i="4"/>
  <c r="C1207" i="4"/>
  <c r="C801" i="4"/>
  <c r="C1676" i="4"/>
  <c r="C849" i="4"/>
  <c r="C1297" i="4"/>
  <c r="C219" i="4"/>
  <c r="C1061" i="4"/>
  <c r="C1527" i="4"/>
  <c r="C516" i="4"/>
  <c r="C702" i="4"/>
  <c r="C939" i="4"/>
  <c r="C312" i="4"/>
  <c r="C89" i="4"/>
  <c r="C1426" i="4"/>
  <c r="C73" i="4"/>
  <c r="C604" i="4"/>
  <c r="C173" i="4"/>
  <c r="C1442" i="4"/>
  <c r="C157" i="4"/>
  <c r="C1474" i="4"/>
  <c r="C363" i="4"/>
  <c r="C1277" i="4"/>
  <c r="C1571" i="4"/>
  <c r="C1843" i="4"/>
  <c r="C906" i="4"/>
  <c r="C1498" i="4"/>
  <c r="C409" i="4"/>
  <c r="C847" i="4"/>
  <c r="C618" i="4"/>
  <c r="C769" i="4"/>
  <c r="C298" i="4"/>
  <c r="C1968" i="4"/>
  <c r="C1169" i="4"/>
  <c r="C205" i="4"/>
  <c r="C563" i="4"/>
  <c r="C1263" i="4"/>
  <c r="C5" i="4"/>
  <c r="C422" i="4"/>
  <c r="C439" i="4"/>
  <c r="C1671" i="4"/>
  <c r="C736" i="4"/>
  <c r="C233" i="4"/>
  <c r="C1147" i="4"/>
  <c r="C1445" i="4"/>
  <c r="C1649" i="4"/>
  <c r="C826" i="4"/>
  <c r="C705" i="4"/>
  <c r="C24" i="4"/>
  <c r="C227" i="4"/>
  <c r="C1104" i="4"/>
  <c r="C1624" i="4"/>
  <c r="C1461" i="4"/>
  <c r="C656" i="4"/>
  <c r="C527" i="4"/>
  <c r="C649" i="4"/>
  <c r="C636" i="4"/>
  <c r="C1803" i="4"/>
  <c r="C196" i="4"/>
  <c r="C22" i="4"/>
  <c r="C1878" i="4"/>
  <c r="C1080" i="4"/>
  <c r="C319" i="4"/>
  <c r="C655" i="4"/>
  <c r="C887" i="4"/>
  <c r="C1156" i="4"/>
  <c r="C102" i="4"/>
  <c r="C244" i="4"/>
  <c r="C1579" i="4"/>
  <c r="C1168" i="4"/>
  <c r="C1613" i="4"/>
  <c r="C682" i="4"/>
  <c r="C1289" i="4"/>
  <c r="C1859" i="4"/>
  <c r="C306" i="4"/>
  <c r="C1523" i="4"/>
  <c r="C1234" i="4"/>
  <c r="C451" i="4"/>
  <c r="C106" i="4"/>
  <c r="C1719" i="4"/>
  <c r="C1275" i="4"/>
  <c r="C1153" i="4"/>
  <c r="C970" i="4"/>
  <c r="C1231" i="4"/>
  <c r="C1424" i="4"/>
  <c r="C1513" i="4"/>
  <c r="C813" i="4"/>
  <c r="C1265" i="4"/>
  <c r="C926" i="4"/>
  <c r="C350" i="4"/>
  <c r="C358" i="4"/>
  <c r="C64" i="4"/>
  <c r="C1730" i="4"/>
  <c r="C871" i="4"/>
  <c r="C61" i="4"/>
  <c r="C1003" i="4"/>
  <c r="C1458" i="4"/>
  <c r="C545" i="4"/>
  <c r="C1650" i="4"/>
  <c r="C789" i="4"/>
  <c r="C1873" i="4"/>
  <c r="C519" i="4"/>
  <c r="C1384" i="4"/>
  <c r="C1841" i="4"/>
  <c r="C442" i="4"/>
  <c r="C432" i="4"/>
  <c r="C1743" i="4"/>
  <c r="C415" i="4"/>
  <c r="C493" i="4"/>
  <c r="C155" i="4"/>
  <c r="C698" i="4"/>
  <c r="C1013" i="4"/>
  <c r="C1123" i="4"/>
  <c r="C1087" i="4"/>
  <c r="C707" i="4"/>
  <c r="C1084" i="4"/>
  <c r="C638" i="4"/>
  <c r="C201" i="4"/>
  <c r="C534" i="4"/>
  <c r="C238" i="4"/>
  <c r="C919" i="4"/>
  <c r="C1774" i="4"/>
  <c r="C1361" i="4"/>
  <c r="C1687" i="4"/>
  <c r="C1309" i="4"/>
  <c r="C1969" i="4"/>
  <c r="C517" i="4"/>
  <c r="C675" i="4"/>
  <c r="C338" i="4"/>
  <c r="C1563" i="4"/>
  <c r="C59" i="4"/>
  <c r="C1970" i="4"/>
  <c r="C1470" i="4"/>
  <c r="C594" i="4"/>
  <c r="C1806" i="4"/>
  <c r="C1014" i="4"/>
  <c r="C193" i="4"/>
  <c r="C391" i="4"/>
  <c r="C536" i="4"/>
  <c r="C340" i="4"/>
  <c r="C241" i="4"/>
  <c r="C1496" i="4"/>
  <c r="C526" i="4"/>
  <c r="C101" i="4"/>
  <c r="C1592" i="4"/>
  <c r="C242" i="4"/>
  <c r="C389" i="4"/>
  <c r="C165" i="4"/>
  <c r="C1792" i="4"/>
  <c r="C1467" i="4"/>
  <c r="C286" i="4"/>
  <c r="C1199" i="4"/>
  <c r="C1863" i="4"/>
  <c r="C1761" i="4"/>
  <c r="C720" i="4"/>
  <c r="C1210" i="4"/>
  <c r="C185" i="4"/>
  <c r="C852" i="4"/>
  <c r="C1000" i="4"/>
  <c r="C118" i="4"/>
  <c r="C1971" i="4"/>
  <c r="C1718" i="4"/>
  <c r="C1048" i="4"/>
  <c r="C1858" i="4"/>
  <c r="C433" i="4"/>
  <c r="C1397" i="4"/>
  <c r="C1117" i="4"/>
  <c r="C1902" i="4"/>
  <c r="C1556" i="4"/>
  <c r="C477" i="4"/>
  <c r="C1010" i="4"/>
  <c r="C567" i="4"/>
  <c r="C1581" i="4"/>
  <c r="C1115" i="4"/>
  <c r="C1077" i="4"/>
  <c r="C989" i="4"/>
  <c r="C1089" i="4"/>
  <c r="C1198" i="4"/>
  <c r="C308" i="4"/>
  <c r="C1215" i="4"/>
  <c r="C1163" i="4"/>
  <c r="C42" i="4"/>
  <c r="C1861" i="4"/>
  <c r="C224" i="4"/>
  <c r="C57" i="4"/>
  <c r="C283" i="4"/>
  <c r="C837" i="4"/>
  <c r="C1826" i="4"/>
  <c r="C578" i="4"/>
  <c r="C1615" i="4"/>
  <c r="C1253" i="4"/>
  <c r="C1001" i="4"/>
  <c r="C1683" i="4"/>
  <c r="C1712" i="4"/>
  <c r="C74" i="4"/>
  <c r="C1008" i="4"/>
  <c r="C347" i="4"/>
  <c r="C1074" i="4"/>
  <c r="C760" i="4"/>
  <c r="C1766" i="4"/>
  <c r="C1268" i="4"/>
  <c r="C1136" i="4"/>
  <c r="C1972" i="4"/>
  <c r="C1326" i="4"/>
  <c r="C554" i="4"/>
  <c r="C595" i="4"/>
  <c r="C1629" i="4"/>
  <c r="C653" i="4"/>
  <c r="C1205" i="4"/>
  <c r="C1212" i="4"/>
  <c r="C1973" i="4"/>
  <c r="C1131" i="4"/>
  <c r="C1056" i="4"/>
  <c r="C1869" i="4"/>
  <c r="C275" i="4"/>
  <c r="C1879" i="4"/>
  <c r="C1055" i="4"/>
  <c r="C25" i="4"/>
  <c r="C1805" i="4"/>
  <c r="C174" i="4"/>
  <c r="C1360" i="4"/>
  <c r="C406" i="4"/>
  <c r="C886" i="4"/>
  <c r="C359" i="4"/>
  <c r="C793" i="4"/>
  <c r="C1143" i="4"/>
  <c r="C1393" i="4"/>
  <c r="C1515" i="4"/>
  <c r="C619" i="4"/>
  <c r="C551" i="4"/>
  <c r="C1327" i="4"/>
  <c r="C570" i="4"/>
  <c r="C1619" i="4"/>
  <c r="C895" i="4"/>
  <c r="C1408" i="4"/>
  <c r="C498" i="4"/>
  <c r="C1874" i="4"/>
  <c r="C1427" i="4"/>
  <c r="C1870" i="4"/>
  <c r="C1159" i="4"/>
  <c r="C1246" i="4"/>
  <c r="C1094" i="4"/>
  <c r="C1830" i="4"/>
  <c r="C1369" i="4"/>
  <c r="C293" i="4"/>
  <c r="C1553" i="4"/>
  <c r="C1097" i="4"/>
  <c r="C949" i="4"/>
  <c r="C1070" i="4"/>
  <c r="C1237" i="4"/>
  <c r="C1911" i="4"/>
  <c r="C815" i="4"/>
  <c r="C240" i="4"/>
  <c r="C1306" i="4"/>
  <c r="C1528" i="4"/>
  <c r="C866" i="4"/>
  <c r="C1771" i="4"/>
  <c r="C528" i="4"/>
  <c r="C220" i="4"/>
  <c r="C1885" i="4"/>
  <c r="C1518" i="4"/>
  <c r="C1401" i="4"/>
  <c r="C952" i="4"/>
  <c r="C1232" i="4"/>
  <c r="C1904" i="4"/>
  <c r="C937" i="4"/>
  <c r="C1032" i="4"/>
  <c r="C1046" i="4"/>
  <c r="C771" i="4"/>
  <c r="C1974" i="4"/>
  <c r="C1975" i="4"/>
  <c r="C865" i="4"/>
  <c r="C1791" i="4"/>
  <c r="C1328" i="4"/>
  <c r="C622" i="4"/>
  <c r="C159" i="4"/>
  <c r="C1262" i="4"/>
  <c r="C853" i="4"/>
  <c r="C644" i="4"/>
  <c r="C971" i="4"/>
  <c r="C1892" i="4"/>
  <c r="C1256" i="4"/>
  <c r="C386" i="4"/>
  <c r="C731" i="4"/>
  <c r="C1196" i="4"/>
  <c r="C1440" i="4"/>
  <c r="C142" i="4"/>
  <c r="C1406" i="4"/>
  <c r="C1130" i="4"/>
  <c r="C288" i="4"/>
  <c r="C735" i="4"/>
  <c r="C170" i="4"/>
  <c r="C1284" i="4"/>
  <c r="C920" i="4"/>
  <c r="C262" i="4"/>
  <c r="C1201" i="4"/>
  <c r="C1976" i="4"/>
  <c r="C983" i="4"/>
  <c r="C524" i="4"/>
  <c r="C810" i="4"/>
  <c r="C510" i="4"/>
  <c r="C924" i="4"/>
  <c r="C54" i="4"/>
  <c r="C962" i="4"/>
  <c r="C1135" i="4"/>
  <c r="C152" i="4"/>
  <c r="C261" i="4"/>
  <c r="C1214" i="4"/>
  <c r="C1295" i="4"/>
  <c r="C200" i="4"/>
  <c r="C1333" i="4"/>
  <c r="C1977" i="4"/>
  <c r="C485" i="4"/>
  <c r="C1417" i="4"/>
  <c r="C1190" i="4"/>
  <c r="C1202" i="4"/>
  <c r="C1164" i="4"/>
  <c r="C1255" i="4"/>
  <c r="C620" i="4"/>
  <c r="C279" i="4"/>
  <c r="C221" i="4"/>
  <c r="C1646" i="4"/>
  <c r="C982" i="4"/>
  <c r="C243" i="4"/>
  <c r="C1459" i="4"/>
  <c r="C230" i="4"/>
  <c r="C86" i="4"/>
  <c r="C1370" i="4"/>
  <c r="C1311" i="4"/>
  <c r="C511" i="4"/>
  <c r="C1788" i="4"/>
  <c r="C1732" i="4"/>
  <c r="C1330" i="4"/>
  <c r="C1831" i="4"/>
  <c r="C1978" i="4"/>
  <c r="C311" i="4"/>
  <c r="C998" i="4"/>
  <c r="C211" i="4"/>
  <c r="C1195" i="4"/>
  <c r="C525" i="4"/>
  <c r="C933" i="4"/>
  <c r="C861" i="4"/>
  <c r="C1979" i="4"/>
  <c r="C580" i="4"/>
  <c r="C1320" i="4"/>
  <c r="C878" i="4"/>
  <c r="C1471" i="4"/>
  <c r="C549" i="4"/>
  <c r="C197" i="4"/>
  <c r="C1399" i="4"/>
  <c r="C320" i="4"/>
  <c r="C29" i="4"/>
  <c r="C1126" i="4"/>
  <c r="C1694" i="4"/>
  <c r="C17" i="4"/>
  <c r="C1585" i="4"/>
  <c r="C1477" i="4"/>
  <c r="C869" i="4"/>
  <c r="C9" i="4"/>
  <c r="C430" i="4"/>
  <c r="C1091" i="4"/>
  <c r="C133" i="4"/>
  <c r="C856" i="4"/>
  <c r="C611" i="4"/>
  <c r="C1519" i="4"/>
  <c r="C160" i="4"/>
  <c r="C260" i="4"/>
  <c r="C484" i="4"/>
  <c r="C1733" i="4"/>
  <c r="C45" i="4"/>
  <c r="C703" i="4"/>
  <c r="C934" i="4"/>
  <c r="C1150" i="4"/>
  <c r="C1777" i="4"/>
  <c r="C411" i="4"/>
  <c r="C724" i="4"/>
  <c r="C660" i="4"/>
  <c r="C154" i="4"/>
  <c r="C1875" i="4"/>
  <c r="C976" i="4"/>
  <c r="C1478" i="4"/>
  <c r="C514" i="4"/>
  <c r="C1189" i="4"/>
  <c r="C1272" i="4"/>
  <c r="C137" i="4"/>
  <c r="C859" i="4"/>
  <c r="C1312" i="4"/>
  <c r="C792" i="4"/>
  <c r="C782" i="4"/>
  <c r="C1980" i="4"/>
  <c r="C53" i="4"/>
  <c r="C499" i="4"/>
  <c r="C1981" i="4"/>
  <c r="C1574" i="4"/>
  <c r="C727" i="4"/>
  <c r="C546" i="4"/>
  <c r="C1524" i="4"/>
  <c r="C65" i="4"/>
  <c r="C1075" i="4"/>
  <c r="C332" i="4"/>
  <c r="C1120" i="4"/>
  <c r="C565" i="4"/>
  <c r="C191" i="4"/>
  <c r="C1603" i="4"/>
  <c r="C1595" i="4"/>
  <c r="C1171" i="4"/>
  <c r="C1353" i="4"/>
  <c r="C692" i="4"/>
  <c r="C501" i="4"/>
  <c r="C270" i="4"/>
  <c r="C431" i="4"/>
  <c r="C833" i="4"/>
  <c r="C1152" i="4"/>
  <c r="C855" i="4"/>
  <c r="C904" i="4"/>
  <c r="C1005" i="4"/>
  <c r="C1982" i="4"/>
  <c r="C942" i="4"/>
  <c r="C959" i="4"/>
  <c r="C1983" i="4"/>
  <c r="C1587" i="4"/>
  <c r="C1233" i="4"/>
  <c r="C392" i="4"/>
  <c r="C1430" i="4"/>
  <c r="C714" i="4"/>
  <c r="C538" i="4"/>
  <c r="C778" i="4"/>
  <c r="C767" i="4"/>
  <c r="C1186" i="4"/>
  <c r="C259" i="4"/>
  <c r="C1669" i="4"/>
  <c r="C1419" i="4"/>
  <c r="C1794" i="4"/>
  <c r="C1307" i="4"/>
  <c r="C400" i="4"/>
  <c r="C1380" i="4"/>
  <c r="C88" i="4"/>
  <c r="C950" i="4"/>
  <c r="C339" i="4"/>
  <c r="C921" i="4"/>
  <c r="C967" i="4"/>
  <c r="C1604" i="4"/>
  <c r="C461" i="4"/>
  <c r="C791" i="4"/>
  <c r="C898" i="4"/>
  <c r="C975" i="4"/>
  <c r="C236" i="4"/>
  <c r="C903" i="4"/>
  <c r="C854" i="4"/>
  <c r="C1984" i="4"/>
  <c r="C27" i="4"/>
  <c r="C328" i="4"/>
  <c r="C323" i="4"/>
  <c r="C1121" i="4"/>
  <c r="C834" i="4"/>
  <c r="C416" i="4"/>
  <c r="C140" i="4"/>
  <c r="C388" i="4"/>
  <c r="C436" i="4"/>
  <c r="C1912" i="4"/>
  <c r="C559" i="4"/>
  <c r="C995" i="4"/>
  <c r="C1358" i="4"/>
  <c r="C269" i="4"/>
  <c r="C506" i="4"/>
  <c r="C1985" i="4"/>
  <c r="C62" i="4"/>
  <c r="C639" i="4"/>
  <c r="C860" i="4"/>
  <c r="C1862" i="4"/>
  <c r="C1702" i="4"/>
  <c r="C34" i="4"/>
  <c r="C626" i="4"/>
  <c r="C1778" i="4"/>
  <c r="C237" i="4"/>
  <c r="C623" i="4"/>
  <c r="C204" i="4"/>
  <c r="C1028" i="4"/>
  <c r="C156" i="4"/>
  <c r="C1715" i="4"/>
  <c r="C487" i="4"/>
  <c r="C909" i="4"/>
  <c r="C938" i="4"/>
  <c r="C1177" i="4"/>
  <c r="C1188" i="4"/>
  <c r="C646" i="4"/>
  <c r="C134" i="4"/>
  <c r="C1502" i="4"/>
  <c r="C494" i="4"/>
  <c r="C587" i="4"/>
  <c r="C819" i="4"/>
  <c r="C1063" i="4"/>
  <c r="C164" i="4"/>
  <c r="C1144" i="4"/>
  <c r="C955" i="4"/>
  <c r="C1392" i="4"/>
  <c r="C1789" i="4"/>
  <c r="C1468" i="4"/>
  <c r="C1245" i="4"/>
  <c r="C96" i="4"/>
  <c r="C1363" i="4"/>
  <c r="C374" i="4"/>
  <c r="C1403" i="4"/>
  <c r="C772" i="4"/>
  <c r="C1986" i="4"/>
  <c r="C1659" i="4"/>
  <c r="C1886" i="4"/>
  <c r="C44" i="4"/>
  <c r="C1701" i="4"/>
  <c r="C345" i="4"/>
  <c r="C72" i="4"/>
  <c r="C1641" i="4"/>
  <c r="C1285" i="4"/>
  <c r="C1804" i="4"/>
  <c r="C473" i="4"/>
  <c r="C1281" i="4"/>
  <c r="C751" i="4"/>
  <c r="C1903" i="4"/>
  <c r="C607" i="4"/>
  <c r="C1479" i="4"/>
  <c r="C1526" i="4"/>
  <c r="C1635" i="4"/>
  <c r="C674" i="4"/>
  <c r="C734" i="4"/>
  <c r="C1534" i="4"/>
  <c r="C1124" i="4"/>
  <c r="C169" i="4"/>
  <c r="C664" i="4"/>
  <c r="C349" i="4"/>
  <c r="C1648" i="4"/>
  <c r="C1797" i="4"/>
  <c r="C1288" i="4"/>
  <c r="C1798" i="4"/>
  <c r="C1631" i="4"/>
  <c r="C1565" i="4"/>
  <c r="C589" i="4"/>
  <c r="C314" i="4"/>
  <c r="C1431" i="4"/>
  <c r="C1494" i="4"/>
  <c r="C458" i="4"/>
  <c r="C30" i="4"/>
  <c r="C1638" i="4"/>
  <c r="C593" i="4"/>
  <c r="C177" i="4"/>
  <c r="C1410" i="4"/>
  <c r="C1623" i="4"/>
  <c r="C117" i="4"/>
  <c r="C55" i="4"/>
  <c r="C1653" i="4"/>
  <c r="C913" i="4"/>
  <c r="C309" i="4"/>
  <c r="C383" i="4"/>
  <c r="C1495" i="4"/>
  <c r="C1160" i="4"/>
  <c r="C337" i="4"/>
  <c r="C945" i="4"/>
  <c r="C1452" i="4"/>
  <c r="C297" i="4"/>
  <c r="C248" i="4"/>
  <c r="C1987" i="4"/>
  <c r="B1271" i="4"/>
  <c r="B1372" i="4"/>
  <c r="B1337" i="4"/>
  <c r="B579" i="4"/>
  <c r="B122" i="4"/>
  <c r="B752" i="4"/>
  <c r="B366" i="4"/>
  <c r="B1487" i="4"/>
  <c r="B630" i="4"/>
  <c r="B1849" i="4"/>
  <c r="B441" i="4"/>
  <c r="B1535" i="4"/>
  <c r="B195" i="4"/>
  <c r="B1548" i="4"/>
  <c r="B730" i="4"/>
  <c r="B1340" i="4"/>
  <c r="B999" i="4"/>
  <c r="B1033" i="4"/>
  <c r="B759" i="4"/>
  <c r="B1480" i="4"/>
  <c r="B946" i="4"/>
  <c r="B889" i="4"/>
  <c r="B864" i="4"/>
  <c r="B1505" i="4"/>
  <c r="B1913" i="4"/>
  <c r="B717" i="4"/>
  <c r="B892" i="4"/>
  <c r="B1052" i="4"/>
  <c r="B572" i="4"/>
  <c r="B1703" i="4"/>
  <c r="B1240" i="4"/>
  <c r="B1501" i="4"/>
  <c r="B610" i="4"/>
  <c r="B322" i="4"/>
  <c r="B1082" i="4"/>
  <c r="B1026" i="4"/>
  <c r="B936" i="4"/>
  <c r="B138" i="4"/>
  <c r="B829" i="4"/>
  <c r="B48" i="4"/>
  <c r="B965" i="4"/>
  <c r="B1820" i="4"/>
  <c r="B36" i="4"/>
  <c r="B1593" i="4"/>
  <c r="B1564" i="4"/>
  <c r="B1688" i="4"/>
  <c r="B268" i="4"/>
  <c r="B1318" i="4"/>
  <c r="B1793" i="4"/>
  <c r="B1133" i="4"/>
  <c r="B1914" i="4"/>
  <c r="B1489" i="4"/>
  <c r="B774" i="4"/>
  <c r="B1746" i="4"/>
  <c r="B940" i="4"/>
  <c r="B585" i="4"/>
  <c r="B697" i="4"/>
  <c r="B1242" i="4"/>
  <c r="B1832" i="4"/>
  <c r="B184" i="4"/>
  <c r="B385" i="4"/>
  <c r="B183" i="4"/>
  <c r="B1209" i="4"/>
  <c r="B1707" i="4"/>
  <c r="B1748" i="4"/>
  <c r="B928" i="4"/>
  <c r="B2" i="4"/>
  <c r="B1514" i="4"/>
  <c r="B917" i="4"/>
  <c r="B108" i="4"/>
  <c r="B900" i="4"/>
  <c r="B1695" i="4"/>
  <c r="B488" i="4"/>
  <c r="B1324" i="4"/>
  <c r="B1290" i="4"/>
  <c r="B621" i="4"/>
  <c r="B1292" i="4"/>
  <c r="B728" i="4"/>
  <c r="B481" i="4"/>
  <c r="B1257" i="4"/>
  <c r="B1503" i="4"/>
  <c r="B1064" i="4"/>
  <c r="B1915" i="4"/>
  <c r="B1218" i="4"/>
  <c r="B1768" i="4"/>
  <c r="B1690" i="4"/>
  <c r="B1351" i="4"/>
  <c r="B1149" i="4"/>
  <c r="B1456" i="4"/>
  <c r="B1589" i="4"/>
  <c r="B1853" i="4"/>
  <c r="B701" i="4"/>
  <c r="B1738" i="4"/>
  <c r="B405" i="4"/>
  <c r="B1404" i="4"/>
  <c r="B223" i="4"/>
  <c r="B645" i="4"/>
  <c r="B709" i="4"/>
  <c r="B659" i="4"/>
  <c r="B1332" i="4"/>
  <c r="B1520" i="4"/>
  <c r="B1916" i="4"/>
  <c r="B111" i="4"/>
  <c r="B1249" i="4"/>
  <c r="B1180" i="4"/>
  <c r="B94" i="4"/>
  <c r="B737" i="4"/>
  <c r="B315" i="4"/>
  <c r="B1042" i="4"/>
  <c r="B1179" i="4"/>
  <c r="B380" i="4"/>
  <c r="B1838" i="4"/>
  <c r="B396" i="4"/>
  <c r="B1219" i="4"/>
  <c r="B1895" i="4"/>
  <c r="B993" i="4"/>
  <c r="B384" i="4"/>
  <c r="B1917" i="4"/>
  <c r="B1315" i="4"/>
  <c r="B145" i="4"/>
  <c r="B1079" i="4"/>
  <c r="B1454" i="4"/>
  <c r="B1388" i="4"/>
  <c r="B1432" i="4"/>
  <c r="B1270" i="4"/>
  <c r="B1241" i="4"/>
  <c r="B750" i="4"/>
  <c r="B1418" i="4"/>
  <c r="B1661" i="4"/>
  <c r="B282" i="4"/>
  <c r="B1570" i="4"/>
  <c r="B1799" i="4"/>
  <c r="B264" i="4"/>
  <c r="B1522" i="4"/>
  <c r="B1511" i="4"/>
  <c r="B1395" i="4"/>
  <c r="B303" i="4"/>
  <c r="B1918" i="4"/>
  <c r="B897" i="4"/>
  <c r="B148" i="4"/>
  <c r="B1301" i="4"/>
  <c r="B1670" i="4"/>
  <c r="B812" i="4"/>
  <c r="B1782" i="4"/>
  <c r="B1394" i="4"/>
  <c r="B278" i="4"/>
  <c r="B560" i="4"/>
  <c r="B635" i="4"/>
  <c r="B1429" i="4"/>
  <c r="B1428" i="4"/>
  <c r="B780" i="4"/>
  <c r="B873" i="4"/>
  <c r="B766" i="4"/>
  <c r="B1708" i="4"/>
  <c r="B505" i="4"/>
  <c r="B1299" i="4"/>
  <c r="B1919" i="4"/>
  <c r="B1085" i="4"/>
  <c r="B1561" i="4"/>
  <c r="B1880" i="4"/>
  <c r="B1137" i="4"/>
  <c r="B932" i="4"/>
  <c r="B479" i="4"/>
  <c r="B1500" i="4"/>
  <c r="B1538" i="4"/>
  <c r="B562" i="4"/>
  <c r="B979" i="4"/>
  <c r="B1620" i="4"/>
  <c r="B18" i="4"/>
  <c r="B1644" i="4"/>
  <c r="B1096" i="4"/>
  <c r="B1157" i="4"/>
  <c r="B1122" i="4"/>
  <c r="B289" i="4"/>
  <c r="B785" i="4"/>
  <c r="B1025" i="4"/>
  <c r="B276" i="4"/>
  <c r="B1577" i="4"/>
  <c r="B382" i="4"/>
  <c r="B1850" i="4"/>
  <c r="B1405" i="4"/>
  <c r="B515" i="4"/>
  <c r="B130" i="4"/>
  <c r="B1795" i="4"/>
  <c r="B1920" i="4"/>
  <c r="B1700" i="4"/>
  <c r="B740" i="4"/>
  <c r="B1373" i="4"/>
  <c r="B255" i="4"/>
  <c r="B1672" i="4"/>
  <c r="B992" i="4"/>
  <c r="B376" i="4"/>
  <c r="B762" i="4"/>
  <c r="B637" i="4"/>
  <c r="B711" i="4"/>
  <c r="B471" i="4"/>
  <c r="B1749" i="4"/>
  <c r="B310" i="4"/>
  <c r="B87" i="4"/>
  <c r="B341" i="4"/>
  <c r="B628" i="4"/>
  <c r="B1254" i="4"/>
  <c r="B90" i="4"/>
  <c r="B263" i="4"/>
  <c r="B271" i="4"/>
  <c r="B663" i="4"/>
  <c r="B1507" i="4"/>
  <c r="B531" i="4"/>
  <c r="B495" i="4"/>
  <c r="B1921" i="4"/>
  <c r="B822" i="4"/>
  <c r="B1146" i="4"/>
  <c r="B478" i="4"/>
  <c r="B1922" i="4"/>
  <c r="B218" i="4"/>
  <c r="B1756" i="4"/>
  <c r="B841" i="4"/>
  <c r="B474" i="4"/>
  <c r="B1713" i="4"/>
  <c r="B1344" i="4"/>
  <c r="B12" i="4"/>
  <c r="B257" i="4"/>
  <c r="B348" i="4"/>
  <c r="B1128" i="4"/>
  <c r="B1314" i="4"/>
  <c r="B1625" i="4"/>
  <c r="B761" i="4"/>
  <c r="B1308" i="4"/>
  <c r="B799" i="4"/>
  <c r="B153" i="4"/>
  <c r="B723" i="4"/>
  <c r="B1078" i="4"/>
  <c r="B1851" i="4"/>
  <c r="B1185" i="4"/>
  <c r="B1400" i="4"/>
  <c r="B575" i="4"/>
  <c r="B1016" i="4"/>
  <c r="B916" i="4"/>
  <c r="B521" i="4"/>
  <c r="B361" i="4"/>
  <c r="B424" i="4"/>
  <c r="B1329" i="4"/>
  <c r="B1100" i="4"/>
  <c r="B606" i="4"/>
  <c r="B662" i="4"/>
  <c r="B1568" i="4"/>
  <c r="B1355" i="4"/>
  <c r="B325" i="4"/>
  <c r="B1178" i="4"/>
  <c r="B1796" i="4"/>
  <c r="B596" i="4"/>
  <c r="B710" i="4"/>
  <c r="B1041" i="4"/>
  <c r="B719" i="4"/>
  <c r="B605" i="4"/>
  <c r="B1098" i="4"/>
  <c r="B755" i="4"/>
  <c r="B1221" i="4"/>
  <c r="B414" i="4"/>
  <c r="B968" i="4"/>
  <c r="B77" i="4"/>
  <c r="B1423" i="4"/>
  <c r="B927" i="4"/>
  <c r="B1642" i="4"/>
  <c r="B667" i="4"/>
  <c r="B1779" i="4"/>
  <c r="B378" i="4"/>
  <c r="B1193" i="4"/>
  <c r="B123" i="4"/>
  <c r="B15" i="4"/>
  <c r="B21" i="4"/>
  <c r="B1415" i="4"/>
  <c r="B1239" i="4"/>
  <c r="B800" i="4"/>
  <c r="B1893" i="4"/>
  <c r="B1158" i="4"/>
  <c r="B420" i="4"/>
  <c r="B1251" i="4"/>
  <c r="B475" i="4"/>
  <c r="B651" i="4"/>
  <c r="B402" i="4"/>
  <c r="B1833" i="4"/>
  <c r="B1887" i="4"/>
  <c r="B1802" i="4"/>
  <c r="B1073" i="4"/>
  <c r="B843" i="4"/>
  <c r="B1655" i="4"/>
  <c r="B69" i="4"/>
  <c r="B1775" i="4"/>
  <c r="B1047" i="4"/>
  <c r="B1463" i="4"/>
  <c r="B522" i="4"/>
  <c r="B1086" i="4"/>
  <c r="B1447" i="4"/>
  <c r="B162" i="4"/>
  <c r="B329" i="4"/>
  <c r="B874" i="4"/>
  <c r="B688" i="4"/>
  <c r="B132" i="4"/>
  <c r="B686" i="4"/>
  <c r="B1783" i="4"/>
  <c r="B1740" i="4"/>
  <c r="B497" i="4"/>
  <c r="B1583" i="4"/>
  <c r="B542" i="4"/>
  <c r="B120" i="4"/>
  <c r="B1460" i="4"/>
  <c r="B1497" i="4"/>
  <c r="B408" i="4"/>
  <c r="B16" i="4"/>
  <c r="B756" i="4"/>
  <c r="B1443" i="4"/>
  <c r="B602" i="4"/>
  <c r="B716" i="4"/>
  <c r="B1588" i="4"/>
  <c r="B1109" i="4"/>
  <c r="B1750" i="4"/>
  <c r="B1821" i="4"/>
  <c r="B597" i="4"/>
  <c r="B100" i="4"/>
  <c r="B1508" i="4"/>
  <c r="B435" i="4"/>
  <c r="B1464" i="4"/>
  <c r="B109" i="4"/>
  <c r="B960" i="4"/>
  <c r="B1807" i="4"/>
  <c r="B1696" i="4"/>
  <c r="B459" i="4"/>
  <c r="B583" i="4"/>
  <c r="B557" i="4"/>
  <c r="B788" i="4"/>
  <c r="B1734" i="4"/>
  <c r="B1704" i="4"/>
  <c r="B1651" i="4"/>
  <c r="B1155" i="4"/>
  <c r="B846" i="4"/>
  <c r="B419" i="4"/>
  <c r="B1896" i="4"/>
  <c r="B437" i="4"/>
  <c r="B783" i="4"/>
  <c r="B469" i="4"/>
  <c r="B456" i="4"/>
  <c r="B144" i="4"/>
  <c r="B1923" i="4"/>
  <c r="B1822" i="4"/>
  <c r="B600" i="4"/>
  <c r="B1516" i="4"/>
  <c r="B1737" i="4"/>
  <c r="B1741" i="4"/>
  <c r="B13" i="4"/>
  <c r="B1072" i="4"/>
  <c r="B1228" i="4"/>
  <c r="B1812" i="4"/>
  <c r="B365" i="4"/>
  <c r="B1889" i="4"/>
  <c r="B775" i="4"/>
  <c r="B1304" i="4"/>
  <c r="B1907" i="4"/>
  <c r="B423" i="4"/>
  <c r="B370" i="4"/>
  <c r="B116" i="4"/>
  <c r="B1286" i="4"/>
  <c r="B1827" i="4"/>
  <c r="B295" i="4"/>
  <c r="B1823" i="4"/>
  <c r="B818" i="4"/>
  <c r="B803" i="4"/>
  <c r="B1012" i="4"/>
  <c r="B1425" i="4"/>
  <c r="B1677" i="4"/>
  <c r="B1006" i="4"/>
  <c r="B1414" i="4"/>
  <c r="B1645" i="4"/>
  <c r="B1090" i="4"/>
  <c r="B1586" i="4"/>
  <c r="B301" i="4"/>
  <c r="B1529" i="4"/>
  <c r="B1229" i="4"/>
  <c r="B1345" i="4"/>
  <c r="B1512" i="4"/>
  <c r="B1551" i="4"/>
  <c r="B1182" i="4"/>
  <c r="B1381" i="4"/>
  <c r="B1605" i="4"/>
  <c r="B1383" i="4"/>
  <c r="B1204" i="4"/>
  <c r="B613" i="4"/>
  <c r="B550" i="4"/>
  <c r="B1450" i="4"/>
  <c r="B33" i="4"/>
  <c r="B699" i="4"/>
  <c r="B1854" i="4"/>
  <c r="B1365" i="4"/>
  <c r="B1112" i="4"/>
  <c r="B1269" i="4"/>
  <c r="B1924" i="4"/>
  <c r="B863" i="4"/>
  <c r="B1462" i="4"/>
  <c r="B235" i="4"/>
  <c r="B624" i="4"/>
  <c r="B1925" i="4"/>
  <c r="B189" i="4"/>
  <c r="B1224" i="4"/>
  <c r="B1018" i="4"/>
  <c r="B1291" i="4"/>
  <c r="B1926" i="4"/>
  <c r="B70" i="4"/>
  <c r="B1349" i="4"/>
  <c r="B307" i="4"/>
  <c r="B1640" i="4"/>
  <c r="B1293" i="4"/>
  <c r="B364" i="4"/>
  <c r="B1331" i="4"/>
  <c r="B472" i="4"/>
  <c r="B1294" i="4"/>
  <c r="B438" i="4"/>
  <c r="B640" i="4"/>
  <c r="B712" i="4"/>
  <c r="B1059" i="4"/>
  <c r="B1601" i="4"/>
  <c r="B1608" i="4"/>
  <c r="B1897" i="4"/>
  <c r="B1751" i="4"/>
  <c r="B1119" i="4"/>
  <c r="B973" i="4"/>
  <c r="B1481" i="4"/>
  <c r="B98" i="4"/>
  <c r="B1259" i="4"/>
  <c r="B1927" i="4"/>
  <c r="B1226" i="4"/>
  <c r="B1517" i="4"/>
  <c r="B1664" i="4"/>
  <c r="B398" i="4"/>
  <c r="B1716" i="4"/>
  <c r="B1855" i="4"/>
  <c r="B1208" i="4"/>
  <c r="B427" i="4"/>
  <c r="B678" i="4"/>
  <c r="B31" i="4"/>
  <c r="B795" i="4"/>
  <c r="B1140" i="4"/>
  <c r="B126" i="4"/>
  <c r="B1051" i="4"/>
  <c r="B629" i="4"/>
  <c r="B547" i="4"/>
  <c r="B84" i="4"/>
  <c r="B449" i="4"/>
  <c r="B1928" i="4"/>
  <c r="B777" i="4"/>
  <c r="B1781" i="4"/>
  <c r="B181" i="4"/>
  <c r="B1772" i="4"/>
  <c r="B225" i="4"/>
  <c r="B1103" i="4"/>
  <c r="B1735" i="4"/>
  <c r="B512" i="4"/>
  <c r="B1611" i="4"/>
  <c r="B1068" i="4"/>
  <c r="B1602" i="4"/>
  <c r="B809" i="4"/>
  <c r="B1435" i="4"/>
  <c r="B1024" i="4"/>
  <c r="B1709" i="4"/>
  <c r="B352" i="4"/>
  <c r="B483" i="4"/>
  <c r="B1929" i="4"/>
  <c r="B1387" i="4"/>
  <c r="B1110" i="4"/>
  <c r="B253" i="4"/>
  <c r="B1305" i="4"/>
  <c r="B1710" i="4"/>
  <c r="B1656" i="4"/>
  <c r="B1668" i="4"/>
  <c r="B918" i="4"/>
  <c r="B573" i="4"/>
  <c r="B1824" i="4"/>
  <c r="B1545" i="4"/>
  <c r="B1678" i="4"/>
  <c r="B862" i="4"/>
  <c r="B1492" i="4"/>
  <c r="B1483" i="4"/>
  <c r="B112" i="4"/>
  <c r="B104" i="4"/>
  <c r="B513" i="4"/>
  <c r="B127" i="4"/>
  <c r="B11" i="4"/>
  <c r="B1165" i="4"/>
  <c r="B817" i="4"/>
  <c r="B1343" i="4"/>
  <c r="B1411" i="4"/>
  <c r="B1473" i="4"/>
  <c r="B1391" i="4"/>
  <c r="B1652" i="4"/>
  <c r="B1366" i="4"/>
  <c r="B1930" i="4"/>
  <c r="B334" i="4"/>
  <c r="B732" i="4"/>
  <c r="B1825" i="4"/>
  <c r="B851" i="4"/>
  <c r="B1547" i="4"/>
  <c r="B988" i="4"/>
  <c r="B798" i="4"/>
  <c r="B1569" i="4"/>
  <c r="B368" i="4"/>
  <c r="B1378" i="4"/>
  <c r="B50" i="4"/>
  <c r="B71" i="4"/>
  <c r="B291" i="4"/>
  <c r="B1562" i="4"/>
  <c r="B1554" i="4"/>
  <c r="B642" i="4"/>
  <c r="B1341" i="4"/>
  <c r="B60" i="4"/>
  <c r="B1367" i="4"/>
  <c r="B1744" i="4"/>
  <c r="B1220" i="4"/>
  <c r="B466" i="4"/>
  <c r="B1597" i="4"/>
  <c r="B839" i="4"/>
  <c r="B1267" i="4"/>
  <c r="B733" i="4"/>
  <c r="B1465" i="4"/>
  <c r="B590" i="4"/>
  <c r="B1206" i="4"/>
  <c r="B214" i="4"/>
  <c r="B828" i="4"/>
  <c r="B1348" i="4"/>
  <c r="B1657" i="4"/>
  <c r="B715" i="4"/>
  <c r="B231" i="4"/>
  <c r="B880" i="4"/>
  <c r="B1931" i="4"/>
  <c r="B1058" i="4"/>
  <c r="B1932" i="4"/>
  <c r="B890" i="4"/>
  <c r="B1898" i="4"/>
  <c r="B508" i="4"/>
  <c r="B991" i="4"/>
  <c r="B1266" i="4"/>
  <c r="B1183" i="4"/>
  <c r="B171" i="4"/>
  <c r="B141" i="4"/>
  <c r="B931" i="4"/>
  <c r="B1019" i="4"/>
  <c r="B627" i="4"/>
  <c r="B1145" i="4"/>
  <c r="B1451" i="4"/>
  <c r="B1682" i="4"/>
  <c r="B592" i="4"/>
  <c r="B1697" i="4"/>
  <c r="B647" i="4"/>
  <c r="B683" i="4"/>
  <c r="B1606" i="4"/>
  <c r="B305" i="4"/>
  <c r="B81" i="4"/>
  <c r="B1662" i="4"/>
  <c r="B794" i="4"/>
  <c r="B1359" i="4"/>
  <c r="B821" i="4"/>
  <c r="B1453" i="4"/>
  <c r="B972" i="4"/>
  <c r="B1763" i="4"/>
  <c r="B980" i="4"/>
  <c r="B299" i="4"/>
  <c r="B1105" i="4"/>
  <c r="B1834" i="4"/>
  <c r="B1116" i="4"/>
  <c r="B614" i="4"/>
  <c r="B1890" i="4"/>
  <c r="B1092" i="4"/>
  <c r="B176" i="4"/>
  <c r="B615" i="4"/>
  <c r="B844" i="4"/>
  <c r="B922" i="4"/>
  <c r="B1139" i="4"/>
  <c r="B8" i="4"/>
  <c r="B1113" i="4"/>
  <c r="B986" i="4"/>
  <c r="B1769" i="4"/>
  <c r="B1813" i="4"/>
  <c r="B1034" i="4"/>
  <c r="B548" i="4"/>
  <c r="B576" i="4"/>
  <c r="B905" i="4"/>
  <c r="B1665" i="4"/>
  <c r="B124" i="4"/>
  <c r="B335" i="4"/>
  <c r="B267" i="4"/>
  <c r="B500" i="4"/>
  <c r="B994" i="4"/>
  <c r="B957" i="4"/>
  <c r="B840" i="4"/>
  <c r="B460" i="4"/>
  <c r="B1407" i="4"/>
  <c r="B1382" i="4"/>
  <c r="B1203" i="4"/>
  <c r="B1636" i="4"/>
  <c r="B175" i="4"/>
  <c r="B616" i="4"/>
  <c r="B706" i="4"/>
  <c r="B518" i="4"/>
  <c r="B266" i="4"/>
  <c r="B679" i="4"/>
  <c r="B1757" i="4"/>
  <c r="B601" i="4"/>
  <c r="B1532" i="4"/>
  <c r="B353" i="4"/>
  <c r="B206" i="4"/>
  <c r="B1634" i="4"/>
  <c r="B215" i="4"/>
  <c r="B397" i="4"/>
  <c r="B1673" i="4"/>
  <c r="B1684" i="4"/>
  <c r="B1536" i="4"/>
  <c r="B566" i="4"/>
  <c r="B603" i="4"/>
  <c r="B1557" i="4"/>
  <c r="B1933" i="4"/>
  <c r="B1011" i="4"/>
  <c r="B1296" i="4"/>
  <c r="B1321" i="4"/>
  <c r="B1864" i="4"/>
  <c r="B1093" i="4"/>
  <c r="B1542" i="4"/>
  <c r="B1780" i="4"/>
  <c r="B1540" i="4"/>
  <c r="B1787" i="4"/>
  <c r="B1125" i="4"/>
  <c r="B1720" i="4"/>
  <c r="B1138" i="4"/>
  <c r="B816" i="4"/>
  <c r="B1934" i="4"/>
  <c r="B1726" i="4"/>
  <c r="B609" i="4"/>
  <c r="B115" i="4"/>
  <c r="B1200" i="4"/>
  <c r="B1402" i="4"/>
  <c r="B1049" i="4"/>
  <c r="B1639" i="4"/>
  <c r="B1752" i="4"/>
  <c r="B1935" i="4"/>
  <c r="B685" i="4"/>
  <c r="B1865" i="4"/>
  <c r="B143" i="4"/>
  <c r="B354" i="4"/>
  <c r="B1908" i="4"/>
  <c r="B1398" i="4"/>
  <c r="B99" i="4"/>
  <c r="B807" i="4"/>
  <c r="B977" i="4"/>
  <c r="B462" i="4"/>
  <c r="B669" i="4"/>
  <c r="B588" i="4"/>
  <c r="B1723" i="4"/>
  <c r="B1310" i="4"/>
  <c r="B802" i="4"/>
  <c r="B1354" i="4"/>
  <c r="B482" i="4"/>
  <c r="B811" i="4"/>
  <c r="B1172" i="4"/>
  <c r="B447" i="4"/>
  <c r="B948" i="4"/>
  <c r="B1685" i="4"/>
  <c r="B532" i="4"/>
  <c r="B997" i="4"/>
  <c r="B210" i="4"/>
  <c r="B641" i="4"/>
  <c r="B1573" i="4"/>
  <c r="B1066" i="4"/>
  <c r="B251" i="4"/>
  <c r="B1575" i="4"/>
  <c r="B1614" i="4"/>
  <c r="B1546" i="4"/>
  <c r="B404" i="4"/>
  <c r="B673" i="4"/>
  <c r="B784" i="4"/>
  <c r="B1521" i="4"/>
  <c r="B381" i="4"/>
  <c r="B1742" i="4"/>
  <c r="B1322" i="4"/>
  <c r="B1287" i="4"/>
  <c r="B1828" i="4"/>
  <c r="B1118" i="4"/>
  <c r="B1936" i="4"/>
  <c r="B1888" i="4"/>
  <c r="B1396" i="4"/>
  <c r="B586" i="4"/>
  <c r="B401" i="4"/>
  <c r="B537" i="4"/>
  <c r="B1679" i="4"/>
  <c r="B1211" i="4"/>
  <c r="B558" i="4"/>
  <c r="B555" i="4"/>
  <c r="B1350" i="4"/>
  <c r="B1127" i="4"/>
  <c r="B643" i="4"/>
  <c r="B1509" i="4"/>
  <c r="B491" i="4"/>
  <c r="B1235" i="4"/>
  <c r="B1753" i="4"/>
  <c r="B167" i="4"/>
  <c r="B362" i="4"/>
  <c r="B1276" i="4"/>
  <c r="B1937" i="4"/>
  <c r="B284" i="4"/>
  <c r="B273" i="4"/>
  <c r="B1580" i="4"/>
  <c r="B1227" i="4"/>
  <c r="B857" i="4"/>
  <c r="B1809" i="4"/>
  <c r="B1637" i="4"/>
  <c r="B80" i="4"/>
  <c r="B633" i="4"/>
  <c r="B97" i="4"/>
  <c r="B168" i="4"/>
  <c r="B743" i="4"/>
  <c r="B1736" i="4"/>
  <c r="B691" i="4"/>
  <c r="B1938" i="4"/>
  <c r="B765" i="4"/>
  <c r="B1881" i="4"/>
  <c r="B464" i="4"/>
  <c r="B4" i="4"/>
  <c r="B342" i="4"/>
  <c r="B28" i="4"/>
  <c r="B92" i="4"/>
  <c r="B1217" i="4"/>
  <c r="B226" i="4"/>
  <c r="B37" i="4"/>
  <c r="B1448" i="4"/>
  <c r="B190" i="4"/>
  <c r="B1835" i="4"/>
  <c r="B739" i="4"/>
  <c r="B1446" i="4"/>
  <c r="B1261" i="4"/>
  <c r="B199" i="4"/>
  <c r="B523" i="4"/>
  <c r="B552" i="4"/>
  <c r="B806" i="4"/>
  <c r="B891" i="4"/>
  <c r="B20" i="4"/>
  <c r="B1476" i="4"/>
  <c r="B985" i="4"/>
  <c r="B1939" i="4"/>
  <c r="B489" i="4"/>
  <c r="B923" i="4"/>
  <c r="B1800" i="4"/>
  <c r="B657" i="4"/>
  <c r="B503" i="4"/>
  <c r="B158" i="4"/>
  <c r="B1856" i="4"/>
  <c r="B1899" i="4"/>
  <c r="B1691" i="4"/>
  <c r="B418" i="4"/>
  <c r="B830" i="4"/>
  <c r="B845" i="4"/>
  <c r="B770" i="4"/>
  <c r="B1876" i="4"/>
  <c r="B1390" i="4"/>
  <c r="B888" i="4"/>
  <c r="B1627" i="4"/>
  <c r="B452" i="4"/>
  <c r="B445" i="4"/>
  <c r="B1280" i="4"/>
  <c r="B1342" i="4"/>
  <c r="B119" i="4"/>
  <c r="B1790" i="4"/>
  <c r="B1300" i="4"/>
  <c r="B1368" i="4"/>
  <c r="B1197" i="4"/>
  <c r="B744" i="4"/>
  <c r="B1814" i="4"/>
  <c r="B763" i="4"/>
  <c r="B1181" i="4"/>
  <c r="B876" i="4"/>
  <c r="B564" i="4"/>
  <c r="B1762" i="4"/>
  <c r="B748" i="4"/>
  <c r="B355" i="4"/>
  <c r="B1630" i="4"/>
  <c r="B1053" i="4"/>
  <c r="B1035" i="4"/>
  <c r="B704" i="4"/>
  <c r="B1283" i="4"/>
  <c r="B1632" i="4"/>
  <c r="B1106" i="4"/>
  <c r="B1439" i="4"/>
  <c r="B535" i="4"/>
  <c r="B1599" i="4"/>
  <c r="B1449" i="4"/>
  <c r="B417" i="4"/>
  <c r="B277" i="4"/>
  <c r="B135" i="4"/>
  <c r="B188" i="4"/>
  <c r="B1590" i="4"/>
  <c r="B1376" i="4"/>
  <c r="B1316" i="4"/>
  <c r="B300" i="4"/>
  <c r="B272" i="4"/>
  <c r="B1754" i="4"/>
  <c r="B556" i="4"/>
  <c r="B1940" i="4"/>
  <c r="B954" i="4"/>
  <c r="B1844" i="4"/>
  <c r="B412" i="4"/>
  <c r="B147" i="4"/>
  <c r="B935" i="4"/>
  <c r="B330" i="4"/>
  <c r="B1905" i="4"/>
  <c r="B1364" i="4"/>
  <c r="B1175" i="4"/>
  <c r="B1141" i="4"/>
  <c r="B125" i="4"/>
  <c r="B1727" i="4"/>
  <c r="B1095" i="4"/>
  <c r="B78" i="4"/>
  <c r="B577" i="4"/>
  <c r="B1810" i="4"/>
  <c r="B19" i="4"/>
  <c r="B666" i="4"/>
  <c r="B1216" i="4"/>
  <c r="B1469" i="4"/>
  <c r="B1482" i="4"/>
  <c r="B492" i="4"/>
  <c r="B1031" i="4"/>
  <c r="B232" i="4"/>
  <c r="B883" i="4"/>
  <c r="B194" i="4"/>
  <c r="B1705" i="4"/>
  <c r="B1866" i="4"/>
  <c r="B1692" i="4"/>
  <c r="B1356" i="4"/>
  <c r="B149" i="4"/>
  <c r="B1045" i="4"/>
  <c r="B1238" i="4"/>
  <c r="B1504" i="4"/>
  <c r="B1134" i="4"/>
  <c r="B881" i="4"/>
  <c r="B879" i="4"/>
  <c r="B463" i="4"/>
  <c r="B1444" i="4"/>
  <c r="B1539" i="4"/>
  <c r="B1374" i="4"/>
  <c r="B1017" i="4"/>
  <c r="B32" i="4"/>
  <c r="B689" i="4"/>
  <c r="B650" i="4"/>
  <c r="B128" i="4"/>
  <c r="B1721" i="4"/>
  <c r="B779" i="4"/>
  <c r="B1839" i="4"/>
  <c r="B166" i="4"/>
  <c r="B1247" i="4"/>
  <c r="B885" i="4"/>
  <c r="B208" i="4"/>
  <c r="B996" i="4"/>
  <c r="B966" i="4"/>
  <c r="B1857" i="4"/>
  <c r="B292" i="4"/>
  <c r="B38" i="4"/>
  <c r="B1386" i="4"/>
  <c r="B446" i="4"/>
  <c r="B958" i="4"/>
  <c r="B369" i="4"/>
  <c r="B1675" i="4"/>
  <c r="B1176" i="4"/>
  <c r="B131" i="4"/>
  <c r="B318" i="4"/>
  <c r="B1273" i="4"/>
  <c r="B1036" i="4"/>
  <c r="B850" i="4"/>
  <c r="B105" i="4"/>
  <c r="B1223" i="4"/>
  <c r="B76" i="4"/>
  <c r="B764" i="4"/>
  <c r="B912" i="4"/>
  <c r="B1375" i="4"/>
  <c r="B1184" i="4"/>
  <c r="B302" i="4"/>
  <c r="B899" i="4"/>
  <c r="B455" i="4"/>
  <c r="B331" i="4"/>
  <c r="B1338" i="4"/>
  <c r="B327" i="4"/>
  <c r="B1643" i="4"/>
  <c r="B324" i="4"/>
  <c r="B1252" i="4"/>
  <c r="B1065" i="4"/>
  <c r="B911" i="4"/>
  <c r="B1385" i="4"/>
  <c r="B1040" i="4"/>
  <c r="B882" i="4"/>
  <c r="B1582" i="4"/>
  <c r="B85" i="4"/>
  <c r="B582" i="4"/>
  <c r="B150" i="4"/>
  <c r="B571" i="4"/>
  <c r="B745" i="4"/>
  <c r="B1941" i="4"/>
  <c r="B1647" i="4"/>
  <c r="B43" i="4"/>
  <c r="B187" i="4"/>
  <c r="B52" i="4"/>
  <c r="B1057" i="4"/>
  <c r="B1317" i="4"/>
  <c r="B729" i="4"/>
  <c r="B1942" i="4"/>
  <c r="B1584" i="4"/>
  <c r="B1829" i="4"/>
  <c r="B1658" i="4"/>
  <c r="B930" i="4"/>
  <c r="B1666" i="4"/>
  <c r="B23" i="4"/>
  <c r="B428" i="4"/>
  <c r="B413" i="4"/>
  <c r="B1871" i="4"/>
  <c r="B1882" i="4"/>
  <c r="B203" i="4"/>
  <c r="B1279" i="4"/>
  <c r="B520" i="4"/>
  <c r="B1039" i="4"/>
  <c r="B1192" i="4"/>
  <c r="B1379" i="4"/>
  <c r="B1811" i="4"/>
  <c r="B313" i="4"/>
  <c r="B399" i="4"/>
  <c r="B1030" i="4"/>
  <c r="B93" i="4"/>
  <c r="B465" i="4"/>
  <c r="B234" i="4"/>
  <c r="B533" i="4"/>
  <c r="B453" i="4"/>
  <c r="B1313" i="4"/>
  <c r="B1943" i="4"/>
  <c r="B1303" i="4"/>
  <c r="B1302" i="4"/>
  <c r="B754" i="4"/>
  <c r="B553" i="4"/>
  <c r="B377" i="4"/>
  <c r="B1346" i="4"/>
  <c r="B907" i="4"/>
  <c r="B1015" i="4"/>
  <c r="B68" i="4"/>
  <c r="B172" i="4"/>
  <c r="B1213" i="4"/>
  <c r="B658" i="4"/>
  <c r="B1663" i="4"/>
  <c r="B1909" i="4"/>
  <c r="B1944" i="4"/>
  <c r="B1945" i="4"/>
  <c r="B753" i="4"/>
  <c r="B1050" i="4"/>
  <c r="B1021" i="4"/>
  <c r="B222" i="4"/>
  <c r="B1325" i="4"/>
  <c r="B56" i="4"/>
  <c r="B681" i="4"/>
  <c r="B541" i="4"/>
  <c r="B1764" i="4"/>
  <c r="B908" i="4"/>
  <c r="B207" i="4"/>
  <c r="B1148" i="4"/>
  <c r="B1129" i="4"/>
  <c r="B944" i="4"/>
  <c r="B1946" i="4"/>
  <c r="B1714" i="4"/>
  <c r="B468" i="4"/>
  <c r="B694" i="4"/>
  <c r="B371" i="4"/>
  <c r="B1686" i="4"/>
  <c r="B1170" i="4"/>
  <c r="B1654" i="4"/>
  <c r="B1222" i="4"/>
  <c r="B608" i="4"/>
  <c r="B870" i="4"/>
  <c r="B599" i="4"/>
  <c r="B110" i="4"/>
  <c r="B146" i="4"/>
  <c r="B202" i="4"/>
  <c r="B1274" i="4"/>
  <c r="B1434" i="4"/>
  <c r="B1543" i="4"/>
  <c r="B1108" i="4"/>
  <c r="B1747" i="4"/>
  <c r="B670" i="4"/>
  <c r="B448" i="4"/>
  <c r="B1815" i="4"/>
  <c r="B1609" i="4"/>
  <c r="B496" i="4"/>
  <c r="B1022" i="4"/>
  <c r="B1323" i="4"/>
  <c r="B1007" i="4"/>
  <c r="B696" i="4"/>
  <c r="B228" i="4"/>
  <c r="B690" i="4"/>
  <c r="B1776" i="4"/>
  <c r="B1334" i="4"/>
  <c r="B82" i="4"/>
  <c r="B1067" i="4"/>
  <c r="B893" i="4"/>
  <c r="B1808" i="4"/>
  <c r="B1166" i="4"/>
  <c r="B591" i="4"/>
  <c r="B304" i="4"/>
  <c r="B1836" i="4"/>
  <c r="B910" i="4"/>
  <c r="B1852" i="4"/>
  <c r="B129" i="4"/>
  <c r="B1728" i="4"/>
  <c r="B58" i="4"/>
  <c r="B1081" i="4"/>
  <c r="B1191" i="4"/>
  <c r="B95" i="4"/>
  <c r="B245" i="4"/>
  <c r="B1194" i="4"/>
  <c r="B725" i="4"/>
  <c r="B1069" i="4"/>
  <c r="B848" i="4"/>
  <c r="B1071" i="4"/>
  <c r="B1352" i="4"/>
  <c r="B1377" i="4"/>
  <c r="B1867" i="4"/>
  <c r="B1947" i="4"/>
  <c r="B51" i="4"/>
  <c r="B1173" i="4"/>
  <c r="B1948" i="4"/>
  <c r="B1860" i="4"/>
  <c r="B443" i="4"/>
  <c r="B820" i="4"/>
  <c r="B209" i="4"/>
  <c r="B1101" i="4"/>
  <c r="B964" i="4"/>
  <c r="B41" i="4"/>
  <c r="B584" i="4"/>
  <c r="B896" i="4"/>
  <c r="B1724" i="4"/>
  <c r="B1044" i="4"/>
  <c r="B1628" i="4"/>
  <c r="B1837" i="4"/>
  <c r="B805" i="4"/>
  <c r="B1225" i="4"/>
  <c r="B75" i="4"/>
  <c r="B274" i="4"/>
  <c r="B1493" i="4"/>
  <c r="B953" i="4"/>
  <c r="B1949" i="4"/>
  <c r="B107" i="4"/>
  <c r="B1347" i="4"/>
  <c r="B507" i="4"/>
  <c r="B787" i="4"/>
  <c r="B1906" i="4"/>
  <c r="B1549" i="4"/>
  <c r="B1555" i="4"/>
  <c r="B867" i="4"/>
  <c r="B213" i="4"/>
  <c r="B1894" i="4"/>
  <c r="B360" i="4"/>
  <c r="B1950" i="4"/>
  <c r="B1151" i="4"/>
  <c r="B654" i="4"/>
  <c r="B1088" i="4"/>
  <c r="B1433" i="4"/>
  <c r="B403" i="4"/>
  <c r="B367" i="4"/>
  <c r="B831" i="4"/>
  <c r="B836" i="4"/>
  <c r="B1722" i="4"/>
  <c r="B868" i="4"/>
  <c r="B344" i="4"/>
  <c r="B1530" i="4"/>
  <c r="B1525" i="4"/>
  <c r="B835" i="4"/>
  <c r="B198" i="4"/>
  <c r="B113" i="4"/>
  <c r="B1660" i="4"/>
  <c r="B671" i="4"/>
  <c r="B804" i="4"/>
  <c r="B1801" i="4"/>
  <c r="B1951" i="4"/>
  <c r="B326" i="4"/>
  <c r="B356" i="4"/>
  <c r="B877" i="4"/>
  <c r="B1472" i="4"/>
  <c r="B1420" i="4"/>
  <c r="B1717" i="4"/>
  <c r="B3" i="4"/>
  <c r="B1952" i="4"/>
  <c r="B738" i="4"/>
  <c r="B410" i="4"/>
  <c r="B1758" i="4"/>
  <c r="B121" i="4"/>
  <c r="B10" i="4"/>
  <c r="B6" i="4"/>
  <c r="B1770" i="4"/>
  <c r="B180" i="4"/>
  <c r="B67" i="4"/>
  <c r="B1953" i="4"/>
  <c r="B502" i="4"/>
  <c r="B454" i="4"/>
  <c r="B894" i="4"/>
  <c r="B529" i="4"/>
  <c r="B114" i="4"/>
  <c r="B1413" i="4"/>
  <c r="B781" i="4"/>
  <c r="B574" i="4"/>
  <c r="B974" i="4"/>
  <c r="B1954" i="4"/>
  <c r="B1591" i="4"/>
  <c r="B1621" i="4"/>
  <c r="B990" i="4"/>
  <c r="B718" i="4"/>
  <c r="B1572" i="4"/>
  <c r="B192" i="4"/>
  <c r="B372" i="4"/>
  <c r="B1060" i="4"/>
  <c r="B247" i="4"/>
  <c r="B1457" i="4"/>
  <c r="B1162" i="4"/>
  <c r="B1037" i="4"/>
  <c r="B1667" i="4"/>
  <c r="B757" i="4"/>
  <c r="B1510" i="4"/>
  <c r="B1633" i="4"/>
  <c r="B1955" i="4"/>
  <c r="B294" i="4"/>
  <c r="B1076" i="4"/>
  <c r="B281" i="4"/>
  <c r="B1004" i="4"/>
  <c r="B1693" i="4"/>
  <c r="B1845" i="4"/>
  <c r="B1816" i="4"/>
  <c r="B648" i="4"/>
  <c r="B1002" i="4"/>
  <c r="B336" i="4"/>
  <c r="B346" i="4"/>
  <c r="B1544" i="4"/>
  <c r="B1371" i="4"/>
  <c r="B1559" i="4"/>
  <c r="B543" i="4"/>
  <c r="B947" i="4"/>
  <c r="B1441" i="4"/>
  <c r="B814" i="4"/>
  <c r="B1436" i="4"/>
  <c r="B1956" i="4"/>
  <c r="B1773" i="4"/>
  <c r="B1111" i="4"/>
  <c r="B987" i="4"/>
  <c r="B509" i="4"/>
  <c r="B561" i="4"/>
  <c r="B1552" i="4"/>
  <c r="B1680" i="4"/>
  <c r="B1784" i="4"/>
  <c r="B1610" i="4"/>
  <c r="B249" i="4"/>
  <c r="B1616" i="4"/>
  <c r="B1142" i="4"/>
  <c r="B83" i="4"/>
  <c r="B136" i="4"/>
  <c r="B925" i="4"/>
  <c r="B246" i="4"/>
  <c r="B634" i="4"/>
  <c r="B434" i="4"/>
  <c r="B1617" i="4"/>
  <c r="B1578" i="4"/>
  <c r="B1566" i="4"/>
  <c r="B672" i="4"/>
  <c r="B343" i="4"/>
  <c r="B1957" i="4"/>
  <c r="B1335" i="4"/>
  <c r="B1533" i="4"/>
  <c r="B530" i="4"/>
  <c r="B79" i="4"/>
  <c r="B394" i="4"/>
  <c r="B1759" i="4"/>
  <c r="B290" i="4"/>
  <c r="B612" i="4"/>
  <c r="B797" i="4"/>
  <c r="B1248" i="4"/>
  <c r="B951" i="4"/>
  <c r="B217" i="4"/>
  <c r="B254" i="4"/>
  <c r="B540" i="4"/>
  <c r="B700" i="4"/>
  <c r="B1725" i="4"/>
  <c r="B1485" i="4"/>
  <c r="B1567" i="4"/>
  <c r="B1260" i="4"/>
  <c r="B1872" i="4"/>
  <c r="B321" i="4"/>
  <c r="B1506" i="4"/>
  <c r="B1499" i="4"/>
  <c r="B1298" i="4"/>
  <c r="B1027" i="4"/>
  <c r="B1114" i="4"/>
  <c r="B212" i="4"/>
  <c r="B26" i="4"/>
  <c r="B1455" i="4"/>
  <c r="B163" i="4"/>
  <c r="B316" i="4"/>
  <c r="B49" i="4"/>
  <c r="B280" i="4"/>
  <c r="B480" i="4"/>
  <c r="B1626" i="4"/>
  <c r="B457" i="4"/>
  <c r="B1416" i="4"/>
  <c r="B317" i="4"/>
  <c r="B1868" i="4"/>
  <c r="B1475" i="4"/>
  <c r="B66" i="4"/>
  <c r="B161" i="4"/>
  <c r="B1958" i="4"/>
  <c r="B1258" i="4"/>
  <c r="B1600" i="4"/>
  <c r="B1622" i="4"/>
  <c r="B1278" i="4"/>
  <c r="B63" i="4"/>
  <c r="B684" i="4"/>
  <c r="B1486" i="4"/>
  <c r="B1421" i="4"/>
  <c r="B1319" i="4"/>
  <c r="B1062" i="4"/>
  <c r="B421" i="4"/>
  <c r="B808" i="4"/>
  <c r="B357" i="4"/>
  <c r="B1817" i="4"/>
  <c r="B796" i="4"/>
  <c r="B373" i="4"/>
  <c r="B741" i="4"/>
  <c r="B179" i="4"/>
  <c r="B749" i="4"/>
  <c r="B693" i="4"/>
  <c r="B1491" i="4"/>
  <c r="B872" i="4"/>
  <c r="B1043" i="4"/>
  <c r="B1689" i="4"/>
  <c r="B486" i="4"/>
  <c r="B742" i="4"/>
  <c r="B665" i="4"/>
  <c r="B1132" i="4"/>
  <c r="B1594" i="4"/>
  <c r="B393" i="4"/>
  <c r="B1029" i="4"/>
  <c r="B39" i="4"/>
  <c r="B1484" i="4"/>
  <c r="B1698" i="4"/>
  <c r="B581" i="4"/>
  <c r="B476" i="4"/>
  <c r="B632" i="4"/>
  <c r="B1531" i="4"/>
  <c r="B708" i="4"/>
  <c r="B467" i="4"/>
  <c r="B151" i="4"/>
  <c r="B1598" i="4"/>
  <c r="B1959" i="4"/>
  <c r="B46" i="4"/>
  <c r="B726" i="4"/>
  <c r="B1282" i="4"/>
  <c r="B1389" i="4"/>
  <c r="B1550" i="4"/>
  <c r="B827" i="4"/>
  <c r="B1846" i="4"/>
  <c r="B823" i="4"/>
  <c r="B1009" i="4"/>
  <c r="B1020" i="4"/>
  <c r="B961" i="4"/>
  <c r="B1960" i="4"/>
  <c r="B598" i="4"/>
  <c r="B426" i="4"/>
  <c r="B625" i="4"/>
  <c r="B941" i="4"/>
  <c r="B333" i="4"/>
  <c r="B1167" i="4"/>
  <c r="B35" i="4"/>
  <c r="B1023" i="4"/>
  <c r="B139" i="4"/>
  <c r="B450" i="4"/>
  <c r="B216" i="4"/>
  <c r="B1674" i="4"/>
  <c r="B1107" i="4"/>
  <c r="B956" i="4"/>
  <c r="B1745" i="4"/>
  <c r="B981" i="4"/>
  <c r="B504" i="4"/>
  <c r="B287" i="4"/>
  <c r="B14" i="4"/>
  <c r="B943" i="4"/>
  <c r="B1099" i="4"/>
  <c r="B1877" i="4"/>
  <c r="B1818" i="4"/>
  <c r="B1243" i="4"/>
  <c r="B1250" i="4"/>
  <c r="B1786" i="4"/>
  <c r="B1357" i="4"/>
  <c r="B544" i="4"/>
  <c r="B1560" i="4"/>
  <c r="B1102" i="4"/>
  <c r="B1900" i="4"/>
  <c r="B1883" i="4"/>
  <c r="B1438" i="4"/>
  <c r="B631" i="4"/>
  <c r="B1765" i="4"/>
  <c r="B984" i="4"/>
  <c r="B7" i="4"/>
  <c r="B768" i="4"/>
  <c r="B1739" i="4"/>
  <c r="B182" i="4"/>
  <c r="B1840" i="4"/>
  <c r="B652" i="4"/>
  <c r="B539" i="4"/>
  <c r="B429" i="4"/>
  <c r="B390" i="4"/>
  <c r="B1230" i="4"/>
  <c r="B838" i="4"/>
  <c r="B1537" i="4"/>
  <c r="B1961" i="4"/>
  <c r="B265" i="4"/>
  <c r="B351" i="4"/>
  <c r="B1154" i="4"/>
  <c r="B786" i="4"/>
  <c r="B91" i="4"/>
  <c r="B440" i="4"/>
  <c r="B1847" i="4"/>
  <c r="B1339" i="4"/>
  <c r="B1054" i="4"/>
  <c r="B178" i="4"/>
  <c r="B1755" i="4"/>
  <c r="B914" i="4"/>
  <c r="B1236" i="4"/>
  <c r="B1490" i="4"/>
  <c r="B1362" i="4"/>
  <c r="B395" i="4"/>
  <c r="B1336" i="4"/>
  <c r="B258" i="4"/>
  <c r="B929" i="4"/>
  <c r="B569" i="4"/>
  <c r="B858" i="4"/>
  <c r="B1848" i="4"/>
  <c r="B1612" i="4"/>
  <c r="B375" i="4"/>
  <c r="B969" i="4"/>
  <c r="B1681" i="4"/>
  <c r="B1842" i="4"/>
  <c r="B978" i="4"/>
  <c r="B1174" i="4"/>
  <c r="B1596" i="4"/>
  <c r="B676" i="4"/>
  <c r="B1729" i="4"/>
  <c r="B239" i="4"/>
  <c r="B1244" i="4"/>
  <c r="B379" i="4"/>
  <c r="B617" i="4"/>
  <c r="B790" i="4"/>
  <c r="B747" i="4"/>
  <c r="B1706" i="4"/>
  <c r="B1962" i="4"/>
  <c r="B1699" i="4"/>
  <c r="B229" i="4"/>
  <c r="B832" i="4"/>
  <c r="B661" i="4"/>
  <c r="B1819" i="4"/>
  <c r="B1618" i="4"/>
  <c r="B47" i="4"/>
  <c r="B721" i="4"/>
  <c r="B884" i="4"/>
  <c r="B1910" i="4"/>
  <c r="B901" i="4"/>
  <c r="B1963" i="4"/>
  <c r="B1964" i="4"/>
  <c r="B425" i="4"/>
  <c r="B256" i="4"/>
  <c r="B668" i="4"/>
  <c r="B746" i="4"/>
  <c r="B758" i="4"/>
  <c r="B490" i="4"/>
  <c r="B1161" i="4"/>
  <c r="B1488" i="4"/>
  <c r="B713" i="4"/>
  <c r="B1412" i="4"/>
  <c r="B824" i="4"/>
  <c r="B1264" i="4"/>
  <c r="B1965" i="4"/>
  <c r="B285" i="4"/>
  <c r="B695" i="4"/>
  <c r="B1558" i="4"/>
  <c r="B1891" i="4"/>
  <c r="B252" i="4"/>
  <c r="B407" i="4"/>
  <c r="B1576" i="4"/>
  <c r="B1760" i="4"/>
  <c r="B825" i="4"/>
  <c r="B722" i="4"/>
  <c r="B1409" i="4"/>
  <c r="B1437" i="4"/>
  <c r="B842" i="4"/>
  <c r="B1901" i="4"/>
  <c r="B1884" i="4"/>
  <c r="B1785" i="4"/>
  <c r="B470" i="4"/>
  <c r="B875" i="4"/>
  <c r="B1966" i="4"/>
  <c r="B1466" i="4"/>
  <c r="B680" i="4"/>
  <c r="B296" i="4"/>
  <c r="B1731" i="4"/>
  <c r="B1541" i="4"/>
  <c r="B773" i="4"/>
  <c r="B40" i="4"/>
  <c r="B963" i="4"/>
  <c r="B1083" i="4"/>
  <c r="B103" i="4"/>
  <c r="B1607" i="4"/>
  <c r="B444" i="4"/>
  <c r="B1038" i="4"/>
  <c r="B1711" i="4"/>
  <c r="B687" i="4"/>
  <c r="B1767" i="4"/>
  <c r="B568" i="4"/>
  <c r="B915" i="4"/>
  <c r="B186" i="4"/>
  <c r="B250" i="4"/>
  <c r="B1422" i="4"/>
  <c r="B776" i="4"/>
  <c r="B902" i="4"/>
  <c r="B1187" i="4"/>
  <c r="B1967" i="4"/>
  <c r="B387" i="4"/>
  <c r="B677" i="4"/>
  <c r="B1207" i="4"/>
  <c r="B801" i="4"/>
  <c r="B1676" i="4"/>
  <c r="B849" i="4"/>
  <c r="B1297" i="4"/>
  <c r="B219" i="4"/>
  <c r="B1061" i="4"/>
  <c r="B1527" i="4"/>
  <c r="B516" i="4"/>
  <c r="B702" i="4"/>
  <c r="B939" i="4"/>
  <c r="B312" i="4"/>
  <c r="B89" i="4"/>
  <c r="B1426" i="4"/>
  <c r="B73" i="4"/>
  <c r="B604" i="4"/>
  <c r="B173" i="4"/>
  <c r="B1442" i="4"/>
  <c r="B157" i="4"/>
  <c r="B1474" i="4"/>
  <c r="B363" i="4"/>
  <c r="B1277" i="4"/>
  <c r="B1571" i="4"/>
  <c r="B1843" i="4"/>
  <c r="B906" i="4"/>
  <c r="B1498" i="4"/>
  <c r="B409" i="4"/>
  <c r="B847" i="4"/>
  <c r="B618" i="4"/>
  <c r="B769" i="4"/>
  <c r="B298" i="4"/>
  <c r="B1968" i="4"/>
  <c r="B1169" i="4"/>
  <c r="B205" i="4"/>
  <c r="B563" i="4"/>
  <c r="B1263" i="4"/>
  <c r="B5" i="4"/>
  <c r="B422" i="4"/>
  <c r="B439" i="4"/>
  <c r="B1671" i="4"/>
  <c r="B736" i="4"/>
  <c r="B233" i="4"/>
  <c r="B1147" i="4"/>
  <c r="B1445" i="4"/>
  <c r="B1649" i="4"/>
  <c r="B826" i="4"/>
  <c r="B705" i="4"/>
  <c r="B24" i="4"/>
  <c r="B227" i="4"/>
  <c r="B1104" i="4"/>
  <c r="B1624" i="4"/>
  <c r="B1461" i="4"/>
  <c r="B656" i="4"/>
  <c r="B527" i="4"/>
  <c r="B649" i="4"/>
  <c r="B636" i="4"/>
  <c r="B1803" i="4"/>
  <c r="B196" i="4"/>
  <c r="B22" i="4"/>
  <c r="B1878" i="4"/>
  <c r="B1080" i="4"/>
  <c r="B319" i="4"/>
  <c r="B655" i="4"/>
  <c r="B887" i="4"/>
  <c r="B1156" i="4"/>
  <c r="B102" i="4"/>
  <c r="B244" i="4"/>
  <c r="B1579" i="4"/>
  <c r="B1168" i="4"/>
  <c r="B1613" i="4"/>
  <c r="B682" i="4"/>
  <c r="B1289" i="4"/>
  <c r="B1859" i="4"/>
  <c r="B306" i="4"/>
  <c r="B1523" i="4"/>
  <c r="B1234" i="4"/>
  <c r="B451" i="4"/>
  <c r="B106" i="4"/>
  <c r="B1719" i="4"/>
  <c r="B1275" i="4"/>
  <c r="B1153" i="4"/>
  <c r="B970" i="4"/>
  <c r="B1231" i="4"/>
  <c r="B1424" i="4"/>
  <c r="B1513" i="4"/>
  <c r="B813" i="4"/>
  <c r="B1265" i="4"/>
  <c r="B926" i="4"/>
  <c r="B350" i="4"/>
  <c r="B358" i="4"/>
  <c r="B64" i="4"/>
  <c r="B1730" i="4"/>
  <c r="B871" i="4"/>
  <c r="B61" i="4"/>
  <c r="B1003" i="4"/>
  <c r="B1458" i="4"/>
  <c r="B545" i="4"/>
  <c r="B1650" i="4"/>
  <c r="B789" i="4"/>
  <c r="B1873" i="4"/>
  <c r="B519" i="4"/>
  <c r="B1384" i="4"/>
  <c r="B1841" i="4"/>
  <c r="B442" i="4"/>
  <c r="B432" i="4"/>
  <c r="B1743" i="4"/>
  <c r="B415" i="4"/>
  <c r="B493" i="4"/>
  <c r="B155" i="4"/>
  <c r="B698" i="4"/>
  <c r="B1013" i="4"/>
  <c r="B1123" i="4"/>
  <c r="B1087" i="4"/>
  <c r="B707" i="4"/>
  <c r="B1084" i="4"/>
  <c r="B638" i="4"/>
  <c r="B201" i="4"/>
  <c r="B534" i="4"/>
  <c r="B238" i="4"/>
  <c r="B919" i="4"/>
  <c r="B1774" i="4"/>
  <c r="B1361" i="4"/>
  <c r="B1687" i="4"/>
  <c r="B1309" i="4"/>
  <c r="B1969" i="4"/>
  <c r="B517" i="4"/>
  <c r="B675" i="4"/>
  <c r="B338" i="4"/>
  <c r="B1563" i="4"/>
  <c r="B59" i="4"/>
  <c r="B1970" i="4"/>
  <c r="B1470" i="4"/>
  <c r="B594" i="4"/>
  <c r="B1806" i="4"/>
  <c r="B1014" i="4"/>
  <c r="B193" i="4"/>
  <c r="B391" i="4"/>
  <c r="B536" i="4"/>
  <c r="B340" i="4"/>
  <c r="B241" i="4"/>
  <c r="B1496" i="4"/>
  <c r="B526" i="4"/>
  <c r="B101" i="4"/>
  <c r="B1592" i="4"/>
  <c r="B242" i="4"/>
  <c r="B389" i="4"/>
  <c r="B165" i="4"/>
  <c r="B1792" i="4"/>
  <c r="B1467" i="4"/>
  <c r="B286" i="4"/>
  <c r="B1199" i="4"/>
  <c r="B1863" i="4"/>
  <c r="B1761" i="4"/>
  <c r="B720" i="4"/>
  <c r="B1210" i="4"/>
  <c r="B185" i="4"/>
  <c r="B852" i="4"/>
  <c r="B1000" i="4"/>
  <c r="B118" i="4"/>
  <c r="B1971" i="4"/>
  <c r="B1718" i="4"/>
  <c r="B1048" i="4"/>
  <c r="B1858" i="4"/>
  <c r="B433" i="4"/>
  <c r="B1397" i="4"/>
  <c r="B1117" i="4"/>
  <c r="B1902" i="4"/>
  <c r="B1556" i="4"/>
  <c r="B477" i="4"/>
  <c r="B1010" i="4"/>
  <c r="B567" i="4"/>
  <c r="B1581" i="4"/>
  <c r="B1115" i="4"/>
  <c r="B1077" i="4"/>
  <c r="B989" i="4"/>
  <c r="B1089" i="4"/>
  <c r="B1198" i="4"/>
  <c r="B308" i="4"/>
  <c r="B1215" i="4"/>
  <c r="B1163" i="4"/>
  <c r="B42" i="4"/>
  <c r="B1861" i="4"/>
  <c r="B224" i="4"/>
  <c r="B57" i="4"/>
  <c r="B283" i="4"/>
  <c r="B837" i="4"/>
  <c r="B1826" i="4"/>
  <c r="B578" i="4"/>
  <c r="B1615" i="4"/>
  <c r="B1253" i="4"/>
  <c r="B1001" i="4"/>
  <c r="B1683" i="4"/>
  <c r="B1712" i="4"/>
  <c r="B74" i="4"/>
  <c r="B1008" i="4"/>
  <c r="B347" i="4"/>
  <c r="B1074" i="4"/>
  <c r="B760" i="4"/>
  <c r="B1766" i="4"/>
  <c r="B1268" i="4"/>
  <c r="B1136" i="4"/>
  <c r="B1972" i="4"/>
  <c r="B1326" i="4"/>
  <c r="B554" i="4"/>
  <c r="B595" i="4"/>
  <c r="B1629" i="4"/>
  <c r="B653" i="4"/>
  <c r="B1205" i="4"/>
  <c r="B1212" i="4"/>
  <c r="B1973" i="4"/>
  <c r="B1131" i="4"/>
  <c r="B1056" i="4"/>
  <c r="B1869" i="4"/>
  <c r="B275" i="4"/>
  <c r="B1879" i="4"/>
  <c r="B1055" i="4"/>
  <c r="B25" i="4"/>
  <c r="B1805" i="4"/>
  <c r="B174" i="4"/>
  <c r="B1360" i="4"/>
  <c r="B406" i="4"/>
  <c r="B886" i="4"/>
  <c r="B359" i="4"/>
  <c r="B793" i="4"/>
  <c r="B1143" i="4"/>
  <c r="B1393" i="4"/>
  <c r="B1515" i="4"/>
  <c r="B619" i="4"/>
  <c r="B551" i="4"/>
  <c r="B1327" i="4"/>
  <c r="B570" i="4"/>
  <c r="B1619" i="4"/>
  <c r="B895" i="4"/>
  <c r="B1408" i="4"/>
  <c r="B498" i="4"/>
  <c r="B1874" i="4"/>
  <c r="B1427" i="4"/>
  <c r="B1870" i="4"/>
  <c r="B1159" i="4"/>
  <c r="B1246" i="4"/>
  <c r="B1094" i="4"/>
  <c r="B1830" i="4"/>
  <c r="B1369" i="4"/>
  <c r="B293" i="4"/>
  <c r="B1553" i="4"/>
  <c r="B1097" i="4"/>
  <c r="B949" i="4"/>
  <c r="B1070" i="4"/>
  <c r="B1237" i="4"/>
  <c r="B1911" i="4"/>
  <c r="B815" i="4"/>
  <c r="B240" i="4"/>
  <c r="B1306" i="4"/>
  <c r="B1528" i="4"/>
  <c r="B866" i="4"/>
  <c r="B1771" i="4"/>
  <c r="B528" i="4"/>
  <c r="B220" i="4"/>
  <c r="B1885" i="4"/>
  <c r="B1518" i="4"/>
  <c r="B1401" i="4"/>
  <c r="B952" i="4"/>
  <c r="B1232" i="4"/>
  <c r="B1904" i="4"/>
  <c r="B937" i="4"/>
  <c r="B1032" i="4"/>
  <c r="B1046" i="4"/>
  <c r="B771" i="4"/>
  <c r="B1974" i="4"/>
  <c r="B1975" i="4"/>
  <c r="B865" i="4"/>
  <c r="B1791" i="4"/>
  <c r="B1328" i="4"/>
  <c r="B622" i="4"/>
  <c r="B159" i="4"/>
  <c r="B1262" i="4"/>
  <c r="B853" i="4"/>
  <c r="B644" i="4"/>
  <c r="B971" i="4"/>
  <c r="B1892" i="4"/>
  <c r="B1256" i="4"/>
  <c r="B386" i="4"/>
  <c r="B731" i="4"/>
  <c r="B1196" i="4"/>
  <c r="B1440" i="4"/>
  <c r="B142" i="4"/>
  <c r="B1406" i="4"/>
  <c r="B1130" i="4"/>
  <c r="B288" i="4"/>
  <c r="B735" i="4"/>
  <c r="B170" i="4"/>
  <c r="B1284" i="4"/>
  <c r="B920" i="4"/>
  <c r="B262" i="4"/>
  <c r="B1201" i="4"/>
  <c r="B1976" i="4"/>
  <c r="B983" i="4"/>
  <c r="B524" i="4"/>
  <c r="B810" i="4"/>
  <c r="B510" i="4"/>
  <c r="B924" i="4"/>
  <c r="B54" i="4"/>
  <c r="B962" i="4"/>
  <c r="B1135" i="4"/>
  <c r="B152" i="4"/>
  <c r="B261" i="4"/>
  <c r="B1214" i="4"/>
  <c r="B1295" i="4"/>
  <c r="B200" i="4"/>
  <c r="B1333" i="4"/>
  <c r="B1977" i="4"/>
  <c r="B485" i="4"/>
  <c r="B1417" i="4"/>
  <c r="B1190" i="4"/>
  <c r="B1202" i="4"/>
  <c r="B1164" i="4"/>
  <c r="B1255" i="4"/>
  <c r="B620" i="4"/>
  <c r="B279" i="4"/>
  <c r="B221" i="4"/>
  <c r="B1646" i="4"/>
  <c r="B982" i="4"/>
  <c r="B243" i="4"/>
  <c r="B1459" i="4"/>
  <c r="B230" i="4"/>
  <c r="B86" i="4"/>
  <c r="B1370" i="4"/>
  <c r="B1311" i="4"/>
  <c r="B511" i="4"/>
  <c r="B1788" i="4"/>
  <c r="B1732" i="4"/>
  <c r="B1330" i="4"/>
  <c r="B1831" i="4"/>
  <c r="B1978" i="4"/>
  <c r="B311" i="4"/>
  <c r="B998" i="4"/>
  <c r="B211" i="4"/>
  <c r="B1195" i="4"/>
  <c r="B525" i="4"/>
  <c r="B933" i="4"/>
  <c r="B861" i="4"/>
  <c r="B1979" i="4"/>
  <c r="B580" i="4"/>
  <c r="B1320" i="4"/>
  <c r="B878" i="4"/>
  <c r="B1471" i="4"/>
  <c r="B549" i="4"/>
  <c r="B197" i="4"/>
  <c r="B1399" i="4"/>
  <c r="B320" i="4"/>
  <c r="B29" i="4"/>
  <c r="B1126" i="4"/>
  <c r="B1694" i="4"/>
  <c r="B17" i="4"/>
  <c r="B1585" i="4"/>
  <c r="B1477" i="4"/>
  <c r="B869" i="4"/>
  <c r="B9" i="4"/>
  <c r="B430" i="4"/>
  <c r="B1091" i="4"/>
  <c r="B133" i="4"/>
  <c r="B856" i="4"/>
  <c r="B611" i="4"/>
  <c r="B1519" i="4"/>
  <c r="B160" i="4"/>
  <c r="B260" i="4"/>
  <c r="B484" i="4"/>
  <c r="B1733" i="4"/>
  <c r="B45" i="4"/>
  <c r="B703" i="4"/>
  <c r="B934" i="4"/>
  <c r="B1150" i="4"/>
  <c r="B1777" i="4"/>
  <c r="B411" i="4"/>
  <c r="B724" i="4"/>
  <c r="B660" i="4"/>
  <c r="B154" i="4"/>
  <c r="B1875" i="4"/>
  <c r="B976" i="4"/>
  <c r="B1478" i="4"/>
  <c r="B514" i="4"/>
  <c r="B1189" i="4"/>
  <c r="B1272" i="4"/>
  <c r="B137" i="4"/>
  <c r="B859" i="4"/>
  <c r="B1312" i="4"/>
  <c r="B792" i="4"/>
  <c r="B782" i="4"/>
  <c r="B1980" i="4"/>
  <c r="B53" i="4"/>
  <c r="B499" i="4"/>
  <c r="B1981" i="4"/>
  <c r="B1574" i="4"/>
  <c r="B727" i="4"/>
  <c r="B546" i="4"/>
  <c r="B1524" i="4"/>
  <c r="B65" i="4"/>
  <c r="B1075" i="4"/>
  <c r="B332" i="4"/>
  <c r="B1120" i="4"/>
  <c r="B565" i="4"/>
  <c r="B191" i="4"/>
  <c r="B1603" i="4"/>
  <c r="B1595" i="4"/>
  <c r="B1171" i="4"/>
  <c r="B1353" i="4"/>
  <c r="B692" i="4"/>
  <c r="B501" i="4"/>
  <c r="B270" i="4"/>
  <c r="B431" i="4"/>
  <c r="B833" i="4"/>
  <c r="B1152" i="4"/>
  <c r="B855" i="4"/>
  <c r="B904" i="4"/>
  <c r="B1005" i="4"/>
  <c r="B1982" i="4"/>
  <c r="B942" i="4"/>
  <c r="B959" i="4"/>
  <c r="B1983" i="4"/>
  <c r="B1587" i="4"/>
  <c r="B1233" i="4"/>
  <c r="B392" i="4"/>
  <c r="B1430" i="4"/>
  <c r="B714" i="4"/>
  <c r="B538" i="4"/>
  <c r="B778" i="4"/>
  <c r="B767" i="4"/>
  <c r="B1186" i="4"/>
  <c r="B259" i="4"/>
  <c r="B1669" i="4"/>
  <c r="B1419" i="4"/>
  <c r="B1794" i="4"/>
  <c r="B1307" i="4"/>
  <c r="B400" i="4"/>
  <c r="B1380" i="4"/>
  <c r="B88" i="4"/>
  <c r="B950" i="4"/>
  <c r="B339" i="4"/>
  <c r="B921" i="4"/>
  <c r="B967" i="4"/>
  <c r="B1604" i="4"/>
  <c r="B461" i="4"/>
  <c r="B791" i="4"/>
  <c r="B898" i="4"/>
  <c r="B975" i="4"/>
  <c r="B236" i="4"/>
  <c r="B903" i="4"/>
  <c r="B854" i="4"/>
  <c r="B1984" i="4"/>
  <c r="B27" i="4"/>
  <c r="B328" i="4"/>
  <c r="B323" i="4"/>
  <c r="B1121" i="4"/>
  <c r="B834" i="4"/>
  <c r="B416" i="4"/>
  <c r="B140" i="4"/>
  <c r="B388" i="4"/>
  <c r="B436" i="4"/>
  <c r="B1912" i="4"/>
  <c r="B559" i="4"/>
  <c r="B995" i="4"/>
  <c r="B1358" i="4"/>
  <c r="B269" i="4"/>
  <c r="B506" i="4"/>
  <c r="B1985" i="4"/>
  <c r="B62" i="4"/>
  <c r="B639" i="4"/>
  <c r="B860" i="4"/>
  <c r="B1862" i="4"/>
  <c r="B1702" i="4"/>
  <c r="B34" i="4"/>
  <c r="B626" i="4"/>
  <c r="B1778" i="4"/>
  <c r="B237" i="4"/>
  <c r="B623" i="4"/>
  <c r="B204" i="4"/>
  <c r="B1028" i="4"/>
  <c r="B156" i="4"/>
  <c r="B1715" i="4"/>
  <c r="B487" i="4"/>
  <c r="B909" i="4"/>
  <c r="B938" i="4"/>
  <c r="B1177" i="4"/>
  <c r="B1188" i="4"/>
  <c r="B646" i="4"/>
  <c r="B134" i="4"/>
  <c r="B1502" i="4"/>
  <c r="B494" i="4"/>
  <c r="B587" i="4"/>
  <c r="B819" i="4"/>
  <c r="B1063" i="4"/>
  <c r="B164" i="4"/>
  <c r="B1144" i="4"/>
  <c r="B955" i="4"/>
  <c r="B1392" i="4"/>
  <c r="B1789" i="4"/>
  <c r="B1468" i="4"/>
  <c r="B1245" i="4"/>
  <c r="B96" i="4"/>
  <c r="B1363" i="4"/>
  <c r="B374" i="4"/>
  <c r="B1403" i="4"/>
  <c r="B772" i="4"/>
  <c r="B1986" i="4"/>
  <c r="B1659" i="4"/>
  <c r="B1886" i="4"/>
  <c r="B44" i="4"/>
  <c r="B1701" i="4"/>
  <c r="B345" i="4"/>
  <c r="B72" i="4"/>
  <c r="B1641" i="4"/>
  <c r="B1285" i="4"/>
  <c r="B1804" i="4"/>
  <c r="B473" i="4"/>
  <c r="B1281" i="4"/>
  <c r="B751" i="4"/>
  <c r="B1903" i="4"/>
  <c r="B607" i="4"/>
  <c r="B1479" i="4"/>
  <c r="B1526" i="4"/>
  <c r="B1635" i="4"/>
  <c r="B674" i="4"/>
  <c r="B734" i="4"/>
  <c r="B1534" i="4"/>
  <c r="B1124" i="4"/>
  <c r="B169" i="4"/>
  <c r="B664" i="4"/>
  <c r="B349" i="4"/>
  <c r="B1648" i="4"/>
  <c r="B1797" i="4"/>
  <c r="B1288" i="4"/>
  <c r="B1798" i="4"/>
  <c r="B1631" i="4"/>
  <c r="B1565" i="4"/>
  <c r="B589" i="4"/>
  <c r="B314" i="4"/>
  <c r="B1431" i="4"/>
  <c r="B1494" i="4"/>
  <c r="B458" i="4"/>
  <c r="B30" i="4"/>
  <c r="B1638" i="4"/>
  <c r="B593" i="4"/>
  <c r="B177" i="4"/>
  <c r="B1410" i="4"/>
  <c r="B1623" i="4"/>
  <c r="B117" i="4"/>
  <c r="B55" i="4"/>
  <c r="B1653" i="4"/>
  <c r="B913" i="4"/>
  <c r="B309" i="4"/>
  <c r="B383" i="4"/>
  <c r="B1495" i="4"/>
  <c r="B1160" i="4"/>
  <c r="B337" i="4"/>
  <c r="B945" i="4"/>
  <c r="B1452" i="4"/>
  <c r="B297" i="4"/>
  <c r="B248" i="4"/>
  <c r="B1987" i="4"/>
  <c r="O2503" i="2"/>
  <c r="N2503" i="2"/>
  <c r="M2503" i="2"/>
  <c r="K2503" i="2"/>
  <c r="I2503" i="2"/>
  <c r="O2502" i="2"/>
  <c r="N2502" i="2"/>
  <c r="M2502" i="2"/>
  <c r="K2502" i="2"/>
  <c r="L2502" i="2" s="1"/>
  <c r="I2502" i="2"/>
  <c r="O2501" i="2"/>
  <c r="N2501" i="2"/>
  <c r="M2501" i="2"/>
  <c r="K2501" i="2"/>
  <c r="L2501" i="2" s="1"/>
  <c r="I2501" i="2"/>
  <c r="O2500" i="2"/>
  <c r="N2500" i="2"/>
  <c r="M2500" i="2"/>
  <c r="K2500" i="2"/>
  <c r="L2500" i="2" s="1"/>
  <c r="I2500" i="2"/>
  <c r="O2499" i="2"/>
  <c r="N2499" i="2"/>
  <c r="M2499" i="2"/>
  <c r="K2499" i="2"/>
  <c r="L2499" i="2" s="1"/>
  <c r="I2499" i="2"/>
  <c r="O2498" i="2"/>
  <c r="N2498" i="2"/>
  <c r="M2498" i="2"/>
  <c r="K2498" i="2"/>
  <c r="L2498" i="2" s="1"/>
  <c r="I2498" i="2"/>
  <c r="O2497" i="2"/>
  <c r="N2497" i="2"/>
  <c r="M2497" i="2"/>
  <c r="K2497" i="2"/>
  <c r="L2497" i="2" s="1"/>
  <c r="I2497" i="2"/>
  <c r="O2496" i="2"/>
  <c r="N2496" i="2"/>
  <c r="M2496" i="2"/>
  <c r="K2496" i="2"/>
  <c r="I2496" i="2"/>
  <c r="O2495" i="2"/>
  <c r="N2495" i="2"/>
  <c r="M2495" i="2"/>
  <c r="K2495" i="2"/>
  <c r="L2495" i="2" s="1"/>
  <c r="I2495" i="2"/>
  <c r="O2494" i="2"/>
  <c r="N2494" i="2"/>
  <c r="M2494" i="2"/>
  <c r="K2494" i="2"/>
  <c r="L2494" i="2" s="1"/>
  <c r="I2494" i="2"/>
  <c r="O2493" i="2"/>
  <c r="N2493" i="2"/>
  <c r="M2493" i="2"/>
  <c r="K2493" i="2"/>
  <c r="L2493" i="2" s="1"/>
  <c r="I2493" i="2"/>
  <c r="O2492" i="2"/>
  <c r="N2492" i="2"/>
  <c r="M2492" i="2"/>
  <c r="K2492" i="2"/>
  <c r="I2492" i="2"/>
  <c r="O2491" i="2"/>
  <c r="N2491" i="2"/>
  <c r="M2491" i="2"/>
  <c r="K2491" i="2"/>
  <c r="L2491" i="2" s="1"/>
  <c r="I2491" i="2"/>
  <c r="O2490" i="2"/>
  <c r="N2490" i="2"/>
  <c r="M2490" i="2"/>
  <c r="K2490" i="2"/>
  <c r="L2490" i="2" s="1"/>
  <c r="I2490" i="2"/>
  <c r="O2489" i="2"/>
  <c r="N2489" i="2"/>
  <c r="M2489" i="2"/>
  <c r="K2489" i="2"/>
  <c r="L2489" i="2" s="1"/>
  <c r="I2489" i="2"/>
  <c r="O2488" i="2"/>
  <c r="N2488" i="2"/>
  <c r="M2488" i="2"/>
  <c r="K2488" i="2"/>
  <c r="I2488" i="2"/>
  <c r="O2487" i="2"/>
  <c r="N2487" i="2"/>
  <c r="M2487" i="2"/>
  <c r="K2487" i="2"/>
  <c r="L2487" i="2" s="1"/>
  <c r="I2487" i="2"/>
  <c r="O2486" i="2"/>
  <c r="N2486" i="2"/>
  <c r="M2486" i="2"/>
  <c r="K2486" i="2"/>
  <c r="L2486" i="2" s="1"/>
  <c r="I2486" i="2"/>
  <c r="O2485" i="2"/>
  <c r="N2485" i="2"/>
  <c r="M2485" i="2"/>
  <c r="K2485" i="2"/>
  <c r="I2485" i="2"/>
  <c r="O2484" i="2"/>
  <c r="N2484" i="2"/>
  <c r="M2484" i="2"/>
  <c r="K2484" i="2"/>
  <c r="L2484" i="2" s="1"/>
  <c r="I2484" i="2"/>
  <c r="O2483" i="2"/>
  <c r="N2483" i="2"/>
  <c r="M2483" i="2"/>
  <c r="K2483" i="2"/>
  <c r="L2483" i="2" s="1"/>
  <c r="I2483" i="2"/>
  <c r="O2482" i="2"/>
  <c r="N2482" i="2"/>
  <c r="M2482" i="2"/>
  <c r="K2482" i="2"/>
  <c r="I2482" i="2"/>
  <c r="O2481" i="2"/>
  <c r="N2481" i="2"/>
  <c r="M2481" i="2"/>
  <c r="K2481" i="2"/>
  <c r="L2481" i="2" s="1"/>
  <c r="I2481" i="2"/>
  <c r="O2480" i="2"/>
  <c r="N2480" i="2"/>
  <c r="M2480" i="2"/>
  <c r="K2480" i="2"/>
  <c r="L2480" i="2" s="1"/>
  <c r="I2480" i="2"/>
  <c r="O2479" i="2"/>
  <c r="N2479" i="2"/>
  <c r="M2479" i="2"/>
  <c r="K2479" i="2"/>
  <c r="L2479" i="2" s="1"/>
  <c r="I2479" i="2"/>
  <c r="O2478" i="2"/>
  <c r="N2478" i="2"/>
  <c r="M2478" i="2"/>
  <c r="K2478" i="2"/>
  <c r="I2478" i="2"/>
  <c r="O2477" i="2"/>
  <c r="N2477" i="2"/>
  <c r="M2477" i="2"/>
  <c r="K2477" i="2"/>
  <c r="L2477" i="2" s="1"/>
  <c r="I2477" i="2"/>
  <c r="O2476" i="2"/>
  <c r="N2476" i="2"/>
  <c r="M2476" i="2"/>
  <c r="K2476" i="2"/>
  <c r="L2476" i="2" s="1"/>
  <c r="I2476" i="2"/>
  <c r="O2475" i="2"/>
  <c r="N2475" i="2"/>
  <c r="M2475" i="2"/>
  <c r="K2475" i="2"/>
  <c r="L2475" i="2" s="1"/>
  <c r="I2475" i="2"/>
  <c r="O2474" i="2"/>
  <c r="N2474" i="2"/>
  <c r="M2474" i="2"/>
  <c r="K2474" i="2"/>
  <c r="I2474" i="2"/>
  <c r="O2473" i="2"/>
  <c r="N2473" i="2"/>
  <c r="M2473" i="2"/>
  <c r="K2473" i="2"/>
  <c r="L2473" i="2" s="1"/>
  <c r="I2473" i="2"/>
  <c r="O2472" i="2"/>
  <c r="N2472" i="2"/>
  <c r="M2472" i="2"/>
  <c r="K2472" i="2"/>
  <c r="L2472" i="2" s="1"/>
  <c r="I2472" i="2"/>
  <c r="O2471" i="2"/>
  <c r="N2471" i="2"/>
  <c r="M2471" i="2"/>
  <c r="K2471" i="2"/>
  <c r="L2471" i="2" s="1"/>
  <c r="I2471" i="2"/>
  <c r="O2470" i="2"/>
  <c r="N2470" i="2"/>
  <c r="M2470" i="2"/>
  <c r="K2470" i="2"/>
  <c r="I2470" i="2"/>
  <c r="O2469" i="2"/>
  <c r="N2469" i="2"/>
  <c r="M2469" i="2"/>
  <c r="K2469" i="2"/>
  <c r="L2469" i="2" s="1"/>
  <c r="I2469" i="2"/>
  <c r="O2468" i="2"/>
  <c r="N2468" i="2"/>
  <c r="M2468" i="2"/>
  <c r="K2468" i="2"/>
  <c r="L2468" i="2" s="1"/>
  <c r="I2468" i="2"/>
  <c r="O2467" i="2"/>
  <c r="N2467" i="2"/>
  <c r="M2467" i="2"/>
  <c r="K2467" i="2"/>
  <c r="I2467" i="2"/>
  <c r="O2466" i="2"/>
  <c r="N2466" i="2"/>
  <c r="M2466" i="2"/>
  <c r="K2466" i="2"/>
  <c r="L2466" i="2" s="1"/>
  <c r="I2466" i="2"/>
  <c r="O2465" i="2"/>
  <c r="N2465" i="2"/>
  <c r="M2465" i="2"/>
  <c r="K2465" i="2"/>
  <c r="L2465" i="2" s="1"/>
  <c r="I2465" i="2"/>
  <c r="O2464" i="2"/>
  <c r="N2464" i="2"/>
  <c r="M2464" i="2"/>
  <c r="K2464" i="2"/>
  <c r="L2464" i="2" s="1"/>
  <c r="I2464" i="2"/>
  <c r="O2463" i="2"/>
  <c r="N2463" i="2"/>
  <c r="M2463" i="2"/>
  <c r="K2463" i="2"/>
  <c r="L2463" i="2" s="1"/>
  <c r="I2463" i="2"/>
  <c r="O2462" i="2"/>
  <c r="N2462" i="2"/>
  <c r="M2462" i="2"/>
  <c r="K2462" i="2"/>
  <c r="L2462" i="2" s="1"/>
  <c r="I2462" i="2"/>
  <c r="O2461" i="2"/>
  <c r="N2461" i="2"/>
  <c r="M2461" i="2"/>
  <c r="K2461" i="2"/>
  <c r="I2461" i="2"/>
  <c r="O2460" i="2"/>
  <c r="N2460" i="2"/>
  <c r="M2460" i="2"/>
  <c r="K2460" i="2"/>
  <c r="L2460" i="2" s="1"/>
  <c r="I2460" i="2"/>
  <c r="O2459" i="2"/>
  <c r="N2459" i="2"/>
  <c r="M2459" i="2"/>
  <c r="K2459" i="2"/>
  <c r="L2459" i="2" s="1"/>
  <c r="I2459" i="2"/>
  <c r="O2458" i="2"/>
  <c r="N2458" i="2"/>
  <c r="M2458" i="2"/>
  <c r="K2458" i="2"/>
  <c r="L2458" i="2" s="1"/>
  <c r="I2458" i="2"/>
  <c r="O2457" i="2"/>
  <c r="N2457" i="2"/>
  <c r="M2457" i="2"/>
  <c r="K2457" i="2"/>
  <c r="I2457" i="2"/>
  <c r="O2456" i="2"/>
  <c r="N2456" i="2"/>
  <c r="M2456" i="2"/>
  <c r="K2456" i="2"/>
  <c r="L2456" i="2" s="1"/>
  <c r="I2456" i="2"/>
  <c r="O2455" i="2"/>
  <c r="N2455" i="2"/>
  <c r="M2455" i="2"/>
  <c r="K2455" i="2"/>
  <c r="I2455" i="2"/>
  <c r="O2454" i="2"/>
  <c r="N2454" i="2"/>
  <c r="M2454" i="2"/>
  <c r="K2454" i="2"/>
  <c r="I2454" i="2"/>
  <c r="O2453" i="2"/>
  <c r="N2453" i="2"/>
  <c r="M2453" i="2"/>
  <c r="K2453" i="2"/>
  <c r="L2453" i="2" s="1"/>
  <c r="I2453" i="2"/>
  <c r="O2452" i="2"/>
  <c r="N2452" i="2"/>
  <c r="M2452" i="2"/>
  <c r="K2452" i="2"/>
  <c r="L2452" i="2" s="1"/>
  <c r="I2452" i="2"/>
  <c r="O2451" i="2"/>
  <c r="N2451" i="2"/>
  <c r="M2451" i="2"/>
  <c r="K2451" i="2"/>
  <c r="L2451" i="2" s="1"/>
  <c r="I2451" i="2"/>
  <c r="O2450" i="2"/>
  <c r="N2450" i="2"/>
  <c r="M2450" i="2"/>
  <c r="K2450" i="2"/>
  <c r="I2450" i="2"/>
  <c r="O2449" i="2"/>
  <c r="N2449" i="2"/>
  <c r="M2449" i="2"/>
  <c r="K2449" i="2"/>
  <c r="L2449" i="2" s="1"/>
  <c r="I2449" i="2"/>
  <c r="O2448" i="2"/>
  <c r="N2448" i="2"/>
  <c r="M2448" i="2"/>
  <c r="K2448" i="2"/>
  <c r="L2448" i="2" s="1"/>
  <c r="I2448" i="2"/>
  <c r="O2447" i="2"/>
  <c r="N2447" i="2"/>
  <c r="M2447" i="2"/>
  <c r="K2447" i="2"/>
  <c r="I2447" i="2"/>
  <c r="O2446" i="2"/>
  <c r="N2446" i="2"/>
  <c r="M2446" i="2"/>
  <c r="K2446" i="2"/>
  <c r="L2446" i="2" s="1"/>
  <c r="I2446" i="2"/>
  <c r="O2445" i="2"/>
  <c r="N2445" i="2"/>
  <c r="M2445" i="2"/>
  <c r="K2445" i="2"/>
  <c r="L2445" i="2" s="1"/>
  <c r="I2445" i="2"/>
  <c r="O2444" i="2"/>
  <c r="N2444" i="2"/>
  <c r="M2444" i="2"/>
  <c r="K2444" i="2"/>
  <c r="L2444" i="2" s="1"/>
  <c r="I2444" i="2"/>
  <c r="O2443" i="2"/>
  <c r="N2443" i="2"/>
  <c r="M2443" i="2"/>
  <c r="K2443" i="2"/>
  <c r="L2443" i="2" s="1"/>
  <c r="I2443" i="2"/>
  <c r="O2442" i="2"/>
  <c r="N2442" i="2"/>
  <c r="M2442" i="2"/>
  <c r="K2442" i="2"/>
  <c r="L2442" i="2" s="1"/>
  <c r="I2442" i="2"/>
  <c r="O2441" i="2"/>
  <c r="N2441" i="2"/>
  <c r="M2441" i="2"/>
  <c r="K2441" i="2"/>
  <c r="L2441" i="2" s="1"/>
  <c r="I2441" i="2"/>
  <c r="O2440" i="2"/>
  <c r="N2440" i="2"/>
  <c r="M2440" i="2"/>
  <c r="K2440" i="2"/>
  <c r="I2440" i="2"/>
  <c r="O2439" i="2"/>
  <c r="N2439" i="2"/>
  <c r="M2439" i="2"/>
  <c r="K2439" i="2"/>
  <c r="L2439" i="2" s="1"/>
  <c r="I2439" i="2"/>
  <c r="O2438" i="2"/>
  <c r="N2438" i="2"/>
  <c r="M2438" i="2"/>
  <c r="K2438" i="2"/>
  <c r="L2438" i="2" s="1"/>
  <c r="I2438" i="2"/>
  <c r="O2437" i="2"/>
  <c r="N2437" i="2"/>
  <c r="M2437" i="2"/>
  <c r="K2437" i="2"/>
  <c r="L2437" i="2" s="1"/>
  <c r="I2437" i="2"/>
  <c r="O2436" i="2"/>
  <c r="N2436" i="2"/>
  <c r="M2436" i="2"/>
  <c r="K2436" i="2"/>
  <c r="I2436" i="2"/>
  <c r="O2435" i="2"/>
  <c r="N2435" i="2"/>
  <c r="M2435" i="2"/>
  <c r="K2435" i="2"/>
  <c r="L2435" i="2" s="1"/>
  <c r="I2435" i="2"/>
  <c r="O2434" i="2"/>
  <c r="N2434" i="2"/>
  <c r="M2434" i="2"/>
  <c r="K2434" i="2"/>
  <c r="L2434" i="2" s="1"/>
  <c r="I2434" i="2"/>
  <c r="O2433" i="2"/>
  <c r="N2433" i="2"/>
  <c r="M2433" i="2"/>
  <c r="K2433" i="2"/>
  <c r="L2433" i="2" s="1"/>
  <c r="I2433" i="2"/>
  <c r="O2432" i="2"/>
  <c r="N2432" i="2"/>
  <c r="M2432" i="2"/>
  <c r="K2432" i="2"/>
  <c r="I2432" i="2"/>
  <c r="O2431" i="2"/>
  <c r="N2431" i="2"/>
  <c r="M2431" i="2"/>
  <c r="K2431" i="2"/>
  <c r="L2431" i="2" s="1"/>
  <c r="I2431" i="2"/>
  <c r="O2430" i="2"/>
  <c r="N2430" i="2"/>
  <c r="M2430" i="2"/>
  <c r="K2430" i="2"/>
  <c r="L2430" i="2" s="1"/>
  <c r="I2430" i="2"/>
  <c r="O2429" i="2"/>
  <c r="N2429" i="2"/>
  <c r="M2429" i="2"/>
  <c r="K2429" i="2"/>
  <c r="L2429" i="2" s="1"/>
  <c r="I2429" i="2"/>
  <c r="O2428" i="2"/>
  <c r="N2428" i="2"/>
  <c r="M2428" i="2"/>
  <c r="K2428" i="2"/>
  <c r="I2428" i="2"/>
  <c r="O2427" i="2"/>
  <c r="N2427" i="2"/>
  <c r="M2427" i="2"/>
  <c r="K2427" i="2"/>
  <c r="L2427" i="2" s="1"/>
  <c r="I2427" i="2"/>
  <c r="O2426" i="2"/>
  <c r="N2426" i="2"/>
  <c r="M2426" i="2"/>
  <c r="K2426" i="2"/>
  <c r="L2426" i="2" s="1"/>
  <c r="I2426" i="2"/>
  <c r="O2425" i="2"/>
  <c r="N2425" i="2"/>
  <c r="M2425" i="2"/>
  <c r="K2425" i="2"/>
  <c r="I2425" i="2"/>
  <c r="O2424" i="2"/>
  <c r="N2424" i="2"/>
  <c r="M2424" i="2"/>
  <c r="K2424" i="2"/>
  <c r="L2424" i="2" s="1"/>
  <c r="I2424" i="2"/>
  <c r="O2423" i="2"/>
  <c r="N2423" i="2"/>
  <c r="M2423" i="2"/>
  <c r="K2423" i="2"/>
  <c r="L2423" i="2" s="1"/>
  <c r="I2423" i="2"/>
  <c r="O2422" i="2"/>
  <c r="N2422" i="2"/>
  <c r="M2422" i="2"/>
  <c r="K2422" i="2"/>
  <c r="I2422" i="2"/>
  <c r="O2421" i="2"/>
  <c r="N2421" i="2"/>
  <c r="M2421" i="2"/>
  <c r="K2421" i="2"/>
  <c r="L2421" i="2" s="1"/>
  <c r="I2421" i="2"/>
  <c r="O2420" i="2"/>
  <c r="N2420" i="2"/>
  <c r="M2420" i="2"/>
  <c r="K2420" i="2"/>
  <c r="L2420" i="2" s="1"/>
  <c r="I2420" i="2"/>
  <c r="O2419" i="2"/>
  <c r="N2419" i="2"/>
  <c r="M2419" i="2"/>
  <c r="K2419" i="2"/>
  <c r="L2419" i="2" s="1"/>
  <c r="I2419" i="2"/>
  <c r="O2418" i="2"/>
  <c r="N2418" i="2"/>
  <c r="M2418" i="2"/>
  <c r="K2418" i="2"/>
  <c r="I2418" i="2"/>
  <c r="O2417" i="2"/>
  <c r="N2417" i="2"/>
  <c r="M2417" i="2"/>
  <c r="K2417" i="2"/>
  <c r="L2417" i="2" s="1"/>
  <c r="I2417" i="2"/>
  <c r="O2416" i="2"/>
  <c r="N2416" i="2"/>
  <c r="M2416" i="2"/>
  <c r="K2416" i="2"/>
  <c r="L2416" i="2" s="1"/>
  <c r="I2416" i="2"/>
  <c r="O2415" i="2"/>
  <c r="N2415" i="2"/>
  <c r="M2415" i="2"/>
  <c r="K2415" i="2"/>
  <c r="I2415" i="2"/>
  <c r="O2414" i="2"/>
  <c r="N2414" i="2"/>
  <c r="M2414" i="2"/>
  <c r="K2414" i="2"/>
  <c r="L2414" i="2" s="1"/>
  <c r="I2414" i="2"/>
  <c r="O2413" i="2"/>
  <c r="N2413" i="2"/>
  <c r="M2413" i="2"/>
  <c r="K2413" i="2"/>
  <c r="L2413" i="2" s="1"/>
  <c r="I2413" i="2"/>
  <c r="O2412" i="2"/>
  <c r="N2412" i="2"/>
  <c r="M2412" i="2"/>
  <c r="K2412" i="2"/>
  <c r="L2412" i="2" s="1"/>
  <c r="I2412" i="2"/>
  <c r="O2411" i="2"/>
  <c r="N2411" i="2"/>
  <c r="M2411" i="2"/>
  <c r="K2411" i="2"/>
  <c r="I2411" i="2"/>
  <c r="O2410" i="2"/>
  <c r="N2410" i="2"/>
  <c r="M2410" i="2"/>
  <c r="K2410" i="2"/>
  <c r="L2410" i="2" s="1"/>
  <c r="I2410" i="2"/>
  <c r="O2409" i="2"/>
  <c r="N2409" i="2"/>
  <c r="M2409" i="2"/>
  <c r="K2409" i="2"/>
  <c r="L2409" i="2" s="1"/>
  <c r="I2409" i="2"/>
  <c r="O2408" i="2"/>
  <c r="N2408" i="2"/>
  <c r="M2408" i="2"/>
  <c r="K2408" i="2"/>
  <c r="L2408" i="2" s="1"/>
  <c r="I2408" i="2"/>
  <c r="O2407" i="2"/>
  <c r="N2407" i="2"/>
  <c r="M2407" i="2"/>
  <c r="K2407" i="2"/>
  <c r="L2407" i="2" s="1"/>
  <c r="I2407" i="2"/>
  <c r="O2406" i="2"/>
  <c r="N2406" i="2"/>
  <c r="M2406" i="2"/>
  <c r="K2406" i="2"/>
  <c r="L2406" i="2" s="1"/>
  <c r="I2406" i="2"/>
  <c r="O2405" i="2"/>
  <c r="N2405" i="2"/>
  <c r="M2405" i="2"/>
  <c r="K2405" i="2"/>
  <c r="L2405" i="2" s="1"/>
  <c r="I2405" i="2"/>
  <c r="O2404" i="2"/>
  <c r="N2404" i="2"/>
  <c r="M2404" i="2"/>
  <c r="K2404" i="2"/>
  <c r="I2404" i="2"/>
  <c r="O2403" i="2"/>
  <c r="N2403" i="2"/>
  <c r="M2403" i="2"/>
  <c r="K2403" i="2"/>
  <c r="L2403" i="2" s="1"/>
  <c r="I2403" i="2"/>
  <c r="O2402" i="2"/>
  <c r="N2402" i="2"/>
  <c r="M2402" i="2"/>
  <c r="K2402" i="2"/>
  <c r="L2402" i="2" s="1"/>
  <c r="I2402" i="2"/>
  <c r="O2401" i="2"/>
  <c r="N2401" i="2"/>
  <c r="M2401" i="2"/>
  <c r="K2401" i="2"/>
  <c r="L2401" i="2" s="1"/>
  <c r="I2401" i="2"/>
  <c r="O2400" i="2"/>
  <c r="N2400" i="2"/>
  <c r="M2400" i="2"/>
  <c r="K2400" i="2"/>
  <c r="I2400" i="2"/>
  <c r="O2399" i="2"/>
  <c r="N2399" i="2"/>
  <c r="M2399" i="2"/>
  <c r="K2399" i="2"/>
  <c r="L2399" i="2" s="1"/>
  <c r="I2399" i="2"/>
  <c r="O2398" i="2"/>
  <c r="N2398" i="2"/>
  <c r="M2398" i="2"/>
  <c r="K2398" i="2"/>
  <c r="L2398" i="2" s="1"/>
  <c r="I2398" i="2"/>
  <c r="O2397" i="2"/>
  <c r="N2397" i="2"/>
  <c r="M2397" i="2"/>
  <c r="K2397" i="2"/>
  <c r="I2397" i="2"/>
  <c r="O2396" i="2"/>
  <c r="N2396" i="2"/>
  <c r="M2396" i="2"/>
  <c r="K2396" i="2"/>
  <c r="L2396" i="2" s="1"/>
  <c r="I2396" i="2"/>
  <c r="O2395" i="2"/>
  <c r="N2395" i="2"/>
  <c r="M2395" i="2"/>
  <c r="K2395" i="2"/>
  <c r="L2395" i="2" s="1"/>
  <c r="I2395" i="2"/>
  <c r="O2394" i="2"/>
  <c r="N2394" i="2"/>
  <c r="M2394" i="2"/>
  <c r="K2394" i="2"/>
  <c r="I2394" i="2"/>
  <c r="O2393" i="2"/>
  <c r="N2393" i="2"/>
  <c r="M2393" i="2"/>
  <c r="K2393" i="2"/>
  <c r="L2393" i="2" s="1"/>
  <c r="I2393" i="2"/>
  <c r="O2392" i="2"/>
  <c r="N2392" i="2"/>
  <c r="M2392" i="2"/>
  <c r="K2392" i="2"/>
  <c r="L2392" i="2" s="1"/>
  <c r="I2392" i="2"/>
  <c r="O2391" i="2"/>
  <c r="N2391" i="2"/>
  <c r="M2391" i="2"/>
  <c r="K2391" i="2"/>
  <c r="L2391" i="2" s="1"/>
  <c r="I2391" i="2"/>
  <c r="O2390" i="2"/>
  <c r="N2390" i="2"/>
  <c r="M2390" i="2"/>
  <c r="K2390" i="2"/>
  <c r="I2390" i="2"/>
  <c r="O2389" i="2"/>
  <c r="N2389" i="2"/>
  <c r="M2389" i="2"/>
  <c r="K2389" i="2"/>
  <c r="L2389" i="2" s="1"/>
  <c r="I2389" i="2"/>
  <c r="O2388" i="2"/>
  <c r="N2388" i="2"/>
  <c r="M2388" i="2"/>
  <c r="K2388" i="2"/>
  <c r="L2388" i="2" s="1"/>
  <c r="I2388" i="2"/>
  <c r="O2387" i="2"/>
  <c r="N2387" i="2"/>
  <c r="M2387" i="2"/>
  <c r="K2387" i="2"/>
  <c r="L2387" i="2" s="1"/>
  <c r="I2387" i="2"/>
  <c r="O2386" i="2"/>
  <c r="N2386" i="2"/>
  <c r="M2386" i="2"/>
  <c r="K2386" i="2"/>
  <c r="I2386" i="2"/>
  <c r="O2385" i="2"/>
  <c r="N2385" i="2"/>
  <c r="M2385" i="2"/>
  <c r="K2385" i="2"/>
  <c r="L2385" i="2" s="1"/>
  <c r="I2385" i="2"/>
  <c r="O2384" i="2"/>
  <c r="N2384" i="2"/>
  <c r="M2384" i="2"/>
  <c r="K2384" i="2"/>
  <c r="L2384" i="2" s="1"/>
  <c r="I2384" i="2"/>
  <c r="O2383" i="2"/>
  <c r="N2383" i="2"/>
  <c r="M2383" i="2"/>
  <c r="K2383" i="2"/>
  <c r="I2383" i="2"/>
  <c r="O2382" i="2"/>
  <c r="N2382" i="2"/>
  <c r="M2382" i="2"/>
  <c r="K2382" i="2"/>
  <c r="L2382" i="2" s="1"/>
  <c r="I2382" i="2"/>
  <c r="O2381" i="2"/>
  <c r="N2381" i="2"/>
  <c r="M2381" i="2"/>
  <c r="K2381" i="2"/>
  <c r="L2381" i="2" s="1"/>
  <c r="I2381" i="2"/>
  <c r="O2380" i="2"/>
  <c r="N2380" i="2"/>
  <c r="M2380" i="2"/>
  <c r="K2380" i="2"/>
  <c r="L2380" i="2" s="1"/>
  <c r="I2380" i="2"/>
  <c r="O2379" i="2"/>
  <c r="N2379" i="2"/>
  <c r="M2379" i="2"/>
  <c r="K2379" i="2"/>
  <c r="L2379" i="2" s="1"/>
  <c r="I2379" i="2"/>
  <c r="O2378" i="2"/>
  <c r="N2378" i="2"/>
  <c r="M2378" i="2"/>
  <c r="K2378" i="2"/>
  <c r="L2378" i="2" s="1"/>
  <c r="I2378" i="2"/>
  <c r="O2377" i="2"/>
  <c r="N2377" i="2"/>
  <c r="M2377" i="2"/>
  <c r="K2377" i="2"/>
  <c r="L2377" i="2" s="1"/>
  <c r="I2377" i="2"/>
  <c r="O2376" i="2"/>
  <c r="N2376" i="2"/>
  <c r="M2376" i="2"/>
  <c r="K2376" i="2"/>
  <c r="I2376" i="2"/>
  <c r="O2375" i="2"/>
  <c r="N2375" i="2"/>
  <c r="M2375" i="2"/>
  <c r="K2375" i="2"/>
  <c r="L2375" i="2" s="1"/>
  <c r="I2375" i="2"/>
  <c r="O2374" i="2"/>
  <c r="N2374" i="2"/>
  <c r="M2374" i="2"/>
  <c r="K2374" i="2"/>
  <c r="L2374" i="2" s="1"/>
  <c r="I2374" i="2"/>
  <c r="O2373" i="2"/>
  <c r="N2373" i="2"/>
  <c r="M2373" i="2"/>
  <c r="K2373" i="2"/>
  <c r="I2373" i="2"/>
  <c r="O2372" i="2"/>
  <c r="N2372" i="2"/>
  <c r="M2372" i="2"/>
  <c r="K2372" i="2"/>
  <c r="L2372" i="2" s="1"/>
  <c r="I2372" i="2"/>
  <c r="O2371" i="2"/>
  <c r="N2371" i="2"/>
  <c r="M2371" i="2"/>
  <c r="K2371" i="2"/>
  <c r="L2371" i="2" s="1"/>
  <c r="I2371" i="2"/>
  <c r="O2370" i="2"/>
  <c r="N2370" i="2"/>
  <c r="M2370" i="2"/>
  <c r="K2370" i="2"/>
  <c r="L2370" i="2" s="1"/>
  <c r="I2370" i="2"/>
  <c r="O2369" i="2"/>
  <c r="N2369" i="2"/>
  <c r="M2369" i="2"/>
  <c r="K2369" i="2"/>
  <c r="I2369" i="2"/>
  <c r="O2368" i="2"/>
  <c r="N2368" i="2"/>
  <c r="M2368" i="2"/>
  <c r="K2368" i="2"/>
  <c r="L2368" i="2" s="1"/>
  <c r="I2368" i="2"/>
  <c r="O2367" i="2"/>
  <c r="N2367" i="2"/>
  <c r="M2367" i="2"/>
  <c r="K2367" i="2"/>
  <c r="L2367" i="2" s="1"/>
  <c r="I2367" i="2"/>
  <c r="O2366" i="2"/>
  <c r="N2366" i="2"/>
  <c r="M2366" i="2"/>
  <c r="K2366" i="2"/>
  <c r="L2366" i="2" s="1"/>
  <c r="I2366" i="2"/>
  <c r="O2365" i="2"/>
  <c r="N2365" i="2"/>
  <c r="M2365" i="2"/>
  <c r="K2365" i="2"/>
  <c r="I2365" i="2"/>
  <c r="O2364" i="2"/>
  <c r="N2364" i="2"/>
  <c r="M2364" i="2"/>
  <c r="K2364" i="2"/>
  <c r="L2364" i="2" s="1"/>
  <c r="I2364" i="2"/>
  <c r="O2363" i="2"/>
  <c r="N2363" i="2"/>
  <c r="M2363" i="2"/>
  <c r="K2363" i="2"/>
  <c r="L2363" i="2" s="1"/>
  <c r="I2363" i="2"/>
  <c r="O2362" i="2"/>
  <c r="N2362" i="2"/>
  <c r="M2362" i="2"/>
  <c r="K2362" i="2"/>
  <c r="I2362" i="2"/>
  <c r="O2361" i="2"/>
  <c r="N2361" i="2"/>
  <c r="M2361" i="2"/>
  <c r="K2361" i="2"/>
  <c r="L2361" i="2" s="1"/>
  <c r="I2361" i="2"/>
  <c r="O2360" i="2"/>
  <c r="N2360" i="2"/>
  <c r="M2360" i="2"/>
  <c r="K2360" i="2"/>
  <c r="L2360" i="2" s="1"/>
  <c r="I2360" i="2"/>
  <c r="O2359" i="2"/>
  <c r="N2359" i="2"/>
  <c r="M2359" i="2"/>
  <c r="K2359" i="2"/>
  <c r="I2359" i="2"/>
  <c r="O2358" i="2"/>
  <c r="N2358" i="2"/>
  <c r="M2358" i="2"/>
  <c r="K2358" i="2"/>
  <c r="L2358" i="2" s="1"/>
  <c r="I2358" i="2"/>
  <c r="O2357" i="2"/>
  <c r="N2357" i="2"/>
  <c r="M2357" i="2"/>
  <c r="K2357" i="2"/>
  <c r="L2357" i="2" s="1"/>
  <c r="I2357" i="2"/>
  <c r="O2356" i="2"/>
  <c r="N2356" i="2"/>
  <c r="M2356" i="2"/>
  <c r="K2356" i="2"/>
  <c r="L2356" i="2" s="1"/>
  <c r="I2356" i="2"/>
  <c r="O2355" i="2"/>
  <c r="N2355" i="2"/>
  <c r="M2355" i="2"/>
  <c r="K2355" i="2"/>
  <c r="I2355" i="2"/>
  <c r="O2354" i="2"/>
  <c r="N2354" i="2"/>
  <c r="M2354" i="2"/>
  <c r="K2354" i="2"/>
  <c r="L2354" i="2" s="1"/>
  <c r="I2354" i="2"/>
  <c r="O2353" i="2"/>
  <c r="N2353" i="2"/>
  <c r="M2353" i="2"/>
  <c r="K2353" i="2"/>
  <c r="L2353" i="2" s="1"/>
  <c r="I2353" i="2"/>
  <c r="O2352" i="2"/>
  <c r="N2352" i="2"/>
  <c r="M2352" i="2"/>
  <c r="K2352" i="2"/>
  <c r="L2352" i="2" s="1"/>
  <c r="I2352" i="2"/>
  <c r="O2351" i="2"/>
  <c r="N2351" i="2"/>
  <c r="M2351" i="2"/>
  <c r="K2351" i="2"/>
  <c r="L2351" i="2" s="1"/>
  <c r="I2351" i="2"/>
  <c r="O2350" i="2"/>
  <c r="N2350" i="2"/>
  <c r="M2350" i="2"/>
  <c r="K2350" i="2"/>
  <c r="L2350" i="2" s="1"/>
  <c r="I2350" i="2"/>
  <c r="O2349" i="2"/>
  <c r="N2349" i="2"/>
  <c r="M2349" i="2"/>
  <c r="K2349" i="2"/>
  <c r="L2349" i="2" s="1"/>
  <c r="I2349" i="2"/>
  <c r="O2348" i="2"/>
  <c r="N2348" i="2"/>
  <c r="M2348" i="2"/>
  <c r="K2348" i="2"/>
  <c r="I2348" i="2"/>
  <c r="O2347" i="2"/>
  <c r="N2347" i="2"/>
  <c r="M2347" i="2"/>
  <c r="K2347" i="2"/>
  <c r="L2347" i="2" s="1"/>
  <c r="I2347" i="2"/>
  <c r="O2346" i="2"/>
  <c r="N2346" i="2"/>
  <c r="M2346" i="2"/>
  <c r="K2346" i="2"/>
  <c r="L2346" i="2" s="1"/>
  <c r="I2346" i="2"/>
  <c r="O2345" i="2"/>
  <c r="N2345" i="2"/>
  <c r="M2345" i="2"/>
  <c r="K2345" i="2"/>
  <c r="L2345" i="2" s="1"/>
  <c r="I2345" i="2"/>
  <c r="O2344" i="2"/>
  <c r="N2344" i="2"/>
  <c r="M2344" i="2"/>
  <c r="K2344" i="2"/>
  <c r="I2344" i="2"/>
  <c r="O2343" i="2"/>
  <c r="N2343" i="2"/>
  <c r="M2343" i="2"/>
  <c r="K2343" i="2"/>
  <c r="L2343" i="2" s="1"/>
  <c r="I2343" i="2"/>
  <c r="O2342" i="2"/>
  <c r="N2342" i="2"/>
  <c r="M2342" i="2"/>
  <c r="K2342" i="2"/>
  <c r="L2342" i="2" s="1"/>
  <c r="I2342" i="2"/>
  <c r="O2341" i="2"/>
  <c r="N2341" i="2"/>
  <c r="M2341" i="2"/>
  <c r="K2341" i="2"/>
  <c r="I2341" i="2"/>
  <c r="O2340" i="2"/>
  <c r="N2340" i="2"/>
  <c r="M2340" i="2"/>
  <c r="K2340" i="2"/>
  <c r="L2340" i="2" s="1"/>
  <c r="I2340" i="2"/>
  <c r="O2339" i="2"/>
  <c r="N2339" i="2"/>
  <c r="M2339" i="2"/>
  <c r="K2339" i="2"/>
  <c r="L2339" i="2" s="1"/>
  <c r="I2339" i="2"/>
  <c r="O2338" i="2"/>
  <c r="N2338" i="2"/>
  <c r="M2338" i="2"/>
  <c r="K2338" i="2"/>
  <c r="L2338" i="2" s="1"/>
  <c r="I2338" i="2"/>
  <c r="O2337" i="2"/>
  <c r="N2337" i="2"/>
  <c r="M2337" i="2"/>
  <c r="K2337" i="2"/>
  <c r="I2337" i="2"/>
  <c r="O2336" i="2"/>
  <c r="N2336" i="2"/>
  <c r="M2336" i="2"/>
  <c r="K2336" i="2"/>
  <c r="L2336" i="2" s="1"/>
  <c r="I2336" i="2"/>
  <c r="O2335" i="2"/>
  <c r="N2335" i="2"/>
  <c r="M2335" i="2"/>
  <c r="K2335" i="2"/>
  <c r="L2335" i="2" s="1"/>
  <c r="I2335" i="2"/>
  <c r="O2334" i="2"/>
  <c r="N2334" i="2"/>
  <c r="M2334" i="2"/>
  <c r="K2334" i="2"/>
  <c r="I2334" i="2"/>
  <c r="O2333" i="2"/>
  <c r="N2333" i="2"/>
  <c r="M2333" i="2"/>
  <c r="K2333" i="2"/>
  <c r="L2333" i="2" s="1"/>
  <c r="I2333" i="2"/>
  <c r="O2332" i="2"/>
  <c r="N2332" i="2"/>
  <c r="M2332" i="2"/>
  <c r="K2332" i="2"/>
  <c r="L2332" i="2" s="1"/>
  <c r="I2332" i="2"/>
  <c r="O2331" i="2"/>
  <c r="N2331" i="2"/>
  <c r="M2331" i="2"/>
  <c r="K2331" i="2"/>
  <c r="I2331" i="2"/>
  <c r="O2330" i="2"/>
  <c r="N2330" i="2"/>
  <c r="M2330" i="2"/>
  <c r="K2330" i="2"/>
  <c r="L2330" i="2" s="1"/>
  <c r="I2330" i="2"/>
  <c r="O2329" i="2"/>
  <c r="N2329" i="2"/>
  <c r="M2329" i="2"/>
  <c r="K2329" i="2"/>
  <c r="L2329" i="2" s="1"/>
  <c r="I2329" i="2"/>
  <c r="O2328" i="2"/>
  <c r="N2328" i="2"/>
  <c r="M2328" i="2"/>
  <c r="K2328" i="2"/>
  <c r="L2328" i="2" s="1"/>
  <c r="I2328" i="2"/>
  <c r="O2327" i="2"/>
  <c r="N2327" i="2"/>
  <c r="M2327" i="2"/>
  <c r="K2327" i="2"/>
  <c r="I2327" i="2"/>
  <c r="O2326" i="2"/>
  <c r="N2326" i="2"/>
  <c r="M2326" i="2"/>
  <c r="K2326" i="2"/>
  <c r="L2326" i="2" s="1"/>
  <c r="I2326" i="2"/>
  <c r="O2325" i="2"/>
  <c r="N2325" i="2"/>
  <c r="M2325" i="2"/>
  <c r="K2325" i="2"/>
  <c r="L2325" i="2" s="1"/>
  <c r="I2325" i="2"/>
  <c r="O2324" i="2"/>
  <c r="N2324" i="2"/>
  <c r="M2324" i="2"/>
  <c r="K2324" i="2"/>
  <c r="L2324" i="2" s="1"/>
  <c r="I2324" i="2"/>
  <c r="O2323" i="2"/>
  <c r="N2323" i="2"/>
  <c r="M2323" i="2"/>
  <c r="K2323" i="2"/>
  <c r="I2323" i="2"/>
  <c r="O2322" i="2"/>
  <c r="N2322" i="2"/>
  <c r="M2322" i="2"/>
  <c r="K2322" i="2"/>
  <c r="L2322" i="2" s="1"/>
  <c r="I2322" i="2"/>
  <c r="O2321" i="2"/>
  <c r="N2321" i="2"/>
  <c r="M2321" i="2"/>
  <c r="K2321" i="2"/>
  <c r="L2321" i="2" s="1"/>
  <c r="I2321" i="2"/>
  <c r="O2320" i="2"/>
  <c r="N2320" i="2"/>
  <c r="M2320" i="2"/>
  <c r="K2320" i="2"/>
  <c r="L2320" i="2" s="1"/>
  <c r="I2320" i="2"/>
  <c r="O2319" i="2"/>
  <c r="N2319" i="2"/>
  <c r="M2319" i="2"/>
  <c r="K2319" i="2"/>
  <c r="L2319" i="2" s="1"/>
  <c r="I2319" i="2"/>
  <c r="O2318" i="2"/>
  <c r="N2318" i="2"/>
  <c r="M2318" i="2"/>
  <c r="K2318" i="2"/>
  <c r="L2318" i="2" s="1"/>
  <c r="I2318" i="2"/>
  <c r="O2317" i="2"/>
  <c r="N2317" i="2"/>
  <c r="M2317" i="2"/>
  <c r="K2317" i="2"/>
  <c r="L2317" i="2" s="1"/>
  <c r="I2317" i="2"/>
  <c r="O2316" i="2"/>
  <c r="N2316" i="2"/>
  <c r="M2316" i="2"/>
  <c r="K2316" i="2"/>
  <c r="I2316" i="2"/>
  <c r="O2315" i="2"/>
  <c r="N2315" i="2"/>
  <c r="M2315" i="2"/>
  <c r="K2315" i="2"/>
  <c r="L2315" i="2" s="1"/>
  <c r="I2315" i="2"/>
  <c r="O2314" i="2"/>
  <c r="N2314" i="2"/>
  <c r="M2314" i="2"/>
  <c r="K2314" i="2"/>
  <c r="L2314" i="2" s="1"/>
  <c r="I2314" i="2"/>
  <c r="O2313" i="2"/>
  <c r="N2313" i="2"/>
  <c r="M2313" i="2"/>
  <c r="K2313" i="2"/>
  <c r="I2313" i="2"/>
  <c r="O2312" i="2"/>
  <c r="N2312" i="2"/>
  <c r="M2312" i="2"/>
  <c r="K2312" i="2"/>
  <c r="L2312" i="2" s="1"/>
  <c r="I2312" i="2"/>
  <c r="O2311" i="2"/>
  <c r="N2311" i="2"/>
  <c r="M2311" i="2"/>
  <c r="K2311" i="2"/>
  <c r="L2311" i="2" s="1"/>
  <c r="I2311" i="2"/>
  <c r="O2310" i="2"/>
  <c r="N2310" i="2"/>
  <c r="M2310" i="2"/>
  <c r="K2310" i="2"/>
  <c r="L2310" i="2" s="1"/>
  <c r="I2310" i="2"/>
  <c r="O2309" i="2"/>
  <c r="N2309" i="2"/>
  <c r="M2309" i="2"/>
  <c r="K2309" i="2"/>
  <c r="I2309" i="2"/>
  <c r="O2308" i="2"/>
  <c r="N2308" i="2"/>
  <c r="M2308" i="2"/>
  <c r="K2308" i="2"/>
  <c r="L2308" i="2" s="1"/>
  <c r="I2308" i="2"/>
  <c r="O2307" i="2"/>
  <c r="N2307" i="2"/>
  <c r="M2307" i="2"/>
  <c r="K2307" i="2"/>
  <c r="L2307" i="2" s="1"/>
  <c r="I2307" i="2"/>
  <c r="O2306" i="2"/>
  <c r="N2306" i="2"/>
  <c r="M2306" i="2"/>
  <c r="K2306" i="2"/>
  <c r="L2306" i="2" s="1"/>
  <c r="I2306" i="2"/>
  <c r="O2305" i="2"/>
  <c r="N2305" i="2"/>
  <c r="M2305" i="2"/>
  <c r="K2305" i="2"/>
  <c r="I2305" i="2"/>
  <c r="O2304" i="2"/>
  <c r="N2304" i="2"/>
  <c r="M2304" i="2"/>
  <c r="K2304" i="2"/>
  <c r="L2304" i="2" s="1"/>
  <c r="I2304" i="2"/>
  <c r="O2303" i="2"/>
  <c r="N2303" i="2"/>
  <c r="M2303" i="2"/>
  <c r="K2303" i="2"/>
  <c r="L2303" i="2" s="1"/>
  <c r="I2303" i="2"/>
  <c r="O2302" i="2"/>
  <c r="N2302" i="2"/>
  <c r="M2302" i="2"/>
  <c r="K2302" i="2"/>
  <c r="I2302" i="2"/>
  <c r="O2301" i="2"/>
  <c r="N2301" i="2"/>
  <c r="M2301" i="2"/>
  <c r="K2301" i="2"/>
  <c r="L2301" i="2" s="1"/>
  <c r="I2301" i="2"/>
  <c r="O2300" i="2"/>
  <c r="N2300" i="2"/>
  <c r="M2300" i="2"/>
  <c r="K2300" i="2"/>
  <c r="L2300" i="2" s="1"/>
  <c r="I2300" i="2"/>
  <c r="O2299" i="2"/>
  <c r="N2299" i="2"/>
  <c r="M2299" i="2"/>
  <c r="K2299" i="2"/>
  <c r="L2299" i="2" s="1"/>
  <c r="I2299" i="2"/>
  <c r="O2298" i="2"/>
  <c r="N2298" i="2"/>
  <c r="M2298" i="2"/>
  <c r="K2298" i="2"/>
  <c r="I2298" i="2"/>
  <c r="O2297" i="2"/>
  <c r="N2297" i="2"/>
  <c r="M2297" i="2"/>
  <c r="K2297" i="2"/>
  <c r="L2297" i="2" s="1"/>
  <c r="I2297" i="2"/>
  <c r="O2296" i="2"/>
  <c r="N2296" i="2"/>
  <c r="M2296" i="2"/>
  <c r="K2296" i="2"/>
  <c r="L2296" i="2" s="1"/>
  <c r="I2296" i="2"/>
  <c r="O2295" i="2"/>
  <c r="N2295" i="2"/>
  <c r="M2295" i="2"/>
  <c r="K2295" i="2"/>
  <c r="I2295" i="2"/>
  <c r="O2294" i="2"/>
  <c r="N2294" i="2"/>
  <c r="M2294" i="2"/>
  <c r="K2294" i="2"/>
  <c r="L2294" i="2" s="1"/>
  <c r="I2294" i="2"/>
  <c r="O2293" i="2"/>
  <c r="N2293" i="2"/>
  <c r="M2293" i="2"/>
  <c r="K2293" i="2"/>
  <c r="L2293" i="2" s="1"/>
  <c r="I2293" i="2"/>
  <c r="O2292" i="2"/>
  <c r="N2292" i="2"/>
  <c r="M2292" i="2"/>
  <c r="K2292" i="2"/>
  <c r="L2292" i="2" s="1"/>
  <c r="I2292" i="2"/>
  <c r="O2291" i="2"/>
  <c r="N2291" i="2"/>
  <c r="M2291" i="2"/>
  <c r="K2291" i="2"/>
  <c r="I2291" i="2"/>
  <c r="O2290" i="2"/>
  <c r="N2290" i="2"/>
  <c r="M2290" i="2"/>
  <c r="K2290" i="2"/>
  <c r="L2290" i="2" s="1"/>
  <c r="I2290" i="2"/>
  <c r="O2289" i="2"/>
  <c r="N2289" i="2"/>
  <c r="M2289" i="2"/>
  <c r="K2289" i="2"/>
  <c r="L2289" i="2" s="1"/>
  <c r="I2289" i="2"/>
  <c r="O2288" i="2"/>
  <c r="N2288" i="2"/>
  <c r="M2288" i="2"/>
  <c r="K2288" i="2"/>
  <c r="L2288" i="2" s="1"/>
  <c r="I2288" i="2"/>
  <c r="O2287" i="2"/>
  <c r="N2287" i="2"/>
  <c r="M2287" i="2"/>
  <c r="K2287" i="2"/>
  <c r="L2287" i="2" s="1"/>
  <c r="I2287" i="2"/>
  <c r="O2286" i="2"/>
  <c r="N2286" i="2"/>
  <c r="M2286" i="2"/>
  <c r="K2286" i="2"/>
  <c r="L2286" i="2" s="1"/>
  <c r="I2286" i="2"/>
  <c r="O2285" i="2"/>
  <c r="N2285" i="2"/>
  <c r="M2285" i="2"/>
  <c r="K2285" i="2"/>
  <c r="L2285" i="2" s="1"/>
  <c r="I2285" i="2"/>
  <c r="O2284" i="2"/>
  <c r="N2284" i="2"/>
  <c r="M2284" i="2"/>
  <c r="K2284" i="2"/>
  <c r="I2284" i="2"/>
  <c r="O2283" i="2"/>
  <c r="N2283" i="2"/>
  <c r="M2283" i="2"/>
  <c r="K2283" i="2"/>
  <c r="L2283" i="2" s="1"/>
  <c r="I2283" i="2"/>
  <c r="O2282" i="2"/>
  <c r="N2282" i="2"/>
  <c r="M2282" i="2"/>
  <c r="K2282" i="2"/>
  <c r="L2282" i="2" s="1"/>
  <c r="I2282" i="2"/>
  <c r="O2281" i="2"/>
  <c r="N2281" i="2"/>
  <c r="M2281" i="2"/>
  <c r="K2281" i="2"/>
  <c r="I2281" i="2"/>
  <c r="O2280" i="2"/>
  <c r="N2280" i="2"/>
  <c r="M2280" i="2"/>
  <c r="K2280" i="2"/>
  <c r="L2280" i="2" s="1"/>
  <c r="I2280" i="2"/>
  <c r="O2279" i="2"/>
  <c r="N2279" i="2"/>
  <c r="M2279" i="2"/>
  <c r="K2279" i="2"/>
  <c r="L2279" i="2" s="1"/>
  <c r="I2279" i="2"/>
  <c r="O2278" i="2"/>
  <c r="N2278" i="2"/>
  <c r="M2278" i="2"/>
  <c r="K2278" i="2"/>
  <c r="L2278" i="2" s="1"/>
  <c r="I2278" i="2"/>
  <c r="O2277" i="2"/>
  <c r="N2277" i="2"/>
  <c r="M2277" i="2"/>
  <c r="K2277" i="2"/>
  <c r="I2277" i="2"/>
  <c r="O2276" i="2"/>
  <c r="N2276" i="2"/>
  <c r="M2276" i="2"/>
  <c r="K2276" i="2"/>
  <c r="L2276" i="2" s="1"/>
  <c r="I2276" i="2"/>
  <c r="O2275" i="2"/>
  <c r="N2275" i="2"/>
  <c r="M2275" i="2"/>
  <c r="K2275" i="2"/>
  <c r="L2275" i="2" s="1"/>
  <c r="I2275" i="2"/>
  <c r="O2274" i="2"/>
  <c r="N2274" i="2"/>
  <c r="M2274" i="2"/>
  <c r="K2274" i="2"/>
  <c r="L2274" i="2" s="1"/>
  <c r="I2274" i="2"/>
  <c r="O2273" i="2"/>
  <c r="N2273" i="2"/>
  <c r="M2273" i="2"/>
  <c r="K2273" i="2"/>
  <c r="I2273" i="2"/>
  <c r="O2272" i="2"/>
  <c r="N2272" i="2"/>
  <c r="M2272" i="2"/>
  <c r="K2272" i="2"/>
  <c r="L2272" i="2" s="1"/>
  <c r="I2272" i="2"/>
  <c r="O2271" i="2"/>
  <c r="N2271" i="2"/>
  <c r="M2271" i="2"/>
  <c r="K2271" i="2"/>
  <c r="L2271" i="2" s="1"/>
  <c r="I2271" i="2"/>
  <c r="O2270" i="2"/>
  <c r="N2270" i="2"/>
  <c r="M2270" i="2"/>
  <c r="K2270" i="2"/>
  <c r="I2270" i="2"/>
  <c r="O2269" i="2"/>
  <c r="N2269" i="2"/>
  <c r="M2269" i="2"/>
  <c r="K2269" i="2"/>
  <c r="L2269" i="2" s="1"/>
  <c r="I2269" i="2"/>
  <c r="O2268" i="2"/>
  <c r="N2268" i="2"/>
  <c r="M2268" i="2"/>
  <c r="K2268" i="2"/>
  <c r="L2268" i="2" s="1"/>
  <c r="I2268" i="2"/>
  <c r="O2267" i="2"/>
  <c r="N2267" i="2"/>
  <c r="M2267" i="2"/>
  <c r="K2267" i="2"/>
  <c r="I2267" i="2"/>
  <c r="O2266" i="2"/>
  <c r="N2266" i="2"/>
  <c r="M2266" i="2"/>
  <c r="K2266" i="2"/>
  <c r="L2266" i="2" s="1"/>
  <c r="I2266" i="2"/>
  <c r="O2265" i="2"/>
  <c r="N2265" i="2"/>
  <c r="M2265" i="2"/>
  <c r="K2265" i="2"/>
  <c r="L2265" i="2" s="1"/>
  <c r="I2265" i="2"/>
  <c r="O2264" i="2"/>
  <c r="N2264" i="2"/>
  <c r="M2264" i="2"/>
  <c r="K2264" i="2"/>
  <c r="L2264" i="2" s="1"/>
  <c r="I2264" i="2"/>
  <c r="O2263" i="2"/>
  <c r="N2263" i="2"/>
  <c r="M2263" i="2"/>
  <c r="K2263" i="2"/>
  <c r="L2263" i="2" s="1"/>
  <c r="I2263" i="2"/>
  <c r="O2262" i="2"/>
  <c r="N2262" i="2"/>
  <c r="M2262" i="2"/>
  <c r="K2262" i="2"/>
  <c r="L2262" i="2" s="1"/>
  <c r="I2262" i="2"/>
  <c r="O2261" i="2"/>
  <c r="N2261" i="2"/>
  <c r="M2261" i="2"/>
  <c r="K2261" i="2"/>
  <c r="L2261" i="2" s="1"/>
  <c r="I2261" i="2"/>
  <c r="O2260" i="2"/>
  <c r="N2260" i="2"/>
  <c r="M2260" i="2"/>
  <c r="K2260" i="2"/>
  <c r="I2260" i="2"/>
  <c r="O2259" i="2"/>
  <c r="N2259" i="2"/>
  <c r="M2259" i="2"/>
  <c r="K2259" i="2"/>
  <c r="L2259" i="2" s="1"/>
  <c r="I2259" i="2"/>
  <c r="O2258" i="2"/>
  <c r="N2258" i="2"/>
  <c r="M2258" i="2"/>
  <c r="K2258" i="2"/>
  <c r="L2258" i="2" s="1"/>
  <c r="I2258" i="2"/>
  <c r="O2257" i="2"/>
  <c r="N2257" i="2"/>
  <c r="M2257" i="2"/>
  <c r="K2257" i="2"/>
  <c r="L2257" i="2" s="1"/>
  <c r="I2257" i="2"/>
  <c r="O2256" i="2"/>
  <c r="N2256" i="2"/>
  <c r="M2256" i="2"/>
  <c r="K2256" i="2"/>
  <c r="I2256" i="2"/>
  <c r="O2255" i="2"/>
  <c r="N2255" i="2"/>
  <c r="M2255" i="2"/>
  <c r="K2255" i="2"/>
  <c r="L2255" i="2" s="1"/>
  <c r="I2255" i="2"/>
  <c r="O2254" i="2"/>
  <c r="N2254" i="2"/>
  <c r="M2254" i="2"/>
  <c r="K2254" i="2"/>
  <c r="L2254" i="2" s="1"/>
  <c r="I2254" i="2"/>
  <c r="O2253" i="2"/>
  <c r="N2253" i="2"/>
  <c r="M2253" i="2"/>
  <c r="K2253" i="2"/>
  <c r="L2253" i="2" s="1"/>
  <c r="I2253" i="2"/>
  <c r="O2252" i="2"/>
  <c r="N2252" i="2"/>
  <c r="M2252" i="2"/>
  <c r="K2252" i="2"/>
  <c r="I2252" i="2"/>
  <c r="O2251" i="2"/>
  <c r="N2251" i="2"/>
  <c r="M2251" i="2"/>
  <c r="K2251" i="2"/>
  <c r="L2251" i="2" s="1"/>
  <c r="I2251" i="2"/>
  <c r="O2250" i="2"/>
  <c r="N2250" i="2"/>
  <c r="M2250" i="2"/>
  <c r="K2250" i="2"/>
  <c r="L2250" i="2" s="1"/>
  <c r="I2250" i="2"/>
  <c r="O2249" i="2"/>
  <c r="N2249" i="2"/>
  <c r="M2249" i="2"/>
  <c r="K2249" i="2"/>
  <c r="I2249" i="2"/>
  <c r="O2248" i="2"/>
  <c r="N2248" i="2"/>
  <c r="M2248" i="2"/>
  <c r="K2248" i="2"/>
  <c r="L2248" i="2" s="1"/>
  <c r="I2248" i="2"/>
  <c r="O2247" i="2"/>
  <c r="N2247" i="2"/>
  <c r="M2247" i="2"/>
  <c r="K2247" i="2"/>
  <c r="L2247" i="2" s="1"/>
  <c r="I2247" i="2"/>
  <c r="O2246" i="2"/>
  <c r="N2246" i="2"/>
  <c r="M2246" i="2"/>
  <c r="K2246" i="2"/>
  <c r="I2246" i="2"/>
  <c r="O2245" i="2"/>
  <c r="N2245" i="2"/>
  <c r="M2245" i="2"/>
  <c r="K2245" i="2"/>
  <c r="L2245" i="2" s="1"/>
  <c r="I2245" i="2"/>
  <c r="O2244" i="2"/>
  <c r="N2244" i="2"/>
  <c r="M2244" i="2"/>
  <c r="K2244" i="2"/>
  <c r="L2244" i="2" s="1"/>
  <c r="I2244" i="2"/>
  <c r="O2243" i="2"/>
  <c r="N2243" i="2"/>
  <c r="M2243" i="2"/>
  <c r="K2243" i="2"/>
  <c r="L2243" i="2" s="1"/>
  <c r="I2243" i="2"/>
  <c r="O2242" i="2"/>
  <c r="N2242" i="2"/>
  <c r="M2242" i="2"/>
  <c r="K2242" i="2"/>
  <c r="I2242" i="2"/>
  <c r="O2241" i="2"/>
  <c r="N2241" i="2"/>
  <c r="M2241" i="2"/>
  <c r="K2241" i="2"/>
  <c r="L2241" i="2" s="1"/>
  <c r="I2241" i="2"/>
  <c r="O2240" i="2"/>
  <c r="N2240" i="2"/>
  <c r="M2240" i="2"/>
  <c r="K2240" i="2"/>
  <c r="L2240" i="2" s="1"/>
  <c r="I2240" i="2"/>
  <c r="O2239" i="2"/>
  <c r="N2239" i="2"/>
  <c r="M2239" i="2"/>
  <c r="K2239" i="2"/>
  <c r="I2239" i="2"/>
  <c r="O2238" i="2"/>
  <c r="N2238" i="2"/>
  <c r="M2238" i="2"/>
  <c r="K2238" i="2"/>
  <c r="L2238" i="2" s="1"/>
  <c r="I2238" i="2"/>
  <c r="O2237" i="2"/>
  <c r="N2237" i="2"/>
  <c r="M2237" i="2"/>
  <c r="K2237" i="2"/>
  <c r="L2237" i="2" s="1"/>
  <c r="I2237" i="2"/>
  <c r="O2236" i="2"/>
  <c r="N2236" i="2"/>
  <c r="M2236" i="2"/>
  <c r="K2236" i="2"/>
  <c r="L2236" i="2" s="1"/>
  <c r="I2236" i="2"/>
  <c r="O2235" i="2"/>
  <c r="N2235" i="2"/>
  <c r="M2235" i="2"/>
  <c r="K2235" i="2"/>
  <c r="I2235" i="2"/>
  <c r="O2234" i="2"/>
  <c r="N2234" i="2"/>
  <c r="M2234" i="2"/>
  <c r="K2234" i="2"/>
  <c r="L2234" i="2" s="1"/>
  <c r="I2234" i="2"/>
  <c r="O2233" i="2"/>
  <c r="N2233" i="2"/>
  <c r="M2233" i="2"/>
  <c r="K2233" i="2"/>
  <c r="L2233" i="2" s="1"/>
  <c r="I2233" i="2"/>
  <c r="O2232" i="2"/>
  <c r="N2232" i="2"/>
  <c r="M2232" i="2"/>
  <c r="K2232" i="2"/>
  <c r="L2232" i="2" s="1"/>
  <c r="I2232" i="2"/>
  <c r="O2231" i="2"/>
  <c r="N2231" i="2"/>
  <c r="M2231" i="2"/>
  <c r="K2231" i="2"/>
  <c r="L2231" i="2" s="1"/>
  <c r="I2231" i="2"/>
  <c r="O2230" i="2"/>
  <c r="N2230" i="2"/>
  <c r="M2230" i="2"/>
  <c r="K2230" i="2"/>
  <c r="L2230" i="2" s="1"/>
  <c r="I2230" i="2"/>
  <c r="O2229" i="2"/>
  <c r="N2229" i="2"/>
  <c r="M2229" i="2"/>
  <c r="K2229" i="2"/>
  <c r="L2229" i="2" s="1"/>
  <c r="I2229" i="2"/>
  <c r="O2228" i="2"/>
  <c r="N2228" i="2"/>
  <c r="M2228" i="2"/>
  <c r="K2228" i="2"/>
  <c r="I2228" i="2"/>
  <c r="O2227" i="2"/>
  <c r="N2227" i="2"/>
  <c r="M2227" i="2"/>
  <c r="K2227" i="2"/>
  <c r="L2227" i="2" s="1"/>
  <c r="I2227" i="2"/>
  <c r="O2226" i="2"/>
  <c r="N2226" i="2"/>
  <c r="M2226" i="2"/>
  <c r="K2226" i="2"/>
  <c r="L2226" i="2" s="1"/>
  <c r="I2226" i="2"/>
  <c r="O2225" i="2"/>
  <c r="N2225" i="2"/>
  <c r="M2225" i="2"/>
  <c r="K2225" i="2"/>
  <c r="L2225" i="2" s="1"/>
  <c r="I2225" i="2"/>
  <c r="O2224" i="2"/>
  <c r="N2224" i="2"/>
  <c r="M2224" i="2"/>
  <c r="K2224" i="2"/>
  <c r="I2224" i="2"/>
  <c r="O2223" i="2"/>
  <c r="N2223" i="2"/>
  <c r="M2223" i="2"/>
  <c r="K2223" i="2"/>
  <c r="L2223" i="2" s="1"/>
  <c r="I2223" i="2"/>
  <c r="O2222" i="2"/>
  <c r="N2222" i="2"/>
  <c r="M2222" i="2"/>
  <c r="K2222" i="2"/>
  <c r="L2222" i="2" s="1"/>
  <c r="I2222" i="2"/>
  <c r="O2221" i="2"/>
  <c r="N2221" i="2"/>
  <c r="M2221" i="2"/>
  <c r="K2221" i="2"/>
  <c r="I2221" i="2"/>
  <c r="O2220" i="2"/>
  <c r="N2220" i="2"/>
  <c r="M2220" i="2"/>
  <c r="K2220" i="2"/>
  <c r="L2220" i="2" s="1"/>
  <c r="I2220" i="2"/>
  <c r="O2219" i="2"/>
  <c r="N2219" i="2"/>
  <c r="M2219" i="2"/>
  <c r="K2219" i="2"/>
  <c r="L2219" i="2" s="1"/>
  <c r="I2219" i="2"/>
  <c r="O2218" i="2"/>
  <c r="N2218" i="2"/>
  <c r="M2218" i="2"/>
  <c r="K2218" i="2"/>
  <c r="I2218" i="2"/>
  <c r="O2217" i="2"/>
  <c r="N2217" i="2"/>
  <c r="M2217" i="2"/>
  <c r="K2217" i="2"/>
  <c r="L2217" i="2" s="1"/>
  <c r="I2217" i="2"/>
  <c r="O2216" i="2"/>
  <c r="N2216" i="2"/>
  <c r="M2216" i="2"/>
  <c r="K2216" i="2"/>
  <c r="L2216" i="2" s="1"/>
  <c r="I2216" i="2"/>
  <c r="O2215" i="2"/>
  <c r="N2215" i="2"/>
  <c r="M2215" i="2"/>
  <c r="K2215" i="2"/>
  <c r="I2215" i="2"/>
  <c r="O2214" i="2"/>
  <c r="N2214" i="2"/>
  <c r="M2214" i="2"/>
  <c r="K2214" i="2"/>
  <c r="I2214" i="2"/>
  <c r="O2213" i="2"/>
  <c r="N2213" i="2"/>
  <c r="M2213" i="2"/>
  <c r="K2213" i="2"/>
  <c r="L2213" i="2" s="1"/>
  <c r="I2213" i="2"/>
  <c r="O2212" i="2"/>
  <c r="N2212" i="2"/>
  <c r="M2212" i="2"/>
  <c r="K2212" i="2"/>
  <c r="L2212" i="2" s="1"/>
  <c r="I2212" i="2"/>
  <c r="O2211" i="2"/>
  <c r="N2211" i="2"/>
  <c r="M2211" i="2"/>
  <c r="K2211" i="2"/>
  <c r="I2211" i="2"/>
  <c r="O2210" i="2"/>
  <c r="N2210" i="2"/>
  <c r="M2210" i="2"/>
  <c r="K2210" i="2"/>
  <c r="I2210" i="2"/>
  <c r="O2209" i="2"/>
  <c r="N2209" i="2"/>
  <c r="M2209" i="2"/>
  <c r="K2209" i="2"/>
  <c r="L2209" i="2" s="1"/>
  <c r="I2209" i="2"/>
  <c r="O2208" i="2"/>
  <c r="N2208" i="2"/>
  <c r="M2208" i="2"/>
  <c r="K2208" i="2"/>
  <c r="L2208" i="2" s="1"/>
  <c r="I2208" i="2"/>
  <c r="O2207" i="2"/>
  <c r="N2207" i="2"/>
  <c r="M2207" i="2"/>
  <c r="K2207" i="2"/>
  <c r="I2207" i="2"/>
  <c r="O2206" i="2"/>
  <c r="N2206" i="2"/>
  <c r="M2206" i="2"/>
  <c r="K2206" i="2"/>
  <c r="L2206" i="2" s="1"/>
  <c r="I2206" i="2"/>
  <c r="O2205" i="2"/>
  <c r="N2205" i="2"/>
  <c r="M2205" i="2"/>
  <c r="K2205" i="2"/>
  <c r="L2205" i="2" s="1"/>
  <c r="I2205" i="2"/>
  <c r="O2204" i="2"/>
  <c r="N2204" i="2"/>
  <c r="M2204" i="2"/>
  <c r="K2204" i="2"/>
  <c r="L2204" i="2" s="1"/>
  <c r="I2204" i="2"/>
  <c r="O2203" i="2"/>
  <c r="N2203" i="2"/>
  <c r="M2203" i="2"/>
  <c r="K2203" i="2"/>
  <c r="L2203" i="2" s="1"/>
  <c r="I2203" i="2"/>
  <c r="O2202" i="2"/>
  <c r="N2202" i="2"/>
  <c r="M2202" i="2"/>
  <c r="K2202" i="2"/>
  <c r="L2202" i="2" s="1"/>
  <c r="I2202" i="2"/>
  <c r="O2201" i="2"/>
  <c r="N2201" i="2"/>
  <c r="M2201" i="2"/>
  <c r="K2201" i="2"/>
  <c r="L2201" i="2" s="1"/>
  <c r="I2201" i="2"/>
  <c r="O2200" i="2"/>
  <c r="N2200" i="2"/>
  <c r="M2200" i="2"/>
  <c r="K2200" i="2"/>
  <c r="I2200" i="2"/>
  <c r="O2199" i="2"/>
  <c r="N2199" i="2"/>
  <c r="M2199" i="2"/>
  <c r="K2199" i="2"/>
  <c r="L2199" i="2" s="1"/>
  <c r="I2199" i="2"/>
  <c r="O2198" i="2"/>
  <c r="N2198" i="2"/>
  <c r="M2198" i="2"/>
  <c r="K2198" i="2"/>
  <c r="L2198" i="2" s="1"/>
  <c r="I2198" i="2"/>
  <c r="O2197" i="2"/>
  <c r="N2197" i="2"/>
  <c r="M2197" i="2"/>
  <c r="K2197" i="2"/>
  <c r="I2197" i="2"/>
  <c r="O2196" i="2"/>
  <c r="N2196" i="2"/>
  <c r="M2196" i="2"/>
  <c r="K2196" i="2"/>
  <c r="L2196" i="2" s="1"/>
  <c r="I2196" i="2"/>
  <c r="O2195" i="2"/>
  <c r="N2195" i="2"/>
  <c r="M2195" i="2"/>
  <c r="K2195" i="2"/>
  <c r="I2195" i="2"/>
  <c r="O2194" i="2"/>
  <c r="N2194" i="2"/>
  <c r="M2194" i="2"/>
  <c r="K2194" i="2"/>
  <c r="L2194" i="2" s="1"/>
  <c r="I2194" i="2"/>
  <c r="O2193" i="2"/>
  <c r="N2193" i="2"/>
  <c r="M2193" i="2"/>
  <c r="K2193" i="2"/>
  <c r="I2193" i="2"/>
  <c r="O2192" i="2"/>
  <c r="N2192" i="2"/>
  <c r="M2192" i="2"/>
  <c r="K2192" i="2"/>
  <c r="L2192" i="2" s="1"/>
  <c r="I2192" i="2"/>
  <c r="O2191" i="2"/>
  <c r="N2191" i="2"/>
  <c r="M2191" i="2"/>
  <c r="K2191" i="2"/>
  <c r="I2191" i="2"/>
  <c r="O2190" i="2"/>
  <c r="N2190" i="2"/>
  <c r="M2190" i="2"/>
  <c r="K2190" i="2"/>
  <c r="L2190" i="2" s="1"/>
  <c r="I2190" i="2"/>
  <c r="O2189" i="2"/>
  <c r="N2189" i="2"/>
  <c r="M2189" i="2"/>
  <c r="K2189" i="2"/>
  <c r="I2189" i="2"/>
  <c r="O2188" i="2"/>
  <c r="N2188" i="2"/>
  <c r="M2188" i="2"/>
  <c r="K2188" i="2"/>
  <c r="L2188" i="2" s="1"/>
  <c r="I2188" i="2"/>
  <c r="O2187" i="2"/>
  <c r="N2187" i="2"/>
  <c r="M2187" i="2"/>
  <c r="K2187" i="2"/>
  <c r="L2187" i="2" s="1"/>
  <c r="I2187" i="2"/>
  <c r="O2186" i="2"/>
  <c r="N2186" i="2"/>
  <c r="M2186" i="2"/>
  <c r="K2186" i="2"/>
  <c r="I2186" i="2"/>
  <c r="O2185" i="2"/>
  <c r="N2185" i="2"/>
  <c r="M2185" i="2"/>
  <c r="K2185" i="2"/>
  <c r="L2185" i="2" s="1"/>
  <c r="I2185" i="2"/>
  <c r="O2184" i="2"/>
  <c r="N2184" i="2"/>
  <c r="M2184" i="2"/>
  <c r="K2184" i="2"/>
  <c r="L2184" i="2" s="1"/>
  <c r="I2184" i="2"/>
  <c r="O2183" i="2"/>
  <c r="N2183" i="2"/>
  <c r="M2183" i="2"/>
  <c r="K2183" i="2"/>
  <c r="I2183" i="2"/>
  <c r="O2182" i="2"/>
  <c r="N2182" i="2"/>
  <c r="M2182" i="2"/>
  <c r="K2182" i="2"/>
  <c r="L2182" i="2" s="1"/>
  <c r="I2182" i="2"/>
  <c r="O2181" i="2"/>
  <c r="N2181" i="2"/>
  <c r="M2181" i="2"/>
  <c r="K2181" i="2"/>
  <c r="L2181" i="2" s="1"/>
  <c r="I2181" i="2"/>
  <c r="O2180" i="2"/>
  <c r="N2180" i="2"/>
  <c r="M2180" i="2"/>
  <c r="K2180" i="2"/>
  <c r="L2180" i="2" s="1"/>
  <c r="I2180" i="2"/>
  <c r="O2179" i="2"/>
  <c r="N2179" i="2"/>
  <c r="M2179" i="2"/>
  <c r="K2179" i="2"/>
  <c r="I2179" i="2"/>
  <c r="O2178" i="2"/>
  <c r="N2178" i="2"/>
  <c r="M2178" i="2"/>
  <c r="K2178" i="2"/>
  <c r="L2178" i="2" s="1"/>
  <c r="I2178" i="2"/>
  <c r="O2177" i="2"/>
  <c r="N2177" i="2"/>
  <c r="M2177" i="2"/>
  <c r="K2177" i="2"/>
  <c r="L2177" i="2" s="1"/>
  <c r="I2177" i="2"/>
  <c r="O2176" i="2"/>
  <c r="N2176" i="2"/>
  <c r="M2176" i="2"/>
  <c r="K2176" i="2"/>
  <c r="L2176" i="2" s="1"/>
  <c r="I2176" i="2"/>
  <c r="O2175" i="2"/>
  <c r="N2175" i="2"/>
  <c r="M2175" i="2"/>
  <c r="K2175" i="2"/>
  <c r="I2175" i="2"/>
  <c r="O2174" i="2"/>
  <c r="N2174" i="2"/>
  <c r="M2174" i="2"/>
  <c r="K2174" i="2"/>
  <c r="L2174" i="2" s="1"/>
  <c r="I2174" i="2"/>
  <c r="O2173" i="2"/>
  <c r="N2173" i="2"/>
  <c r="M2173" i="2"/>
  <c r="K2173" i="2"/>
  <c r="L2173" i="2" s="1"/>
  <c r="I2173" i="2"/>
  <c r="O2172" i="2"/>
  <c r="N2172" i="2"/>
  <c r="M2172" i="2"/>
  <c r="K2172" i="2"/>
  <c r="L2172" i="2" s="1"/>
  <c r="I2172" i="2"/>
  <c r="O2171" i="2"/>
  <c r="N2171" i="2"/>
  <c r="M2171" i="2"/>
  <c r="K2171" i="2"/>
  <c r="I2171" i="2"/>
  <c r="O2170" i="2"/>
  <c r="N2170" i="2"/>
  <c r="M2170" i="2"/>
  <c r="K2170" i="2"/>
  <c r="L2170" i="2" s="1"/>
  <c r="I2170" i="2"/>
  <c r="O2169" i="2"/>
  <c r="N2169" i="2"/>
  <c r="M2169" i="2"/>
  <c r="K2169" i="2"/>
  <c r="L2169" i="2" s="1"/>
  <c r="I2169" i="2"/>
  <c r="O2168" i="2"/>
  <c r="N2168" i="2"/>
  <c r="M2168" i="2"/>
  <c r="K2168" i="2"/>
  <c r="I2168" i="2"/>
  <c r="O2167" i="2"/>
  <c r="N2167" i="2"/>
  <c r="M2167" i="2"/>
  <c r="K2167" i="2"/>
  <c r="L2167" i="2" s="1"/>
  <c r="I2167" i="2"/>
  <c r="O2166" i="2"/>
  <c r="N2166" i="2"/>
  <c r="M2166" i="2"/>
  <c r="K2166" i="2"/>
  <c r="L2166" i="2" s="1"/>
  <c r="I2166" i="2"/>
  <c r="O2165" i="2"/>
  <c r="N2165" i="2"/>
  <c r="M2165" i="2"/>
  <c r="K2165" i="2"/>
  <c r="I2165" i="2"/>
  <c r="O2164" i="2"/>
  <c r="N2164" i="2"/>
  <c r="M2164" i="2"/>
  <c r="K2164" i="2"/>
  <c r="L2164" i="2" s="1"/>
  <c r="I2164" i="2"/>
  <c r="O2163" i="2"/>
  <c r="N2163" i="2"/>
  <c r="M2163" i="2"/>
  <c r="K2163" i="2"/>
  <c r="I2163" i="2"/>
  <c r="O2162" i="2"/>
  <c r="N2162" i="2"/>
  <c r="M2162" i="2"/>
  <c r="K2162" i="2"/>
  <c r="L2162" i="2" s="1"/>
  <c r="I2162" i="2"/>
  <c r="O2161" i="2"/>
  <c r="N2161" i="2"/>
  <c r="M2161" i="2"/>
  <c r="K2161" i="2"/>
  <c r="I2161" i="2"/>
  <c r="O2160" i="2"/>
  <c r="N2160" i="2"/>
  <c r="M2160" i="2"/>
  <c r="K2160" i="2"/>
  <c r="I2160" i="2"/>
  <c r="O2159" i="2"/>
  <c r="N2159" i="2"/>
  <c r="M2159" i="2"/>
  <c r="K2159" i="2"/>
  <c r="I2159" i="2"/>
  <c r="O2158" i="2"/>
  <c r="N2158" i="2"/>
  <c r="M2158" i="2"/>
  <c r="K2158" i="2"/>
  <c r="I2158" i="2"/>
  <c r="O2157" i="2"/>
  <c r="N2157" i="2"/>
  <c r="M2157" i="2"/>
  <c r="K2157" i="2"/>
  <c r="L2157" i="2" s="1"/>
  <c r="I2157" i="2"/>
  <c r="O2156" i="2"/>
  <c r="N2156" i="2"/>
  <c r="M2156" i="2"/>
  <c r="K2156" i="2"/>
  <c r="I2156" i="2"/>
  <c r="O2155" i="2"/>
  <c r="N2155" i="2"/>
  <c r="M2155" i="2"/>
  <c r="K2155" i="2"/>
  <c r="I2155" i="2"/>
  <c r="O2154" i="2"/>
  <c r="N2154" i="2"/>
  <c r="M2154" i="2"/>
  <c r="K2154" i="2"/>
  <c r="L2154" i="2" s="1"/>
  <c r="I2154" i="2"/>
  <c r="O2153" i="2"/>
  <c r="N2153" i="2"/>
  <c r="M2153" i="2"/>
  <c r="K2153" i="2"/>
  <c r="L2153" i="2" s="1"/>
  <c r="I2153" i="2"/>
  <c r="O2152" i="2"/>
  <c r="N2152" i="2"/>
  <c r="M2152" i="2"/>
  <c r="K2152" i="2"/>
  <c r="I2152" i="2"/>
  <c r="O2151" i="2"/>
  <c r="N2151" i="2"/>
  <c r="M2151" i="2"/>
  <c r="K2151" i="2"/>
  <c r="I2151" i="2"/>
  <c r="O2150" i="2"/>
  <c r="N2150" i="2"/>
  <c r="M2150" i="2"/>
  <c r="K2150" i="2"/>
  <c r="L2150" i="2" s="1"/>
  <c r="I2150" i="2"/>
  <c r="O2149" i="2"/>
  <c r="N2149" i="2"/>
  <c r="M2149" i="2"/>
  <c r="K2149" i="2"/>
  <c r="L2149" i="2" s="1"/>
  <c r="I2149" i="2"/>
  <c r="O2148" i="2"/>
  <c r="N2148" i="2"/>
  <c r="M2148" i="2"/>
  <c r="K2148" i="2"/>
  <c r="I2148" i="2"/>
  <c r="O2147" i="2"/>
  <c r="N2147" i="2"/>
  <c r="M2147" i="2"/>
  <c r="K2147" i="2"/>
  <c r="L2147" i="2" s="1"/>
  <c r="I2147" i="2"/>
  <c r="O2146" i="2"/>
  <c r="N2146" i="2"/>
  <c r="M2146" i="2"/>
  <c r="K2146" i="2"/>
  <c r="L2146" i="2" s="1"/>
  <c r="I2146" i="2"/>
  <c r="O2145" i="2"/>
  <c r="N2145" i="2"/>
  <c r="M2145" i="2"/>
  <c r="K2145" i="2"/>
  <c r="I2145" i="2"/>
  <c r="O2144" i="2"/>
  <c r="N2144" i="2"/>
  <c r="M2144" i="2"/>
  <c r="K2144" i="2"/>
  <c r="I2144" i="2"/>
  <c r="O2143" i="2"/>
  <c r="N2143" i="2"/>
  <c r="M2143" i="2"/>
  <c r="K2143" i="2"/>
  <c r="I2143" i="2"/>
  <c r="O2142" i="2"/>
  <c r="N2142" i="2"/>
  <c r="M2142" i="2"/>
  <c r="K2142" i="2"/>
  <c r="I2142" i="2"/>
  <c r="O2141" i="2"/>
  <c r="N2141" i="2"/>
  <c r="M2141" i="2"/>
  <c r="K2141" i="2"/>
  <c r="L2141" i="2" s="1"/>
  <c r="I2141" i="2"/>
  <c r="O2140" i="2"/>
  <c r="N2140" i="2"/>
  <c r="M2140" i="2"/>
  <c r="K2140" i="2"/>
  <c r="I2140" i="2"/>
  <c r="O2139" i="2"/>
  <c r="N2139" i="2"/>
  <c r="M2139" i="2"/>
  <c r="K2139" i="2"/>
  <c r="I2139" i="2"/>
  <c r="O2138" i="2"/>
  <c r="N2138" i="2"/>
  <c r="M2138" i="2"/>
  <c r="K2138" i="2"/>
  <c r="L2138" i="2" s="1"/>
  <c r="I2138" i="2"/>
  <c r="O2137" i="2"/>
  <c r="N2137" i="2"/>
  <c r="M2137" i="2"/>
  <c r="K2137" i="2"/>
  <c r="L2137" i="2" s="1"/>
  <c r="I2137" i="2"/>
  <c r="O2136" i="2"/>
  <c r="N2136" i="2"/>
  <c r="M2136" i="2"/>
  <c r="K2136" i="2"/>
  <c r="I2136" i="2"/>
  <c r="O2135" i="2"/>
  <c r="N2135" i="2"/>
  <c r="M2135" i="2"/>
  <c r="K2135" i="2"/>
  <c r="I2135" i="2"/>
  <c r="O2134" i="2"/>
  <c r="N2134" i="2"/>
  <c r="M2134" i="2"/>
  <c r="K2134" i="2"/>
  <c r="L2134" i="2" s="1"/>
  <c r="I2134" i="2"/>
  <c r="O2133" i="2"/>
  <c r="N2133" i="2"/>
  <c r="M2133" i="2"/>
  <c r="K2133" i="2"/>
  <c r="L2133" i="2" s="1"/>
  <c r="I2133" i="2"/>
  <c r="O2132" i="2"/>
  <c r="N2132" i="2"/>
  <c r="M2132" i="2"/>
  <c r="K2132" i="2"/>
  <c r="I2132" i="2"/>
  <c r="O2131" i="2"/>
  <c r="N2131" i="2"/>
  <c r="M2131" i="2"/>
  <c r="K2131" i="2"/>
  <c r="L2131" i="2" s="1"/>
  <c r="I2131" i="2"/>
  <c r="O2130" i="2"/>
  <c r="N2130" i="2"/>
  <c r="M2130" i="2"/>
  <c r="K2130" i="2"/>
  <c r="L2130" i="2" s="1"/>
  <c r="I2130" i="2"/>
  <c r="O2129" i="2"/>
  <c r="N2129" i="2"/>
  <c r="M2129" i="2"/>
  <c r="K2129" i="2"/>
  <c r="I2129" i="2"/>
  <c r="O2128" i="2"/>
  <c r="N2128" i="2"/>
  <c r="M2128" i="2"/>
  <c r="K2128" i="2"/>
  <c r="I2128" i="2"/>
  <c r="O2127" i="2"/>
  <c r="N2127" i="2"/>
  <c r="M2127" i="2"/>
  <c r="K2127" i="2"/>
  <c r="I2127" i="2"/>
  <c r="O2126" i="2"/>
  <c r="N2126" i="2"/>
  <c r="M2126" i="2"/>
  <c r="K2126" i="2"/>
  <c r="I2126" i="2"/>
  <c r="O2125" i="2"/>
  <c r="N2125" i="2"/>
  <c r="M2125" i="2"/>
  <c r="K2125" i="2"/>
  <c r="L2125" i="2" s="1"/>
  <c r="I2125" i="2"/>
  <c r="O2124" i="2"/>
  <c r="N2124" i="2"/>
  <c r="M2124" i="2"/>
  <c r="K2124" i="2"/>
  <c r="I2124" i="2"/>
  <c r="O2123" i="2"/>
  <c r="N2123" i="2"/>
  <c r="M2123" i="2"/>
  <c r="K2123" i="2"/>
  <c r="I2123" i="2"/>
  <c r="O2122" i="2"/>
  <c r="N2122" i="2"/>
  <c r="M2122" i="2"/>
  <c r="K2122" i="2"/>
  <c r="L2122" i="2" s="1"/>
  <c r="I2122" i="2"/>
  <c r="O2121" i="2"/>
  <c r="N2121" i="2"/>
  <c r="M2121" i="2"/>
  <c r="K2121" i="2"/>
  <c r="L2121" i="2" s="1"/>
  <c r="I2121" i="2"/>
  <c r="O2120" i="2"/>
  <c r="N2120" i="2"/>
  <c r="M2120" i="2"/>
  <c r="K2120" i="2"/>
  <c r="I2120" i="2"/>
  <c r="O2119" i="2"/>
  <c r="N2119" i="2"/>
  <c r="M2119" i="2"/>
  <c r="K2119" i="2"/>
  <c r="I2119" i="2"/>
  <c r="O2118" i="2"/>
  <c r="N2118" i="2"/>
  <c r="M2118" i="2"/>
  <c r="K2118" i="2"/>
  <c r="L2118" i="2" s="1"/>
  <c r="I2118" i="2"/>
  <c r="O2117" i="2"/>
  <c r="N2117" i="2"/>
  <c r="M2117" i="2"/>
  <c r="K2117" i="2"/>
  <c r="L2117" i="2" s="1"/>
  <c r="I2117" i="2"/>
  <c r="O2116" i="2"/>
  <c r="N2116" i="2"/>
  <c r="M2116" i="2"/>
  <c r="K2116" i="2"/>
  <c r="I2116" i="2"/>
  <c r="O2115" i="2"/>
  <c r="N2115" i="2"/>
  <c r="M2115" i="2"/>
  <c r="K2115" i="2"/>
  <c r="L2115" i="2" s="1"/>
  <c r="I2115" i="2"/>
  <c r="O2114" i="2"/>
  <c r="N2114" i="2"/>
  <c r="M2114" i="2"/>
  <c r="K2114" i="2"/>
  <c r="L2114" i="2" s="1"/>
  <c r="I2114" i="2"/>
  <c r="O2113" i="2"/>
  <c r="N2113" i="2"/>
  <c r="M2113" i="2"/>
  <c r="K2113" i="2"/>
  <c r="I2113" i="2"/>
  <c r="O2112" i="2"/>
  <c r="N2112" i="2"/>
  <c r="M2112" i="2"/>
  <c r="K2112" i="2"/>
  <c r="I2112" i="2"/>
  <c r="O2111" i="2"/>
  <c r="N2111" i="2"/>
  <c r="M2111" i="2"/>
  <c r="K2111" i="2"/>
  <c r="I2111" i="2"/>
  <c r="O2110" i="2"/>
  <c r="N2110" i="2"/>
  <c r="M2110" i="2"/>
  <c r="K2110" i="2"/>
  <c r="I2110" i="2"/>
  <c r="O2109" i="2"/>
  <c r="N2109" i="2"/>
  <c r="M2109" i="2"/>
  <c r="K2109" i="2"/>
  <c r="L2109" i="2" s="1"/>
  <c r="I2109" i="2"/>
  <c r="O2108" i="2"/>
  <c r="N2108" i="2"/>
  <c r="M2108" i="2"/>
  <c r="K2108" i="2"/>
  <c r="I2108" i="2"/>
  <c r="O2107" i="2"/>
  <c r="N2107" i="2"/>
  <c r="M2107" i="2"/>
  <c r="K2107" i="2"/>
  <c r="I2107" i="2"/>
  <c r="O2106" i="2"/>
  <c r="N2106" i="2"/>
  <c r="M2106" i="2"/>
  <c r="K2106" i="2"/>
  <c r="L2106" i="2" s="1"/>
  <c r="I2106" i="2"/>
  <c r="O2105" i="2"/>
  <c r="N2105" i="2"/>
  <c r="M2105" i="2"/>
  <c r="K2105" i="2"/>
  <c r="L2105" i="2" s="1"/>
  <c r="I2105" i="2"/>
  <c r="O2104" i="2"/>
  <c r="N2104" i="2"/>
  <c r="M2104" i="2"/>
  <c r="K2104" i="2"/>
  <c r="I2104" i="2"/>
  <c r="O2103" i="2"/>
  <c r="N2103" i="2"/>
  <c r="M2103" i="2"/>
  <c r="K2103" i="2"/>
  <c r="I2103" i="2"/>
  <c r="O2102" i="2"/>
  <c r="N2102" i="2"/>
  <c r="M2102" i="2"/>
  <c r="K2102" i="2"/>
  <c r="L2102" i="2" s="1"/>
  <c r="I2102" i="2"/>
  <c r="O2101" i="2"/>
  <c r="N2101" i="2"/>
  <c r="M2101" i="2"/>
  <c r="K2101" i="2"/>
  <c r="L2101" i="2" s="1"/>
  <c r="I2101" i="2"/>
  <c r="O2100" i="2"/>
  <c r="N2100" i="2"/>
  <c r="M2100" i="2"/>
  <c r="K2100" i="2"/>
  <c r="I2100" i="2"/>
  <c r="O2099" i="2"/>
  <c r="N2099" i="2"/>
  <c r="M2099" i="2"/>
  <c r="K2099" i="2"/>
  <c r="L2099" i="2" s="1"/>
  <c r="I2099" i="2"/>
  <c r="O2098" i="2"/>
  <c r="N2098" i="2"/>
  <c r="M2098" i="2"/>
  <c r="K2098" i="2"/>
  <c r="L2098" i="2" s="1"/>
  <c r="I2098" i="2"/>
  <c r="O2097" i="2"/>
  <c r="N2097" i="2"/>
  <c r="M2097" i="2"/>
  <c r="K2097" i="2"/>
  <c r="I2097" i="2"/>
  <c r="O2096" i="2"/>
  <c r="N2096" i="2"/>
  <c r="M2096" i="2"/>
  <c r="K2096" i="2"/>
  <c r="I2096" i="2"/>
  <c r="O2095" i="2"/>
  <c r="N2095" i="2"/>
  <c r="M2095" i="2"/>
  <c r="K2095" i="2"/>
  <c r="I2095" i="2"/>
  <c r="O2094" i="2"/>
  <c r="N2094" i="2"/>
  <c r="M2094" i="2"/>
  <c r="K2094" i="2"/>
  <c r="I2094" i="2"/>
  <c r="O2093" i="2"/>
  <c r="N2093" i="2"/>
  <c r="M2093" i="2"/>
  <c r="K2093" i="2"/>
  <c r="L2093" i="2" s="1"/>
  <c r="I2093" i="2"/>
  <c r="O2092" i="2"/>
  <c r="N2092" i="2"/>
  <c r="M2092" i="2"/>
  <c r="K2092" i="2"/>
  <c r="I2092" i="2"/>
  <c r="O2091" i="2"/>
  <c r="N2091" i="2"/>
  <c r="M2091" i="2"/>
  <c r="K2091" i="2"/>
  <c r="I2091" i="2"/>
  <c r="O2090" i="2"/>
  <c r="N2090" i="2"/>
  <c r="M2090" i="2"/>
  <c r="K2090" i="2"/>
  <c r="L2090" i="2" s="1"/>
  <c r="I2090" i="2"/>
  <c r="O2089" i="2"/>
  <c r="N2089" i="2"/>
  <c r="M2089" i="2"/>
  <c r="K2089" i="2"/>
  <c r="L2089" i="2" s="1"/>
  <c r="I2089" i="2"/>
  <c r="O2088" i="2"/>
  <c r="N2088" i="2"/>
  <c r="M2088" i="2"/>
  <c r="K2088" i="2"/>
  <c r="I2088" i="2"/>
  <c r="O2087" i="2"/>
  <c r="N2087" i="2"/>
  <c r="M2087" i="2"/>
  <c r="K2087" i="2"/>
  <c r="I2087" i="2"/>
  <c r="O2086" i="2"/>
  <c r="N2086" i="2"/>
  <c r="M2086" i="2"/>
  <c r="K2086" i="2"/>
  <c r="L2086" i="2" s="1"/>
  <c r="I2086" i="2"/>
  <c r="O2085" i="2"/>
  <c r="N2085" i="2"/>
  <c r="M2085" i="2"/>
  <c r="K2085" i="2"/>
  <c r="L2085" i="2" s="1"/>
  <c r="I2085" i="2"/>
  <c r="O2084" i="2"/>
  <c r="N2084" i="2"/>
  <c r="M2084" i="2"/>
  <c r="K2084" i="2"/>
  <c r="I2084" i="2"/>
  <c r="O2083" i="2"/>
  <c r="N2083" i="2"/>
  <c r="M2083" i="2"/>
  <c r="K2083" i="2"/>
  <c r="L2083" i="2" s="1"/>
  <c r="I2083" i="2"/>
  <c r="O2082" i="2"/>
  <c r="N2082" i="2"/>
  <c r="M2082" i="2"/>
  <c r="K2082" i="2"/>
  <c r="L2082" i="2" s="1"/>
  <c r="I2082" i="2"/>
  <c r="O2081" i="2"/>
  <c r="N2081" i="2"/>
  <c r="M2081" i="2"/>
  <c r="K2081" i="2"/>
  <c r="I2081" i="2"/>
  <c r="O2080" i="2"/>
  <c r="N2080" i="2"/>
  <c r="M2080" i="2"/>
  <c r="K2080" i="2"/>
  <c r="I2080" i="2"/>
  <c r="O2079" i="2"/>
  <c r="N2079" i="2"/>
  <c r="M2079" i="2"/>
  <c r="K2079" i="2"/>
  <c r="I2079" i="2"/>
  <c r="O2078" i="2"/>
  <c r="N2078" i="2"/>
  <c r="M2078" i="2"/>
  <c r="K2078" i="2"/>
  <c r="I2078" i="2"/>
  <c r="O2077" i="2"/>
  <c r="N2077" i="2"/>
  <c r="M2077" i="2"/>
  <c r="K2077" i="2"/>
  <c r="L2077" i="2" s="1"/>
  <c r="I2077" i="2"/>
  <c r="O2076" i="2"/>
  <c r="N2076" i="2"/>
  <c r="M2076" i="2"/>
  <c r="K2076" i="2"/>
  <c r="I2076" i="2"/>
  <c r="O2075" i="2"/>
  <c r="N2075" i="2"/>
  <c r="M2075" i="2"/>
  <c r="K2075" i="2"/>
  <c r="I2075" i="2"/>
  <c r="O2074" i="2"/>
  <c r="N2074" i="2"/>
  <c r="M2074" i="2"/>
  <c r="K2074" i="2"/>
  <c r="L2074" i="2" s="1"/>
  <c r="I2074" i="2"/>
  <c r="O2073" i="2"/>
  <c r="N2073" i="2"/>
  <c r="M2073" i="2"/>
  <c r="K2073" i="2"/>
  <c r="L2073" i="2" s="1"/>
  <c r="I2073" i="2"/>
  <c r="O2072" i="2"/>
  <c r="N2072" i="2"/>
  <c r="M2072" i="2"/>
  <c r="K2072" i="2"/>
  <c r="I2072" i="2"/>
  <c r="O2071" i="2"/>
  <c r="N2071" i="2"/>
  <c r="M2071" i="2"/>
  <c r="K2071" i="2"/>
  <c r="I2071" i="2"/>
  <c r="O2070" i="2"/>
  <c r="N2070" i="2"/>
  <c r="M2070" i="2"/>
  <c r="K2070" i="2"/>
  <c r="L2070" i="2" s="1"/>
  <c r="I2070" i="2"/>
  <c r="O2069" i="2"/>
  <c r="N2069" i="2"/>
  <c r="M2069" i="2"/>
  <c r="K2069" i="2"/>
  <c r="L2069" i="2" s="1"/>
  <c r="I2069" i="2"/>
  <c r="O2068" i="2"/>
  <c r="N2068" i="2"/>
  <c r="M2068" i="2"/>
  <c r="K2068" i="2"/>
  <c r="I2068" i="2"/>
  <c r="O2067" i="2"/>
  <c r="N2067" i="2"/>
  <c r="M2067" i="2"/>
  <c r="K2067" i="2"/>
  <c r="L2067" i="2" s="1"/>
  <c r="I2067" i="2"/>
  <c r="O2066" i="2"/>
  <c r="N2066" i="2"/>
  <c r="M2066" i="2"/>
  <c r="K2066" i="2"/>
  <c r="L2066" i="2" s="1"/>
  <c r="I2066" i="2"/>
  <c r="O2065" i="2"/>
  <c r="N2065" i="2"/>
  <c r="M2065" i="2"/>
  <c r="K2065" i="2"/>
  <c r="I2065" i="2"/>
  <c r="O2064" i="2"/>
  <c r="N2064" i="2"/>
  <c r="M2064" i="2"/>
  <c r="K2064" i="2"/>
  <c r="I2064" i="2"/>
  <c r="O2063" i="2"/>
  <c r="N2063" i="2"/>
  <c r="M2063" i="2"/>
  <c r="K2063" i="2"/>
  <c r="I2063" i="2"/>
  <c r="O2062" i="2"/>
  <c r="N2062" i="2"/>
  <c r="M2062" i="2"/>
  <c r="K2062" i="2"/>
  <c r="I2062" i="2"/>
  <c r="O2061" i="2"/>
  <c r="N2061" i="2"/>
  <c r="M2061" i="2"/>
  <c r="K2061" i="2"/>
  <c r="L2061" i="2" s="1"/>
  <c r="I2061" i="2"/>
  <c r="O2060" i="2"/>
  <c r="N2060" i="2"/>
  <c r="M2060" i="2"/>
  <c r="K2060" i="2"/>
  <c r="I2060" i="2"/>
  <c r="O2059" i="2"/>
  <c r="N2059" i="2"/>
  <c r="M2059" i="2"/>
  <c r="K2059" i="2"/>
  <c r="I2059" i="2"/>
  <c r="O2058" i="2"/>
  <c r="N2058" i="2"/>
  <c r="M2058" i="2"/>
  <c r="K2058" i="2"/>
  <c r="L2058" i="2" s="1"/>
  <c r="I2058" i="2"/>
  <c r="O2057" i="2"/>
  <c r="N2057" i="2"/>
  <c r="M2057" i="2"/>
  <c r="K2057" i="2"/>
  <c r="L2057" i="2" s="1"/>
  <c r="I2057" i="2"/>
  <c r="O2056" i="2"/>
  <c r="N2056" i="2"/>
  <c r="M2056" i="2"/>
  <c r="K2056" i="2"/>
  <c r="I2056" i="2"/>
  <c r="O2055" i="2"/>
  <c r="N2055" i="2"/>
  <c r="M2055" i="2"/>
  <c r="K2055" i="2"/>
  <c r="I2055" i="2"/>
  <c r="O2054" i="2"/>
  <c r="N2054" i="2"/>
  <c r="M2054" i="2"/>
  <c r="K2054" i="2"/>
  <c r="L2054" i="2" s="1"/>
  <c r="I2054" i="2"/>
  <c r="O2053" i="2"/>
  <c r="N2053" i="2"/>
  <c r="M2053" i="2"/>
  <c r="K2053" i="2"/>
  <c r="L2053" i="2" s="1"/>
  <c r="I2053" i="2"/>
  <c r="O2052" i="2"/>
  <c r="N2052" i="2"/>
  <c r="M2052" i="2"/>
  <c r="K2052" i="2"/>
  <c r="I2052" i="2"/>
  <c r="O2051" i="2"/>
  <c r="N2051" i="2"/>
  <c r="M2051" i="2"/>
  <c r="K2051" i="2"/>
  <c r="L2051" i="2" s="1"/>
  <c r="I2051" i="2"/>
  <c r="O2050" i="2"/>
  <c r="N2050" i="2"/>
  <c r="M2050" i="2"/>
  <c r="K2050" i="2"/>
  <c r="L2050" i="2" s="1"/>
  <c r="I2050" i="2"/>
  <c r="O2049" i="2"/>
  <c r="N2049" i="2"/>
  <c r="M2049" i="2"/>
  <c r="K2049" i="2"/>
  <c r="I2049" i="2"/>
  <c r="O2048" i="2"/>
  <c r="N2048" i="2"/>
  <c r="M2048" i="2"/>
  <c r="K2048" i="2"/>
  <c r="I2048" i="2"/>
  <c r="O2047" i="2"/>
  <c r="N2047" i="2"/>
  <c r="M2047" i="2"/>
  <c r="K2047" i="2"/>
  <c r="I2047" i="2"/>
  <c r="O2046" i="2"/>
  <c r="N2046" i="2"/>
  <c r="M2046" i="2"/>
  <c r="K2046" i="2"/>
  <c r="I2046" i="2"/>
  <c r="O2045" i="2"/>
  <c r="N2045" i="2"/>
  <c r="M2045" i="2"/>
  <c r="K2045" i="2"/>
  <c r="L2045" i="2" s="1"/>
  <c r="I2045" i="2"/>
  <c r="O2044" i="2"/>
  <c r="N2044" i="2"/>
  <c r="M2044" i="2"/>
  <c r="K2044" i="2"/>
  <c r="I2044" i="2"/>
  <c r="O2043" i="2"/>
  <c r="N2043" i="2"/>
  <c r="M2043" i="2"/>
  <c r="K2043" i="2"/>
  <c r="I2043" i="2"/>
  <c r="O2042" i="2"/>
  <c r="N2042" i="2"/>
  <c r="M2042" i="2"/>
  <c r="K2042" i="2"/>
  <c r="L2042" i="2" s="1"/>
  <c r="I2042" i="2"/>
  <c r="O2041" i="2"/>
  <c r="N2041" i="2"/>
  <c r="M2041" i="2"/>
  <c r="K2041" i="2"/>
  <c r="L2041" i="2" s="1"/>
  <c r="I2041" i="2"/>
  <c r="O2040" i="2"/>
  <c r="N2040" i="2"/>
  <c r="M2040" i="2"/>
  <c r="K2040" i="2"/>
  <c r="I2040" i="2"/>
  <c r="O2039" i="2"/>
  <c r="N2039" i="2"/>
  <c r="M2039" i="2"/>
  <c r="K2039" i="2"/>
  <c r="I2039" i="2"/>
  <c r="O2038" i="2"/>
  <c r="N2038" i="2"/>
  <c r="M2038" i="2"/>
  <c r="K2038" i="2"/>
  <c r="L2038" i="2" s="1"/>
  <c r="I2038" i="2"/>
  <c r="O2037" i="2"/>
  <c r="N2037" i="2"/>
  <c r="M2037" i="2"/>
  <c r="K2037" i="2"/>
  <c r="L2037" i="2" s="1"/>
  <c r="I2037" i="2"/>
  <c r="O2036" i="2"/>
  <c r="N2036" i="2"/>
  <c r="M2036" i="2"/>
  <c r="K2036" i="2"/>
  <c r="I2036" i="2"/>
  <c r="O2035" i="2"/>
  <c r="N2035" i="2"/>
  <c r="M2035" i="2"/>
  <c r="K2035" i="2"/>
  <c r="L2035" i="2" s="1"/>
  <c r="I2035" i="2"/>
  <c r="O2034" i="2"/>
  <c r="N2034" i="2"/>
  <c r="M2034" i="2"/>
  <c r="K2034" i="2"/>
  <c r="L2034" i="2" s="1"/>
  <c r="I2034" i="2"/>
  <c r="O2033" i="2"/>
  <c r="N2033" i="2"/>
  <c r="M2033" i="2"/>
  <c r="K2033" i="2"/>
  <c r="I2033" i="2"/>
  <c r="O2032" i="2"/>
  <c r="N2032" i="2"/>
  <c r="M2032" i="2"/>
  <c r="K2032" i="2"/>
  <c r="I2032" i="2"/>
  <c r="O2031" i="2"/>
  <c r="N2031" i="2"/>
  <c r="M2031" i="2"/>
  <c r="K2031" i="2"/>
  <c r="I2031" i="2"/>
  <c r="O2030" i="2"/>
  <c r="N2030" i="2"/>
  <c r="M2030" i="2"/>
  <c r="K2030" i="2"/>
  <c r="I2030" i="2"/>
  <c r="O2029" i="2"/>
  <c r="N2029" i="2"/>
  <c r="M2029" i="2"/>
  <c r="K2029" i="2"/>
  <c r="L2029" i="2" s="1"/>
  <c r="I2029" i="2"/>
  <c r="O2028" i="2"/>
  <c r="N2028" i="2"/>
  <c r="M2028" i="2"/>
  <c r="K2028" i="2"/>
  <c r="I2028" i="2"/>
  <c r="O2027" i="2"/>
  <c r="N2027" i="2"/>
  <c r="M2027" i="2"/>
  <c r="K2027" i="2"/>
  <c r="I2027" i="2"/>
  <c r="O2026" i="2"/>
  <c r="N2026" i="2"/>
  <c r="M2026" i="2"/>
  <c r="K2026" i="2"/>
  <c r="L2026" i="2" s="1"/>
  <c r="I2026" i="2"/>
  <c r="O2025" i="2"/>
  <c r="N2025" i="2"/>
  <c r="M2025" i="2"/>
  <c r="K2025" i="2"/>
  <c r="L2025" i="2" s="1"/>
  <c r="I2025" i="2"/>
  <c r="O2024" i="2"/>
  <c r="N2024" i="2"/>
  <c r="M2024" i="2"/>
  <c r="K2024" i="2"/>
  <c r="I2024" i="2"/>
  <c r="O2023" i="2"/>
  <c r="N2023" i="2"/>
  <c r="M2023" i="2"/>
  <c r="K2023" i="2"/>
  <c r="I2023" i="2"/>
  <c r="O2022" i="2"/>
  <c r="N2022" i="2"/>
  <c r="M2022" i="2"/>
  <c r="K2022" i="2"/>
  <c r="L2022" i="2" s="1"/>
  <c r="I2022" i="2"/>
  <c r="O2021" i="2"/>
  <c r="N2021" i="2"/>
  <c r="M2021" i="2"/>
  <c r="K2021" i="2"/>
  <c r="L2021" i="2" s="1"/>
  <c r="I2021" i="2"/>
  <c r="O2020" i="2"/>
  <c r="N2020" i="2"/>
  <c r="M2020" i="2"/>
  <c r="K2020" i="2"/>
  <c r="I2020" i="2"/>
  <c r="O2019" i="2"/>
  <c r="N2019" i="2"/>
  <c r="M2019" i="2"/>
  <c r="K2019" i="2"/>
  <c r="L2019" i="2" s="1"/>
  <c r="I2019" i="2"/>
  <c r="O2018" i="2"/>
  <c r="N2018" i="2"/>
  <c r="M2018" i="2"/>
  <c r="K2018" i="2"/>
  <c r="L2018" i="2" s="1"/>
  <c r="I2018" i="2"/>
  <c r="O2017" i="2"/>
  <c r="N2017" i="2"/>
  <c r="M2017" i="2"/>
  <c r="K2017" i="2"/>
  <c r="I2017" i="2"/>
  <c r="O2016" i="2"/>
  <c r="N2016" i="2"/>
  <c r="M2016" i="2"/>
  <c r="K2016" i="2"/>
  <c r="I2016" i="2"/>
  <c r="O2015" i="2"/>
  <c r="N2015" i="2"/>
  <c r="M2015" i="2"/>
  <c r="K2015" i="2"/>
  <c r="I2015" i="2"/>
  <c r="O2014" i="2"/>
  <c r="N2014" i="2"/>
  <c r="M2014" i="2"/>
  <c r="K2014" i="2"/>
  <c r="I2014" i="2"/>
  <c r="O2013" i="2"/>
  <c r="N2013" i="2"/>
  <c r="M2013" i="2"/>
  <c r="K2013" i="2"/>
  <c r="L2013" i="2" s="1"/>
  <c r="I2013" i="2"/>
  <c r="O2012" i="2"/>
  <c r="N2012" i="2"/>
  <c r="M2012" i="2"/>
  <c r="K2012" i="2"/>
  <c r="I2012" i="2"/>
  <c r="O2011" i="2"/>
  <c r="N2011" i="2"/>
  <c r="M2011" i="2"/>
  <c r="K2011" i="2"/>
  <c r="I2011" i="2"/>
  <c r="O2010" i="2"/>
  <c r="N2010" i="2"/>
  <c r="M2010" i="2"/>
  <c r="K2010" i="2"/>
  <c r="L2010" i="2" s="1"/>
  <c r="I2010" i="2"/>
  <c r="O2009" i="2"/>
  <c r="N2009" i="2"/>
  <c r="M2009" i="2"/>
  <c r="K2009" i="2"/>
  <c r="L2009" i="2" s="1"/>
  <c r="I2009" i="2"/>
  <c r="O2008" i="2"/>
  <c r="N2008" i="2"/>
  <c r="M2008" i="2"/>
  <c r="K2008" i="2"/>
  <c r="I2008" i="2"/>
  <c r="O2007" i="2"/>
  <c r="N2007" i="2"/>
  <c r="M2007" i="2"/>
  <c r="K2007" i="2"/>
  <c r="I2007" i="2"/>
  <c r="O2006" i="2"/>
  <c r="N2006" i="2"/>
  <c r="M2006" i="2"/>
  <c r="K2006" i="2"/>
  <c r="L2006" i="2" s="1"/>
  <c r="I2006" i="2"/>
  <c r="O2005" i="2"/>
  <c r="N2005" i="2"/>
  <c r="M2005" i="2"/>
  <c r="K2005" i="2"/>
  <c r="L2005" i="2" s="1"/>
  <c r="I2005" i="2"/>
  <c r="O2004" i="2"/>
  <c r="N2004" i="2"/>
  <c r="M2004" i="2"/>
  <c r="K2004" i="2"/>
  <c r="I2004" i="2"/>
  <c r="O2003" i="2"/>
  <c r="N2003" i="2"/>
  <c r="M2003" i="2"/>
  <c r="K2003" i="2"/>
  <c r="L2003" i="2" s="1"/>
  <c r="I2003" i="2"/>
  <c r="O2002" i="2"/>
  <c r="N2002" i="2"/>
  <c r="M2002" i="2"/>
  <c r="K2002" i="2"/>
  <c r="L2002" i="2" s="1"/>
  <c r="I2002" i="2"/>
  <c r="O2001" i="2"/>
  <c r="N2001" i="2"/>
  <c r="M2001" i="2"/>
  <c r="K2001" i="2"/>
  <c r="I2001" i="2"/>
  <c r="O2000" i="2"/>
  <c r="N2000" i="2"/>
  <c r="M2000" i="2"/>
  <c r="K2000" i="2"/>
  <c r="I2000" i="2"/>
  <c r="O1999" i="2"/>
  <c r="N1999" i="2"/>
  <c r="M1999" i="2"/>
  <c r="K1999" i="2"/>
  <c r="I1999" i="2"/>
  <c r="O1998" i="2"/>
  <c r="N1998" i="2"/>
  <c r="M1998" i="2"/>
  <c r="K1998" i="2"/>
  <c r="I1998" i="2"/>
  <c r="O1997" i="2"/>
  <c r="N1997" i="2"/>
  <c r="M1997" i="2"/>
  <c r="K1997" i="2"/>
  <c r="L1997" i="2" s="1"/>
  <c r="I1997" i="2"/>
  <c r="O1996" i="2"/>
  <c r="N1996" i="2"/>
  <c r="M1996" i="2"/>
  <c r="K1996" i="2"/>
  <c r="I1996" i="2"/>
  <c r="O1995" i="2"/>
  <c r="N1995" i="2"/>
  <c r="M1995" i="2"/>
  <c r="K1995" i="2"/>
  <c r="I1995" i="2"/>
  <c r="O1994" i="2"/>
  <c r="N1994" i="2"/>
  <c r="M1994" i="2"/>
  <c r="K1994" i="2"/>
  <c r="L1994" i="2" s="1"/>
  <c r="I1994" i="2"/>
  <c r="O1993" i="2"/>
  <c r="N1993" i="2"/>
  <c r="M1993" i="2"/>
  <c r="K1993" i="2"/>
  <c r="L1993" i="2" s="1"/>
  <c r="I1993" i="2"/>
  <c r="O1992" i="2"/>
  <c r="N1992" i="2"/>
  <c r="M1992" i="2"/>
  <c r="K1992" i="2"/>
  <c r="I1992" i="2"/>
  <c r="O1991" i="2"/>
  <c r="N1991" i="2"/>
  <c r="M1991" i="2"/>
  <c r="K1991" i="2"/>
  <c r="I1991" i="2"/>
  <c r="O1990" i="2"/>
  <c r="N1990" i="2"/>
  <c r="M1990" i="2"/>
  <c r="K1990" i="2"/>
  <c r="L1990" i="2" s="1"/>
  <c r="I1990" i="2"/>
  <c r="O1989" i="2"/>
  <c r="N1989" i="2"/>
  <c r="M1989" i="2"/>
  <c r="K1989" i="2"/>
  <c r="L1989" i="2" s="1"/>
  <c r="I1989" i="2"/>
  <c r="O1988" i="2"/>
  <c r="N1988" i="2"/>
  <c r="M1988" i="2"/>
  <c r="K1988" i="2"/>
  <c r="I1988" i="2"/>
  <c r="O1987" i="2"/>
  <c r="N1987" i="2"/>
  <c r="M1987" i="2"/>
  <c r="K1987" i="2"/>
  <c r="L1987" i="2" s="1"/>
  <c r="I1987" i="2"/>
  <c r="O1986" i="2"/>
  <c r="N1986" i="2"/>
  <c r="M1986" i="2"/>
  <c r="K1986" i="2"/>
  <c r="L1986" i="2" s="1"/>
  <c r="I1986" i="2"/>
  <c r="O1985" i="2"/>
  <c r="N1985" i="2"/>
  <c r="M1985" i="2"/>
  <c r="K1985" i="2"/>
  <c r="I1985" i="2"/>
  <c r="O1984" i="2"/>
  <c r="N1984" i="2"/>
  <c r="M1984" i="2"/>
  <c r="K1984" i="2"/>
  <c r="I1984" i="2"/>
  <c r="O1983" i="2"/>
  <c r="N1983" i="2"/>
  <c r="M1983" i="2"/>
  <c r="K1983" i="2"/>
  <c r="I1983" i="2"/>
  <c r="O1982" i="2"/>
  <c r="N1982" i="2"/>
  <c r="M1982" i="2"/>
  <c r="K1982" i="2"/>
  <c r="I1982" i="2"/>
  <c r="O1981" i="2"/>
  <c r="N1981" i="2"/>
  <c r="M1981" i="2"/>
  <c r="K1981" i="2"/>
  <c r="L1981" i="2" s="1"/>
  <c r="I1981" i="2"/>
  <c r="O1980" i="2"/>
  <c r="N1980" i="2"/>
  <c r="M1980" i="2"/>
  <c r="K1980" i="2"/>
  <c r="I1980" i="2"/>
  <c r="O1979" i="2"/>
  <c r="N1979" i="2"/>
  <c r="M1979" i="2"/>
  <c r="K1979" i="2"/>
  <c r="I1979" i="2"/>
  <c r="O1978" i="2"/>
  <c r="N1978" i="2"/>
  <c r="M1978" i="2"/>
  <c r="K1978" i="2"/>
  <c r="L1978" i="2" s="1"/>
  <c r="I1978" i="2"/>
  <c r="O1977" i="2"/>
  <c r="N1977" i="2"/>
  <c r="M1977" i="2"/>
  <c r="K1977" i="2"/>
  <c r="L1977" i="2" s="1"/>
  <c r="I1977" i="2"/>
  <c r="O1976" i="2"/>
  <c r="N1976" i="2"/>
  <c r="M1976" i="2"/>
  <c r="K1976" i="2"/>
  <c r="I1976" i="2"/>
  <c r="O1975" i="2"/>
  <c r="N1975" i="2"/>
  <c r="M1975" i="2"/>
  <c r="K1975" i="2"/>
  <c r="I1975" i="2"/>
  <c r="O1974" i="2"/>
  <c r="N1974" i="2"/>
  <c r="M1974" i="2"/>
  <c r="K1974" i="2"/>
  <c r="L1974" i="2" s="1"/>
  <c r="I1974" i="2"/>
  <c r="O1973" i="2"/>
  <c r="N1973" i="2"/>
  <c r="M1973" i="2"/>
  <c r="K1973" i="2"/>
  <c r="L1973" i="2" s="1"/>
  <c r="I1973" i="2"/>
  <c r="O1972" i="2"/>
  <c r="N1972" i="2"/>
  <c r="M1972" i="2"/>
  <c r="K1972" i="2"/>
  <c r="I1972" i="2"/>
  <c r="O1971" i="2"/>
  <c r="N1971" i="2"/>
  <c r="M1971" i="2"/>
  <c r="K1971" i="2"/>
  <c r="L1971" i="2" s="1"/>
  <c r="I1971" i="2"/>
  <c r="O1970" i="2"/>
  <c r="N1970" i="2"/>
  <c r="M1970" i="2"/>
  <c r="K1970" i="2"/>
  <c r="L1970" i="2" s="1"/>
  <c r="I1970" i="2"/>
  <c r="O1969" i="2"/>
  <c r="N1969" i="2"/>
  <c r="M1969" i="2"/>
  <c r="K1969" i="2"/>
  <c r="I1969" i="2"/>
  <c r="O1968" i="2"/>
  <c r="N1968" i="2"/>
  <c r="M1968" i="2"/>
  <c r="K1968" i="2"/>
  <c r="I1968" i="2"/>
  <c r="O1967" i="2"/>
  <c r="N1967" i="2"/>
  <c r="M1967" i="2"/>
  <c r="K1967" i="2"/>
  <c r="I1967" i="2"/>
  <c r="O1966" i="2"/>
  <c r="N1966" i="2"/>
  <c r="M1966" i="2"/>
  <c r="K1966" i="2"/>
  <c r="I1966" i="2"/>
  <c r="O1965" i="2"/>
  <c r="N1965" i="2"/>
  <c r="M1965" i="2"/>
  <c r="K1965" i="2"/>
  <c r="L1965" i="2" s="1"/>
  <c r="I1965" i="2"/>
  <c r="O1964" i="2"/>
  <c r="N1964" i="2"/>
  <c r="M1964" i="2"/>
  <c r="K1964" i="2"/>
  <c r="I1964" i="2"/>
  <c r="O1963" i="2"/>
  <c r="N1963" i="2"/>
  <c r="M1963" i="2"/>
  <c r="K1963" i="2"/>
  <c r="I1963" i="2"/>
  <c r="O1962" i="2"/>
  <c r="N1962" i="2"/>
  <c r="M1962" i="2"/>
  <c r="K1962" i="2"/>
  <c r="L1962" i="2" s="1"/>
  <c r="I1962" i="2"/>
  <c r="O1961" i="2"/>
  <c r="N1961" i="2"/>
  <c r="M1961" i="2"/>
  <c r="K1961" i="2"/>
  <c r="L1961" i="2" s="1"/>
  <c r="I1961" i="2"/>
  <c r="O1960" i="2"/>
  <c r="N1960" i="2"/>
  <c r="M1960" i="2"/>
  <c r="K1960" i="2"/>
  <c r="I1960" i="2"/>
  <c r="O1959" i="2"/>
  <c r="N1959" i="2"/>
  <c r="M1959" i="2"/>
  <c r="K1959" i="2"/>
  <c r="I1959" i="2"/>
  <c r="O1958" i="2"/>
  <c r="N1958" i="2"/>
  <c r="M1958" i="2"/>
  <c r="K1958" i="2"/>
  <c r="L1958" i="2" s="1"/>
  <c r="I1958" i="2"/>
  <c r="O1957" i="2"/>
  <c r="N1957" i="2"/>
  <c r="M1957" i="2"/>
  <c r="K1957" i="2"/>
  <c r="L1957" i="2" s="1"/>
  <c r="I1957" i="2"/>
  <c r="O1956" i="2"/>
  <c r="N1956" i="2"/>
  <c r="M1956" i="2"/>
  <c r="K1956" i="2"/>
  <c r="I1956" i="2"/>
  <c r="O1955" i="2"/>
  <c r="N1955" i="2"/>
  <c r="M1955" i="2"/>
  <c r="K1955" i="2"/>
  <c r="L1955" i="2" s="1"/>
  <c r="I1955" i="2"/>
  <c r="O1954" i="2"/>
  <c r="N1954" i="2"/>
  <c r="M1954" i="2"/>
  <c r="K1954" i="2"/>
  <c r="L1954" i="2" s="1"/>
  <c r="I1954" i="2"/>
  <c r="O1953" i="2"/>
  <c r="N1953" i="2"/>
  <c r="M1953" i="2"/>
  <c r="K1953" i="2"/>
  <c r="I1953" i="2"/>
  <c r="O1952" i="2"/>
  <c r="N1952" i="2"/>
  <c r="M1952" i="2"/>
  <c r="K1952" i="2"/>
  <c r="I1952" i="2"/>
  <c r="O1951" i="2"/>
  <c r="N1951" i="2"/>
  <c r="M1951" i="2"/>
  <c r="K1951" i="2"/>
  <c r="I1951" i="2"/>
  <c r="O1950" i="2"/>
  <c r="N1950" i="2"/>
  <c r="M1950" i="2"/>
  <c r="K1950" i="2"/>
  <c r="I1950" i="2"/>
  <c r="O1949" i="2"/>
  <c r="N1949" i="2"/>
  <c r="M1949" i="2"/>
  <c r="K1949" i="2"/>
  <c r="L1949" i="2" s="1"/>
  <c r="I1949" i="2"/>
  <c r="O1948" i="2"/>
  <c r="N1948" i="2"/>
  <c r="M1948" i="2"/>
  <c r="K1948" i="2"/>
  <c r="I1948" i="2"/>
  <c r="O1947" i="2"/>
  <c r="N1947" i="2"/>
  <c r="M1947" i="2"/>
  <c r="K1947" i="2"/>
  <c r="I1947" i="2"/>
  <c r="O1946" i="2"/>
  <c r="N1946" i="2"/>
  <c r="M1946" i="2"/>
  <c r="K1946" i="2"/>
  <c r="L1946" i="2" s="1"/>
  <c r="I1946" i="2"/>
  <c r="O1945" i="2"/>
  <c r="N1945" i="2"/>
  <c r="M1945" i="2"/>
  <c r="K1945" i="2"/>
  <c r="L1945" i="2" s="1"/>
  <c r="I1945" i="2"/>
  <c r="O1944" i="2"/>
  <c r="N1944" i="2"/>
  <c r="M1944" i="2"/>
  <c r="K1944" i="2"/>
  <c r="I1944" i="2"/>
  <c r="O1943" i="2"/>
  <c r="N1943" i="2"/>
  <c r="M1943" i="2"/>
  <c r="K1943" i="2"/>
  <c r="I1943" i="2"/>
  <c r="O1942" i="2"/>
  <c r="N1942" i="2"/>
  <c r="M1942" i="2"/>
  <c r="K1942" i="2"/>
  <c r="L1942" i="2" s="1"/>
  <c r="I1942" i="2"/>
  <c r="O1941" i="2"/>
  <c r="N1941" i="2"/>
  <c r="M1941" i="2"/>
  <c r="K1941" i="2"/>
  <c r="L1941" i="2" s="1"/>
  <c r="I1941" i="2"/>
  <c r="O1940" i="2"/>
  <c r="N1940" i="2"/>
  <c r="M1940" i="2"/>
  <c r="K1940" i="2"/>
  <c r="I1940" i="2"/>
  <c r="O1939" i="2"/>
  <c r="N1939" i="2"/>
  <c r="M1939" i="2"/>
  <c r="K1939" i="2"/>
  <c r="L1939" i="2" s="1"/>
  <c r="I1939" i="2"/>
  <c r="O1938" i="2"/>
  <c r="N1938" i="2"/>
  <c r="M1938" i="2"/>
  <c r="K1938" i="2"/>
  <c r="L1938" i="2" s="1"/>
  <c r="I1938" i="2"/>
  <c r="O1937" i="2"/>
  <c r="N1937" i="2"/>
  <c r="M1937" i="2"/>
  <c r="K1937" i="2"/>
  <c r="I1937" i="2"/>
  <c r="O1936" i="2"/>
  <c r="N1936" i="2"/>
  <c r="M1936" i="2"/>
  <c r="K1936" i="2"/>
  <c r="I1936" i="2"/>
  <c r="O1935" i="2"/>
  <c r="N1935" i="2"/>
  <c r="M1935" i="2"/>
  <c r="K1935" i="2"/>
  <c r="I1935" i="2"/>
  <c r="O1934" i="2"/>
  <c r="N1934" i="2"/>
  <c r="M1934" i="2"/>
  <c r="K1934" i="2"/>
  <c r="I1934" i="2"/>
  <c r="O1933" i="2"/>
  <c r="N1933" i="2"/>
  <c r="M1933" i="2"/>
  <c r="K1933" i="2"/>
  <c r="L1933" i="2" s="1"/>
  <c r="I1933" i="2"/>
  <c r="O1932" i="2"/>
  <c r="N1932" i="2"/>
  <c r="M1932" i="2"/>
  <c r="K1932" i="2"/>
  <c r="I1932" i="2"/>
  <c r="O1931" i="2"/>
  <c r="N1931" i="2"/>
  <c r="M1931" i="2"/>
  <c r="K1931" i="2"/>
  <c r="I1931" i="2"/>
  <c r="O1930" i="2"/>
  <c r="N1930" i="2"/>
  <c r="M1930" i="2"/>
  <c r="K1930" i="2"/>
  <c r="L1930" i="2" s="1"/>
  <c r="I1930" i="2"/>
  <c r="O1929" i="2"/>
  <c r="N1929" i="2"/>
  <c r="M1929" i="2"/>
  <c r="K1929" i="2"/>
  <c r="L1929" i="2" s="1"/>
  <c r="I1929" i="2"/>
  <c r="O1928" i="2"/>
  <c r="N1928" i="2"/>
  <c r="M1928" i="2"/>
  <c r="K1928" i="2"/>
  <c r="I1928" i="2"/>
  <c r="O1927" i="2"/>
  <c r="N1927" i="2"/>
  <c r="M1927" i="2"/>
  <c r="K1927" i="2"/>
  <c r="I1927" i="2"/>
  <c r="O1926" i="2"/>
  <c r="N1926" i="2"/>
  <c r="M1926" i="2"/>
  <c r="K1926" i="2"/>
  <c r="L1926" i="2" s="1"/>
  <c r="I1926" i="2"/>
  <c r="O1925" i="2"/>
  <c r="N1925" i="2"/>
  <c r="M1925" i="2"/>
  <c r="K1925" i="2"/>
  <c r="L1925" i="2" s="1"/>
  <c r="I1925" i="2"/>
  <c r="O1924" i="2"/>
  <c r="N1924" i="2"/>
  <c r="M1924" i="2"/>
  <c r="K1924" i="2"/>
  <c r="I1924" i="2"/>
  <c r="O1923" i="2"/>
  <c r="N1923" i="2"/>
  <c r="M1923" i="2"/>
  <c r="K1923" i="2"/>
  <c r="L1923" i="2" s="1"/>
  <c r="I1923" i="2"/>
  <c r="O1922" i="2"/>
  <c r="N1922" i="2"/>
  <c r="M1922" i="2"/>
  <c r="K1922" i="2"/>
  <c r="L1922" i="2" s="1"/>
  <c r="I1922" i="2"/>
  <c r="O1921" i="2"/>
  <c r="N1921" i="2"/>
  <c r="M1921" i="2"/>
  <c r="K1921" i="2"/>
  <c r="I1921" i="2"/>
  <c r="O1920" i="2"/>
  <c r="N1920" i="2"/>
  <c r="M1920" i="2"/>
  <c r="K1920" i="2"/>
  <c r="I1920" i="2"/>
  <c r="O1919" i="2"/>
  <c r="N1919" i="2"/>
  <c r="M1919" i="2"/>
  <c r="K1919" i="2"/>
  <c r="I1919" i="2"/>
  <c r="O1918" i="2"/>
  <c r="N1918" i="2"/>
  <c r="M1918" i="2"/>
  <c r="K1918" i="2"/>
  <c r="I1918" i="2"/>
  <c r="O1917" i="2"/>
  <c r="N1917" i="2"/>
  <c r="M1917" i="2"/>
  <c r="K1917" i="2"/>
  <c r="L1917" i="2" s="1"/>
  <c r="I1917" i="2"/>
  <c r="O1916" i="2"/>
  <c r="N1916" i="2"/>
  <c r="M1916" i="2"/>
  <c r="K1916" i="2"/>
  <c r="I1916" i="2"/>
  <c r="O1915" i="2"/>
  <c r="N1915" i="2"/>
  <c r="M1915" i="2"/>
  <c r="K1915" i="2"/>
  <c r="I1915" i="2"/>
  <c r="O1914" i="2"/>
  <c r="N1914" i="2"/>
  <c r="M1914" i="2"/>
  <c r="K1914" i="2"/>
  <c r="L1914" i="2" s="1"/>
  <c r="I1914" i="2"/>
  <c r="O1913" i="2"/>
  <c r="N1913" i="2"/>
  <c r="M1913" i="2"/>
  <c r="K1913" i="2"/>
  <c r="L1913" i="2" s="1"/>
  <c r="I1913" i="2"/>
  <c r="O1912" i="2"/>
  <c r="N1912" i="2"/>
  <c r="M1912" i="2"/>
  <c r="K1912" i="2"/>
  <c r="I1912" i="2"/>
  <c r="O1911" i="2"/>
  <c r="N1911" i="2"/>
  <c r="M1911" i="2"/>
  <c r="K1911" i="2"/>
  <c r="I1911" i="2"/>
  <c r="O1910" i="2"/>
  <c r="N1910" i="2"/>
  <c r="M1910" i="2"/>
  <c r="K1910" i="2"/>
  <c r="L1910" i="2" s="1"/>
  <c r="I1910" i="2"/>
  <c r="O1909" i="2"/>
  <c r="N1909" i="2"/>
  <c r="M1909" i="2"/>
  <c r="K1909" i="2"/>
  <c r="L1909" i="2" s="1"/>
  <c r="I1909" i="2"/>
  <c r="O1908" i="2"/>
  <c r="N1908" i="2"/>
  <c r="M1908" i="2"/>
  <c r="K1908" i="2"/>
  <c r="I1908" i="2"/>
  <c r="O1907" i="2"/>
  <c r="N1907" i="2"/>
  <c r="M1907" i="2"/>
  <c r="K1907" i="2"/>
  <c r="L1907" i="2" s="1"/>
  <c r="I1907" i="2"/>
  <c r="O1906" i="2"/>
  <c r="N1906" i="2"/>
  <c r="M1906" i="2"/>
  <c r="K1906" i="2"/>
  <c r="L1906" i="2" s="1"/>
  <c r="I1906" i="2"/>
  <c r="O1905" i="2"/>
  <c r="N1905" i="2"/>
  <c r="M1905" i="2"/>
  <c r="K1905" i="2"/>
  <c r="I1905" i="2"/>
  <c r="O1904" i="2"/>
  <c r="N1904" i="2"/>
  <c r="M1904" i="2"/>
  <c r="K1904" i="2"/>
  <c r="I1904" i="2"/>
  <c r="O1903" i="2"/>
  <c r="N1903" i="2"/>
  <c r="M1903" i="2"/>
  <c r="K1903" i="2"/>
  <c r="I1903" i="2"/>
  <c r="O1902" i="2"/>
  <c r="N1902" i="2"/>
  <c r="M1902" i="2"/>
  <c r="K1902" i="2"/>
  <c r="I1902" i="2"/>
  <c r="O1901" i="2"/>
  <c r="N1901" i="2"/>
  <c r="M1901" i="2"/>
  <c r="K1901" i="2"/>
  <c r="L1901" i="2" s="1"/>
  <c r="I1901" i="2"/>
  <c r="O1900" i="2"/>
  <c r="N1900" i="2"/>
  <c r="M1900" i="2"/>
  <c r="K1900" i="2"/>
  <c r="I1900" i="2"/>
  <c r="O1899" i="2"/>
  <c r="N1899" i="2"/>
  <c r="M1899" i="2"/>
  <c r="K1899" i="2"/>
  <c r="I1899" i="2"/>
  <c r="O1898" i="2"/>
  <c r="N1898" i="2"/>
  <c r="M1898" i="2"/>
  <c r="K1898" i="2"/>
  <c r="L1898" i="2" s="1"/>
  <c r="I1898" i="2"/>
  <c r="O1897" i="2"/>
  <c r="N1897" i="2"/>
  <c r="M1897" i="2"/>
  <c r="K1897" i="2"/>
  <c r="L1897" i="2" s="1"/>
  <c r="I1897" i="2"/>
  <c r="O1896" i="2"/>
  <c r="N1896" i="2"/>
  <c r="M1896" i="2"/>
  <c r="K1896" i="2"/>
  <c r="I1896" i="2"/>
  <c r="O1895" i="2"/>
  <c r="N1895" i="2"/>
  <c r="M1895" i="2"/>
  <c r="K1895" i="2"/>
  <c r="L1895" i="2" s="1"/>
  <c r="I1895" i="2"/>
  <c r="O1894" i="2"/>
  <c r="N1894" i="2"/>
  <c r="M1894" i="2"/>
  <c r="K1894" i="2"/>
  <c r="I1894" i="2"/>
  <c r="O1893" i="2"/>
  <c r="N1893" i="2"/>
  <c r="M1893" i="2"/>
  <c r="K1893" i="2"/>
  <c r="L1893" i="2" s="1"/>
  <c r="I1893" i="2"/>
  <c r="O1892" i="2"/>
  <c r="N1892" i="2"/>
  <c r="M1892" i="2"/>
  <c r="K1892" i="2"/>
  <c r="I1892" i="2"/>
  <c r="O1891" i="2"/>
  <c r="N1891" i="2"/>
  <c r="M1891" i="2"/>
  <c r="K1891" i="2"/>
  <c r="I1891" i="2"/>
  <c r="O1890" i="2"/>
  <c r="N1890" i="2"/>
  <c r="M1890" i="2"/>
  <c r="K1890" i="2"/>
  <c r="L1890" i="2" s="1"/>
  <c r="I1890" i="2"/>
  <c r="O1889" i="2"/>
  <c r="N1889" i="2"/>
  <c r="M1889" i="2"/>
  <c r="K1889" i="2"/>
  <c r="L1889" i="2" s="1"/>
  <c r="I1889" i="2"/>
  <c r="O1888" i="2"/>
  <c r="N1888" i="2"/>
  <c r="M1888" i="2"/>
  <c r="K1888" i="2"/>
  <c r="I1888" i="2"/>
  <c r="O1887" i="2"/>
  <c r="N1887" i="2"/>
  <c r="M1887" i="2"/>
  <c r="K1887" i="2"/>
  <c r="L1887" i="2" s="1"/>
  <c r="I1887" i="2"/>
  <c r="O1886" i="2"/>
  <c r="N1886" i="2"/>
  <c r="M1886" i="2"/>
  <c r="K1886" i="2"/>
  <c r="I1886" i="2"/>
  <c r="O1885" i="2"/>
  <c r="N1885" i="2"/>
  <c r="M1885" i="2"/>
  <c r="K1885" i="2"/>
  <c r="L1885" i="2" s="1"/>
  <c r="I1885" i="2"/>
  <c r="O1884" i="2"/>
  <c r="N1884" i="2"/>
  <c r="M1884" i="2"/>
  <c r="K1884" i="2"/>
  <c r="I1884" i="2"/>
  <c r="O1883" i="2"/>
  <c r="N1883" i="2"/>
  <c r="M1883" i="2"/>
  <c r="K1883" i="2"/>
  <c r="I1883" i="2"/>
  <c r="O1882" i="2"/>
  <c r="N1882" i="2"/>
  <c r="M1882" i="2"/>
  <c r="K1882" i="2"/>
  <c r="L1882" i="2" s="1"/>
  <c r="I1882" i="2"/>
  <c r="O1881" i="2"/>
  <c r="N1881" i="2"/>
  <c r="M1881" i="2"/>
  <c r="K1881" i="2"/>
  <c r="L1881" i="2" s="1"/>
  <c r="I1881" i="2"/>
  <c r="O1880" i="2"/>
  <c r="N1880" i="2"/>
  <c r="M1880" i="2"/>
  <c r="K1880" i="2"/>
  <c r="I1880" i="2"/>
  <c r="O1879" i="2"/>
  <c r="N1879" i="2"/>
  <c r="M1879" i="2"/>
  <c r="K1879" i="2"/>
  <c r="L1879" i="2" s="1"/>
  <c r="I1879" i="2"/>
  <c r="O1878" i="2"/>
  <c r="N1878" i="2"/>
  <c r="M1878" i="2"/>
  <c r="K1878" i="2"/>
  <c r="I1878" i="2"/>
  <c r="O1877" i="2"/>
  <c r="N1877" i="2"/>
  <c r="M1877" i="2"/>
  <c r="K1877" i="2"/>
  <c r="L1877" i="2" s="1"/>
  <c r="I1877" i="2"/>
  <c r="O1876" i="2"/>
  <c r="N1876" i="2"/>
  <c r="M1876" i="2"/>
  <c r="K1876" i="2"/>
  <c r="I1876" i="2"/>
  <c r="O1875" i="2"/>
  <c r="N1875" i="2"/>
  <c r="M1875" i="2"/>
  <c r="K1875" i="2"/>
  <c r="I1875" i="2"/>
  <c r="O1874" i="2"/>
  <c r="N1874" i="2"/>
  <c r="M1874" i="2"/>
  <c r="K1874" i="2"/>
  <c r="L1874" i="2" s="1"/>
  <c r="I1874" i="2"/>
  <c r="O1873" i="2"/>
  <c r="N1873" i="2"/>
  <c r="M1873" i="2"/>
  <c r="K1873" i="2"/>
  <c r="L1873" i="2" s="1"/>
  <c r="I1873" i="2"/>
  <c r="O1872" i="2"/>
  <c r="N1872" i="2"/>
  <c r="M1872" i="2"/>
  <c r="K1872" i="2"/>
  <c r="I1872" i="2"/>
  <c r="O1871" i="2"/>
  <c r="N1871" i="2"/>
  <c r="M1871" i="2"/>
  <c r="K1871" i="2"/>
  <c r="L1871" i="2" s="1"/>
  <c r="I1871" i="2"/>
  <c r="O1870" i="2"/>
  <c r="N1870" i="2"/>
  <c r="M1870" i="2"/>
  <c r="K1870" i="2"/>
  <c r="I1870" i="2"/>
  <c r="O1869" i="2"/>
  <c r="N1869" i="2"/>
  <c r="M1869" i="2"/>
  <c r="K1869" i="2"/>
  <c r="L1869" i="2" s="1"/>
  <c r="I1869" i="2"/>
  <c r="O1868" i="2"/>
  <c r="N1868" i="2"/>
  <c r="M1868" i="2"/>
  <c r="K1868" i="2"/>
  <c r="I1868" i="2"/>
  <c r="O1867" i="2"/>
  <c r="N1867" i="2"/>
  <c r="M1867" i="2"/>
  <c r="K1867" i="2"/>
  <c r="I1867" i="2"/>
  <c r="O1866" i="2"/>
  <c r="N1866" i="2"/>
  <c r="M1866" i="2"/>
  <c r="K1866" i="2"/>
  <c r="L1866" i="2" s="1"/>
  <c r="I1866" i="2"/>
  <c r="O1865" i="2"/>
  <c r="N1865" i="2"/>
  <c r="M1865" i="2"/>
  <c r="K1865" i="2"/>
  <c r="L1865" i="2" s="1"/>
  <c r="I1865" i="2"/>
  <c r="O1864" i="2"/>
  <c r="N1864" i="2"/>
  <c r="M1864" i="2"/>
  <c r="K1864" i="2"/>
  <c r="I1864" i="2"/>
  <c r="O1863" i="2"/>
  <c r="N1863" i="2"/>
  <c r="M1863" i="2"/>
  <c r="K1863" i="2"/>
  <c r="L1863" i="2" s="1"/>
  <c r="I1863" i="2"/>
  <c r="O1862" i="2"/>
  <c r="N1862" i="2"/>
  <c r="M1862" i="2"/>
  <c r="K1862" i="2"/>
  <c r="I1862" i="2"/>
  <c r="O1861" i="2"/>
  <c r="N1861" i="2"/>
  <c r="M1861" i="2"/>
  <c r="K1861" i="2"/>
  <c r="L1861" i="2" s="1"/>
  <c r="I1861" i="2"/>
  <c r="O1860" i="2"/>
  <c r="N1860" i="2"/>
  <c r="M1860" i="2"/>
  <c r="K1860" i="2"/>
  <c r="I1860" i="2"/>
  <c r="O1859" i="2"/>
  <c r="N1859" i="2"/>
  <c r="M1859" i="2"/>
  <c r="K1859" i="2"/>
  <c r="I1859" i="2"/>
  <c r="O1858" i="2"/>
  <c r="N1858" i="2"/>
  <c r="M1858" i="2"/>
  <c r="K1858" i="2"/>
  <c r="L1858" i="2" s="1"/>
  <c r="I1858" i="2"/>
  <c r="O1857" i="2"/>
  <c r="N1857" i="2"/>
  <c r="M1857" i="2"/>
  <c r="K1857" i="2"/>
  <c r="L1857" i="2" s="1"/>
  <c r="I1857" i="2"/>
  <c r="O1856" i="2"/>
  <c r="N1856" i="2"/>
  <c r="M1856" i="2"/>
  <c r="K1856" i="2"/>
  <c r="I1856" i="2"/>
  <c r="O1855" i="2"/>
  <c r="N1855" i="2"/>
  <c r="M1855" i="2"/>
  <c r="K1855" i="2"/>
  <c r="L1855" i="2" s="1"/>
  <c r="I1855" i="2"/>
  <c r="O1854" i="2"/>
  <c r="N1854" i="2"/>
  <c r="M1854" i="2"/>
  <c r="K1854" i="2"/>
  <c r="I1854" i="2"/>
  <c r="O1853" i="2"/>
  <c r="N1853" i="2"/>
  <c r="M1853" i="2"/>
  <c r="K1853" i="2"/>
  <c r="L1853" i="2" s="1"/>
  <c r="I1853" i="2"/>
  <c r="O1852" i="2"/>
  <c r="N1852" i="2"/>
  <c r="M1852" i="2"/>
  <c r="K1852" i="2"/>
  <c r="I1852" i="2"/>
  <c r="O1851" i="2"/>
  <c r="N1851" i="2"/>
  <c r="M1851" i="2"/>
  <c r="K1851" i="2"/>
  <c r="I1851" i="2"/>
  <c r="O1850" i="2"/>
  <c r="N1850" i="2"/>
  <c r="M1850" i="2"/>
  <c r="K1850" i="2"/>
  <c r="L1850" i="2" s="1"/>
  <c r="I1850" i="2"/>
  <c r="O1849" i="2"/>
  <c r="N1849" i="2"/>
  <c r="M1849" i="2"/>
  <c r="K1849" i="2"/>
  <c r="L1849" i="2" s="1"/>
  <c r="I1849" i="2"/>
  <c r="O1848" i="2"/>
  <c r="N1848" i="2"/>
  <c r="M1848" i="2"/>
  <c r="K1848" i="2"/>
  <c r="I1848" i="2"/>
  <c r="O1847" i="2"/>
  <c r="N1847" i="2"/>
  <c r="M1847" i="2"/>
  <c r="K1847" i="2"/>
  <c r="L1847" i="2" s="1"/>
  <c r="I1847" i="2"/>
  <c r="O1846" i="2"/>
  <c r="N1846" i="2"/>
  <c r="M1846" i="2"/>
  <c r="K1846" i="2"/>
  <c r="I1846" i="2"/>
  <c r="O1845" i="2"/>
  <c r="N1845" i="2"/>
  <c r="M1845" i="2"/>
  <c r="K1845" i="2"/>
  <c r="L1845" i="2" s="1"/>
  <c r="I1845" i="2"/>
  <c r="O1844" i="2"/>
  <c r="N1844" i="2"/>
  <c r="M1844" i="2"/>
  <c r="K1844" i="2"/>
  <c r="I1844" i="2"/>
  <c r="O1843" i="2"/>
  <c r="N1843" i="2"/>
  <c r="M1843" i="2"/>
  <c r="K1843" i="2"/>
  <c r="I1843" i="2"/>
  <c r="O1842" i="2"/>
  <c r="N1842" i="2"/>
  <c r="M1842" i="2"/>
  <c r="K1842" i="2"/>
  <c r="L1842" i="2" s="1"/>
  <c r="I1842" i="2"/>
  <c r="O1841" i="2"/>
  <c r="N1841" i="2"/>
  <c r="M1841" i="2"/>
  <c r="K1841" i="2"/>
  <c r="I1841" i="2"/>
  <c r="O1840" i="2"/>
  <c r="N1840" i="2"/>
  <c r="M1840" i="2"/>
  <c r="K1840" i="2"/>
  <c r="I1840" i="2"/>
  <c r="O1839" i="2"/>
  <c r="N1839" i="2"/>
  <c r="M1839" i="2"/>
  <c r="K1839" i="2"/>
  <c r="I1839" i="2"/>
  <c r="O1838" i="2"/>
  <c r="N1838" i="2"/>
  <c r="M1838" i="2"/>
  <c r="K1838" i="2"/>
  <c r="L1838" i="2" s="1"/>
  <c r="I1838" i="2"/>
  <c r="O1837" i="2"/>
  <c r="N1837" i="2"/>
  <c r="M1837" i="2"/>
  <c r="K1837" i="2"/>
  <c r="I1837" i="2"/>
  <c r="O1836" i="2"/>
  <c r="N1836" i="2"/>
  <c r="M1836" i="2"/>
  <c r="K1836" i="2"/>
  <c r="I1836" i="2"/>
  <c r="O1835" i="2"/>
  <c r="N1835" i="2"/>
  <c r="M1835" i="2"/>
  <c r="K1835" i="2"/>
  <c r="I1835" i="2"/>
  <c r="O1834" i="2"/>
  <c r="N1834" i="2"/>
  <c r="M1834" i="2"/>
  <c r="K1834" i="2"/>
  <c r="L1834" i="2" s="1"/>
  <c r="I1834" i="2"/>
  <c r="O1833" i="2"/>
  <c r="N1833" i="2"/>
  <c r="M1833" i="2"/>
  <c r="K1833" i="2"/>
  <c r="I1833" i="2"/>
  <c r="O1832" i="2"/>
  <c r="N1832" i="2"/>
  <c r="M1832" i="2"/>
  <c r="K1832" i="2"/>
  <c r="I1832" i="2"/>
  <c r="O1831" i="2"/>
  <c r="N1831" i="2"/>
  <c r="M1831" i="2"/>
  <c r="K1831" i="2"/>
  <c r="I1831" i="2"/>
  <c r="O1830" i="2"/>
  <c r="N1830" i="2"/>
  <c r="M1830" i="2"/>
  <c r="K1830" i="2"/>
  <c r="L1830" i="2" s="1"/>
  <c r="I1830" i="2"/>
  <c r="O1829" i="2"/>
  <c r="N1829" i="2"/>
  <c r="M1829" i="2"/>
  <c r="K1829" i="2"/>
  <c r="I1829" i="2"/>
  <c r="O1828" i="2"/>
  <c r="N1828" i="2"/>
  <c r="M1828" i="2"/>
  <c r="K1828" i="2"/>
  <c r="I1828" i="2"/>
  <c r="O1827" i="2"/>
  <c r="N1827" i="2"/>
  <c r="M1827" i="2"/>
  <c r="K1827" i="2"/>
  <c r="I1827" i="2"/>
  <c r="O1826" i="2"/>
  <c r="N1826" i="2"/>
  <c r="M1826" i="2"/>
  <c r="K1826" i="2"/>
  <c r="L1826" i="2" s="1"/>
  <c r="I1826" i="2"/>
  <c r="O1825" i="2"/>
  <c r="N1825" i="2"/>
  <c r="M1825" i="2"/>
  <c r="K1825" i="2"/>
  <c r="I1825" i="2"/>
  <c r="O1824" i="2"/>
  <c r="N1824" i="2"/>
  <c r="M1824" i="2"/>
  <c r="K1824" i="2"/>
  <c r="I1824" i="2"/>
  <c r="O1823" i="2"/>
  <c r="N1823" i="2"/>
  <c r="M1823" i="2"/>
  <c r="K1823" i="2"/>
  <c r="I1823" i="2"/>
  <c r="O1822" i="2"/>
  <c r="N1822" i="2"/>
  <c r="M1822" i="2"/>
  <c r="K1822" i="2"/>
  <c r="L1822" i="2" s="1"/>
  <c r="I1822" i="2"/>
  <c r="O1821" i="2"/>
  <c r="N1821" i="2"/>
  <c r="M1821" i="2"/>
  <c r="K1821" i="2"/>
  <c r="I1821" i="2"/>
  <c r="O1820" i="2"/>
  <c r="N1820" i="2"/>
  <c r="M1820" i="2"/>
  <c r="K1820" i="2"/>
  <c r="I1820" i="2"/>
  <c r="O1819" i="2"/>
  <c r="N1819" i="2"/>
  <c r="M1819" i="2"/>
  <c r="K1819" i="2"/>
  <c r="I1819" i="2"/>
  <c r="O1818" i="2"/>
  <c r="N1818" i="2"/>
  <c r="M1818" i="2"/>
  <c r="K1818" i="2"/>
  <c r="L1818" i="2" s="1"/>
  <c r="I1818" i="2"/>
  <c r="O1817" i="2"/>
  <c r="N1817" i="2"/>
  <c r="M1817" i="2"/>
  <c r="K1817" i="2"/>
  <c r="I1817" i="2"/>
  <c r="O1816" i="2"/>
  <c r="N1816" i="2"/>
  <c r="M1816" i="2"/>
  <c r="K1816" i="2"/>
  <c r="I1816" i="2"/>
  <c r="O1815" i="2"/>
  <c r="N1815" i="2"/>
  <c r="M1815" i="2"/>
  <c r="K1815" i="2"/>
  <c r="I1815" i="2"/>
  <c r="O1814" i="2"/>
  <c r="N1814" i="2"/>
  <c r="M1814" i="2"/>
  <c r="K1814" i="2"/>
  <c r="L1814" i="2" s="1"/>
  <c r="I1814" i="2"/>
  <c r="O1813" i="2"/>
  <c r="N1813" i="2"/>
  <c r="M1813" i="2"/>
  <c r="K1813" i="2"/>
  <c r="I1813" i="2"/>
  <c r="O1812" i="2"/>
  <c r="N1812" i="2"/>
  <c r="M1812" i="2"/>
  <c r="K1812" i="2"/>
  <c r="I1812" i="2"/>
  <c r="O1811" i="2"/>
  <c r="N1811" i="2"/>
  <c r="M1811" i="2"/>
  <c r="K1811" i="2"/>
  <c r="I1811" i="2"/>
  <c r="O1810" i="2"/>
  <c r="N1810" i="2"/>
  <c r="M1810" i="2"/>
  <c r="K1810" i="2"/>
  <c r="L1810" i="2" s="1"/>
  <c r="I1810" i="2"/>
  <c r="O1809" i="2"/>
  <c r="N1809" i="2"/>
  <c r="M1809" i="2"/>
  <c r="K1809" i="2"/>
  <c r="I1809" i="2"/>
  <c r="O1808" i="2"/>
  <c r="N1808" i="2"/>
  <c r="M1808" i="2"/>
  <c r="K1808" i="2"/>
  <c r="I1808" i="2"/>
  <c r="O1807" i="2"/>
  <c r="N1807" i="2"/>
  <c r="M1807" i="2"/>
  <c r="K1807" i="2"/>
  <c r="I1807" i="2"/>
  <c r="O1806" i="2"/>
  <c r="N1806" i="2"/>
  <c r="M1806" i="2"/>
  <c r="K1806" i="2"/>
  <c r="L1806" i="2" s="1"/>
  <c r="I1806" i="2"/>
  <c r="O1805" i="2"/>
  <c r="N1805" i="2"/>
  <c r="M1805" i="2"/>
  <c r="K1805" i="2"/>
  <c r="I1805" i="2"/>
  <c r="O1804" i="2"/>
  <c r="N1804" i="2"/>
  <c r="M1804" i="2"/>
  <c r="K1804" i="2"/>
  <c r="I1804" i="2"/>
  <c r="O1803" i="2"/>
  <c r="N1803" i="2"/>
  <c r="M1803" i="2"/>
  <c r="K1803" i="2"/>
  <c r="I1803" i="2"/>
  <c r="O1802" i="2"/>
  <c r="N1802" i="2"/>
  <c r="M1802" i="2"/>
  <c r="K1802" i="2"/>
  <c r="L1802" i="2" s="1"/>
  <c r="I1802" i="2"/>
  <c r="O1801" i="2"/>
  <c r="N1801" i="2"/>
  <c r="M1801" i="2"/>
  <c r="K1801" i="2"/>
  <c r="I1801" i="2"/>
  <c r="O1800" i="2"/>
  <c r="N1800" i="2"/>
  <c r="M1800" i="2"/>
  <c r="K1800" i="2"/>
  <c r="I1800" i="2"/>
  <c r="O1799" i="2"/>
  <c r="N1799" i="2"/>
  <c r="M1799" i="2"/>
  <c r="K1799" i="2"/>
  <c r="I1799" i="2"/>
  <c r="O1798" i="2"/>
  <c r="N1798" i="2"/>
  <c r="M1798" i="2"/>
  <c r="K1798" i="2"/>
  <c r="L1798" i="2" s="1"/>
  <c r="I1798" i="2"/>
  <c r="O1797" i="2"/>
  <c r="N1797" i="2"/>
  <c r="M1797" i="2"/>
  <c r="K1797" i="2"/>
  <c r="I1797" i="2"/>
  <c r="O1796" i="2"/>
  <c r="N1796" i="2"/>
  <c r="M1796" i="2"/>
  <c r="K1796" i="2"/>
  <c r="I1796" i="2"/>
  <c r="O1795" i="2"/>
  <c r="N1795" i="2"/>
  <c r="M1795" i="2"/>
  <c r="K1795" i="2"/>
  <c r="I1795" i="2"/>
  <c r="O1794" i="2"/>
  <c r="N1794" i="2"/>
  <c r="M1794" i="2"/>
  <c r="K1794" i="2"/>
  <c r="L1794" i="2" s="1"/>
  <c r="I1794" i="2"/>
  <c r="O1793" i="2"/>
  <c r="N1793" i="2"/>
  <c r="M1793" i="2"/>
  <c r="K1793" i="2"/>
  <c r="I1793" i="2"/>
  <c r="O1792" i="2"/>
  <c r="N1792" i="2"/>
  <c r="M1792" i="2"/>
  <c r="K1792" i="2"/>
  <c r="I1792" i="2"/>
  <c r="O1791" i="2"/>
  <c r="N1791" i="2"/>
  <c r="M1791" i="2"/>
  <c r="K1791" i="2"/>
  <c r="I1791" i="2"/>
  <c r="O1790" i="2"/>
  <c r="N1790" i="2"/>
  <c r="M1790" i="2"/>
  <c r="K1790" i="2"/>
  <c r="L1790" i="2" s="1"/>
  <c r="I1790" i="2"/>
  <c r="O1789" i="2"/>
  <c r="N1789" i="2"/>
  <c r="M1789" i="2"/>
  <c r="K1789" i="2"/>
  <c r="I1789" i="2"/>
  <c r="O1788" i="2"/>
  <c r="N1788" i="2"/>
  <c r="M1788" i="2"/>
  <c r="K1788" i="2"/>
  <c r="I1788" i="2"/>
  <c r="O1787" i="2"/>
  <c r="N1787" i="2"/>
  <c r="M1787" i="2"/>
  <c r="K1787" i="2"/>
  <c r="I1787" i="2"/>
  <c r="O1786" i="2"/>
  <c r="N1786" i="2"/>
  <c r="M1786" i="2"/>
  <c r="K1786" i="2"/>
  <c r="L1786" i="2" s="1"/>
  <c r="I1786" i="2"/>
  <c r="O1785" i="2"/>
  <c r="N1785" i="2"/>
  <c r="M1785" i="2"/>
  <c r="K1785" i="2"/>
  <c r="I1785" i="2"/>
  <c r="O1784" i="2"/>
  <c r="N1784" i="2"/>
  <c r="M1784" i="2"/>
  <c r="K1784" i="2"/>
  <c r="I1784" i="2"/>
  <c r="O1783" i="2"/>
  <c r="N1783" i="2"/>
  <c r="M1783" i="2"/>
  <c r="K1783" i="2"/>
  <c r="I1783" i="2"/>
  <c r="O1782" i="2"/>
  <c r="N1782" i="2"/>
  <c r="M1782" i="2"/>
  <c r="K1782" i="2"/>
  <c r="L1782" i="2" s="1"/>
  <c r="I1782" i="2"/>
  <c r="O1781" i="2"/>
  <c r="N1781" i="2"/>
  <c r="M1781" i="2"/>
  <c r="K1781" i="2"/>
  <c r="I1781" i="2"/>
  <c r="O1780" i="2"/>
  <c r="N1780" i="2"/>
  <c r="M1780" i="2"/>
  <c r="K1780" i="2"/>
  <c r="I1780" i="2"/>
  <c r="O1779" i="2"/>
  <c r="N1779" i="2"/>
  <c r="M1779" i="2"/>
  <c r="K1779" i="2"/>
  <c r="I1779" i="2"/>
  <c r="O1778" i="2"/>
  <c r="N1778" i="2"/>
  <c r="M1778" i="2"/>
  <c r="K1778" i="2"/>
  <c r="L1778" i="2" s="1"/>
  <c r="I1778" i="2"/>
  <c r="O1777" i="2"/>
  <c r="N1777" i="2"/>
  <c r="M1777" i="2"/>
  <c r="K1777" i="2"/>
  <c r="I1777" i="2"/>
  <c r="O1776" i="2"/>
  <c r="N1776" i="2"/>
  <c r="M1776" i="2"/>
  <c r="K1776" i="2"/>
  <c r="I1776" i="2"/>
  <c r="O1775" i="2"/>
  <c r="N1775" i="2"/>
  <c r="M1775" i="2"/>
  <c r="K1775" i="2"/>
  <c r="I1775" i="2"/>
  <c r="O1774" i="2"/>
  <c r="N1774" i="2"/>
  <c r="M1774" i="2"/>
  <c r="K1774" i="2"/>
  <c r="L1774" i="2" s="1"/>
  <c r="I1774" i="2"/>
  <c r="O1773" i="2"/>
  <c r="N1773" i="2"/>
  <c r="M1773" i="2"/>
  <c r="K1773" i="2"/>
  <c r="I1773" i="2"/>
  <c r="O1772" i="2"/>
  <c r="N1772" i="2"/>
  <c r="M1772" i="2"/>
  <c r="K1772" i="2"/>
  <c r="I1772" i="2"/>
  <c r="O1771" i="2"/>
  <c r="N1771" i="2"/>
  <c r="M1771" i="2"/>
  <c r="K1771" i="2"/>
  <c r="I1771" i="2"/>
  <c r="O1770" i="2"/>
  <c r="N1770" i="2"/>
  <c r="M1770" i="2"/>
  <c r="K1770" i="2"/>
  <c r="L1770" i="2" s="1"/>
  <c r="I1770" i="2"/>
  <c r="O1769" i="2"/>
  <c r="N1769" i="2"/>
  <c r="M1769" i="2"/>
  <c r="K1769" i="2"/>
  <c r="I1769" i="2"/>
  <c r="O1768" i="2"/>
  <c r="N1768" i="2"/>
  <c r="M1768" i="2"/>
  <c r="K1768" i="2"/>
  <c r="I1768" i="2"/>
  <c r="O1767" i="2"/>
  <c r="N1767" i="2"/>
  <c r="M1767" i="2"/>
  <c r="K1767" i="2"/>
  <c r="I1767" i="2"/>
  <c r="O1766" i="2"/>
  <c r="N1766" i="2"/>
  <c r="M1766" i="2"/>
  <c r="K1766" i="2"/>
  <c r="L1766" i="2" s="1"/>
  <c r="I1766" i="2"/>
  <c r="O1765" i="2"/>
  <c r="N1765" i="2"/>
  <c r="M1765" i="2"/>
  <c r="K1765" i="2"/>
  <c r="I1765" i="2"/>
  <c r="O1764" i="2"/>
  <c r="N1764" i="2"/>
  <c r="M1764" i="2"/>
  <c r="K1764" i="2"/>
  <c r="I1764" i="2"/>
  <c r="O1763" i="2"/>
  <c r="N1763" i="2"/>
  <c r="M1763" i="2"/>
  <c r="K1763" i="2"/>
  <c r="I1763" i="2"/>
  <c r="O1762" i="2"/>
  <c r="N1762" i="2"/>
  <c r="M1762" i="2"/>
  <c r="K1762" i="2"/>
  <c r="L1762" i="2" s="1"/>
  <c r="I1762" i="2"/>
  <c r="O1761" i="2"/>
  <c r="N1761" i="2"/>
  <c r="M1761" i="2"/>
  <c r="K1761" i="2"/>
  <c r="I1761" i="2"/>
  <c r="O1760" i="2"/>
  <c r="N1760" i="2"/>
  <c r="M1760" i="2"/>
  <c r="K1760" i="2"/>
  <c r="I1760" i="2"/>
  <c r="O1759" i="2"/>
  <c r="N1759" i="2"/>
  <c r="M1759" i="2"/>
  <c r="K1759" i="2"/>
  <c r="I1759" i="2"/>
  <c r="O1758" i="2"/>
  <c r="N1758" i="2"/>
  <c r="M1758" i="2"/>
  <c r="K1758" i="2"/>
  <c r="L1758" i="2" s="1"/>
  <c r="I1758" i="2"/>
  <c r="O1757" i="2"/>
  <c r="N1757" i="2"/>
  <c r="M1757" i="2"/>
  <c r="K1757" i="2"/>
  <c r="I1757" i="2"/>
  <c r="O1756" i="2"/>
  <c r="N1756" i="2"/>
  <c r="M1756" i="2"/>
  <c r="K1756" i="2"/>
  <c r="I1756" i="2"/>
  <c r="O1755" i="2"/>
  <c r="N1755" i="2"/>
  <c r="M1755" i="2"/>
  <c r="K1755" i="2"/>
  <c r="I1755" i="2"/>
  <c r="O1754" i="2"/>
  <c r="N1754" i="2"/>
  <c r="M1754" i="2"/>
  <c r="K1754" i="2"/>
  <c r="L1754" i="2" s="1"/>
  <c r="I1754" i="2"/>
  <c r="O1753" i="2"/>
  <c r="N1753" i="2"/>
  <c r="M1753" i="2"/>
  <c r="K1753" i="2"/>
  <c r="I1753" i="2"/>
  <c r="O1752" i="2"/>
  <c r="N1752" i="2"/>
  <c r="M1752" i="2"/>
  <c r="K1752" i="2"/>
  <c r="I1752" i="2"/>
  <c r="O1751" i="2"/>
  <c r="N1751" i="2"/>
  <c r="M1751" i="2"/>
  <c r="K1751" i="2"/>
  <c r="I1751" i="2"/>
  <c r="O1750" i="2"/>
  <c r="N1750" i="2"/>
  <c r="M1750" i="2"/>
  <c r="K1750" i="2"/>
  <c r="L1750" i="2" s="1"/>
  <c r="I1750" i="2"/>
  <c r="O1749" i="2"/>
  <c r="N1749" i="2"/>
  <c r="M1749" i="2"/>
  <c r="K1749" i="2"/>
  <c r="I1749" i="2"/>
  <c r="O1748" i="2"/>
  <c r="N1748" i="2"/>
  <c r="M1748" i="2"/>
  <c r="K1748" i="2"/>
  <c r="I1748" i="2"/>
  <c r="O1747" i="2"/>
  <c r="N1747" i="2"/>
  <c r="M1747" i="2"/>
  <c r="K1747" i="2"/>
  <c r="I1747" i="2"/>
  <c r="O1746" i="2"/>
  <c r="N1746" i="2"/>
  <c r="M1746" i="2"/>
  <c r="K1746" i="2"/>
  <c r="L1746" i="2" s="1"/>
  <c r="I1746" i="2"/>
  <c r="O1745" i="2"/>
  <c r="N1745" i="2"/>
  <c r="M1745" i="2"/>
  <c r="K1745" i="2"/>
  <c r="I1745" i="2"/>
  <c r="O1744" i="2"/>
  <c r="N1744" i="2"/>
  <c r="M1744" i="2"/>
  <c r="K1744" i="2"/>
  <c r="I1744" i="2"/>
  <c r="O1743" i="2"/>
  <c r="N1743" i="2"/>
  <c r="M1743" i="2"/>
  <c r="K1743" i="2"/>
  <c r="I1743" i="2"/>
  <c r="O1742" i="2"/>
  <c r="N1742" i="2"/>
  <c r="M1742" i="2"/>
  <c r="K1742" i="2"/>
  <c r="L1742" i="2" s="1"/>
  <c r="I1742" i="2"/>
  <c r="O1741" i="2"/>
  <c r="N1741" i="2"/>
  <c r="M1741" i="2"/>
  <c r="K1741" i="2"/>
  <c r="I1741" i="2"/>
  <c r="O1740" i="2"/>
  <c r="N1740" i="2"/>
  <c r="M1740" i="2"/>
  <c r="K1740" i="2"/>
  <c r="I1740" i="2"/>
  <c r="O1739" i="2"/>
  <c r="N1739" i="2"/>
  <c r="M1739" i="2"/>
  <c r="K1739" i="2"/>
  <c r="I1739" i="2"/>
  <c r="O1738" i="2"/>
  <c r="N1738" i="2"/>
  <c r="M1738" i="2"/>
  <c r="K1738" i="2"/>
  <c r="L1738" i="2" s="1"/>
  <c r="I1738" i="2"/>
  <c r="O1737" i="2"/>
  <c r="N1737" i="2"/>
  <c r="M1737" i="2"/>
  <c r="K1737" i="2"/>
  <c r="I1737" i="2"/>
  <c r="O1736" i="2"/>
  <c r="N1736" i="2"/>
  <c r="M1736" i="2"/>
  <c r="K1736" i="2"/>
  <c r="I1736" i="2"/>
  <c r="O1735" i="2"/>
  <c r="N1735" i="2"/>
  <c r="M1735" i="2"/>
  <c r="K1735" i="2"/>
  <c r="I1735" i="2"/>
  <c r="O1734" i="2"/>
  <c r="N1734" i="2"/>
  <c r="M1734" i="2"/>
  <c r="K1734" i="2"/>
  <c r="L1734" i="2" s="1"/>
  <c r="I1734" i="2"/>
  <c r="O1733" i="2"/>
  <c r="N1733" i="2"/>
  <c r="M1733" i="2"/>
  <c r="K1733" i="2"/>
  <c r="I1733" i="2"/>
  <c r="O1732" i="2"/>
  <c r="N1732" i="2"/>
  <c r="M1732" i="2"/>
  <c r="K1732" i="2"/>
  <c r="I1732" i="2"/>
  <c r="O1731" i="2"/>
  <c r="N1731" i="2"/>
  <c r="M1731" i="2"/>
  <c r="K1731" i="2"/>
  <c r="I1731" i="2"/>
  <c r="O1730" i="2"/>
  <c r="N1730" i="2"/>
  <c r="M1730" i="2"/>
  <c r="K1730" i="2"/>
  <c r="L1730" i="2" s="1"/>
  <c r="I1730" i="2"/>
  <c r="O1729" i="2"/>
  <c r="N1729" i="2"/>
  <c r="M1729" i="2"/>
  <c r="K1729" i="2"/>
  <c r="I1729" i="2"/>
  <c r="O1728" i="2"/>
  <c r="N1728" i="2"/>
  <c r="M1728" i="2"/>
  <c r="K1728" i="2"/>
  <c r="I1728" i="2"/>
  <c r="O1727" i="2"/>
  <c r="N1727" i="2"/>
  <c r="M1727" i="2"/>
  <c r="K1727" i="2"/>
  <c r="I1727" i="2"/>
  <c r="O1726" i="2"/>
  <c r="N1726" i="2"/>
  <c r="M1726" i="2"/>
  <c r="K1726" i="2"/>
  <c r="L1726" i="2" s="1"/>
  <c r="I1726" i="2"/>
  <c r="O1725" i="2"/>
  <c r="N1725" i="2"/>
  <c r="M1725" i="2"/>
  <c r="K1725" i="2"/>
  <c r="I1725" i="2"/>
  <c r="O1724" i="2"/>
  <c r="N1724" i="2"/>
  <c r="M1724" i="2"/>
  <c r="K1724" i="2"/>
  <c r="I1724" i="2"/>
  <c r="O1723" i="2"/>
  <c r="N1723" i="2"/>
  <c r="M1723" i="2"/>
  <c r="K1723" i="2"/>
  <c r="I1723" i="2"/>
  <c r="O1722" i="2"/>
  <c r="N1722" i="2"/>
  <c r="M1722" i="2"/>
  <c r="K1722" i="2"/>
  <c r="L1722" i="2" s="1"/>
  <c r="I1722" i="2"/>
  <c r="O1721" i="2"/>
  <c r="N1721" i="2"/>
  <c r="M1721" i="2"/>
  <c r="K1721" i="2"/>
  <c r="I1721" i="2"/>
  <c r="O1720" i="2"/>
  <c r="N1720" i="2"/>
  <c r="M1720" i="2"/>
  <c r="K1720" i="2"/>
  <c r="I1720" i="2"/>
  <c r="O1719" i="2"/>
  <c r="N1719" i="2"/>
  <c r="M1719" i="2"/>
  <c r="K1719" i="2"/>
  <c r="I1719" i="2"/>
  <c r="O1718" i="2"/>
  <c r="N1718" i="2"/>
  <c r="M1718" i="2"/>
  <c r="K1718" i="2"/>
  <c r="L1718" i="2" s="1"/>
  <c r="I1718" i="2"/>
  <c r="O1717" i="2"/>
  <c r="N1717" i="2"/>
  <c r="M1717" i="2"/>
  <c r="K1717" i="2"/>
  <c r="I1717" i="2"/>
  <c r="O1716" i="2"/>
  <c r="N1716" i="2"/>
  <c r="M1716" i="2"/>
  <c r="K1716" i="2"/>
  <c r="I1716" i="2"/>
  <c r="O1715" i="2"/>
  <c r="N1715" i="2"/>
  <c r="M1715" i="2"/>
  <c r="K1715" i="2"/>
  <c r="I1715" i="2"/>
  <c r="O1714" i="2"/>
  <c r="N1714" i="2"/>
  <c r="M1714" i="2"/>
  <c r="K1714" i="2"/>
  <c r="L1714" i="2" s="1"/>
  <c r="I1714" i="2"/>
  <c r="O1713" i="2"/>
  <c r="N1713" i="2"/>
  <c r="M1713" i="2"/>
  <c r="K1713" i="2"/>
  <c r="I1713" i="2"/>
  <c r="O1712" i="2"/>
  <c r="N1712" i="2"/>
  <c r="M1712" i="2"/>
  <c r="K1712" i="2"/>
  <c r="I1712" i="2"/>
  <c r="O1711" i="2"/>
  <c r="N1711" i="2"/>
  <c r="M1711" i="2"/>
  <c r="K1711" i="2"/>
  <c r="I1711" i="2"/>
  <c r="O1710" i="2"/>
  <c r="N1710" i="2"/>
  <c r="M1710" i="2"/>
  <c r="K1710" i="2"/>
  <c r="L1710" i="2" s="1"/>
  <c r="I1710" i="2"/>
  <c r="O1709" i="2"/>
  <c r="N1709" i="2"/>
  <c r="M1709" i="2"/>
  <c r="K1709" i="2"/>
  <c r="I1709" i="2"/>
  <c r="O1708" i="2"/>
  <c r="N1708" i="2"/>
  <c r="M1708" i="2"/>
  <c r="K1708" i="2"/>
  <c r="I1708" i="2"/>
  <c r="O1707" i="2"/>
  <c r="N1707" i="2"/>
  <c r="M1707" i="2"/>
  <c r="K1707" i="2"/>
  <c r="I1707" i="2"/>
  <c r="O1706" i="2"/>
  <c r="N1706" i="2"/>
  <c r="M1706" i="2"/>
  <c r="K1706" i="2"/>
  <c r="L1706" i="2" s="1"/>
  <c r="I1706" i="2"/>
  <c r="O1705" i="2"/>
  <c r="N1705" i="2"/>
  <c r="M1705" i="2"/>
  <c r="K1705" i="2"/>
  <c r="I1705" i="2"/>
  <c r="O1704" i="2"/>
  <c r="N1704" i="2"/>
  <c r="M1704" i="2"/>
  <c r="K1704" i="2"/>
  <c r="I1704" i="2"/>
  <c r="O1703" i="2"/>
  <c r="N1703" i="2"/>
  <c r="M1703" i="2"/>
  <c r="K1703" i="2"/>
  <c r="I1703" i="2"/>
  <c r="O1702" i="2"/>
  <c r="N1702" i="2"/>
  <c r="M1702" i="2"/>
  <c r="K1702" i="2"/>
  <c r="L1702" i="2" s="1"/>
  <c r="I1702" i="2"/>
  <c r="O1701" i="2"/>
  <c r="N1701" i="2"/>
  <c r="M1701" i="2"/>
  <c r="K1701" i="2"/>
  <c r="I1701" i="2"/>
  <c r="O1700" i="2"/>
  <c r="N1700" i="2"/>
  <c r="M1700" i="2"/>
  <c r="K1700" i="2"/>
  <c r="I1700" i="2"/>
  <c r="O1699" i="2"/>
  <c r="N1699" i="2"/>
  <c r="M1699" i="2"/>
  <c r="K1699" i="2"/>
  <c r="I1699" i="2"/>
  <c r="O1698" i="2"/>
  <c r="N1698" i="2"/>
  <c r="M1698" i="2"/>
  <c r="K1698" i="2"/>
  <c r="L1698" i="2" s="1"/>
  <c r="I1698" i="2"/>
  <c r="O1697" i="2"/>
  <c r="N1697" i="2"/>
  <c r="M1697" i="2"/>
  <c r="K1697" i="2"/>
  <c r="I1697" i="2"/>
  <c r="O1696" i="2"/>
  <c r="N1696" i="2"/>
  <c r="M1696" i="2"/>
  <c r="K1696" i="2"/>
  <c r="I1696" i="2"/>
  <c r="O1695" i="2"/>
  <c r="N1695" i="2"/>
  <c r="M1695" i="2"/>
  <c r="K1695" i="2"/>
  <c r="I1695" i="2"/>
  <c r="O1694" i="2"/>
  <c r="N1694" i="2"/>
  <c r="M1694" i="2"/>
  <c r="K1694" i="2"/>
  <c r="L1694" i="2" s="1"/>
  <c r="I1694" i="2"/>
  <c r="O1693" i="2"/>
  <c r="N1693" i="2"/>
  <c r="M1693" i="2"/>
  <c r="K1693" i="2"/>
  <c r="I1693" i="2"/>
  <c r="O1692" i="2"/>
  <c r="N1692" i="2"/>
  <c r="M1692" i="2"/>
  <c r="K1692" i="2"/>
  <c r="I1692" i="2"/>
  <c r="O1691" i="2"/>
  <c r="N1691" i="2"/>
  <c r="M1691" i="2"/>
  <c r="K1691" i="2"/>
  <c r="I1691" i="2"/>
  <c r="O1690" i="2"/>
  <c r="N1690" i="2"/>
  <c r="M1690" i="2"/>
  <c r="K1690" i="2"/>
  <c r="L1690" i="2" s="1"/>
  <c r="I1690" i="2"/>
  <c r="O1689" i="2"/>
  <c r="N1689" i="2"/>
  <c r="M1689" i="2"/>
  <c r="K1689" i="2"/>
  <c r="I1689" i="2"/>
  <c r="O1688" i="2"/>
  <c r="N1688" i="2"/>
  <c r="M1688" i="2"/>
  <c r="K1688" i="2"/>
  <c r="I1688" i="2"/>
  <c r="O1687" i="2"/>
  <c r="N1687" i="2"/>
  <c r="M1687" i="2"/>
  <c r="K1687" i="2"/>
  <c r="I1687" i="2"/>
  <c r="O1686" i="2"/>
  <c r="N1686" i="2"/>
  <c r="M1686" i="2"/>
  <c r="K1686" i="2"/>
  <c r="L1686" i="2" s="1"/>
  <c r="I1686" i="2"/>
  <c r="O1685" i="2"/>
  <c r="N1685" i="2"/>
  <c r="M1685" i="2"/>
  <c r="K1685" i="2"/>
  <c r="I1685" i="2"/>
  <c r="O1684" i="2"/>
  <c r="N1684" i="2"/>
  <c r="M1684" i="2"/>
  <c r="K1684" i="2"/>
  <c r="I1684" i="2"/>
  <c r="O1683" i="2"/>
  <c r="N1683" i="2"/>
  <c r="M1683" i="2"/>
  <c r="K1683" i="2"/>
  <c r="I1683" i="2"/>
  <c r="O1682" i="2"/>
  <c r="N1682" i="2"/>
  <c r="M1682" i="2"/>
  <c r="K1682" i="2"/>
  <c r="L1682" i="2" s="1"/>
  <c r="I1682" i="2"/>
  <c r="O1681" i="2"/>
  <c r="N1681" i="2"/>
  <c r="M1681" i="2"/>
  <c r="K1681" i="2"/>
  <c r="I1681" i="2"/>
  <c r="O1680" i="2"/>
  <c r="N1680" i="2"/>
  <c r="M1680" i="2"/>
  <c r="K1680" i="2"/>
  <c r="I1680" i="2"/>
  <c r="O1679" i="2"/>
  <c r="N1679" i="2"/>
  <c r="M1679" i="2"/>
  <c r="K1679" i="2"/>
  <c r="I1679" i="2"/>
  <c r="O1678" i="2"/>
  <c r="N1678" i="2"/>
  <c r="M1678" i="2"/>
  <c r="K1678" i="2"/>
  <c r="L1678" i="2" s="1"/>
  <c r="I1678" i="2"/>
  <c r="O1677" i="2"/>
  <c r="N1677" i="2"/>
  <c r="M1677" i="2"/>
  <c r="K1677" i="2"/>
  <c r="I1677" i="2"/>
  <c r="O1676" i="2"/>
  <c r="N1676" i="2"/>
  <c r="M1676" i="2"/>
  <c r="K1676" i="2"/>
  <c r="I1676" i="2"/>
  <c r="O1675" i="2"/>
  <c r="N1675" i="2"/>
  <c r="M1675" i="2"/>
  <c r="K1675" i="2"/>
  <c r="I1675" i="2"/>
  <c r="O1674" i="2"/>
  <c r="N1674" i="2"/>
  <c r="M1674" i="2"/>
  <c r="K1674" i="2"/>
  <c r="L1674" i="2" s="1"/>
  <c r="I1674" i="2"/>
  <c r="O1673" i="2"/>
  <c r="N1673" i="2"/>
  <c r="M1673" i="2"/>
  <c r="K1673" i="2"/>
  <c r="I1673" i="2"/>
  <c r="O1672" i="2"/>
  <c r="N1672" i="2"/>
  <c r="M1672" i="2"/>
  <c r="K1672" i="2"/>
  <c r="I1672" i="2"/>
  <c r="O1671" i="2"/>
  <c r="N1671" i="2"/>
  <c r="M1671" i="2"/>
  <c r="K1671" i="2"/>
  <c r="I1671" i="2"/>
  <c r="O1670" i="2"/>
  <c r="N1670" i="2"/>
  <c r="M1670" i="2"/>
  <c r="K1670" i="2"/>
  <c r="L1670" i="2" s="1"/>
  <c r="I1670" i="2"/>
  <c r="O1669" i="2"/>
  <c r="N1669" i="2"/>
  <c r="M1669" i="2"/>
  <c r="K1669" i="2"/>
  <c r="I1669" i="2"/>
  <c r="O1668" i="2"/>
  <c r="N1668" i="2"/>
  <c r="M1668" i="2"/>
  <c r="K1668" i="2"/>
  <c r="I1668" i="2"/>
  <c r="O1667" i="2"/>
  <c r="N1667" i="2"/>
  <c r="M1667" i="2"/>
  <c r="K1667" i="2"/>
  <c r="I1667" i="2"/>
  <c r="O1666" i="2"/>
  <c r="N1666" i="2"/>
  <c r="M1666" i="2"/>
  <c r="K1666" i="2"/>
  <c r="I1666" i="2"/>
  <c r="O1665" i="2"/>
  <c r="N1665" i="2"/>
  <c r="M1665" i="2"/>
  <c r="K1665" i="2"/>
  <c r="I1665" i="2"/>
  <c r="O1664" i="2"/>
  <c r="N1664" i="2"/>
  <c r="M1664" i="2"/>
  <c r="K1664" i="2"/>
  <c r="I1664" i="2"/>
  <c r="O1663" i="2"/>
  <c r="N1663" i="2"/>
  <c r="M1663" i="2"/>
  <c r="K1663" i="2"/>
  <c r="L1663" i="2" s="1"/>
  <c r="I1663" i="2"/>
  <c r="O1662" i="2"/>
  <c r="N1662" i="2"/>
  <c r="M1662" i="2"/>
  <c r="K1662" i="2"/>
  <c r="I1662" i="2"/>
  <c r="O1661" i="2"/>
  <c r="N1661" i="2"/>
  <c r="M1661" i="2"/>
  <c r="K1661" i="2"/>
  <c r="I1661" i="2"/>
  <c r="O1660" i="2"/>
  <c r="N1660" i="2"/>
  <c r="M1660" i="2"/>
  <c r="K1660" i="2"/>
  <c r="I1660" i="2"/>
  <c r="O1659" i="2"/>
  <c r="N1659" i="2"/>
  <c r="M1659" i="2"/>
  <c r="K1659" i="2"/>
  <c r="I1659" i="2"/>
  <c r="O1658" i="2"/>
  <c r="N1658" i="2"/>
  <c r="M1658" i="2"/>
  <c r="K1658" i="2"/>
  <c r="I1658" i="2"/>
  <c r="O1657" i="2"/>
  <c r="N1657" i="2"/>
  <c r="M1657" i="2"/>
  <c r="K1657" i="2"/>
  <c r="I1657" i="2"/>
  <c r="O1656" i="2"/>
  <c r="N1656" i="2"/>
  <c r="M1656" i="2"/>
  <c r="K1656" i="2"/>
  <c r="I1656" i="2"/>
  <c r="O1655" i="2"/>
  <c r="N1655" i="2"/>
  <c r="M1655" i="2"/>
  <c r="K1655" i="2"/>
  <c r="L1655" i="2" s="1"/>
  <c r="I1655" i="2"/>
  <c r="O1654" i="2"/>
  <c r="N1654" i="2"/>
  <c r="M1654" i="2"/>
  <c r="K1654" i="2"/>
  <c r="I1654" i="2"/>
  <c r="O1653" i="2"/>
  <c r="N1653" i="2"/>
  <c r="M1653" i="2"/>
  <c r="K1653" i="2"/>
  <c r="I1653" i="2"/>
  <c r="O1652" i="2"/>
  <c r="N1652" i="2"/>
  <c r="M1652" i="2"/>
  <c r="K1652" i="2"/>
  <c r="I1652" i="2"/>
  <c r="O1651" i="2"/>
  <c r="N1651" i="2"/>
  <c r="M1651" i="2"/>
  <c r="K1651" i="2"/>
  <c r="I1651" i="2"/>
  <c r="O1650" i="2"/>
  <c r="N1650" i="2"/>
  <c r="M1650" i="2"/>
  <c r="K1650" i="2"/>
  <c r="I1650" i="2"/>
  <c r="O1649" i="2"/>
  <c r="N1649" i="2"/>
  <c r="M1649" i="2"/>
  <c r="K1649" i="2"/>
  <c r="I1649" i="2"/>
  <c r="O1648" i="2"/>
  <c r="N1648" i="2"/>
  <c r="M1648" i="2"/>
  <c r="K1648" i="2"/>
  <c r="I1648" i="2"/>
  <c r="O1647" i="2"/>
  <c r="N1647" i="2"/>
  <c r="M1647" i="2"/>
  <c r="K1647" i="2"/>
  <c r="L1647" i="2" s="1"/>
  <c r="I1647" i="2"/>
  <c r="O1646" i="2"/>
  <c r="N1646" i="2"/>
  <c r="M1646" i="2"/>
  <c r="K1646" i="2"/>
  <c r="I1646" i="2"/>
  <c r="O1645" i="2"/>
  <c r="N1645" i="2"/>
  <c r="M1645" i="2"/>
  <c r="K1645" i="2"/>
  <c r="I1645" i="2"/>
  <c r="O1644" i="2"/>
  <c r="N1644" i="2"/>
  <c r="M1644" i="2"/>
  <c r="K1644" i="2"/>
  <c r="I1644" i="2"/>
  <c r="O1643" i="2"/>
  <c r="N1643" i="2"/>
  <c r="M1643" i="2"/>
  <c r="K1643" i="2"/>
  <c r="I1643" i="2"/>
  <c r="O1642" i="2"/>
  <c r="N1642" i="2"/>
  <c r="M1642" i="2"/>
  <c r="K1642" i="2"/>
  <c r="I1642" i="2"/>
  <c r="O1641" i="2"/>
  <c r="N1641" i="2"/>
  <c r="M1641" i="2"/>
  <c r="K1641" i="2"/>
  <c r="I1641" i="2"/>
  <c r="O1640" i="2"/>
  <c r="N1640" i="2"/>
  <c r="M1640" i="2"/>
  <c r="K1640" i="2"/>
  <c r="I1640" i="2"/>
  <c r="O1639" i="2"/>
  <c r="N1639" i="2"/>
  <c r="M1639" i="2"/>
  <c r="K1639" i="2"/>
  <c r="L1639" i="2" s="1"/>
  <c r="I1639" i="2"/>
  <c r="O1638" i="2"/>
  <c r="N1638" i="2"/>
  <c r="M1638" i="2"/>
  <c r="K1638" i="2"/>
  <c r="I1638" i="2"/>
  <c r="O1637" i="2"/>
  <c r="N1637" i="2"/>
  <c r="M1637" i="2"/>
  <c r="K1637" i="2"/>
  <c r="I1637" i="2"/>
  <c r="O1636" i="2"/>
  <c r="N1636" i="2"/>
  <c r="M1636" i="2"/>
  <c r="K1636" i="2"/>
  <c r="I1636" i="2"/>
  <c r="O1635" i="2"/>
  <c r="N1635" i="2"/>
  <c r="M1635" i="2"/>
  <c r="K1635" i="2"/>
  <c r="I1635" i="2"/>
  <c r="O1634" i="2"/>
  <c r="N1634" i="2"/>
  <c r="M1634" i="2"/>
  <c r="K1634" i="2"/>
  <c r="I1634" i="2"/>
  <c r="O1633" i="2"/>
  <c r="N1633" i="2"/>
  <c r="M1633" i="2"/>
  <c r="K1633" i="2"/>
  <c r="I1633" i="2"/>
  <c r="O1632" i="2"/>
  <c r="N1632" i="2"/>
  <c r="M1632" i="2"/>
  <c r="K1632" i="2"/>
  <c r="I1632" i="2"/>
  <c r="O1631" i="2"/>
  <c r="N1631" i="2"/>
  <c r="M1631" i="2"/>
  <c r="K1631" i="2"/>
  <c r="L1631" i="2" s="1"/>
  <c r="I1631" i="2"/>
  <c r="O1630" i="2"/>
  <c r="N1630" i="2"/>
  <c r="M1630" i="2"/>
  <c r="K1630" i="2"/>
  <c r="I1630" i="2"/>
  <c r="O1629" i="2"/>
  <c r="N1629" i="2"/>
  <c r="M1629" i="2"/>
  <c r="K1629" i="2"/>
  <c r="I1629" i="2"/>
  <c r="O1628" i="2"/>
  <c r="N1628" i="2"/>
  <c r="M1628" i="2"/>
  <c r="K1628" i="2"/>
  <c r="I1628" i="2"/>
  <c r="O1627" i="2"/>
  <c r="N1627" i="2"/>
  <c r="M1627" i="2"/>
  <c r="K1627" i="2"/>
  <c r="I1627" i="2"/>
  <c r="O1626" i="2"/>
  <c r="N1626" i="2"/>
  <c r="M1626" i="2"/>
  <c r="K1626" i="2"/>
  <c r="I1626" i="2"/>
  <c r="O1625" i="2"/>
  <c r="N1625" i="2"/>
  <c r="M1625" i="2"/>
  <c r="K1625" i="2"/>
  <c r="I1625" i="2"/>
  <c r="O1624" i="2"/>
  <c r="N1624" i="2"/>
  <c r="M1624" i="2"/>
  <c r="K1624" i="2"/>
  <c r="I1624" i="2"/>
  <c r="O1623" i="2"/>
  <c r="N1623" i="2"/>
  <c r="M1623" i="2"/>
  <c r="K1623" i="2"/>
  <c r="L1623" i="2" s="1"/>
  <c r="I1623" i="2"/>
  <c r="O1622" i="2"/>
  <c r="N1622" i="2"/>
  <c r="M1622" i="2"/>
  <c r="K1622" i="2"/>
  <c r="I1622" i="2"/>
  <c r="O1621" i="2"/>
  <c r="N1621" i="2"/>
  <c r="M1621" i="2"/>
  <c r="K1621" i="2"/>
  <c r="I1621" i="2"/>
  <c r="O1620" i="2"/>
  <c r="N1620" i="2"/>
  <c r="M1620" i="2"/>
  <c r="K1620" i="2"/>
  <c r="I1620" i="2"/>
  <c r="O1619" i="2"/>
  <c r="N1619" i="2"/>
  <c r="M1619" i="2"/>
  <c r="K1619" i="2"/>
  <c r="I1619" i="2"/>
  <c r="O1618" i="2"/>
  <c r="N1618" i="2"/>
  <c r="M1618" i="2"/>
  <c r="K1618" i="2"/>
  <c r="I1618" i="2"/>
  <c r="O1617" i="2"/>
  <c r="N1617" i="2"/>
  <c r="M1617" i="2"/>
  <c r="K1617" i="2"/>
  <c r="I1617" i="2"/>
  <c r="O1616" i="2"/>
  <c r="N1616" i="2"/>
  <c r="M1616" i="2"/>
  <c r="K1616" i="2"/>
  <c r="I1616" i="2"/>
  <c r="O1615" i="2"/>
  <c r="N1615" i="2"/>
  <c r="M1615" i="2"/>
  <c r="K1615" i="2"/>
  <c r="I1615" i="2"/>
  <c r="O1614" i="2"/>
  <c r="N1614" i="2"/>
  <c r="M1614" i="2"/>
  <c r="K1614" i="2"/>
  <c r="I1614" i="2"/>
  <c r="O1613" i="2"/>
  <c r="N1613" i="2"/>
  <c r="M1613" i="2"/>
  <c r="K1613" i="2"/>
  <c r="I1613" i="2"/>
  <c r="O1612" i="2"/>
  <c r="N1612" i="2"/>
  <c r="M1612" i="2"/>
  <c r="K1612" i="2"/>
  <c r="I1612" i="2"/>
  <c r="O1611" i="2"/>
  <c r="N1611" i="2"/>
  <c r="M1611" i="2"/>
  <c r="K1611" i="2"/>
  <c r="I1611" i="2"/>
  <c r="O1610" i="2"/>
  <c r="N1610" i="2"/>
  <c r="M1610" i="2"/>
  <c r="K1610" i="2"/>
  <c r="I1610" i="2"/>
  <c r="O1609" i="2"/>
  <c r="N1609" i="2"/>
  <c r="M1609" i="2"/>
  <c r="K1609" i="2"/>
  <c r="I1609" i="2"/>
  <c r="O1608" i="2"/>
  <c r="N1608" i="2"/>
  <c r="M1608" i="2"/>
  <c r="K1608" i="2"/>
  <c r="I1608" i="2"/>
  <c r="O1607" i="2"/>
  <c r="N1607" i="2"/>
  <c r="M1607" i="2"/>
  <c r="K1607" i="2"/>
  <c r="I1607" i="2"/>
  <c r="O1606" i="2"/>
  <c r="N1606" i="2"/>
  <c r="M1606" i="2"/>
  <c r="K1606" i="2"/>
  <c r="I1606" i="2"/>
  <c r="O1605" i="2"/>
  <c r="N1605" i="2"/>
  <c r="M1605" i="2"/>
  <c r="K1605" i="2"/>
  <c r="I1605" i="2"/>
  <c r="O1604" i="2"/>
  <c r="N1604" i="2"/>
  <c r="M1604" i="2"/>
  <c r="K1604" i="2"/>
  <c r="I1604" i="2"/>
  <c r="O1603" i="2"/>
  <c r="N1603" i="2"/>
  <c r="M1603" i="2"/>
  <c r="K1603" i="2"/>
  <c r="L1603" i="2" s="1"/>
  <c r="I1603" i="2"/>
  <c r="O1602" i="2"/>
  <c r="N1602" i="2"/>
  <c r="M1602" i="2"/>
  <c r="K1602" i="2"/>
  <c r="I1602" i="2"/>
  <c r="O1601" i="2"/>
  <c r="N1601" i="2"/>
  <c r="M1601" i="2"/>
  <c r="K1601" i="2"/>
  <c r="I1601" i="2"/>
  <c r="O1600" i="2"/>
  <c r="N1600" i="2"/>
  <c r="M1600" i="2"/>
  <c r="K1600" i="2"/>
  <c r="L1600" i="2" s="1"/>
  <c r="I1600" i="2"/>
  <c r="O1599" i="2"/>
  <c r="N1599" i="2"/>
  <c r="M1599" i="2"/>
  <c r="K1599" i="2"/>
  <c r="I1599" i="2"/>
  <c r="O1598" i="2"/>
  <c r="N1598" i="2"/>
  <c r="M1598" i="2"/>
  <c r="K1598" i="2"/>
  <c r="I1598" i="2"/>
  <c r="O1597" i="2"/>
  <c r="N1597" i="2"/>
  <c r="M1597" i="2"/>
  <c r="K1597" i="2"/>
  <c r="I1597" i="2"/>
  <c r="O1596" i="2"/>
  <c r="N1596" i="2"/>
  <c r="M1596" i="2"/>
  <c r="K1596" i="2"/>
  <c r="I1596" i="2"/>
  <c r="O1595" i="2"/>
  <c r="N1595" i="2"/>
  <c r="M1595" i="2"/>
  <c r="K1595" i="2"/>
  <c r="L1595" i="2" s="1"/>
  <c r="I1595" i="2"/>
  <c r="O1594" i="2"/>
  <c r="N1594" i="2"/>
  <c r="M1594" i="2"/>
  <c r="K1594" i="2"/>
  <c r="I1594" i="2"/>
  <c r="O1593" i="2"/>
  <c r="N1593" i="2"/>
  <c r="M1593" i="2"/>
  <c r="K1593" i="2"/>
  <c r="I1593" i="2"/>
  <c r="O1592" i="2"/>
  <c r="N1592" i="2"/>
  <c r="M1592" i="2"/>
  <c r="K1592" i="2"/>
  <c r="I1592" i="2"/>
  <c r="O1591" i="2"/>
  <c r="N1591" i="2"/>
  <c r="M1591" i="2"/>
  <c r="K1591" i="2"/>
  <c r="I1591" i="2"/>
  <c r="O1590" i="2"/>
  <c r="N1590" i="2"/>
  <c r="M1590" i="2"/>
  <c r="K1590" i="2"/>
  <c r="I1590" i="2"/>
  <c r="O1589" i="2"/>
  <c r="N1589" i="2"/>
  <c r="M1589" i="2"/>
  <c r="K1589" i="2"/>
  <c r="I1589" i="2"/>
  <c r="O1588" i="2"/>
  <c r="N1588" i="2"/>
  <c r="M1588" i="2"/>
  <c r="K1588" i="2"/>
  <c r="I1588" i="2"/>
  <c r="O1587" i="2"/>
  <c r="N1587" i="2"/>
  <c r="M1587" i="2"/>
  <c r="K1587" i="2"/>
  <c r="I1587" i="2"/>
  <c r="O1586" i="2"/>
  <c r="N1586" i="2"/>
  <c r="M1586" i="2"/>
  <c r="K1586" i="2"/>
  <c r="I1586" i="2"/>
  <c r="O1585" i="2"/>
  <c r="N1585" i="2"/>
  <c r="M1585" i="2"/>
  <c r="K1585" i="2"/>
  <c r="I1585" i="2"/>
  <c r="O1584" i="2"/>
  <c r="N1584" i="2"/>
  <c r="M1584" i="2"/>
  <c r="K1584" i="2"/>
  <c r="I1584" i="2"/>
  <c r="O1583" i="2"/>
  <c r="N1583" i="2"/>
  <c r="M1583" i="2"/>
  <c r="K1583" i="2"/>
  <c r="I1583" i="2"/>
  <c r="O1582" i="2"/>
  <c r="N1582" i="2"/>
  <c r="M1582" i="2"/>
  <c r="K1582" i="2"/>
  <c r="I1582" i="2"/>
  <c r="O1581" i="2"/>
  <c r="N1581" i="2"/>
  <c r="M1581" i="2"/>
  <c r="K1581" i="2"/>
  <c r="I1581" i="2"/>
  <c r="O1580" i="2"/>
  <c r="N1580" i="2"/>
  <c r="M1580" i="2"/>
  <c r="K1580" i="2"/>
  <c r="I1580" i="2"/>
  <c r="O1579" i="2"/>
  <c r="N1579" i="2"/>
  <c r="M1579" i="2"/>
  <c r="K1579" i="2"/>
  <c r="I1579" i="2"/>
  <c r="O1578" i="2"/>
  <c r="N1578" i="2"/>
  <c r="M1578" i="2"/>
  <c r="K1578" i="2"/>
  <c r="I1578" i="2"/>
  <c r="O1577" i="2"/>
  <c r="N1577" i="2"/>
  <c r="M1577" i="2"/>
  <c r="K1577" i="2"/>
  <c r="I1577" i="2"/>
  <c r="O1576" i="2"/>
  <c r="N1576" i="2"/>
  <c r="M1576" i="2"/>
  <c r="K1576" i="2"/>
  <c r="I1576" i="2"/>
  <c r="O1575" i="2"/>
  <c r="N1575" i="2"/>
  <c r="M1575" i="2"/>
  <c r="K1575" i="2"/>
  <c r="I1575" i="2"/>
  <c r="O1574" i="2"/>
  <c r="N1574" i="2"/>
  <c r="M1574" i="2"/>
  <c r="K1574" i="2"/>
  <c r="I1574" i="2"/>
  <c r="O1573" i="2"/>
  <c r="N1573" i="2"/>
  <c r="M1573" i="2"/>
  <c r="K1573" i="2"/>
  <c r="I1573" i="2"/>
  <c r="O1572" i="2"/>
  <c r="N1572" i="2"/>
  <c r="M1572" i="2"/>
  <c r="K1572" i="2"/>
  <c r="I1572" i="2"/>
  <c r="O1571" i="2"/>
  <c r="N1571" i="2"/>
  <c r="M1571" i="2"/>
  <c r="K1571" i="2"/>
  <c r="L1571" i="2" s="1"/>
  <c r="I1571" i="2"/>
  <c r="O1570" i="2"/>
  <c r="N1570" i="2"/>
  <c r="M1570" i="2"/>
  <c r="K1570" i="2"/>
  <c r="I1570" i="2"/>
  <c r="O1569" i="2"/>
  <c r="N1569" i="2"/>
  <c r="M1569" i="2"/>
  <c r="K1569" i="2"/>
  <c r="I1569" i="2"/>
  <c r="O1568" i="2"/>
  <c r="N1568" i="2"/>
  <c r="M1568" i="2"/>
  <c r="K1568" i="2"/>
  <c r="L1568" i="2" s="1"/>
  <c r="I1568" i="2"/>
  <c r="O1567" i="2"/>
  <c r="N1567" i="2"/>
  <c r="M1567" i="2"/>
  <c r="K1567" i="2"/>
  <c r="I1567" i="2"/>
  <c r="O1566" i="2"/>
  <c r="N1566" i="2"/>
  <c r="M1566" i="2"/>
  <c r="K1566" i="2"/>
  <c r="I1566" i="2"/>
  <c r="O1565" i="2"/>
  <c r="N1565" i="2"/>
  <c r="M1565" i="2"/>
  <c r="K1565" i="2"/>
  <c r="I1565" i="2"/>
  <c r="O1564" i="2"/>
  <c r="N1564" i="2"/>
  <c r="M1564" i="2"/>
  <c r="K1564" i="2"/>
  <c r="I1564" i="2"/>
  <c r="O1563" i="2"/>
  <c r="N1563" i="2"/>
  <c r="M1563" i="2"/>
  <c r="K1563" i="2"/>
  <c r="L1563" i="2" s="1"/>
  <c r="I1563" i="2"/>
  <c r="O1562" i="2"/>
  <c r="N1562" i="2"/>
  <c r="M1562" i="2"/>
  <c r="K1562" i="2"/>
  <c r="I1562" i="2"/>
  <c r="O1561" i="2"/>
  <c r="N1561" i="2"/>
  <c r="M1561" i="2"/>
  <c r="K1561" i="2"/>
  <c r="I1561" i="2"/>
  <c r="O1560" i="2"/>
  <c r="N1560" i="2"/>
  <c r="M1560" i="2"/>
  <c r="K1560" i="2"/>
  <c r="I1560" i="2"/>
  <c r="O1559" i="2"/>
  <c r="N1559" i="2"/>
  <c r="M1559" i="2"/>
  <c r="K1559" i="2"/>
  <c r="I1559" i="2"/>
  <c r="O1558" i="2"/>
  <c r="N1558" i="2"/>
  <c r="M1558" i="2"/>
  <c r="K1558" i="2"/>
  <c r="I1558" i="2"/>
  <c r="O1557" i="2"/>
  <c r="N1557" i="2"/>
  <c r="M1557" i="2"/>
  <c r="K1557" i="2"/>
  <c r="I1557" i="2"/>
  <c r="O1556" i="2"/>
  <c r="N1556" i="2"/>
  <c r="M1556" i="2"/>
  <c r="K1556" i="2"/>
  <c r="I1556" i="2"/>
  <c r="O1555" i="2"/>
  <c r="N1555" i="2"/>
  <c r="M1555" i="2"/>
  <c r="K1555" i="2"/>
  <c r="I1555" i="2"/>
  <c r="O1554" i="2"/>
  <c r="N1554" i="2"/>
  <c r="M1554" i="2"/>
  <c r="K1554" i="2"/>
  <c r="I1554" i="2"/>
  <c r="O1553" i="2"/>
  <c r="N1553" i="2"/>
  <c r="M1553" i="2"/>
  <c r="K1553" i="2"/>
  <c r="I1553" i="2"/>
  <c r="O1552" i="2"/>
  <c r="N1552" i="2"/>
  <c r="M1552" i="2"/>
  <c r="K1552" i="2"/>
  <c r="I1552" i="2"/>
  <c r="O1551" i="2"/>
  <c r="N1551" i="2"/>
  <c r="M1551" i="2"/>
  <c r="K1551" i="2"/>
  <c r="I1551" i="2"/>
  <c r="O1550" i="2"/>
  <c r="N1550" i="2"/>
  <c r="M1550" i="2"/>
  <c r="K1550" i="2"/>
  <c r="I1550" i="2"/>
  <c r="O1549" i="2"/>
  <c r="N1549" i="2"/>
  <c r="M1549" i="2"/>
  <c r="K1549" i="2"/>
  <c r="I1549" i="2"/>
  <c r="O1548" i="2"/>
  <c r="N1548" i="2"/>
  <c r="M1548" i="2"/>
  <c r="K1548" i="2"/>
  <c r="I1548" i="2"/>
  <c r="O1547" i="2"/>
  <c r="N1547" i="2"/>
  <c r="M1547" i="2"/>
  <c r="K1547" i="2"/>
  <c r="I1547" i="2"/>
  <c r="O1546" i="2"/>
  <c r="N1546" i="2"/>
  <c r="M1546" i="2"/>
  <c r="K1546" i="2"/>
  <c r="I1546" i="2"/>
  <c r="O1545" i="2"/>
  <c r="N1545" i="2"/>
  <c r="M1545" i="2"/>
  <c r="K1545" i="2"/>
  <c r="I1545" i="2"/>
  <c r="O1544" i="2"/>
  <c r="N1544" i="2"/>
  <c r="M1544" i="2"/>
  <c r="K1544" i="2"/>
  <c r="I1544" i="2"/>
  <c r="O1543" i="2"/>
  <c r="N1543" i="2"/>
  <c r="M1543" i="2"/>
  <c r="K1543" i="2"/>
  <c r="I1543" i="2"/>
  <c r="O1542" i="2"/>
  <c r="N1542" i="2"/>
  <c r="M1542" i="2"/>
  <c r="K1542" i="2"/>
  <c r="I1542" i="2"/>
  <c r="O1541" i="2"/>
  <c r="N1541" i="2"/>
  <c r="M1541" i="2"/>
  <c r="K1541" i="2"/>
  <c r="I1541" i="2"/>
  <c r="O1540" i="2"/>
  <c r="N1540" i="2"/>
  <c r="M1540" i="2"/>
  <c r="K1540" i="2"/>
  <c r="I1540" i="2"/>
  <c r="O1539" i="2"/>
  <c r="N1539" i="2"/>
  <c r="M1539" i="2"/>
  <c r="K1539" i="2"/>
  <c r="L1539" i="2" s="1"/>
  <c r="I1539" i="2"/>
  <c r="O1538" i="2"/>
  <c r="N1538" i="2"/>
  <c r="M1538" i="2"/>
  <c r="K1538" i="2"/>
  <c r="I1538" i="2"/>
  <c r="O1537" i="2"/>
  <c r="N1537" i="2"/>
  <c r="M1537" i="2"/>
  <c r="K1537" i="2"/>
  <c r="I1537" i="2"/>
  <c r="O1536" i="2"/>
  <c r="N1536" i="2"/>
  <c r="M1536" i="2"/>
  <c r="K1536" i="2"/>
  <c r="L1536" i="2" s="1"/>
  <c r="I1536" i="2"/>
  <c r="O1535" i="2"/>
  <c r="N1535" i="2"/>
  <c r="M1535" i="2"/>
  <c r="K1535" i="2"/>
  <c r="I1535" i="2"/>
  <c r="O1534" i="2"/>
  <c r="N1534" i="2"/>
  <c r="M1534" i="2"/>
  <c r="K1534" i="2"/>
  <c r="I1534" i="2"/>
  <c r="O1533" i="2"/>
  <c r="N1533" i="2"/>
  <c r="M1533" i="2"/>
  <c r="K1533" i="2"/>
  <c r="I1533" i="2"/>
  <c r="O1532" i="2"/>
  <c r="N1532" i="2"/>
  <c r="M1532" i="2"/>
  <c r="K1532" i="2"/>
  <c r="I1532" i="2"/>
  <c r="O1531" i="2"/>
  <c r="N1531" i="2"/>
  <c r="M1531" i="2"/>
  <c r="K1531" i="2"/>
  <c r="L1531" i="2" s="1"/>
  <c r="I1531" i="2"/>
  <c r="O1530" i="2"/>
  <c r="N1530" i="2"/>
  <c r="M1530" i="2"/>
  <c r="K1530" i="2"/>
  <c r="I1530" i="2"/>
  <c r="O1529" i="2"/>
  <c r="N1529" i="2"/>
  <c r="M1529" i="2"/>
  <c r="K1529" i="2"/>
  <c r="I1529" i="2"/>
  <c r="O1528" i="2"/>
  <c r="N1528" i="2"/>
  <c r="M1528" i="2"/>
  <c r="K1528" i="2"/>
  <c r="I1528" i="2"/>
  <c r="O1527" i="2"/>
  <c r="N1527" i="2"/>
  <c r="M1527" i="2"/>
  <c r="K1527" i="2"/>
  <c r="I1527" i="2"/>
  <c r="O1526" i="2"/>
  <c r="N1526" i="2"/>
  <c r="M1526" i="2"/>
  <c r="K1526" i="2"/>
  <c r="I1526" i="2"/>
  <c r="O1525" i="2"/>
  <c r="N1525" i="2"/>
  <c r="M1525" i="2"/>
  <c r="K1525" i="2"/>
  <c r="I1525" i="2"/>
  <c r="O1524" i="2"/>
  <c r="N1524" i="2"/>
  <c r="M1524" i="2"/>
  <c r="K1524" i="2"/>
  <c r="I1524" i="2"/>
  <c r="O1523" i="2"/>
  <c r="N1523" i="2"/>
  <c r="M1523" i="2"/>
  <c r="K1523" i="2"/>
  <c r="I1523" i="2"/>
  <c r="O1522" i="2"/>
  <c r="N1522" i="2"/>
  <c r="M1522" i="2"/>
  <c r="K1522" i="2"/>
  <c r="I1522" i="2"/>
  <c r="O1521" i="2"/>
  <c r="N1521" i="2"/>
  <c r="M1521" i="2"/>
  <c r="K1521" i="2"/>
  <c r="I1521" i="2"/>
  <c r="O1520" i="2"/>
  <c r="N1520" i="2"/>
  <c r="M1520" i="2"/>
  <c r="K1520" i="2"/>
  <c r="I1520" i="2"/>
  <c r="O1519" i="2"/>
  <c r="N1519" i="2"/>
  <c r="M1519" i="2"/>
  <c r="K1519" i="2"/>
  <c r="I1519" i="2"/>
  <c r="O1518" i="2"/>
  <c r="N1518" i="2"/>
  <c r="M1518" i="2"/>
  <c r="K1518" i="2"/>
  <c r="I1518" i="2"/>
  <c r="O1517" i="2"/>
  <c r="N1517" i="2"/>
  <c r="M1517" i="2"/>
  <c r="K1517" i="2"/>
  <c r="I1517" i="2"/>
  <c r="O1516" i="2"/>
  <c r="N1516" i="2"/>
  <c r="M1516" i="2"/>
  <c r="K1516" i="2"/>
  <c r="I1516" i="2"/>
  <c r="O1515" i="2"/>
  <c r="N1515" i="2"/>
  <c r="M1515" i="2"/>
  <c r="K1515" i="2"/>
  <c r="I1515" i="2"/>
  <c r="O1514" i="2"/>
  <c r="N1514" i="2"/>
  <c r="M1514" i="2"/>
  <c r="K1514" i="2"/>
  <c r="I1514" i="2"/>
  <c r="O1513" i="2"/>
  <c r="N1513" i="2"/>
  <c r="M1513" i="2"/>
  <c r="K1513" i="2"/>
  <c r="I1513" i="2"/>
  <c r="O1512" i="2"/>
  <c r="N1512" i="2"/>
  <c r="M1512" i="2"/>
  <c r="K1512" i="2"/>
  <c r="I1512" i="2"/>
  <c r="O1511" i="2"/>
  <c r="N1511" i="2"/>
  <c r="M1511" i="2"/>
  <c r="K1511" i="2"/>
  <c r="I1511" i="2"/>
  <c r="O1510" i="2"/>
  <c r="N1510" i="2"/>
  <c r="M1510" i="2"/>
  <c r="K1510" i="2"/>
  <c r="I1510" i="2"/>
  <c r="O1509" i="2"/>
  <c r="N1509" i="2"/>
  <c r="M1509" i="2"/>
  <c r="K1509" i="2"/>
  <c r="I1509" i="2"/>
  <c r="O1508" i="2"/>
  <c r="N1508" i="2"/>
  <c r="M1508" i="2"/>
  <c r="K1508" i="2"/>
  <c r="I1508" i="2"/>
  <c r="O1507" i="2"/>
  <c r="N1507" i="2"/>
  <c r="M1507" i="2"/>
  <c r="K1507" i="2"/>
  <c r="I1507" i="2"/>
  <c r="O1506" i="2"/>
  <c r="N1506" i="2"/>
  <c r="M1506" i="2"/>
  <c r="K1506" i="2"/>
  <c r="I1506" i="2"/>
  <c r="O1505" i="2"/>
  <c r="N1505" i="2"/>
  <c r="M1505" i="2"/>
  <c r="K1505" i="2"/>
  <c r="I1505" i="2"/>
  <c r="O1504" i="2"/>
  <c r="N1504" i="2"/>
  <c r="M1504" i="2"/>
  <c r="K1504" i="2"/>
  <c r="I1504" i="2"/>
  <c r="O1503" i="2"/>
  <c r="N1503" i="2"/>
  <c r="M1503" i="2"/>
  <c r="K1503" i="2"/>
  <c r="I1503" i="2"/>
  <c r="O1502" i="2"/>
  <c r="N1502" i="2"/>
  <c r="M1502" i="2"/>
  <c r="K1502" i="2"/>
  <c r="I1502" i="2"/>
  <c r="O1501" i="2"/>
  <c r="N1501" i="2"/>
  <c r="M1501" i="2"/>
  <c r="K1501" i="2"/>
  <c r="I1501" i="2"/>
  <c r="O1500" i="2"/>
  <c r="N1500" i="2"/>
  <c r="M1500" i="2"/>
  <c r="K1500" i="2"/>
  <c r="I1500" i="2"/>
  <c r="O1499" i="2"/>
  <c r="N1499" i="2"/>
  <c r="M1499" i="2"/>
  <c r="K1499" i="2"/>
  <c r="I1499" i="2"/>
  <c r="O1498" i="2"/>
  <c r="N1498" i="2"/>
  <c r="M1498" i="2"/>
  <c r="K1498" i="2"/>
  <c r="I1498" i="2"/>
  <c r="O1497" i="2"/>
  <c r="N1497" i="2"/>
  <c r="M1497" i="2"/>
  <c r="K1497" i="2"/>
  <c r="I1497" i="2"/>
  <c r="O1496" i="2"/>
  <c r="N1496" i="2"/>
  <c r="M1496" i="2"/>
  <c r="K1496" i="2"/>
  <c r="I1496" i="2"/>
  <c r="O1495" i="2"/>
  <c r="N1495" i="2"/>
  <c r="M1495" i="2"/>
  <c r="K1495" i="2"/>
  <c r="I1495" i="2"/>
  <c r="O1494" i="2"/>
  <c r="N1494" i="2"/>
  <c r="M1494" i="2"/>
  <c r="K1494" i="2"/>
  <c r="L1494" i="2" s="1"/>
  <c r="I1494" i="2"/>
  <c r="O1493" i="2"/>
  <c r="N1493" i="2"/>
  <c r="M1493" i="2"/>
  <c r="K1493" i="2"/>
  <c r="I1493" i="2"/>
  <c r="O1492" i="2"/>
  <c r="N1492" i="2"/>
  <c r="M1492" i="2"/>
  <c r="K1492" i="2"/>
  <c r="I1492" i="2"/>
  <c r="O1491" i="2"/>
  <c r="N1491" i="2"/>
  <c r="M1491" i="2"/>
  <c r="K1491" i="2"/>
  <c r="I1491" i="2"/>
  <c r="O1490" i="2"/>
  <c r="N1490" i="2"/>
  <c r="M1490" i="2"/>
  <c r="K1490" i="2"/>
  <c r="I1490" i="2"/>
  <c r="O1489" i="2"/>
  <c r="N1489" i="2"/>
  <c r="M1489" i="2"/>
  <c r="K1489" i="2"/>
  <c r="I1489" i="2"/>
  <c r="O1488" i="2"/>
  <c r="N1488" i="2"/>
  <c r="M1488" i="2"/>
  <c r="K1488" i="2"/>
  <c r="I1488" i="2"/>
  <c r="O1487" i="2"/>
  <c r="N1487" i="2"/>
  <c r="M1487" i="2"/>
  <c r="K1487" i="2"/>
  <c r="I1487" i="2"/>
  <c r="O1486" i="2"/>
  <c r="N1486" i="2"/>
  <c r="M1486" i="2"/>
  <c r="K1486" i="2"/>
  <c r="I1486" i="2"/>
  <c r="O1485" i="2"/>
  <c r="N1485" i="2"/>
  <c r="M1485" i="2"/>
  <c r="K1485" i="2"/>
  <c r="I1485" i="2"/>
  <c r="O1484" i="2"/>
  <c r="N1484" i="2"/>
  <c r="M1484" i="2"/>
  <c r="K1484" i="2"/>
  <c r="I1484" i="2"/>
  <c r="O1483" i="2"/>
  <c r="N1483" i="2"/>
  <c r="M1483" i="2"/>
  <c r="K1483" i="2"/>
  <c r="L1483" i="2" s="1"/>
  <c r="I1483" i="2"/>
  <c r="O1482" i="2"/>
  <c r="N1482" i="2"/>
  <c r="M1482" i="2"/>
  <c r="K1482" i="2"/>
  <c r="I1482" i="2"/>
  <c r="O1481" i="2"/>
  <c r="N1481" i="2"/>
  <c r="M1481" i="2"/>
  <c r="K1481" i="2"/>
  <c r="I1481" i="2"/>
  <c r="O1480" i="2"/>
  <c r="N1480" i="2"/>
  <c r="M1480" i="2"/>
  <c r="K1480" i="2"/>
  <c r="I1480" i="2"/>
  <c r="O1479" i="2"/>
  <c r="N1479" i="2"/>
  <c r="M1479" i="2"/>
  <c r="K1479" i="2"/>
  <c r="I1479" i="2"/>
  <c r="O1478" i="2"/>
  <c r="N1478" i="2"/>
  <c r="M1478" i="2"/>
  <c r="K1478" i="2"/>
  <c r="I1478" i="2"/>
  <c r="O1477" i="2"/>
  <c r="N1477" i="2"/>
  <c r="M1477" i="2"/>
  <c r="K1477" i="2"/>
  <c r="I1477" i="2"/>
  <c r="O1476" i="2"/>
  <c r="N1476" i="2"/>
  <c r="M1476" i="2"/>
  <c r="K1476" i="2"/>
  <c r="I1476" i="2"/>
  <c r="O1475" i="2"/>
  <c r="N1475" i="2"/>
  <c r="M1475" i="2"/>
  <c r="K1475" i="2"/>
  <c r="L1475" i="2" s="1"/>
  <c r="I1475" i="2"/>
  <c r="O1474" i="2"/>
  <c r="N1474" i="2"/>
  <c r="M1474" i="2"/>
  <c r="K1474" i="2"/>
  <c r="I1474" i="2"/>
  <c r="O1473" i="2"/>
  <c r="N1473" i="2"/>
  <c r="M1473" i="2"/>
  <c r="K1473" i="2"/>
  <c r="I1473" i="2"/>
  <c r="O1472" i="2"/>
  <c r="N1472" i="2"/>
  <c r="M1472" i="2"/>
  <c r="K1472" i="2"/>
  <c r="L1472" i="2" s="1"/>
  <c r="I1472" i="2"/>
  <c r="O1471" i="2"/>
  <c r="N1471" i="2"/>
  <c r="M1471" i="2"/>
  <c r="K1471" i="2"/>
  <c r="I1471" i="2"/>
  <c r="O1470" i="2"/>
  <c r="N1470" i="2"/>
  <c r="M1470" i="2"/>
  <c r="K1470" i="2"/>
  <c r="I1470" i="2"/>
  <c r="O1469" i="2"/>
  <c r="N1469" i="2"/>
  <c r="M1469" i="2"/>
  <c r="K1469" i="2"/>
  <c r="I1469" i="2"/>
  <c r="O1468" i="2"/>
  <c r="N1468" i="2"/>
  <c r="M1468" i="2"/>
  <c r="K1468" i="2"/>
  <c r="I1468" i="2"/>
  <c r="O1467" i="2"/>
  <c r="N1467" i="2"/>
  <c r="M1467" i="2"/>
  <c r="K1467" i="2"/>
  <c r="I1467" i="2"/>
  <c r="O1466" i="2"/>
  <c r="N1466" i="2"/>
  <c r="M1466" i="2"/>
  <c r="K1466" i="2"/>
  <c r="I1466" i="2"/>
  <c r="O1465" i="2"/>
  <c r="N1465" i="2"/>
  <c r="M1465" i="2"/>
  <c r="K1465" i="2"/>
  <c r="I1465" i="2"/>
  <c r="O1464" i="2"/>
  <c r="N1464" i="2"/>
  <c r="M1464" i="2"/>
  <c r="K1464" i="2"/>
  <c r="I1464" i="2"/>
  <c r="O1463" i="2"/>
  <c r="N1463" i="2"/>
  <c r="M1463" i="2"/>
  <c r="K1463" i="2"/>
  <c r="I1463" i="2"/>
  <c r="O1462" i="2"/>
  <c r="N1462" i="2"/>
  <c r="M1462" i="2"/>
  <c r="K1462" i="2"/>
  <c r="I1462" i="2"/>
  <c r="O1461" i="2"/>
  <c r="N1461" i="2"/>
  <c r="M1461" i="2"/>
  <c r="K1461" i="2"/>
  <c r="I1461" i="2"/>
  <c r="O1460" i="2"/>
  <c r="N1460" i="2"/>
  <c r="M1460" i="2"/>
  <c r="K1460" i="2"/>
  <c r="I1460" i="2"/>
  <c r="O1459" i="2"/>
  <c r="N1459" i="2"/>
  <c r="M1459" i="2"/>
  <c r="K1459" i="2"/>
  <c r="L1459" i="2" s="1"/>
  <c r="I1459" i="2"/>
  <c r="O1458" i="2"/>
  <c r="N1458" i="2"/>
  <c r="M1458" i="2"/>
  <c r="K1458" i="2"/>
  <c r="I1458" i="2"/>
  <c r="O1457" i="2"/>
  <c r="N1457" i="2"/>
  <c r="M1457" i="2"/>
  <c r="K1457" i="2"/>
  <c r="I1457" i="2"/>
  <c r="O1456" i="2"/>
  <c r="N1456" i="2"/>
  <c r="M1456" i="2"/>
  <c r="K1456" i="2"/>
  <c r="L1456" i="2" s="1"/>
  <c r="I1456" i="2"/>
  <c r="O1455" i="2"/>
  <c r="N1455" i="2"/>
  <c r="M1455" i="2"/>
  <c r="K1455" i="2"/>
  <c r="I1455" i="2"/>
  <c r="O1454" i="2"/>
  <c r="N1454" i="2"/>
  <c r="M1454" i="2"/>
  <c r="K1454" i="2"/>
  <c r="I1454" i="2"/>
  <c r="O1453" i="2"/>
  <c r="N1453" i="2"/>
  <c r="M1453" i="2"/>
  <c r="K1453" i="2"/>
  <c r="I1453" i="2"/>
  <c r="O1452" i="2"/>
  <c r="N1452" i="2"/>
  <c r="M1452" i="2"/>
  <c r="K1452" i="2"/>
  <c r="I1452" i="2"/>
  <c r="O1451" i="2"/>
  <c r="N1451" i="2"/>
  <c r="M1451" i="2"/>
  <c r="K1451" i="2"/>
  <c r="I1451" i="2"/>
  <c r="O1450" i="2"/>
  <c r="N1450" i="2"/>
  <c r="M1450" i="2"/>
  <c r="K1450" i="2"/>
  <c r="I1450" i="2"/>
  <c r="O1449" i="2"/>
  <c r="N1449" i="2"/>
  <c r="M1449" i="2"/>
  <c r="K1449" i="2"/>
  <c r="I1449" i="2"/>
  <c r="O1448" i="2"/>
  <c r="N1448" i="2"/>
  <c r="M1448" i="2"/>
  <c r="K1448" i="2"/>
  <c r="I1448" i="2"/>
  <c r="O1447" i="2"/>
  <c r="N1447" i="2"/>
  <c r="M1447" i="2"/>
  <c r="K1447" i="2"/>
  <c r="I1447" i="2"/>
  <c r="O1446" i="2"/>
  <c r="N1446" i="2"/>
  <c r="M1446" i="2"/>
  <c r="K1446" i="2"/>
  <c r="I1446" i="2"/>
  <c r="O1445" i="2"/>
  <c r="N1445" i="2"/>
  <c r="M1445" i="2"/>
  <c r="K1445" i="2"/>
  <c r="I1445" i="2"/>
  <c r="O1444" i="2"/>
  <c r="N1444" i="2"/>
  <c r="M1444" i="2"/>
  <c r="K1444" i="2"/>
  <c r="I1444" i="2"/>
  <c r="O1443" i="2"/>
  <c r="N1443" i="2"/>
  <c r="M1443" i="2"/>
  <c r="K1443" i="2"/>
  <c r="L1443" i="2" s="1"/>
  <c r="I1443" i="2"/>
  <c r="O1442" i="2"/>
  <c r="N1442" i="2"/>
  <c r="M1442" i="2"/>
  <c r="K1442" i="2"/>
  <c r="I1442" i="2"/>
  <c r="O1441" i="2"/>
  <c r="N1441" i="2"/>
  <c r="M1441" i="2"/>
  <c r="K1441" i="2"/>
  <c r="I1441" i="2"/>
  <c r="O1440" i="2"/>
  <c r="N1440" i="2"/>
  <c r="M1440" i="2"/>
  <c r="K1440" i="2"/>
  <c r="L1440" i="2" s="1"/>
  <c r="I1440" i="2"/>
  <c r="O1439" i="2"/>
  <c r="N1439" i="2"/>
  <c r="M1439" i="2"/>
  <c r="K1439" i="2"/>
  <c r="I1439" i="2"/>
  <c r="O1438" i="2"/>
  <c r="N1438" i="2"/>
  <c r="M1438" i="2"/>
  <c r="K1438" i="2"/>
  <c r="I1438" i="2"/>
  <c r="O1437" i="2"/>
  <c r="N1437" i="2"/>
  <c r="M1437" i="2"/>
  <c r="K1437" i="2"/>
  <c r="I1437" i="2"/>
  <c r="O1436" i="2"/>
  <c r="N1436" i="2"/>
  <c r="M1436" i="2"/>
  <c r="K1436" i="2"/>
  <c r="I1436" i="2"/>
  <c r="O1435" i="2"/>
  <c r="N1435" i="2"/>
  <c r="M1435" i="2"/>
  <c r="K1435" i="2"/>
  <c r="I1435" i="2"/>
  <c r="O1434" i="2"/>
  <c r="N1434" i="2"/>
  <c r="M1434" i="2"/>
  <c r="K1434" i="2"/>
  <c r="I1434" i="2"/>
  <c r="O1433" i="2"/>
  <c r="N1433" i="2"/>
  <c r="M1433" i="2"/>
  <c r="K1433" i="2"/>
  <c r="I1433" i="2"/>
  <c r="O1432" i="2"/>
  <c r="N1432" i="2"/>
  <c r="M1432" i="2"/>
  <c r="K1432" i="2"/>
  <c r="I1432" i="2"/>
  <c r="O1431" i="2"/>
  <c r="N1431" i="2"/>
  <c r="M1431" i="2"/>
  <c r="K1431" i="2"/>
  <c r="I1431" i="2"/>
  <c r="O1430" i="2"/>
  <c r="N1430" i="2"/>
  <c r="M1430" i="2"/>
  <c r="K1430" i="2"/>
  <c r="I1430" i="2"/>
  <c r="O1429" i="2"/>
  <c r="N1429" i="2"/>
  <c r="M1429" i="2"/>
  <c r="K1429" i="2"/>
  <c r="I1429" i="2"/>
  <c r="O1428" i="2"/>
  <c r="N1428" i="2"/>
  <c r="M1428" i="2"/>
  <c r="K1428" i="2"/>
  <c r="I1428" i="2"/>
  <c r="O1427" i="2"/>
  <c r="N1427" i="2"/>
  <c r="M1427" i="2"/>
  <c r="K1427" i="2"/>
  <c r="L1427" i="2" s="1"/>
  <c r="I1427" i="2"/>
  <c r="O1426" i="2"/>
  <c r="N1426" i="2"/>
  <c r="M1426" i="2"/>
  <c r="K1426" i="2"/>
  <c r="I1426" i="2"/>
  <c r="O1425" i="2"/>
  <c r="N1425" i="2"/>
  <c r="M1425" i="2"/>
  <c r="K1425" i="2"/>
  <c r="I1425" i="2"/>
  <c r="O1424" i="2"/>
  <c r="N1424" i="2"/>
  <c r="M1424" i="2"/>
  <c r="K1424" i="2"/>
  <c r="L1424" i="2" s="1"/>
  <c r="I1424" i="2"/>
  <c r="O1423" i="2"/>
  <c r="N1423" i="2"/>
  <c r="M1423" i="2"/>
  <c r="K1423" i="2"/>
  <c r="I1423" i="2"/>
  <c r="O1422" i="2"/>
  <c r="N1422" i="2"/>
  <c r="M1422" i="2"/>
  <c r="K1422" i="2"/>
  <c r="I1422" i="2"/>
  <c r="O1421" i="2"/>
  <c r="N1421" i="2"/>
  <c r="M1421" i="2"/>
  <c r="K1421" i="2"/>
  <c r="I1421" i="2"/>
  <c r="O1420" i="2"/>
  <c r="N1420" i="2"/>
  <c r="M1420" i="2"/>
  <c r="K1420" i="2"/>
  <c r="I1420" i="2"/>
  <c r="O1419" i="2"/>
  <c r="N1419" i="2"/>
  <c r="M1419" i="2"/>
  <c r="K1419" i="2"/>
  <c r="I1419" i="2"/>
  <c r="O1418" i="2"/>
  <c r="N1418" i="2"/>
  <c r="M1418" i="2"/>
  <c r="K1418" i="2"/>
  <c r="I1418" i="2"/>
  <c r="O1417" i="2"/>
  <c r="N1417" i="2"/>
  <c r="M1417" i="2"/>
  <c r="K1417" i="2"/>
  <c r="I1417" i="2"/>
  <c r="O1416" i="2"/>
  <c r="N1416" i="2"/>
  <c r="M1416" i="2"/>
  <c r="K1416" i="2"/>
  <c r="I1416" i="2"/>
  <c r="O1415" i="2"/>
  <c r="N1415" i="2"/>
  <c r="M1415" i="2"/>
  <c r="K1415" i="2"/>
  <c r="I1415" i="2"/>
  <c r="O1414" i="2"/>
  <c r="N1414" i="2"/>
  <c r="M1414" i="2"/>
  <c r="K1414" i="2"/>
  <c r="I1414" i="2"/>
  <c r="O1413" i="2"/>
  <c r="N1413" i="2"/>
  <c r="M1413" i="2"/>
  <c r="K1413" i="2"/>
  <c r="I1413" i="2"/>
  <c r="O1412" i="2"/>
  <c r="N1412" i="2"/>
  <c r="M1412" i="2"/>
  <c r="K1412" i="2"/>
  <c r="I1412" i="2"/>
  <c r="O1411" i="2"/>
  <c r="N1411" i="2"/>
  <c r="M1411" i="2"/>
  <c r="K1411" i="2"/>
  <c r="L1411" i="2" s="1"/>
  <c r="I1411" i="2"/>
  <c r="O1410" i="2"/>
  <c r="N1410" i="2"/>
  <c r="M1410" i="2"/>
  <c r="K1410" i="2"/>
  <c r="I1410" i="2"/>
  <c r="O1409" i="2"/>
  <c r="N1409" i="2"/>
  <c r="M1409" i="2"/>
  <c r="K1409" i="2"/>
  <c r="I1409" i="2"/>
  <c r="O1408" i="2"/>
  <c r="N1408" i="2"/>
  <c r="M1408" i="2"/>
  <c r="K1408" i="2"/>
  <c r="L1408" i="2" s="1"/>
  <c r="I1408" i="2"/>
  <c r="O1407" i="2"/>
  <c r="N1407" i="2"/>
  <c r="M1407" i="2"/>
  <c r="K1407" i="2"/>
  <c r="I1407" i="2"/>
  <c r="O1406" i="2"/>
  <c r="N1406" i="2"/>
  <c r="M1406" i="2"/>
  <c r="K1406" i="2"/>
  <c r="I1406" i="2"/>
  <c r="O1405" i="2"/>
  <c r="N1405" i="2"/>
  <c r="M1405" i="2"/>
  <c r="K1405" i="2"/>
  <c r="I1405" i="2"/>
  <c r="O1404" i="2"/>
  <c r="N1404" i="2"/>
  <c r="M1404" i="2"/>
  <c r="K1404" i="2"/>
  <c r="I1404" i="2"/>
  <c r="O1403" i="2"/>
  <c r="N1403" i="2"/>
  <c r="M1403" i="2"/>
  <c r="K1403" i="2"/>
  <c r="I1403" i="2"/>
  <c r="O1402" i="2"/>
  <c r="N1402" i="2"/>
  <c r="M1402" i="2"/>
  <c r="K1402" i="2"/>
  <c r="I1402" i="2"/>
  <c r="O1401" i="2"/>
  <c r="N1401" i="2"/>
  <c r="M1401" i="2"/>
  <c r="K1401" i="2"/>
  <c r="I1401" i="2"/>
  <c r="O1400" i="2"/>
  <c r="N1400" i="2"/>
  <c r="M1400" i="2"/>
  <c r="K1400" i="2"/>
  <c r="I1400" i="2"/>
  <c r="O1399" i="2"/>
  <c r="N1399" i="2"/>
  <c r="M1399" i="2"/>
  <c r="K1399" i="2"/>
  <c r="I1399" i="2"/>
  <c r="O1398" i="2"/>
  <c r="N1398" i="2"/>
  <c r="M1398" i="2"/>
  <c r="K1398" i="2"/>
  <c r="I1398" i="2"/>
  <c r="O1397" i="2"/>
  <c r="N1397" i="2"/>
  <c r="M1397" i="2"/>
  <c r="K1397" i="2"/>
  <c r="I1397" i="2"/>
  <c r="O1396" i="2"/>
  <c r="N1396" i="2"/>
  <c r="M1396" i="2"/>
  <c r="K1396" i="2"/>
  <c r="I1396" i="2"/>
  <c r="O1395" i="2"/>
  <c r="N1395" i="2"/>
  <c r="M1395" i="2"/>
  <c r="K1395" i="2"/>
  <c r="L1395" i="2" s="1"/>
  <c r="I1395" i="2"/>
  <c r="O1394" i="2"/>
  <c r="N1394" i="2"/>
  <c r="M1394" i="2"/>
  <c r="K1394" i="2"/>
  <c r="I1394" i="2"/>
  <c r="O1393" i="2"/>
  <c r="N1393" i="2"/>
  <c r="M1393" i="2"/>
  <c r="K1393" i="2"/>
  <c r="I1393" i="2"/>
  <c r="O1392" i="2"/>
  <c r="N1392" i="2"/>
  <c r="M1392" i="2"/>
  <c r="K1392" i="2"/>
  <c r="I1392" i="2"/>
  <c r="O1391" i="2"/>
  <c r="N1391" i="2"/>
  <c r="M1391" i="2"/>
  <c r="K1391" i="2"/>
  <c r="I1391" i="2"/>
  <c r="O1390" i="2"/>
  <c r="N1390" i="2"/>
  <c r="M1390" i="2"/>
  <c r="K1390" i="2"/>
  <c r="I1390" i="2"/>
  <c r="O1389" i="2"/>
  <c r="N1389" i="2"/>
  <c r="M1389" i="2"/>
  <c r="K1389" i="2"/>
  <c r="I1389" i="2"/>
  <c r="O1388" i="2"/>
  <c r="N1388" i="2"/>
  <c r="M1388" i="2"/>
  <c r="K1388" i="2"/>
  <c r="I1388" i="2"/>
  <c r="O1387" i="2"/>
  <c r="N1387" i="2"/>
  <c r="M1387" i="2"/>
  <c r="K1387" i="2"/>
  <c r="I1387" i="2"/>
  <c r="O1386" i="2"/>
  <c r="N1386" i="2"/>
  <c r="M1386" i="2"/>
  <c r="K1386" i="2"/>
  <c r="I1386" i="2"/>
  <c r="O1385" i="2"/>
  <c r="N1385" i="2"/>
  <c r="M1385" i="2"/>
  <c r="K1385" i="2"/>
  <c r="I1385" i="2"/>
  <c r="O1384" i="2"/>
  <c r="N1384" i="2"/>
  <c r="M1384" i="2"/>
  <c r="K1384" i="2"/>
  <c r="I1384" i="2"/>
  <c r="O1383" i="2"/>
  <c r="N1383" i="2"/>
  <c r="M1383" i="2"/>
  <c r="K1383" i="2"/>
  <c r="I1383" i="2"/>
  <c r="O1382" i="2"/>
  <c r="N1382" i="2"/>
  <c r="M1382" i="2"/>
  <c r="K1382" i="2"/>
  <c r="I1382" i="2"/>
  <c r="O1381" i="2"/>
  <c r="N1381" i="2"/>
  <c r="M1381" i="2"/>
  <c r="K1381" i="2"/>
  <c r="I1381" i="2"/>
  <c r="O1380" i="2"/>
  <c r="N1380" i="2"/>
  <c r="M1380" i="2"/>
  <c r="K1380" i="2"/>
  <c r="I1380" i="2"/>
  <c r="O1379" i="2"/>
  <c r="N1379" i="2"/>
  <c r="M1379" i="2"/>
  <c r="K1379" i="2"/>
  <c r="I1379" i="2"/>
  <c r="O1378" i="2"/>
  <c r="N1378" i="2"/>
  <c r="M1378" i="2"/>
  <c r="K1378" i="2"/>
  <c r="I1378" i="2"/>
  <c r="O1377" i="2"/>
  <c r="N1377" i="2"/>
  <c r="M1377" i="2"/>
  <c r="K1377" i="2"/>
  <c r="I1377" i="2"/>
  <c r="O1376" i="2"/>
  <c r="N1376" i="2"/>
  <c r="M1376" i="2"/>
  <c r="K1376" i="2"/>
  <c r="I1376" i="2"/>
  <c r="O1375" i="2"/>
  <c r="N1375" i="2"/>
  <c r="M1375" i="2"/>
  <c r="K1375" i="2"/>
  <c r="I1375" i="2"/>
  <c r="O1374" i="2"/>
  <c r="N1374" i="2"/>
  <c r="M1374" i="2"/>
  <c r="K1374" i="2"/>
  <c r="I1374" i="2"/>
  <c r="O1373" i="2"/>
  <c r="N1373" i="2"/>
  <c r="M1373" i="2"/>
  <c r="K1373" i="2"/>
  <c r="I1373" i="2"/>
  <c r="O1372" i="2"/>
  <c r="N1372" i="2"/>
  <c r="M1372" i="2"/>
  <c r="K1372" i="2"/>
  <c r="I1372" i="2"/>
  <c r="O1371" i="2"/>
  <c r="N1371" i="2"/>
  <c r="M1371" i="2"/>
  <c r="K1371" i="2"/>
  <c r="L1371" i="2" s="1"/>
  <c r="I1371" i="2"/>
  <c r="O1370" i="2"/>
  <c r="N1370" i="2"/>
  <c r="M1370" i="2"/>
  <c r="K1370" i="2"/>
  <c r="I1370" i="2"/>
  <c r="O1369" i="2"/>
  <c r="N1369" i="2"/>
  <c r="M1369" i="2"/>
  <c r="K1369" i="2"/>
  <c r="I1369" i="2"/>
  <c r="O1368" i="2"/>
  <c r="N1368" i="2"/>
  <c r="M1368" i="2"/>
  <c r="K1368" i="2"/>
  <c r="I1368" i="2"/>
  <c r="O1367" i="2"/>
  <c r="N1367" i="2"/>
  <c r="M1367" i="2"/>
  <c r="K1367" i="2"/>
  <c r="I1367" i="2"/>
  <c r="O1366" i="2"/>
  <c r="N1366" i="2"/>
  <c r="M1366" i="2"/>
  <c r="K1366" i="2"/>
  <c r="I1366" i="2"/>
  <c r="O1365" i="2"/>
  <c r="N1365" i="2"/>
  <c r="M1365" i="2"/>
  <c r="K1365" i="2"/>
  <c r="I1365" i="2"/>
  <c r="O1364" i="2"/>
  <c r="N1364" i="2"/>
  <c r="M1364" i="2"/>
  <c r="K1364" i="2"/>
  <c r="I1364" i="2"/>
  <c r="O1363" i="2"/>
  <c r="N1363" i="2"/>
  <c r="M1363" i="2"/>
  <c r="K1363" i="2"/>
  <c r="L1363" i="2" s="1"/>
  <c r="I1363" i="2"/>
  <c r="O1362" i="2"/>
  <c r="N1362" i="2"/>
  <c r="M1362" i="2"/>
  <c r="K1362" i="2"/>
  <c r="I1362" i="2"/>
  <c r="O1361" i="2"/>
  <c r="N1361" i="2"/>
  <c r="M1361" i="2"/>
  <c r="K1361" i="2"/>
  <c r="I1361" i="2"/>
  <c r="O1360" i="2"/>
  <c r="N1360" i="2"/>
  <c r="M1360" i="2"/>
  <c r="K1360" i="2"/>
  <c r="I1360" i="2"/>
  <c r="O1359" i="2"/>
  <c r="N1359" i="2"/>
  <c r="M1359" i="2"/>
  <c r="K1359" i="2"/>
  <c r="I1359" i="2"/>
  <c r="O1358" i="2"/>
  <c r="N1358" i="2"/>
  <c r="M1358" i="2"/>
  <c r="K1358" i="2"/>
  <c r="I1358" i="2"/>
  <c r="O1357" i="2"/>
  <c r="N1357" i="2"/>
  <c r="M1357" i="2"/>
  <c r="K1357" i="2"/>
  <c r="I1357" i="2"/>
  <c r="O1356" i="2"/>
  <c r="N1356" i="2"/>
  <c r="M1356" i="2"/>
  <c r="K1356" i="2"/>
  <c r="I1356" i="2"/>
  <c r="O1355" i="2"/>
  <c r="N1355" i="2"/>
  <c r="M1355" i="2"/>
  <c r="K1355" i="2"/>
  <c r="L1355" i="2" s="1"/>
  <c r="I1355" i="2"/>
  <c r="O1354" i="2"/>
  <c r="N1354" i="2"/>
  <c r="M1354" i="2"/>
  <c r="K1354" i="2"/>
  <c r="I1354" i="2"/>
  <c r="O1353" i="2"/>
  <c r="N1353" i="2"/>
  <c r="M1353" i="2"/>
  <c r="K1353" i="2"/>
  <c r="I1353" i="2"/>
  <c r="O1352" i="2"/>
  <c r="N1352" i="2"/>
  <c r="M1352" i="2"/>
  <c r="K1352" i="2"/>
  <c r="I1352" i="2"/>
  <c r="O1351" i="2"/>
  <c r="N1351" i="2"/>
  <c r="M1351" i="2"/>
  <c r="K1351" i="2"/>
  <c r="I1351" i="2"/>
  <c r="O1350" i="2"/>
  <c r="N1350" i="2"/>
  <c r="M1350" i="2"/>
  <c r="K1350" i="2"/>
  <c r="I1350" i="2"/>
  <c r="O1349" i="2"/>
  <c r="N1349" i="2"/>
  <c r="M1349" i="2"/>
  <c r="K1349" i="2"/>
  <c r="I1349" i="2"/>
  <c r="O1348" i="2"/>
  <c r="N1348" i="2"/>
  <c r="M1348" i="2"/>
  <c r="K1348" i="2"/>
  <c r="I1348" i="2"/>
  <c r="O1347" i="2"/>
  <c r="N1347" i="2"/>
  <c r="M1347" i="2"/>
  <c r="K1347" i="2"/>
  <c r="I1347" i="2"/>
  <c r="O1346" i="2"/>
  <c r="N1346" i="2"/>
  <c r="M1346" i="2"/>
  <c r="K1346" i="2"/>
  <c r="I1346" i="2"/>
  <c r="O1345" i="2"/>
  <c r="N1345" i="2"/>
  <c r="M1345" i="2"/>
  <c r="K1345" i="2"/>
  <c r="I1345" i="2"/>
  <c r="O1344" i="2"/>
  <c r="N1344" i="2"/>
  <c r="M1344" i="2"/>
  <c r="K1344" i="2"/>
  <c r="I1344" i="2"/>
  <c r="O1343" i="2"/>
  <c r="N1343" i="2"/>
  <c r="M1343" i="2"/>
  <c r="K1343" i="2"/>
  <c r="I1343" i="2"/>
  <c r="O1342" i="2"/>
  <c r="N1342" i="2"/>
  <c r="M1342" i="2"/>
  <c r="K1342" i="2"/>
  <c r="I1342" i="2"/>
  <c r="O1341" i="2"/>
  <c r="N1341" i="2"/>
  <c r="M1341" i="2"/>
  <c r="K1341" i="2"/>
  <c r="I1341" i="2"/>
  <c r="O1340" i="2"/>
  <c r="N1340" i="2"/>
  <c r="M1340" i="2"/>
  <c r="K1340" i="2"/>
  <c r="I1340" i="2"/>
  <c r="O1339" i="2"/>
  <c r="N1339" i="2"/>
  <c r="M1339" i="2"/>
  <c r="K1339" i="2"/>
  <c r="L1339" i="2" s="1"/>
  <c r="I1339" i="2"/>
  <c r="O1338" i="2"/>
  <c r="N1338" i="2"/>
  <c r="M1338" i="2"/>
  <c r="K1338" i="2"/>
  <c r="I1338" i="2"/>
  <c r="O1337" i="2"/>
  <c r="N1337" i="2"/>
  <c r="M1337" i="2"/>
  <c r="K1337" i="2"/>
  <c r="I1337" i="2"/>
  <c r="O1336" i="2"/>
  <c r="N1336" i="2"/>
  <c r="M1336" i="2"/>
  <c r="K1336" i="2"/>
  <c r="I1336" i="2"/>
  <c r="O1335" i="2"/>
  <c r="N1335" i="2"/>
  <c r="M1335" i="2"/>
  <c r="K1335" i="2"/>
  <c r="I1335" i="2"/>
  <c r="O1334" i="2"/>
  <c r="N1334" i="2"/>
  <c r="M1334" i="2"/>
  <c r="K1334" i="2"/>
  <c r="I1334" i="2"/>
  <c r="O1333" i="2"/>
  <c r="N1333" i="2"/>
  <c r="M1333" i="2"/>
  <c r="K1333" i="2"/>
  <c r="I1333" i="2"/>
  <c r="O1332" i="2"/>
  <c r="N1332" i="2"/>
  <c r="M1332" i="2"/>
  <c r="K1332" i="2"/>
  <c r="I1332" i="2"/>
  <c r="O1331" i="2"/>
  <c r="N1331" i="2"/>
  <c r="M1331" i="2"/>
  <c r="K1331" i="2"/>
  <c r="L1331" i="2" s="1"/>
  <c r="I1331" i="2"/>
  <c r="O1330" i="2"/>
  <c r="N1330" i="2"/>
  <c r="M1330" i="2"/>
  <c r="K1330" i="2"/>
  <c r="I1330" i="2"/>
  <c r="O1329" i="2"/>
  <c r="N1329" i="2"/>
  <c r="M1329" i="2"/>
  <c r="K1329" i="2"/>
  <c r="I1329" i="2"/>
  <c r="O1328" i="2"/>
  <c r="N1328" i="2"/>
  <c r="M1328" i="2"/>
  <c r="K1328" i="2"/>
  <c r="I1328" i="2"/>
  <c r="O1327" i="2"/>
  <c r="N1327" i="2"/>
  <c r="M1327" i="2"/>
  <c r="K1327" i="2"/>
  <c r="I1327" i="2"/>
  <c r="O1326" i="2"/>
  <c r="N1326" i="2"/>
  <c r="M1326" i="2"/>
  <c r="K1326" i="2"/>
  <c r="I1326" i="2"/>
  <c r="O1325" i="2"/>
  <c r="N1325" i="2"/>
  <c r="M1325" i="2"/>
  <c r="K1325" i="2"/>
  <c r="I1325" i="2"/>
  <c r="O1324" i="2"/>
  <c r="N1324" i="2"/>
  <c r="M1324" i="2"/>
  <c r="K1324" i="2"/>
  <c r="I1324" i="2"/>
  <c r="O1323" i="2"/>
  <c r="N1323" i="2"/>
  <c r="M1323" i="2"/>
  <c r="K1323" i="2"/>
  <c r="I1323" i="2"/>
  <c r="O1322" i="2"/>
  <c r="N1322" i="2"/>
  <c r="M1322" i="2"/>
  <c r="K1322" i="2"/>
  <c r="I1322" i="2"/>
  <c r="O1321" i="2"/>
  <c r="N1321" i="2"/>
  <c r="M1321" i="2"/>
  <c r="K1321" i="2"/>
  <c r="I1321" i="2"/>
  <c r="O1320" i="2"/>
  <c r="N1320" i="2"/>
  <c r="M1320" i="2"/>
  <c r="K1320" i="2"/>
  <c r="I1320" i="2"/>
  <c r="O1319" i="2"/>
  <c r="N1319" i="2"/>
  <c r="M1319" i="2"/>
  <c r="K1319" i="2"/>
  <c r="I1319" i="2"/>
  <c r="O1318" i="2"/>
  <c r="N1318" i="2"/>
  <c r="M1318" i="2"/>
  <c r="K1318" i="2"/>
  <c r="I1318" i="2"/>
  <c r="O1317" i="2"/>
  <c r="N1317" i="2"/>
  <c r="M1317" i="2"/>
  <c r="K1317" i="2"/>
  <c r="I1317" i="2"/>
  <c r="O1316" i="2"/>
  <c r="N1316" i="2"/>
  <c r="M1316" i="2"/>
  <c r="K1316" i="2"/>
  <c r="I1316" i="2"/>
  <c r="O1315" i="2"/>
  <c r="N1315" i="2"/>
  <c r="M1315" i="2"/>
  <c r="K1315" i="2"/>
  <c r="I1315" i="2"/>
  <c r="O1314" i="2"/>
  <c r="N1314" i="2"/>
  <c r="M1314" i="2"/>
  <c r="K1314" i="2"/>
  <c r="I1314" i="2"/>
  <c r="O1313" i="2"/>
  <c r="N1313" i="2"/>
  <c r="M1313" i="2"/>
  <c r="K1313" i="2"/>
  <c r="I1313" i="2"/>
  <c r="O1312" i="2"/>
  <c r="N1312" i="2"/>
  <c r="M1312" i="2"/>
  <c r="K1312" i="2"/>
  <c r="I1312" i="2"/>
  <c r="O1311" i="2"/>
  <c r="N1311" i="2"/>
  <c r="M1311" i="2"/>
  <c r="K1311" i="2"/>
  <c r="I1311" i="2"/>
  <c r="O1310" i="2"/>
  <c r="N1310" i="2"/>
  <c r="M1310" i="2"/>
  <c r="K1310" i="2"/>
  <c r="I1310" i="2"/>
  <c r="O1309" i="2"/>
  <c r="N1309" i="2"/>
  <c r="M1309" i="2"/>
  <c r="K1309" i="2"/>
  <c r="I1309" i="2"/>
  <c r="O1308" i="2"/>
  <c r="N1308" i="2"/>
  <c r="M1308" i="2"/>
  <c r="K1308" i="2"/>
  <c r="I1308" i="2"/>
  <c r="O1307" i="2"/>
  <c r="N1307" i="2"/>
  <c r="M1307" i="2"/>
  <c r="K1307" i="2"/>
  <c r="L1307" i="2" s="1"/>
  <c r="I1307" i="2"/>
  <c r="O1306" i="2"/>
  <c r="N1306" i="2"/>
  <c r="M1306" i="2"/>
  <c r="K1306" i="2"/>
  <c r="I1306" i="2"/>
  <c r="O1305" i="2"/>
  <c r="N1305" i="2"/>
  <c r="M1305" i="2"/>
  <c r="K1305" i="2"/>
  <c r="I1305" i="2"/>
  <c r="O1304" i="2"/>
  <c r="N1304" i="2"/>
  <c r="M1304" i="2"/>
  <c r="K1304" i="2"/>
  <c r="I1304" i="2"/>
  <c r="O1303" i="2"/>
  <c r="N1303" i="2"/>
  <c r="M1303" i="2"/>
  <c r="K1303" i="2"/>
  <c r="I1303" i="2"/>
  <c r="O1302" i="2"/>
  <c r="N1302" i="2"/>
  <c r="M1302" i="2"/>
  <c r="K1302" i="2"/>
  <c r="I1302" i="2"/>
  <c r="O1301" i="2"/>
  <c r="N1301" i="2"/>
  <c r="M1301" i="2"/>
  <c r="K1301" i="2"/>
  <c r="I1301" i="2"/>
  <c r="O1300" i="2"/>
  <c r="N1300" i="2"/>
  <c r="M1300" i="2"/>
  <c r="K1300" i="2"/>
  <c r="I1300" i="2"/>
  <c r="O1299" i="2"/>
  <c r="N1299" i="2"/>
  <c r="M1299" i="2"/>
  <c r="K1299" i="2"/>
  <c r="L1299" i="2" s="1"/>
  <c r="I1299" i="2"/>
  <c r="O1298" i="2"/>
  <c r="N1298" i="2"/>
  <c r="M1298" i="2"/>
  <c r="K1298" i="2"/>
  <c r="I1298" i="2"/>
  <c r="O1297" i="2"/>
  <c r="N1297" i="2"/>
  <c r="M1297" i="2"/>
  <c r="K1297" i="2"/>
  <c r="I1297" i="2"/>
  <c r="O1296" i="2"/>
  <c r="N1296" i="2"/>
  <c r="M1296" i="2"/>
  <c r="K1296" i="2"/>
  <c r="I1296" i="2"/>
  <c r="O1295" i="2"/>
  <c r="N1295" i="2"/>
  <c r="M1295" i="2"/>
  <c r="K1295" i="2"/>
  <c r="I1295" i="2"/>
  <c r="O1294" i="2"/>
  <c r="N1294" i="2"/>
  <c r="M1294" i="2"/>
  <c r="K1294" i="2"/>
  <c r="I1294" i="2"/>
  <c r="O1293" i="2"/>
  <c r="N1293" i="2"/>
  <c r="M1293" i="2"/>
  <c r="K1293" i="2"/>
  <c r="I1293" i="2"/>
  <c r="O1292" i="2"/>
  <c r="N1292" i="2"/>
  <c r="M1292" i="2"/>
  <c r="K1292" i="2"/>
  <c r="I1292" i="2"/>
  <c r="O1291" i="2"/>
  <c r="N1291" i="2"/>
  <c r="M1291" i="2"/>
  <c r="K1291" i="2"/>
  <c r="L1291" i="2" s="1"/>
  <c r="I1291" i="2"/>
  <c r="O1290" i="2"/>
  <c r="N1290" i="2"/>
  <c r="M1290" i="2"/>
  <c r="K1290" i="2"/>
  <c r="I1290" i="2"/>
  <c r="O1289" i="2"/>
  <c r="N1289" i="2"/>
  <c r="M1289" i="2"/>
  <c r="K1289" i="2"/>
  <c r="I1289" i="2"/>
  <c r="O1288" i="2"/>
  <c r="N1288" i="2"/>
  <c r="M1288" i="2"/>
  <c r="K1288" i="2"/>
  <c r="I1288" i="2"/>
  <c r="O1287" i="2"/>
  <c r="N1287" i="2"/>
  <c r="M1287" i="2"/>
  <c r="K1287" i="2"/>
  <c r="I1287" i="2"/>
  <c r="O1286" i="2"/>
  <c r="N1286" i="2"/>
  <c r="M1286" i="2"/>
  <c r="K1286" i="2"/>
  <c r="I1286" i="2"/>
  <c r="O1285" i="2"/>
  <c r="N1285" i="2"/>
  <c r="M1285" i="2"/>
  <c r="K1285" i="2"/>
  <c r="I1285" i="2"/>
  <c r="O1284" i="2"/>
  <c r="N1284" i="2"/>
  <c r="M1284" i="2"/>
  <c r="K1284" i="2"/>
  <c r="I1284" i="2"/>
  <c r="O1283" i="2"/>
  <c r="N1283" i="2"/>
  <c r="M1283" i="2"/>
  <c r="K1283" i="2"/>
  <c r="I1283" i="2"/>
  <c r="O1282" i="2"/>
  <c r="N1282" i="2"/>
  <c r="M1282" i="2"/>
  <c r="K1282" i="2"/>
  <c r="I1282" i="2"/>
  <c r="O1281" i="2"/>
  <c r="N1281" i="2"/>
  <c r="M1281" i="2"/>
  <c r="K1281" i="2"/>
  <c r="I1281" i="2"/>
  <c r="O1280" i="2"/>
  <c r="N1280" i="2"/>
  <c r="M1280" i="2"/>
  <c r="K1280" i="2"/>
  <c r="I1280" i="2"/>
  <c r="O1279" i="2"/>
  <c r="N1279" i="2"/>
  <c r="M1279" i="2"/>
  <c r="K1279" i="2"/>
  <c r="I1279" i="2"/>
  <c r="O1278" i="2"/>
  <c r="N1278" i="2"/>
  <c r="M1278" i="2"/>
  <c r="K1278" i="2"/>
  <c r="I1278" i="2"/>
  <c r="O1277" i="2"/>
  <c r="N1277" i="2"/>
  <c r="M1277" i="2"/>
  <c r="K1277" i="2"/>
  <c r="I1277" i="2"/>
  <c r="O1276" i="2"/>
  <c r="N1276" i="2"/>
  <c r="M1276" i="2"/>
  <c r="K1276" i="2"/>
  <c r="I1276" i="2"/>
  <c r="O1275" i="2"/>
  <c r="N1275" i="2"/>
  <c r="M1275" i="2"/>
  <c r="K1275" i="2"/>
  <c r="L1275" i="2" s="1"/>
  <c r="I1275" i="2"/>
  <c r="O1274" i="2"/>
  <c r="N1274" i="2"/>
  <c r="M1274" i="2"/>
  <c r="K1274" i="2"/>
  <c r="I1274" i="2"/>
  <c r="O1273" i="2"/>
  <c r="N1273" i="2"/>
  <c r="M1273" i="2"/>
  <c r="K1273" i="2"/>
  <c r="I1273" i="2"/>
  <c r="O1272" i="2"/>
  <c r="N1272" i="2"/>
  <c r="M1272" i="2"/>
  <c r="K1272" i="2"/>
  <c r="I1272" i="2"/>
  <c r="O1271" i="2"/>
  <c r="N1271" i="2"/>
  <c r="M1271" i="2"/>
  <c r="K1271" i="2"/>
  <c r="I1271" i="2"/>
  <c r="O1270" i="2"/>
  <c r="N1270" i="2"/>
  <c r="M1270" i="2"/>
  <c r="K1270" i="2"/>
  <c r="I1270" i="2"/>
  <c r="O1269" i="2"/>
  <c r="N1269" i="2"/>
  <c r="M1269" i="2"/>
  <c r="K1269" i="2"/>
  <c r="I1269" i="2"/>
  <c r="O1268" i="2"/>
  <c r="N1268" i="2"/>
  <c r="M1268" i="2"/>
  <c r="K1268" i="2"/>
  <c r="I1268" i="2"/>
  <c r="O1267" i="2"/>
  <c r="N1267" i="2"/>
  <c r="M1267" i="2"/>
  <c r="K1267" i="2"/>
  <c r="L1267" i="2" s="1"/>
  <c r="I1267" i="2"/>
  <c r="O1266" i="2"/>
  <c r="N1266" i="2"/>
  <c r="M1266" i="2"/>
  <c r="K1266" i="2"/>
  <c r="I1266" i="2"/>
  <c r="O1265" i="2"/>
  <c r="N1265" i="2"/>
  <c r="M1265" i="2"/>
  <c r="K1265" i="2"/>
  <c r="I1265" i="2"/>
  <c r="O1264" i="2"/>
  <c r="N1264" i="2"/>
  <c r="M1264" i="2"/>
  <c r="K1264" i="2"/>
  <c r="I1264" i="2"/>
  <c r="O1263" i="2"/>
  <c r="N1263" i="2"/>
  <c r="M1263" i="2"/>
  <c r="K1263" i="2"/>
  <c r="I1263" i="2"/>
  <c r="O1262" i="2"/>
  <c r="N1262" i="2"/>
  <c r="M1262" i="2"/>
  <c r="K1262" i="2"/>
  <c r="I1262" i="2"/>
  <c r="O1261" i="2"/>
  <c r="N1261" i="2"/>
  <c r="M1261" i="2"/>
  <c r="K1261" i="2"/>
  <c r="I1261" i="2"/>
  <c r="O1260" i="2"/>
  <c r="N1260" i="2"/>
  <c r="M1260" i="2"/>
  <c r="K1260" i="2"/>
  <c r="I1260" i="2"/>
  <c r="O1259" i="2"/>
  <c r="N1259" i="2"/>
  <c r="M1259" i="2"/>
  <c r="K1259" i="2"/>
  <c r="I1259" i="2"/>
  <c r="O1258" i="2"/>
  <c r="N1258" i="2"/>
  <c r="M1258" i="2"/>
  <c r="K1258" i="2"/>
  <c r="I1258" i="2"/>
  <c r="O1257" i="2"/>
  <c r="N1257" i="2"/>
  <c r="M1257" i="2"/>
  <c r="K1257" i="2"/>
  <c r="I1257" i="2"/>
  <c r="O1256" i="2"/>
  <c r="N1256" i="2"/>
  <c r="M1256" i="2"/>
  <c r="K1256" i="2"/>
  <c r="I1256" i="2"/>
  <c r="O1255" i="2"/>
  <c r="N1255" i="2"/>
  <c r="M1255" i="2"/>
  <c r="K1255" i="2"/>
  <c r="I1255" i="2"/>
  <c r="O1254" i="2"/>
  <c r="N1254" i="2"/>
  <c r="M1254" i="2"/>
  <c r="K1254" i="2"/>
  <c r="I1254" i="2"/>
  <c r="O1253" i="2"/>
  <c r="N1253" i="2"/>
  <c r="M1253" i="2"/>
  <c r="K1253" i="2"/>
  <c r="I1253" i="2"/>
  <c r="O1252" i="2"/>
  <c r="N1252" i="2"/>
  <c r="M1252" i="2"/>
  <c r="K1252" i="2"/>
  <c r="I1252" i="2"/>
  <c r="O1251" i="2"/>
  <c r="N1251" i="2"/>
  <c r="M1251" i="2"/>
  <c r="K1251" i="2"/>
  <c r="I1251" i="2"/>
  <c r="O1250" i="2"/>
  <c r="N1250" i="2"/>
  <c r="M1250" i="2"/>
  <c r="K1250" i="2"/>
  <c r="I1250" i="2"/>
  <c r="O1249" i="2"/>
  <c r="N1249" i="2"/>
  <c r="M1249" i="2"/>
  <c r="K1249" i="2"/>
  <c r="I1249" i="2"/>
  <c r="O1248" i="2"/>
  <c r="N1248" i="2"/>
  <c r="M1248" i="2"/>
  <c r="K1248" i="2"/>
  <c r="I1248" i="2"/>
  <c r="O1247" i="2"/>
  <c r="N1247" i="2"/>
  <c r="M1247" i="2"/>
  <c r="K1247" i="2"/>
  <c r="I1247" i="2"/>
  <c r="O1246" i="2"/>
  <c r="N1246" i="2"/>
  <c r="M1246" i="2"/>
  <c r="K1246" i="2"/>
  <c r="I1246" i="2"/>
  <c r="O1245" i="2"/>
  <c r="N1245" i="2"/>
  <c r="M1245" i="2"/>
  <c r="K1245" i="2"/>
  <c r="I1245" i="2"/>
  <c r="O1244" i="2"/>
  <c r="N1244" i="2"/>
  <c r="M1244" i="2"/>
  <c r="K1244" i="2"/>
  <c r="I1244" i="2"/>
  <c r="O1243" i="2"/>
  <c r="N1243" i="2"/>
  <c r="M1243" i="2"/>
  <c r="K1243" i="2"/>
  <c r="L1243" i="2" s="1"/>
  <c r="I1243" i="2"/>
  <c r="O1242" i="2"/>
  <c r="N1242" i="2"/>
  <c r="M1242" i="2"/>
  <c r="K1242" i="2"/>
  <c r="I1242" i="2"/>
  <c r="O1241" i="2"/>
  <c r="N1241" i="2"/>
  <c r="M1241" i="2"/>
  <c r="K1241" i="2"/>
  <c r="I1241" i="2"/>
  <c r="O1240" i="2"/>
  <c r="N1240" i="2"/>
  <c r="M1240" i="2"/>
  <c r="K1240" i="2"/>
  <c r="I1240" i="2"/>
  <c r="O1239" i="2"/>
  <c r="N1239" i="2"/>
  <c r="M1239" i="2"/>
  <c r="K1239" i="2"/>
  <c r="I1239" i="2"/>
  <c r="O1238" i="2"/>
  <c r="N1238" i="2"/>
  <c r="M1238" i="2"/>
  <c r="K1238" i="2"/>
  <c r="I1238" i="2"/>
  <c r="O1237" i="2"/>
  <c r="N1237" i="2"/>
  <c r="M1237" i="2"/>
  <c r="K1237" i="2"/>
  <c r="I1237" i="2"/>
  <c r="O1236" i="2"/>
  <c r="N1236" i="2"/>
  <c r="M1236" i="2"/>
  <c r="K1236" i="2"/>
  <c r="I1236" i="2"/>
  <c r="O1235" i="2"/>
  <c r="N1235" i="2"/>
  <c r="M1235" i="2"/>
  <c r="K1235" i="2"/>
  <c r="L1235" i="2" s="1"/>
  <c r="I1235" i="2"/>
  <c r="O1234" i="2"/>
  <c r="N1234" i="2"/>
  <c r="M1234" i="2"/>
  <c r="K1234" i="2"/>
  <c r="I1234" i="2"/>
  <c r="O1233" i="2"/>
  <c r="N1233" i="2"/>
  <c r="M1233" i="2"/>
  <c r="K1233" i="2"/>
  <c r="I1233" i="2"/>
  <c r="O1232" i="2"/>
  <c r="N1232" i="2"/>
  <c r="M1232" i="2"/>
  <c r="K1232" i="2"/>
  <c r="I1232" i="2"/>
  <c r="O1231" i="2"/>
  <c r="N1231" i="2"/>
  <c r="M1231" i="2"/>
  <c r="K1231" i="2"/>
  <c r="I1231" i="2"/>
  <c r="O1230" i="2"/>
  <c r="N1230" i="2"/>
  <c r="M1230" i="2"/>
  <c r="K1230" i="2"/>
  <c r="I1230" i="2"/>
  <c r="O1229" i="2"/>
  <c r="N1229" i="2"/>
  <c r="M1229" i="2"/>
  <c r="K1229" i="2"/>
  <c r="I1229" i="2"/>
  <c r="O1228" i="2"/>
  <c r="N1228" i="2"/>
  <c r="M1228" i="2"/>
  <c r="K1228" i="2"/>
  <c r="I1228" i="2"/>
  <c r="O1227" i="2"/>
  <c r="N1227" i="2"/>
  <c r="M1227" i="2"/>
  <c r="K1227" i="2"/>
  <c r="L1227" i="2" s="1"/>
  <c r="I1227" i="2"/>
  <c r="O1226" i="2"/>
  <c r="N1226" i="2"/>
  <c r="M1226" i="2"/>
  <c r="K1226" i="2"/>
  <c r="I1226" i="2"/>
  <c r="O1225" i="2"/>
  <c r="N1225" i="2"/>
  <c r="M1225" i="2"/>
  <c r="K1225" i="2"/>
  <c r="I1225" i="2"/>
  <c r="O1224" i="2"/>
  <c r="N1224" i="2"/>
  <c r="M1224" i="2"/>
  <c r="K1224" i="2"/>
  <c r="I1224" i="2"/>
  <c r="O1223" i="2"/>
  <c r="N1223" i="2"/>
  <c r="M1223" i="2"/>
  <c r="K1223" i="2"/>
  <c r="I1223" i="2"/>
  <c r="O1222" i="2"/>
  <c r="N1222" i="2"/>
  <c r="M1222" i="2"/>
  <c r="K1222" i="2"/>
  <c r="I1222" i="2"/>
  <c r="O1221" i="2"/>
  <c r="N1221" i="2"/>
  <c r="M1221" i="2"/>
  <c r="K1221" i="2"/>
  <c r="I1221" i="2"/>
  <c r="O1220" i="2"/>
  <c r="N1220" i="2"/>
  <c r="M1220" i="2"/>
  <c r="K1220" i="2"/>
  <c r="I1220" i="2"/>
  <c r="O1219" i="2"/>
  <c r="N1219" i="2"/>
  <c r="M1219" i="2"/>
  <c r="K1219" i="2"/>
  <c r="I1219" i="2"/>
  <c r="O1218" i="2"/>
  <c r="N1218" i="2"/>
  <c r="M1218" i="2"/>
  <c r="K1218" i="2"/>
  <c r="I1218" i="2"/>
  <c r="O1217" i="2"/>
  <c r="N1217" i="2"/>
  <c r="M1217" i="2"/>
  <c r="K1217" i="2"/>
  <c r="I1217" i="2"/>
  <c r="O1216" i="2"/>
  <c r="N1216" i="2"/>
  <c r="M1216" i="2"/>
  <c r="K1216" i="2"/>
  <c r="I1216" i="2"/>
  <c r="O1215" i="2"/>
  <c r="N1215" i="2"/>
  <c r="M1215" i="2"/>
  <c r="K1215" i="2"/>
  <c r="I1215" i="2"/>
  <c r="O1214" i="2"/>
  <c r="N1214" i="2"/>
  <c r="M1214" i="2"/>
  <c r="K1214" i="2"/>
  <c r="I1214" i="2"/>
  <c r="O1213" i="2"/>
  <c r="N1213" i="2"/>
  <c r="M1213" i="2"/>
  <c r="K1213" i="2"/>
  <c r="I1213" i="2"/>
  <c r="O1212" i="2"/>
  <c r="N1212" i="2"/>
  <c r="M1212" i="2"/>
  <c r="K1212" i="2"/>
  <c r="I1212" i="2"/>
  <c r="O1211" i="2"/>
  <c r="N1211" i="2"/>
  <c r="M1211" i="2"/>
  <c r="K1211" i="2"/>
  <c r="L1211" i="2" s="1"/>
  <c r="I1211" i="2"/>
  <c r="O1210" i="2"/>
  <c r="N1210" i="2"/>
  <c r="M1210" i="2"/>
  <c r="K1210" i="2"/>
  <c r="I1210" i="2"/>
  <c r="O1209" i="2"/>
  <c r="N1209" i="2"/>
  <c r="M1209" i="2"/>
  <c r="K1209" i="2"/>
  <c r="I1209" i="2"/>
  <c r="O1208" i="2"/>
  <c r="N1208" i="2"/>
  <c r="M1208" i="2"/>
  <c r="K1208" i="2"/>
  <c r="I1208" i="2"/>
  <c r="O1207" i="2"/>
  <c r="N1207" i="2"/>
  <c r="M1207" i="2"/>
  <c r="K1207" i="2"/>
  <c r="I1207" i="2"/>
  <c r="O1206" i="2"/>
  <c r="N1206" i="2"/>
  <c r="M1206" i="2"/>
  <c r="K1206" i="2"/>
  <c r="I1206" i="2"/>
  <c r="O1205" i="2"/>
  <c r="N1205" i="2"/>
  <c r="M1205" i="2"/>
  <c r="K1205" i="2"/>
  <c r="I1205" i="2"/>
  <c r="O1204" i="2"/>
  <c r="N1204" i="2"/>
  <c r="M1204" i="2"/>
  <c r="K1204" i="2"/>
  <c r="I1204" i="2"/>
  <c r="O1203" i="2"/>
  <c r="N1203" i="2"/>
  <c r="M1203" i="2"/>
  <c r="K1203" i="2"/>
  <c r="L1203" i="2" s="1"/>
  <c r="I1203" i="2"/>
  <c r="O1202" i="2"/>
  <c r="N1202" i="2"/>
  <c r="M1202" i="2"/>
  <c r="K1202" i="2"/>
  <c r="I1202" i="2"/>
  <c r="O1201" i="2"/>
  <c r="N1201" i="2"/>
  <c r="M1201" i="2"/>
  <c r="K1201" i="2"/>
  <c r="I1201" i="2"/>
  <c r="O1200" i="2"/>
  <c r="N1200" i="2"/>
  <c r="M1200" i="2"/>
  <c r="K1200" i="2"/>
  <c r="I1200" i="2"/>
  <c r="O1199" i="2"/>
  <c r="N1199" i="2"/>
  <c r="M1199" i="2"/>
  <c r="K1199" i="2"/>
  <c r="I1199" i="2"/>
  <c r="O1198" i="2"/>
  <c r="N1198" i="2"/>
  <c r="M1198" i="2"/>
  <c r="K1198" i="2"/>
  <c r="I1198" i="2"/>
  <c r="O1197" i="2"/>
  <c r="N1197" i="2"/>
  <c r="M1197" i="2"/>
  <c r="K1197" i="2"/>
  <c r="I1197" i="2"/>
  <c r="O1196" i="2"/>
  <c r="N1196" i="2"/>
  <c r="M1196" i="2"/>
  <c r="K1196" i="2"/>
  <c r="I1196" i="2"/>
  <c r="O1195" i="2"/>
  <c r="N1195" i="2"/>
  <c r="M1195" i="2"/>
  <c r="K1195" i="2"/>
  <c r="I1195" i="2"/>
  <c r="O1194" i="2"/>
  <c r="N1194" i="2"/>
  <c r="M1194" i="2"/>
  <c r="K1194" i="2"/>
  <c r="I1194" i="2"/>
  <c r="O1193" i="2"/>
  <c r="N1193" i="2"/>
  <c r="M1193" i="2"/>
  <c r="K1193" i="2"/>
  <c r="I1193" i="2"/>
  <c r="O1192" i="2"/>
  <c r="N1192" i="2"/>
  <c r="M1192" i="2"/>
  <c r="K1192" i="2"/>
  <c r="I1192" i="2"/>
  <c r="O1191" i="2"/>
  <c r="N1191" i="2"/>
  <c r="M1191" i="2"/>
  <c r="K1191" i="2"/>
  <c r="I1191" i="2"/>
  <c r="O1190" i="2"/>
  <c r="N1190" i="2"/>
  <c r="M1190" i="2"/>
  <c r="K1190" i="2"/>
  <c r="I1190" i="2"/>
  <c r="O1189" i="2"/>
  <c r="N1189" i="2"/>
  <c r="M1189" i="2"/>
  <c r="K1189" i="2"/>
  <c r="I1189" i="2"/>
  <c r="O1188" i="2"/>
  <c r="N1188" i="2"/>
  <c r="M1188" i="2"/>
  <c r="K1188" i="2"/>
  <c r="I1188" i="2"/>
  <c r="O1187" i="2"/>
  <c r="N1187" i="2"/>
  <c r="M1187" i="2"/>
  <c r="K1187" i="2"/>
  <c r="I1187" i="2"/>
  <c r="O1186" i="2"/>
  <c r="N1186" i="2"/>
  <c r="M1186" i="2"/>
  <c r="K1186" i="2"/>
  <c r="I1186" i="2"/>
  <c r="O1185" i="2"/>
  <c r="N1185" i="2"/>
  <c r="M1185" i="2"/>
  <c r="K1185" i="2"/>
  <c r="I1185" i="2"/>
  <c r="O1184" i="2"/>
  <c r="N1184" i="2"/>
  <c r="M1184" i="2"/>
  <c r="K1184" i="2"/>
  <c r="I1184" i="2"/>
  <c r="O1183" i="2"/>
  <c r="N1183" i="2"/>
  <c r="M1183" i="2"/>
  <c r="K1183" i="2"/>
  <c r="I1183" i="2"/>
  <c r="O1182" i="2"/>
  <c r="N1182" i="2"/>
  <c r="M1182" i="2"/>
  <c r="K1182" i="2"/>
  <c r="I1182" i="2"/>
  <c r="O1181" i="2"/>
  <c r="N1181" i="2"/>
  <c r="M1181" i="2"/>
  <c r="K1181" i="2"/>
  <c r="I1181" i="2"/>
  <c r="O1180" i="2"/>
  <c r="N1180" i="2"/>
  <c r="M1180" i="2"/>
  <c r="K1180" i="2"/>
  <c r="I1180" i="2"/>
  <c r="O1179" i="2"/>
  <c r="N1179" i="2"/>
  <c r="M1179" i="2"/>
  <c r="K1179" i="2"/>
  <c r="L1179" i="2" s="1"/>
  <c r="I1179" i="2"/>
  <c r="O1178" i="2"/>
  <c r="N1178" i="2"/>
  <c r="M1178" i="2"/>
  <c r="K1178" i="2"/>
  <c r="I1178" i="2"/>
  <c r="O1177" i="2"/>
  <c r="N1177" i="2"/>
  <c r="M1177" i="2"/>
  <c r="K1177" i="2"/>
  <c r="I1177" i="2"/>
  <c r="O1176" i="2"/>
  <c r="N1176" i="2"/>
  <c r="M1176" i="2"/>
  <c r="K1176" i="2"/>
  <c r="I1176" i="2"/>
  <c r="O1175" i="2"/>
  <c r="N1175" i="2"/>
  <c r="M1175" i="2"/>
  <c r="K1175" i="2"/>
  <c r="I1175" i="2"/>
  <c r="O1174" i="2"/>
  <c r="N1174" i="2"/>
  <c r="M1174" i="2"/>
  <c r="K1174" i="2"/>
  <c r="I1174" i="2"/>
  <c r="O1173" i="2"/>
  <c r="N1173" i="2"/>
  <c r="M1173" i="2"/>
  <c r="K1173" i="2"/>
  <c r="I1173" i="2"/>
  <c r="O1172" i="2"/>
  <c r="N1172" i="2"/>
  <c r="M1172" i="2"/>
  <c r="K1172" i="2"/>
  <c r="I1172" i="2"/>
  <c r="O1171" i="2"/>
  <c r="N1171" i="2"/>
  <c r="M1171" i="2"/>
  <c r="K1171" i="2"/>
  <c r="L1171" i="2" s="1"/>
  <c r="I1171" i="2"/>
  <c r="O1170" i="2"/>
  <c r="N1170" i="2"/>
  <c r="M1170" i="2"/>
  <c r="K1170" i="2"/>
  <c r="I1170" i="2"/>
  <c r="O1169" i="2"/>
  <c r="N1169" i="2"/>
  <c r="M1169" i="2"/>
  <c r="K1169" i="2"/>
  <c r="I1169" i="2"/>
  <c r="O1168" i="2"/>
  <c r="N1168" i="2"/>
  <c r="M1168" i="2"/>
  <c r="K1168" i="2"/>
  <c r="I1168" i="2"/>
  <c r="O1167" i="2"/>
  <c r="N1167" i="2"/>
  <c r="M1167" i="2"/>
  <c r="K1167" i="2"/>
  <c r="I1167" i="2"/>
  <c r="O1166" i="2"/>
  <c r="N1166" i="2"/>
  <c r="M1166" i="2"/>
  <c r="K1166" i="2"/>
  <c r="I1166" i="2"/>
  <c r="O1165" i="2"/>
  <c r="N1165" i="2"/>
  <c r="M1165" i="2"/>
  <c r="K1165" i="2"/>
  <c r="I1165" i="2"/>
  <c r="O1164" i="2"/>
  <c r="N1164" i="2"/>
  <c r="M1164" i="2"/>
  <c r="K1164" i="2"/>
  <c r="I1164" i="2"/>
  <c r="O1163" i="2"/>
  <c r="N1163" i="2"/>
  <c r="M1163" i="2"/>
  <c r="K1163" i="2"/>
  <c r="I1163" i="2"/>
  <c r="O1162" i="2"/>
  <c r="N1162" i="2"/>
  <c r="M1162" i="2"/>
  <c r="K1162" i="2"/>
  <c r="I1162" i="2"/>
  <c r="O1161" i="2"/>
  <c r="N1161" i="2"/>
  <c r="M1161" i="2"/>
  <c r="K1161" i="2"/>
  <c r="I1161" i="2"/>
  <c r="O1160" i="2"/>
  <c r="N1160" i="2"/>
  <c r="M1160" i="2"/>
  <c r="K1160" i="2"/>
  <c r="I1160" i="2"/>
  <c r="O1159" i="2"/>
  <c r="N1159" i="2"/>
  <c r="M1159" i="2"/>
  <c r="K1159" i="2"/>
  <c r="I1159" i="2"/>
  <c r="O1158" i="2"/>
  <c r="N1158" i="2"/>
  <c r="M1158" i="2"/>
  <c r="K1158" i="2"/>
  <c r="I1158" i="2"/>
  <c r="O1157" i="2"/>
  <c r="N1157" i="2"/>
  <c r="M1157" i="2"/>
  <c r="K1157" i="2"/>
  <c r="I1157" i="2"/>
  <c r="O1156" i="2"/>
  <c r="N1156" i="2"/>
  <c r="M1156" i="2"/>
  <c r="K1156" i="2"/>
  <c r="I1156" i="2"/>
  <c r="O1155" i="2"/>
  <c r="N1155" i="2"/>
  <c r="M1155" i="2"/>
  <c r="K1155" i="2"/>
  <c r="I1155" i="2"/>
  <c r="O1154" i="2"/>
  <c r="N1154" i="2"/>
  <c r="M1154" i="2"/>
  <c r="K1154" i="2"/>
  <c r="L1154" i="2" s="1"/>
  <c r="I1154" i="2"/>
  <c r="O1153" i="2"/>
  <c r="N1153" i="2"/>
  <c r="M1153" i="2"/>
  <c r="K1153" i="2"/>
  <c r="I1153" i="2"/>
  <c r="O1152" i="2"/>
  <c r="N1152" i="2"/>
  <c r="M1152" i="2"/>
  <c r="K1152" i="2"/>
  <c r="I1152" i="2"/>
  <c r="O1151" i="2"/>
  <c r="N1151" i="2"/>
  <c r="M1151" i="2"/>
  <c r="K1151" i="2"/>
  <c r="I1151" i="2"/>
  <c r="O1150" i="2"/>
  <c r="N1150" i="2"/>
  <c r="M1150" i="2"/>
  <c r="K1150" i="2"/>
  <c r="I1150" i="2"/>
  <c r="O1149" i="2"/>
  <c r="N1149" i="2"/>
  <c r="M1149" i="2"/>
  <c r="K1149" i="2"/>
  <c r="I1149" i="2"/>
  <c r="O1148" i="2"/>
  <c r="N1148" i="2"/>
  <c r="M1148" i="2"/>
  <c r="K1148" i="2"/>
  <c r="I1148" i="2"/>
  <c r="O1147" i="2"/>
  <c r="N1147" i="2"/>
  <c r="M1147" i="2"/>
  <c r="K1147" i="2"/>
  <c r="L1147" i="2" s="1"/>
  <c r="I1147" i="2"/>
  <c r="O1146" i="2"/>
  <c r="N1146" i="2"/>
  <c r="M1146" i="2"/>
  <c r="K1146" i="2"/>
  <c r="I1146" i="2"/>
  <c r="O1145" i="2"/>
  <c r="N1145" i="2"/>
  <c r="M1145" i="2"/>
  <c r="K1145" i="2"/>
  <c r="I1145" i="2"/>
  <c r="O1144" i="2"/>
  <c r="N1144" i="2"/>
  <c r="M1144" i="2"/>
  <c r="K1144" i="2"/>
  <c r="I1144" i="2"/>
  <c r="O1143" i="2"/>
  <c r="N1143" i="2"/>
  <c r="M1143" i="2"/>
  <c r="K1143" i="2"/>
  <c r="I1143" i="2"/>
  <c r="O1142" i="2"/>
  <c r="N1142" i="2"/>
  <c r="M1142" i="2"/>
  <c r="K1142" i="2"/>
  <c r="I1142" i="2"/>
  <c r="O1141" i="2"/>
  <c r="N1141" i="2"/>
  <c r="M1141" i="2"/>
  <c r="K1141" i="2"/>
  <c r="I1141" i="2"/>
  <c r="O1140" i="2"/>
  <c r="N1140" i="2"/>
  <c r="M1140" i="2"/>
  <c r="K1140" i="2"/>
  <c r="I1140" i="2"/>
  <c r="O1139" i="2"/>
  <c r="N1139" i="2"/>
  <c r="M1139" i="2"/>
  <c r="K1139" i="2"/>
  <c r="L1139" i="2" s="1"/>
  <c r="I1139" i="2"/>
  <c r="O1138" i="2"/>
  <c r="N1138" i="2"/>
  <c r="M1138" i="2"/>
  <c r="K1138" i="2"/>
  <c r="I1138" i="2"/>
  <c r="O1137" i="2"/>
  <c r="N1137" i="2"/>
  <c r="M1137" i="2"/>
  <c r="K1137" i="2"/>
  <c r="I1137" i="2"/>
  <c r="O1136" i="2"/>
  <c r="N1136" i="2"/>
  <c r="M1136" i="2"/>
  <c r="K1136" i="2"/>
  <c r="I1136" i="2"/>
  <c r="O1135" i="2"/>
  <c r="N1135" i="2"/>
  <c r="M1135" i="2"/>
  <c r="K1135" i="2"/>
  <c r="I1135" i="2"/>
  <c r="O1134" i="2"/>
  <c r="N1134" i="2"/>
  <c r="M1134" i="2"/>
  <c r="K1134" i="2"/>
  <c r="I1134" i="2"/>
  <c r="O1133" i="2"/>
  <c r="N1133" i="2"/>
  <c r="M1133" i="2"/>
  <c r="K1133" i="2"/>
  <c r="I1133" i="2"/>
  <c r="O1132" i="2"/>
  <c r="N1132" i="2"/>
  <c r="M1132" i="2"/>
  <c r="K1132" i="2"/>
  <c r="I1132" i="2"/>
  <c r="O1131" i="2"/>
  <c r="N1131" i="2"/>
  <c r="M1131" i="2"/>
  <c r="K1131" i="2"/>
  <c r="I1131" i="2"/>
  <c r="O1130" i="2"/>
  <c r="N1130" i="2"/>
  <c r="M1130" i="2"/>
  <c r="K1130" i="2"/>
  <c r="I1130" i="2"/>
  <c r="O1129" i="2"/>
  <c r="N1129" i="2"/>
  <c r="M1129" i="2"/>
  <c r="K1129" i="2"/>
  <c r="I1129" i="2"/>
  <c r="O1128" i="2"/>
  <c r="N1128" i="2"/>
  <c r="M1128" i="2"/>
  <c r="K1128" i="2"/>
  <c r="I1128" i="2"/>
  <c r="O1127" i="2"/>
  <c r="N1127" i="2"/>
  <c r="M1127" i="2"/>
  <c r="K1127" i="2"/>
  <c r="I1127" i="2"/>
  <c r="O1126" i="2"/>
  <c r="N1126" i="2"/>
  <c r="M1126" i="2"/>
  <c r="K1126" i="2"/>
  <c r="I1126" i="2"/>
  <c r="O1125" i="2"/>
  <c r="N1125" i="2"/>
  <c r="M1125" i="2"/>
  <c r="K1125" i="2"/>
  <c r="I1125" i="2"/>
  <c r="O1124" i="2"/>
  <c r="N1124" i="2"/>
  <c r="M1124" i="2"/>
  <c r="K1124" i="2"/>
  <c r="I1124" i="2"/>
  <c r="O1123" i="2"/>
  <c r="N1123" i="2"/>
  <c r="M1123" i="2"/>
  <c r="K1123" i="2"/>
  <c r="I1123" i="2"/>
  <c r="O1122" i="2"/>
  <c r="N1122" i="2"/>
  <c r="M1122" i="2"/>
  <c r="K1122" i="2"/>
  <c r="L1122" i="2" s="1"/>
  <c r="I1122" i="2"/>
  <c r="O1121" i="2"/>
  <c r="N1121" i="2"/>
  <c r="M1121" i="2"/>
  <c r="K1121" i="2"/>
  <c r="I1121" i="2"/>
  <c r="O1120" i="2"/>
  <c r="N1120" i="2"/>
  <c r="M1120" i="2"/>
  <c r="K1120" i="2"/>
  <c r="I1120" i="2"/>
  <c r="O1119" i="2"/>
  <c r="N1119" i="2"/>
  <c r="M1119" i="2"/>
  <c r="K1119" i="2"/>
  <c r="I1119" i="2"/>
  <c r="O1118" i="2"/>
  <c r="N1118" i="2"/>
  <c r="M1118" i="2"/>
  <c r="K1118" i="2"/>
  <c r="I1118" i="2"/>
  <c r="O1117" i="2"/>
  <c r="N1117" i="2"/>
  <c r="M1117" i="2"/>
  <c r="K1117" i="2"/>
  <c r="I1117" i="2"/>
  <c r="O1116" i="2"/>
  <c r="N1116" i="2"/>
  <c r="M1116" i="2"/>
  <c r="K1116" i="2"/>
  <c r="I1116" i="2"/>
  <c r="O1115" i="2"/>
  <c r="N1115" i="2"/>
  <c r="M1115" i="2"/>
  <c r="K1115" i="2"/>
  <c r="L1115" i="2" s="1"/>
  <c r="I1115" i="2"/>
  <c r="O1114" i="2"/>
  <c r="N1114" i="2"/>
  <c r="M1114" i="2"/>
  <c r="K1114" i="2"/>
  <c r="I1114" i="2"/>
  <c r="O1113" i="2"/>
  <c r="N1113" i="2"/>
  <c r="M1113" i="2"/>
  <c r="K1113" i="2"/>
  <c r="I1113" i="2"/>
  <c r="O1112" i="2"/>
  <c r="N1112" i="2"/>
  <c r="M1112" i="2"/>
  <c r="K1112" i="2"/>
  <c r="I1112" i="2"/>
  <c r="O1111" i="2"/>
  <c r="N1111" i="2"/>
  <c r="M1111" i="2"/>
  <c r="K1111" i="2"/>
  <c r="I1111" i="2"/>
  <c r="O1110" i="2"/>
  <c r="N1110" i="2"/>
  <c r="M1110" i="2"/>
  <c r="K1110" i="2"/>
  <c r="I1110" i="2"/>
  <c r="O1109" i="2"/>
  <c r="N1109" i="2"/>
  <c r="M1109" i="2"/>
  <c r="K1109" i="2"/>
  <c r="I1109" i="2"/>
  <c r="O1108" i="2"/>
  <c r="N1108" i="2"/>
  <c r="M1108" i="2"/>
  <c r="K1108" i="2"/>
  <c r="I1108" i="2"/>
  <c r="O1107" i="2"/>
  <c r="N1107" i="2"/>
  <c r="M1107" i="2"/>
  <c r="K1107" i="2"/>
  <c r="I1107" i="2"/>
  <c r="O1106" i="2"/>
  <c r="N1106" i="2"/>
  <c r="M1106" i="2"/>
  <c r="K1106" i="2"/>
  <c r="I1106" i="2"/>
  <c r="O1105" i="2"/>
  <c r="N1105" i="2"/>
  <c r="M1105" i="2"/>
  <c r="K1105" i="2"/>
  <c r="I1105" i="2"/>
  <c r="O1104" i="2"/>
  <c r="N1104" i="2"/>
  <c r="M1104" i="2"/>
  <c r="K1104" i="2"/>
  <c r="I1104" i="2"/>
  <c r="O1103" i="2"/>
  <c r="N1103" i="2"/>
  <c r="M1103" i="2"/>
  <c r="K1103" i="2"/>
  <c r="I1103" i="2"/>
  <c r="O1102" i="2"/>
  <c r="N1102" i="2"/>
  <c r="M1102" i="2"/>
  <c r="K1102" i="2"/>
  <c r="I1102" i="2"/>
  <c r="O1101" i="2"/>
  <c r="N1101" i="2"/>
  <c r="M1101" i="2"/>
  <c r="K1101" i="2"/>
  <c r="I1101" i="2"/>
  <c r="O1100" i="2"/>
  <c r="N1100" i="2"/>
  <c r="M1100" i="2"/>
  <c r="K1100" i="2"/>
  <c r="I1100" i="2"/>
  <c r="O1099" i="2"/>
  <c r="N1099" i="2"/>
  <c r="M1099" i="2"/>
  <c r="K1099" i="2"/>
  <c r="L1099" i="2" s="1"/>
  <c r="I1099" i="2"/>
  <c r="O1098" i="2"/>
  <c r="N1098" i="2"/>
  <c r="M1098" i="2"/>
  <c r="K1098" i="2"/>
  <c r="I1098" i="2"/>
  <c r="O1097" i="2"/>
  <c r="N1097" i="2"/>
  <c r="M1097" i="2"/>
  <c r="K1097" i="2"/>
  <c r="I1097" i="2"/>
  <c r="O1096" i="2"/>
  <c r="N1096" i="2"/>
  <c r="M1096" i="2"/>
  <c r="K1096" i="2"/>
  <c r="I1096" i="2"/>
  <c r="O1095" i="2"/>
  <c r="N1095" i="2"/>
  <c r="M1095" i="2"/>
  <c r="K1095" i="2"/>
  <c r="I1095" i="2"/>
  <c r="O1094" i="2"/>
  <c r="N1094" i="2"/>
  <c r="M1094" i="2"/>
  <c r="K1094" i="2"/>
  <c r="I1094" i="2"/>
  <c r="O1093" i="2"/>
  <c r="N1093" i="2"/>
  <c r="M1093" i="2"/>
  <c r="K1093" i="2"/>
  <c r="I1093" i="2"/>
  <c r="O1092" i="2"/>
  <c r="N1092" i="2"/>
  <c r="M1092" i="2"/>
  <c r="K1092" i="2"/>
  <c r="I1092" i="2"/>
  <c r="O1091" i="2"/>
  <c r="N1091" i="2"/>
  <c r="M1091" i="2"/>
  <c r="K1091" i="2"/>
  <c r="I1091" i="2"/>
  <c r="O1090" i="2"/>
  <c r="N1090" i="2"/>
  <c r="M1090" i="2"/>
  <c r="K1090" i="2"/>
  <c r="I1090" i="2"/>
  <c r="O1089" i="2"/>
  <c r="N1089" i="2"/>
  <c r="M1089" i="2"/>
  <c r="K1089" i="2"/>
  <c r="I1089" i="2"/>
  <c r="O1088" i="2"/>
  <c r="N1088" i="2"/>
  <c r="M1088" i="2"/>
  <c r="K1088" i="2"/>
  <c r="I1088" i="2"/>
  <c r="O1087" i="2"/>
  <c r="N1087" i="2"/>
  <c r="M1087" i="2"/>
  <c r="K1087" i="2"/>
  <c r="I1087" i="2"/>
  <c r="O1086" i="2"/>
  <c r="N1086" i="2"/>
  <c r="M1086" i="2"/>
  <c r="K1086" i="2"/>
  <c r="I1086" i="2"/>
  <c r="O1085" i="2"/>
  <c r="N1085" i="2"/>
  <c r="M1085" i="2"/>
  <c r="K1085" i="2"/>
  <c r="I1085" i="2"/>
  <c r="O1084" i="2"/>
  <c r="N1084" i="2"/>
  <c r="M1084" i="2"/>
  <c r="K1084" i="2"/>
  <c r="I1084" i="2"/>
  <c r="O1083" i="2"/>
  <c r="N1083" i="2"/>
  <c r="M1083" i="2"/>
  <c r="K1083" i="2"/>
  <c r="I1083" i="2"/>
  <c r="O1082" i="2"/>
  <c r="N1082" i="2"/>
  <c r="M1082" i="2"/>
  <c r="K1082" i="2"/>
  <c r="I1082" i="2"/>
  <c r="O1081" i="2"/>
  <c r="N1081" i="2"/>
  <c r="M1081" i="2"/>
  <c r="K1081" i="2"/>
  <c r="I1081" i="2"/>
  <c r="O1080" i="2"/>
  <c r="N1080" i="2"/>
  <c r="M1080" i="2"/>
  <c r="K1080" i="2"/>
  <c r="I1080" i="2"/>
  <c r="O1079" i="2"/>
  <c r="N1079" i="2"/>
  <c r="M1079" i="2"/>
  <c r="K1079" i="2"/>
  <c r="I1079" i="2"/>
  <c r="O1078" i="2"/>
  <c r="N1078" i="2"/>
  <c r="M1078" i="2"/>
  <c r="K1078" i="2"/>
  <c r="I1078" i="2"/>
  <c r="O1077" i="2"/>
  <c r="N1077" i="2"/>
  <c r="M1077" i="2"/>
  <c r="K1077" i="2"/>
  <c r="I1077" i="2"/>
  <c r="O1076" i="2"/>
  <c r="N1076" i="2"/>
  <c r="M1076" i="2"/>
  <c r="K1076" i="2"/>
  <c r="I1076" i="2"/>
  <c r="O1075" i="2"/>
  <c r="N1075" i="2"/>
  <c r="M1075" i="2"/>
  <c r="K1075" i="2"/>
  <c r="I1075" i="2"/>
  <c r="O1074" i="2"/>
  <c r="N1074" i="2"/>
  <c r="M1074" i="2"/>
  <c r="K1074" i="2"/>
  <c r="I1074" i="2"/>
  <c r="O1073" i="2"/>
  <c r="N1073" i="2"/>
  <c r="M1073" i="2"/>
  <c r="K1073" i="2"/>
  <c r="I1073" i="2"/>
  <c r="O1072" i="2"/>
  <c r="N1072" i="2"/>
  <c r="M1072" i="2"/>
  <c r="K1072" i="2"/>
  <c r="I1072" i="2"/>
  <c r="O1071" i="2"/>
  <c r="N1071" i="2"/>
  <c r="M1071" i="2"/>
  <c r="K1071" i="2"/>
  <c r="I1071" i="2"/>
  <c r="O1070" i="2"/>
  <c r="N1070" i="2"/>
  <c r="M1070" i="2"/>
  <c r="K1070" i="2"/>
  <c r="I1070" i="2"/>
  <c r="O1069" i="2"/>
  <c r="N1069" i="2"/>
  <c r="M1069" i="2"/>
  <c r="K1069" i="2"/>
  <c r="L1069" i="2" s="1"/>
  <c r="I1069" i="2"/>
  <c r="O1068" i="2"/>
  <c r="N1068" i="2"/>
  <c r="M1068" i="2"/>
  <c r="K1068" i="2"/>
  <c r="L1068" i="2" s="1"/>
  <c r="I1068" i="2"/>
  <c r="O1067" i="2"/>
  <c r="N1067" i="2"/>
  <c r="M1067" i="2"/>
  <c r="K1067" i="2"/>
  <c r="I1067" i="2"/>
  <c r="O1066" i="2"/>
  <c r="N1066" i="2"/>
  <c r="M1066" i="2"/>
  <c r="K1066" i="2"/>
  <c r="I1066" i="2"/>
  <c r="O1065" i="2"/>
  <c r="N1065" i="2"/>
  <c r="M1065" i="2"/>
  <c r="K1065" i="2"/>
  <c r="I1065" i="2"/>
  <c r="O1064" i="2"/>
  <c r="N1064" i="2"/>
  <c r="M1064" i="2"/>
  <c r="K1064" i="2"/>
  <c r="I1064" i="2"/>
  <c r="O1063" i="2"/>
  <c r="N1063" i="2"/>
  <c r="M1063" i="2"/>
  <c r="K1063" i="2"/>
  <c r="I1063" i="2"/>
  <c r="O1062" i="2"/>
  <c r="N1062" i="2"/>
  <c r="M1062" i="2"/>
  <c r="K1062" i="2"/>
  <c r="I1062" i="2"/>
  <c r="O1061" i="2"/>
  <c r="N1061" i="2"/>
  <c r="M1061" i="2"/>
  <c r="K1061" i="2"/>
  <c r="I1061" i="2"/>
  <c r="O1060" i="2"/>
  <c r="N1060" i="2"/>
  <c r="M1060" i="2"/>
  <c r="K1060" i="2"/>
  <c r="I1060" i="2"/>
  <c r="O1059" i="2"/>
  <c r="N1059" i="2"/>
  <c r="M1059" i="2"/>
  <c r="K1059" i="2"/>
  <c r="L1059" i="2" s="1"/>
  <c r="I1059" i="2"/>
  <c r="O1058" i="2"/>
  <c r="N1058" i="2"/>
  <c r="M1058" i="2"/>
  <c r="K1058" i="2"/>
  <c r="I1058" i="2"/>
  <c r="O1057" i="2"/>
  <c r="N1057" i="2"/>
  <c r="M1057" i="2"/>
  <c r="K1057" i="2"/>
  <c r="I1057" i="2"/>
  <c r="O1056" i="2"/>
  <c r="N1056" i="2"/>
  <c r="M1056" i="2"/>
  <c r="K1056" i="2"/>
  <c r="I1056" i="2"/>
  <c r="O1055" i="2"/>
  <c r="N1055" i="2"/>
  <c r="M1055" i="2"/>
  <c r="K1055" i="2"/>
  <c r="I1055" i="2"/>
  <c r="O1054" i="2"/>
  <c r="N1054" i="2"/>
  <c r="M1054" i="2"/>
  <c r="K1054" i="2"/>
  <c r="I1054" i="2"/>
  <c r="O1053" i="2"/>
  <c r="N1053" i="2"/>
  <c r="M1053" i="2"/>
  <c r="K1053" i="2"/>
  <c r="I1053" i="2"/>
  <c r="O1052" i="2"/>
  <c r="N1052" i="2"/>
  <c r="M1052" i="2"/>
  <c r="K1052" i="2"/>
  <c r="I1052" i="2"/>
  <c r="O1051" i="2"/>
  <c r="N1051" i="2"/>
  <c r="M1051" i="2"/>
  <c r="K1051" i="2"/>
  <c r="I1051" i="2"/>
  <c r="O1050" i="2"/>
  <c r="N1050" i="2"/>
  <c r="M1050" i="2"/>
  <c r="K1050" i="2"/>
  <c r="I1050" i="2"/>
  <c r="O1049" i="2"/>
  <c r="N1049" i="2"/>
  <c r="M1049" i="2"/>
  <c r="K1049" i="2"/>
  <c r="I1049" i="2"/>
  <c r="O1048" i="2"/>
  <c r="N1048" i="2"/>
  <c r="M1048" i="2"/>
  <c r="K1048" i="2"/>
  <c r="I1048" i="2"/>
  <c r="O1047" i="2"/>
  <c r="N1047" i="2"/>
  <c r="M1047" i="2"/>
  <c r="K1047" i="2"/>
  <c r="I1047" i="2"/>
  <c r="O1046" i="2"/>
  <c r="N1046" i="2"/>
  <c r="M1046" i="2"/>
  <c r="K1046" i="2"/>
  <c r="I1046" i="2"/>
  <c r="O1045" i="2"/>
  <c r="N1045" i="2"/>
  <c r="M1045" i="2"/>
  <c r="K1045" i="2"/>
  <c r="I1045" i="2"/>
  <c r="O1044" i="2"/>
  <c r="N1044" i="2"/>
  <c r="M1044" i="2"/>
  <c r="K1044" i="2"/>
  <c r="I1044" i="2"/>
  <c r="O1043" i="2"/>
  <c r="N1043" i="2"/>
  <c r="M1043" i="2"/>
  <c r="K1043" i="2"/>
  <c r="I1043" i="2"/>
  <c r="O1042" i="2"/>
  <c r="N1042" i="2"/>
  <c r="M1042" i="2"/>
  <c r="K1042" i="2"/>
  <c r="I1042" i="2"/>
  <c r="O1041" i="2"/>
  <c r="N1041" i="2"/>
  <c r="M1041" i="2"/>
  <c r="K1041" i="2"/>
  <c r="I1041" i="2"/>
  <c r="O1040" i="2"/>
  <c r="N1040" i="2"/>
  <c r="M1040" i="2"/>
  <c r="K1040" i="2"/>
  <c r="I1040" i="2"/>
  <c r="O1039" i="2"/>
  <c r="N1039" i="2"/>
  <c r="M1039" i="2"/>
  <c r="K1039" i="2"/>
  <c r="I1039" i="2"/>
  <c r="O1038" i="2"/>
  <c r="N1038" i="2"/>
  <c r="M1038" i="2"/>
  <c r="K1038" i="2"/>
  <c r="I1038" i="2"/>
  <c r="O1037" i="2"/>
  <c r="N1037" i="2"/>
  <c r="M1037" i="2"/>
  <c r="K1037" i="2"/>
  <c r="L1037" i="2" s="1"/>
  <c r="I1037" i="2"/>
  <c r="O1036" i="2"/>
  <c r="N1036" i="2"/>
  <c r="M1036" i="2"/>
  <c r="K1036" i="2"/>
  <c r="I1036" i="2"/>
  <c r="O1035" i="2"/>
  <c r="N1035" i="2"/>
  <c r="M1035" i="2"/>
  <c r="K1035" i="2"/>
  <c r="I1035" i="2"/>
  <c r="O1034" i="2"/>
  <c r="N1034" i="2"/>
  <c r="M1034" i="2"/>
  <c r="K1034" i="2"/>
  <c r="I1034" i="2"/>
  <c r="O1033" i="2"/>
  <c r="N1033" i="2"/>
  <c r="M1033" i="2"/>
  <c r="K1033" i="2"/>
  <c r="I1033" i="2"/>
  <c r="O1032" i="2"/>
  <c r="N1032" i="2"/>
  <c r="M1032" i="2"/>
  <c r="K1032" i="2"/>
  <c r="I1032" i="2"/>
  <c r="O1031" i="2"/>
  <c r="N1031" i="2"/>
  <c r="M1031" i="2"/>
  <c r="K1031" i="2"/>
  <c r="I1031" i="2"/>
  <c r="O1030" i="2"/>
  <c r="N1030" i="2"/>
  <c r="M1030" i="2"/>
  <c r="K1030" i="2"/>
  <c r="I1030" i="2"/>
  <c r="O1029" i="2"/>
  <c r="N1029" i="2"/>
  <c r="M1029" i="2"/>
  <c r="K1029" i="2"/>
  <c r="I1029" i="2"/>
  <c r="O1028" i="2"/>
  <c r="N1028" i="2"/>
  <c r="M1028" i="2"/>
  <c r="K1028" i="2"/>
  <c r="I1028" i="2"/>
  <c r="O1027" i="2"/>
  <c r="N1027" i="2"/>
  <c r="M1027" i="2"/>
  <c r="K1027" i="2"/>
  <c r="L1027" i="2" s="1"/>
  <c r="I1027" i="2"/>
  <c r="O1026" i="2"/>
  <c r="N1026" i="2"/>
  <c r="M1026" i="2"/>
  <c r="K1026" i="2"/>
  <c r="I1026" i="2"/>
  <c r="O1025" i="2"/>
  <c r="N1025" i="2"/>
  <c r="M1025" i="2"/>
  <c r="K1025" i="2"/>
  <c r="I1025" i="2"/>
  <c r="O1024" i="2"/>
  <c r="N1024" i="2"/>
  <c r="M1024" i="2"/>
  <c r="K1024" i="2"/>
  <c r="I1024" i="2"/>
  <c r="O1023" i="2"/>
  <c r="N1023" i="2"/>
  <c r="M1023" i="2"/>
  <c r="K1023" i="2"/>
  <c r="I1023" i="2"/>
  <c r="O1022" i="2"/>
  <c r="N1022" i="2"/>
  <c r="M1022" i="2"/>
  <c r="K1022" i="2"/>
  <c r="I1022" i="2"/>
  <c r="O1021" i="2"/>
  <c r="N1021" i="2"/>
  <c r="M1021" i="2"/>
  <c r="K1021" i="2"/>
  <c r="I1021" i="2"/>
  <c r="O1020" i="2"/>
  <c r="N1020" i="2"/>
  <c r="M1020" i="2"/>
  <c r="K1020" i="2"/>
  <c r="I1020" i="2"/>
  <c r="O1019" i="2"/>
  <c r="N1019" i="2"/>
  <c r="M1019" i="2"/>
  <c r="K1019" i="2"/>
  <c r="I1019" i="2"/>
  <c r="O1018" i="2"/>
  <c r="N1018" i="2"/>
  <c r="M1018" i="2"/>
  <c r="K1018" i="2"/>
  <c r="I1018" i="2"/>
  <c r="O1017" i="2"/>
  <c r="N1017" i="2"/>
  <c r="M1017" i="2"/>
  <c r="K1017" i="2"/>
  <c r="I1017" i="2"/>
  <c r="O1016" i="2"/>
  <c r="N1016" i="2"/>
  <c r="M1016" i="2"/>
  <c r="K1016" i="2"/>
  <c r="I1016" i="2"/>
  <c r="O1015" i="2"/>
  <c r="N1015" i="2"/>
  <c r="M1015" i="2"/>
  <c r="K1015" i="2"/>
  <c r="I1015" i="2"/>
  <c r="O1014" i="2"/>
  <c r="N1014" i="2"/>
  <c r="M1014" i="2"/>
  <c r="K1014" i="2"/>
  <c r="I1014" i="2"/>
  <c r="O1013" i="2"/>
  <c r="N1013" i="2"/>
  <c r="M1013" i="2"/>
  <c r="K1013" i="2"/>
  <c r="L1013" i="2" s="1"/>
  <c r="I1013" i="2"/>
  <c r="O1012" i="2"/>
  <c r="N1012" i="2"/>
  <c r="M1012" i="2"/>
  <c r="K1012" i="2"/>
  <c r="I1012" i="2"/>
  <c r="O1011" i="2"/>
  <c r="N1011" i="2"/>
  <c r="M1011" i="2"/>
  <c r="K1011" i="2"/>
  <c r="I1011" i="2"/>
  <c r="O1010" i="2"/>
  <c r="N1010" i="2"/>
  <c r="M1010" i="2"/>
  <c r="K1010" i="2"/>
  <c r="I1010" i="2"/>
  <c r="O1009" i="2"/>
  <c r="N1009" i="2"/>
  <c r="M1009" i="2"/>
  <c r="K1009" i="2"/>
  <c r="I1009" i="2"/>
  <c r="O1008" i="2"/>
  <c r="N1008" i="2"/>
  <c r="M1008" i="2"/>
  <c r="K1008" i="2"/>
  <c r="I1008" i="2"/>
  <c r="O1007" i="2"/>
  <c r="N1007" i="2"/>
  <c r="M1007" i="2"/>
  <c r="K1007" i="2"/>
  <c r="I1007" i="2"/>
  <c r="O1006" i="2"/>
  <c r="N1006" i="2"/>
  <c r="M1006" i="2"/>
  <c r="K1006" i="2"/>
  <c r="I1006" i="2"/>
  <c r="O1005" i="2"/>
  <c r="N1005" i="2"/>
  <c r="M1005" i="2"/>
  <c r="K1005" i="2"/>
  <c r="I1005" i="2"/>
  <c r="O1004" i="2"/>
  <c r="N1004" i="2"/>
  <c r="M1004" i="2"/>
  <c r="K1004" i="2"/>
  <c r="L1004" i="2" s="1"/>
  <c r="I1004" i="2"/>
  <c r="O1003" i="2"/>
  <c r="N1003" i="2"/>
  <c r="M1003" i="2"/>
  <c r="K1003" i="2"/>
  <c r="I1003" i="2"/>
  <c r="O1002" i="2"/>
  <c r="N1002" i="2"/>
  <c r="M1002" i="2"/>
  <c r="K1002" i="2"/>
  <c r="I1002" i="2"/>
  <c r="O1001" i="2"/>
  <c r="N1001" i="2"/>
  <c r="M1001" i="2"/>
  <c r="K1001" i="2"/>
  <c r="I1001" i="2"/>
  <c r="O1000" i="2"/>
  <c r="N1000" i="2"/>
  <c r="M1000" i="2"/>
  <c r="K1000" i="2"/>
  <c r="I1000" i="2"/>
  <c r="O999" i="2"/>
  <c r="N999" i="2"/>
  <c r="M999" i="2"/>
  <c r="K999" i="2"/>
  <c r="I999" i="2"/>
  <c r="O998" i="2"/>
  <c r="N998" i="2"/>
  <c r="M998" i="2"/>
  <c r="K998" i="2"/>
  <c r="I998" i="2"/>
  <c r="O997" i="2"/>
  <c r="N997" i="2"/>
  <c r="M997" i="2"/>
  <c r="K997" i="2"/>
  <c r="L997" i="2" s="1"/>
  <c r="I997" i="2"/>
  <c r="O996" i="2"/>
  <c r="N996" i="2"/>
  <c r="M996" i="2"/>
  <c r="K996" i="2"/>
  <c r="I996" i="2"/>
  <c r="O995" i="2"/>
  <c r="N995" i="2"/>
  <c r="M995" i="2"/>
  <c r="K995" i="2"/>
  <c r="I995" i="2"/>
  <c r="O994" i="2"/>
  <c r="N994" i="2"/>
  <c r="M994" i="2"/>
  <c r="K994" i="2"/>
  <c r="I994" i="2"/>
  <c r="O993" i="2"/>
  <c r="N993" i="2"/>
  <c r="M993" i="2"/>
  <c r="K993" i="2"/>
  <c r="I993" i="2"/>
  <c r="O992" i="2"/>
  <c r="N992" i="2"/>
  <c r="M992" i="2"/>
  <c r="K992" i="2"/>
  <c r="I992" i="2"/>
  <c r="O991" i="2"/>
  <c r="N991" i="2"/>
  <c r="M991" i="2"/>
  <c r="K991" i="2"/>
  <c r="I991" i="2"/>
  <c r="O990" i="2"/>
  <c r="N990" i="2"/>
  <c r="M990" i="2"/>
  <c r="K990" i="2"/>
  <c r="I990" i="2"/>
  <c r="O989" i="2"/>
  <c r="N989" i="2"/>
  <c r="M989" i="2"/>
  <c r="K989" i="2"/>
  <c r="I989" i="2"/>
  <c r="O988" i="2"/>
  <c r="N988" i="2"/>
  <c r="M988" i="2"/>
  <c r="K988" i="2"/>
  <c r="I988" i="2"/>
  <c r="O987" i="2"/>
  <c r="N987" i="2"/>
  <c r="M987" i="2"/>
  <c r="K987" i="2"/>
  <c r="I987" i="2"/>
  <c r="O986" i="2"/>
  <c r="N986" i="2"/>
  <c r="M986" i="2"/>
  <c r="K986" i="2"/>
  <c r="I986" i="2"/>
  <c r="O985" i="2"/>
  <c r="N985" i="2"/>
  <c r="M985" i="2"/>
  <c r="K985" i="2"/>
  <c r="I985" i="2"/>
  <c r="O984" i="2"/>
  <c r="N984" i="2"/>
  <c r="M984" i="2"/>
  <c r="K984" i="2"/>
  <c r="I984" i="2"/>
  <c r="O983" i="2"/>
  <c r="N983" i="2"/>
  <c r="M983" i="2"/>
  <c r="K983" i="2"/>
  <c r="I983" i="2"/>
  <c r="O982" i="2"/>
  <c r="N982" i="2"/>
  <c r="M982" i="2"/>
  <c r="K982" i="2"/>
  <c r="I982" i="2"/>
  <c r="O981" i="2"/>
  <c r="N981" i="2"/>
  <c r="M981" i="2"/>
  <c r="K981" i="2"/>
  <c r="I981" i="2"/>
  <c r="O980" i="2"/>
  <c r="N980" i="2"/>
  <c r="M980" i="2"/>
  <c r="K980" i="2"/>
  <c r="I980" i="2"/>
  <c r="O979" i="2"/>
  <c r="N979" i="2"/>
  <c r="M979" i="2"/>
  <c r="K979" i="2"/>
  <c r="I979" i="2"/>
  <c r="O978" i="2"/>
  <c r="N978" i="2"/>
  <c r="M978" i="2"/>
  <c r="K978" i="2"/>
  <c r="I978" i="2"/>
  <c r="O977" i="2"/>
  <c r="N977" i="2"/>
  <c r="M977" i="2"/>
  <c r="K977" i="2"/>
  <c r="I977" i="2"/>
  <c r="O976" i="2"/>
  <c r="N976" i="2"/>
  <c r="M976" i="2"/>
  <c r="K976" i="2"/>
  <c r="I976" i="2"/>
  <c r="O975" i="2"/>
  <c r="N975" i="2"/>
  <c r="M975" i="2"/>
  <c r="K975" i="2"/>
  <c r="I975" i="2"/>
  <c r="O974" i="2"/>
  <c r="N974" i="2"/>
  <c r="M974" i="2"/>
  <c r="K974" i="2"/>
  <c r="I974" i="2"/>
  <c r="O973" i="2"/>
  <c r="N973" i="2"/>
  <c r="M973" i="2"/>
  <c r="K973" i="2"/>
  <c r="I973" i="2"/>
  <c r="O972" i="2"/>
  <c r="N972" i="2"/>
  <c r="M972" i="2"/>
  <c r="K972" i="2"/>
  <c r="I972" i="2"/>
  <c r="O971" i="2"/>
  <c r="N971" i="2"/>
  <c r="M971" i="2"/>
  <c r="K971" i="2"/>
  <c r="I971" i="2"/>
  <c r="O970" i="2"/>
  <c r="N970" i="2"/>
  <c r="M970" i="2"/>
  <c r="K970" i="2"/>
  <c r="I970" i="2"/>
  <c r="O969" i="2"/>
  <c r="N969" i="2"/>
  <c r="M969" i="2"/>
  <c r="K969" i="2"/>
  <c r="I969" i="2"/>
  <c r="O968" i="2"/>
  <c r="N968" i="2"/>
  <c r="M968" i="2"/>
  <c r="K968" i="2"/>
  <c r="I968" i="2"/>
  <c r="O967" i="2"/>
  <c r="N967" i="2"/>
  <c r="M967" i="2"/>
  <c r="K967" i="2"/>
  <c r="I967" i="2"/>
  <c r="O966" i="2"/>
  <c r="N966" i="2"/>
  <c r="M966" i="2"/>
  <c r="K966" i="2"/>
  <c r="I966" i="2"/>
  <c r="O965" i="2"/>
  <c r="N965" i="2"/>
  <c r="M965" i="2"/>
  <c r="K965" i="2"/>
  <c r="I965" i="2"/>
  <c r="O964" i="2"/>
  <c r="N964" i="2"/>
  <c r="M964" i="2"/>
  <c r="K964" i="2"/>
  <c r="I964" i="2"/>
  <c r="O963" i="2"/>
  <c r="N963" i="2"/>
  <c r="M963" i="2"/>
  <c r="K963" i="2"/>
  <c r="I963" i="2"/>
  <c r="O962" i="2"/>
  <c r="N962" i="2"/>
  <c r="M962" i="2"/>
  <c r="K962" i="2"/>
  <c r="I962" i="2"/>
  <c r="O961" i="2"/>
  <c r="N961" i="2"/>
  <c r="M961" i="2"/>
  <c r="K961" i="2"/>
  <c r="I961" i="2"/>
  <c r="O960" i="2"/>
  <c r="N960" i="2"/>
  <c r="M960" i="2"/>
  <c r="K960" i="2"/>
  <c r="I960" i="2"/>
  <c r="O959" i="2"/>
  <c r="N959" i="2"/>
  <c r="M959" i="2"/>
  <c r="K959" i="2"/>
  <c r="I959" i="2"/>
  <c r="O958" i="2"/>
  <c r="N958" i="2"/>
  <c r="M958" i="2"/>
  <c r="K958" i="2"/>
  <c r="I958" i="2"/>
  <c r="O957" i="2"/>
  <c r="N957" i="2"/>
  <c r="M957" i="2"/>
  <c r="K957" i="2"/>
  <c r="I957" i="2"/>
  <c r="O956" i="2"/>
  <c r="N956" i="2"/>
  <c r="M956" i="2"/>
  <c r="K956" i="2"/>
  <c r="I956" i="2"/>
  <c r="O955" i="2"/>
  <c r="N955" i="2"/>
  <c r="M955" i="2"/>
  <c r="K955" i="2"/>
  <c r="I955" i="2"/>
  <c r="O954" i="2"/>
  <c r="N954" i="2"/>
  <c r="M954" i="2"/>
  <c r="K954" i="2"/>
  <c r="I954" i="2"/>
  <c r="O953" i="2"/>
  <c r="N953" i="2"/>
  <c r="M953" i="2"/>
  <c r="K953" i="2"/>
  <c r="I953" i="2"/>
  <c r="O952" i="2"/>
  <c r="N952" i="2"/>
  <c r="M952" i="2"/>
  <c r="K952" i="2"/>
  <c r="I952" i="2"/>
  <c r="O951" i="2"/>
  <c r="N951" i="2"/>
  <c r="M951" i="2"/>
  <c r="K951" i="2"/>
  <c r="I951" i="2"/>
  <c r="O950" i="2"/>
  <c r="N950" i="2"/>
  <c r="M950" i="2"/>
  <c r="K950" i="2"/>
  <c r="I950" i="2"/>
  <c r="O949" i="2"/>
  <c r="N949" i="2"/>
  <c r="M949" i="2"/>
  <c r="K949" i="2"/>
  <c r="L949" i="2" s="1"/>
  <c r="I949" i="2"/>
  <c r="O948" i="2"/>
  <c r="N948" i="2"/>
  <c r="M948" i="2"/>
  <c r="K948" i="2"/>
  <c r="I948" i="2"/>
  <c r="O947" i="2"/>
  <c r="N947" i="2"/>
  <c r="M947" i="2"/>
  <c r="K947" i="2"/>
  <c r="I947" i="2"/>
  <c r="O946" i="2"/>
  <c r="N946" i="2"/>
  <c r="M946" i="2"/>
  <c r="K946" i="2"/>
  <c r="I946" i="2"/>
  <c r="O945" i="2"/>
  <c r="N945" i="2"/>
  <c r="M945" i="2"/>
  <c r="K945" i="2"/>
  <c r="I945" i="2"/>
  <c r="O944" i="2"/>
  <c r="N944" i="2"/>
  <c r="M944" i="2"/>
  <c r="K944" i="2"/>
  <c r="I944" i="2"/>
  <c r="O943" i="2"/>
  <c r="N943" i="2"/>
  <c r="M943" i="2"/>
  <c r="K943" i="2"/>
  <c r="I943" i="2"/>
  <c r="O942" i="2"/>
  <c r="N942" i="2"/>
  <c r="M942" i="2"/>
  <c r="K942" i="2"/>
  <c r="I942" i="2"/>
  <c r="O941" i="2"/>
  <c r="N941" i="2"/>
  <c r="M941" i="2"/>
  <c r="K941" i="2"/>
  <c r="I941" i="2"/>
  <c r="O940" i="2"/>
  <c r="N940" i="2"/>
  <c r="M940" i="2"/>
  <c r="K940" i="2"/>
  <c r="L940" i="2" s="1"/>
  <c r="I940" i="2"/>
  <c r="O939" i="2"/>
  <c r="N939" i="2"/>
  <c r="M939" i="2"/>
  <c r="K939" i="2"/>
  <c r="I939" i="2"/>
  <c r="O938" i="2"/>
  <c r="N938" i="2"/>
  <c r="M938" i="2"/>
  <c r="K938" i="2"/>
  <c r="I938" i="2"/>
  <c r="O937" i="2"/>
  <c r="N937" i="2"/>
  <c r="M937" i="2"/>
  <c r="K937" i="2"/>
  <c r="I937" i="2"/>
  <c r="O936" i="2"/>
  <c r="N936" i="2"/>
  <c r="M936" i="2"/>
  <c r="K936" i="2"/>
  <c r="I936" i="2"/>
  <c r="O935" i="2"/>
  <c r="N935" i="2"/>
  <c r="M935" i="2"/>
  <c r="K935" i="2"/>
  <c r="I935" i="2"/>
  <c r="O934" i="2"/>
  <c r="N934" i="2"/>
  <c r="M934" i="2"/>
  <c r="K934" i="2"/>
  <c r="I934" i="2"/>
  <c r="O933" i="2"/>
  <c r="N933" i="2"/>
  <c r="M933" i="2"/>
  <c r="K933" i="2"/>
  <c r="L933" i="2" s="1"/>
  <c r="I933" i="2"/>
  <c r="O932" i="2"/>
  <c r="N932" i="2"/>
  <c r="M932" i="2"/>
  <c r="K932" i="2"/>
  <c r="I932" i="2"/>
  <c r="O931" i="2"/>
  <c r="N931" i="2"/>
  <c r="M931" i="2"/>
  <c r="K931" i="2"/>
  <c r="I931" i="2"/>
  <c r="O930" i="2"/>
  <c r="N930" i="2"/>
  <c r="M930" i="2"/>
  <c r="K930" i="2"/>
  <c r="I930" i="2"/>
  <c r="O929" i="2"/>
  <c r="N929" i="2"/>
  <c r="M929" i="2"/>
  <c r="K929" i="2"/>
  <c r="I929" i="2"/>
  <c r="O928" i="2"/>
  <c r="N928" i="2"/>
  <c r="M928" i="2"/>
  <c r="K928" i="2"/>
  <c r="I928" i="2"/>
  <c r="O927" i="2"/>
  <c r="N927" i="2"/>
  <c r="M927" i="2"/>
  <c r="K927" i="2"/>
  <c r="I927" i="2"/>
  <c r="O926" i="2"/>
  <c r="N926" i="2"/>
  <c r="M926" i="2"/>
  <c r="K926" i="2"/>
  <c r="I926" i="2"/>
  <c r="O925" i="2"/>
  <c r="N925" i="2"/>
  <c r="M925" i="2"/>
  <c r="K925" i="2"/>
  <c r="I925" i="2"/>
  <c r="O924" i="2"/>
  <c r="N924" i="2"/>
  <c r="M924" i="2"/>
  <c r="K924" i="2"/>
  <c r="I924" i="2"/>
  <c r="O923" i="2"/>
  <c r="N923" i="2"/>
  <c r="M923" i="2"/>
  <c r="K923" i="2"/>
  <c r="I923" i="2"/>
  <c r="O922" i="2"/>
  <c r="N922" i="2"/>
  <c r="M922" i="2"/>
  <c r="K922" i="2"/>
  <c r="I922" i="2"/>
  <c r="O921" i="2"/>
  <c r="N921" i="2"/>
  <c r="M921" i="2"/>
  <c r="K921" i="2"/>
  <c r="I921" i="2"/>
  <c r="O920" i="2"/>
  <c r="N920" i="2"/>
  <c r="M920" i="2"/>
  <c r="K920" i="2"/>
  <c r="I920" i="2"/>
  <c r="O919" i="2"/>
  <c r="N919" i="2"/>
  <c r="M919" i="2"/>
  <c r="K919" i="2"/>
  <c r="I919" i="2"/>
  <c r="O918" i="2"/>
  <c r="N918" i="2"/>
  <c r="M918" i="2"/>
  <c r="K918" i="2"/>
  <c r="I918" i="2"/>
  <c r="O917" i="2"/>
  <c r="N917" i="2"/>
  <c r="M917" i="2"/>
  <c r="K917" i="2"/>
  <c r="I917" i="2"/>
  <c r="O916" i="2"/>
  <c r="N916" i="2"/>
  <c r="M916" i="2"/>
  <c r="K916" i="2"/>
  <c r="I916" i="2"/>
  <c r="O915" i="2"/>
  <c r="N915" i="2"/>
  <c r="M915" i="2"/>
  <c r="K915" i="2"/>
  <c r="I915" i="2"/>
  <c r="O914" i="2"/>
  <c r="N914" i="2"/>
  <c r="M914" i="2"/>
  <c r="K914" i="2"/>
  <c r="I914" i="2"/>
  <c r="O913" i="2"/>
  <c r="N913" i="2"/>
  <c r="M913" i="2"/>
  <c r="K913" i="2"/>
  <c r="I913" i="2"/>
  <c r="O912" i="2"/>
  <c r="N912" i="2"/>
  <c r="M912" i="2"/>
  <c r="K912" i="2"/>
  <c r="I912" i="2"/>
  <c r="O911" i="2"/>
  <c r="N911" i="2"/>
  <c r="M911" i="2"/>
  <c r="K911" i="2"/>
  <c r="I911" i="2"/>
  <c r="O910" i="2"/>
  <c r="N910" i="2"/>
  <c r="M910" i="2"/>
  <c r="K910" i="2"/>
  <c r="I910" i="2"/>
  <c r="O909" i="2"/>
  <c r="N909" i="2"/>
  <c r="M909" i="2"/>
  <c r="K909" i="2"/>
  <c r="I909" i="2"/>
  <c r="O908" i="2"/>
  <c r="N908" i="2"/>
  <c r="M908" i="2"/>
  <c r="K908" i="2"/>
  <c r="I908" i="2"/>
  <c r="O907" i="2"/>
  <c r="N907" i="2"/>
  <c r="M907" i="2"/>
  <c r="K907" i="2"/>
  <c r="I907" i="2"/>
  <c r="O906" i="2"/>
  <c r="N906" i="2"/>
  <c r="M906" i="2"/>
  <c r="K906" i="2"/>
  <c r="I906" i="2"/>
  <c r="O905" i="2"/>
  <c r="N905" i="2"/>
  <c r="M905" i="2"/>
  <c r="K905" i="2"/>
  <c r="I905" i="2"/>
  <c r="O904" i="2"/>
  <c r="N904" i="2"/>
  <c r="M904" i="2"/>
  <c r="K904" i="2"/>
  <c r="I904" i="2"/>
  <c r="O903" i="2"/>
  <c r="N903" i="2"/>
  <c r="M903" i="2"/>
  <c r="K903" i="2"/>
  <c r="I903" i="2"/>
  <c r="O902" i="2"/>
  <c r="N902" i="2"/>
  <c r="M902" i="2"/>
  <c r="K902" i="2"/>
  <c r="I902" i="2"/>
  <c r="O901" i="2"/>
  <c r="N901" i="2"/>
  <c r="M901" i="2"/>
  <c r="K901" i="2"/>
  <c r="I901" i="2"/>
  <c r="O900" i="2"/>
  <c r="N900" i="2"/>
  <c r="M900" i="2"/>
  <c r="K900" i="2"/>
  <c r="I900" i="2"/>
  <c r="O899" i="2"/>
  <c r="N899" i="2"/>
  <c r="M899" i="2"/>
  <c r="K899" i="2"/>
  <c r="I899" i="2"/>
  <c r="O898" i="2"/>
  <c r="N898" i="2"/>
  <c r="M898" i="2"/>
  <c r="K898" i="2"/>
  <c r="I898" i="2"/>
  <c r="O897" i="2"/>
  <c r="N897" i="2"/>
  <c r="M897" i="2"/>
  <c r="K897" i="2"/>
  <c r="I897" i="2"/>
  <c r="O896" i="2"/>
  <c r="N896" i="2"/>
  <c r="M896" i="2"/>
  <c r="K896" i="2"/>
  <c r="I896" i="2"/>
  <c r="O895" i="2"/>
  <c r="N895" i="2"/>
  <c r="M895" i="2"/>
  <c r="K895" i="2"/>
  <c r="I895" i="2"/>
  <c r="O894" i="2"/>
  <c r="N894" i="2"/>
  <c r="M894" i="2"/>
  <c r="K894" i="2"/>
  <c r="I894" i="2"/>
  <c r="O893" i="2"/>
  <c r="N893" i="2"/>
  <c r="M893" i="2"/>
  <c r="K893" i="2"/>
  <c r="I893" i="2"/>
  <c r="O892" i="2"/>
  <c r="N892" i="2"/>
  <c r="M892" i="2"/>
  <c r="K892" i="2"/>
  <c r="I892" i="2"/>
  <c r="O891" i="2"/>
  <c r="N891" i="2"/>
  <c r="M891" i="2"/>
  <c r="K891" i="2"/>
  <c r="I891" i="2"/>
  <c r="O890" i="2"/>
  <c r="N890" i="2"/>
  <c r="M890" i="2"/>
  <c r="K890" i="2"/>
  <c r="I890" i="2"/>
  <c r="O889" i="2"/>
  <c r="N889" i="2"/>
  <c r="M889" i="2"/>
  <c r="K889" i="2"/>
  <c r="I889" i="2"/>
  <c r="O888" i="2"/>
  <c r="N888" i="2"/>
  <c r="M888" i="2"/>
  <c r="K888" i="2"/>
  <c r="I888" i="2"/>
  <c r="O887" i="2"/>
  <c r="N887" i="2"/>
  <c r="M887" i="2"/>
  <c r="K887" i="2"/>
  <c r="I887" i="2"/>
  <c r="O886" i="2"/>
  <c r="N886" i="2"/>
  <c r="M886" i="2"/>
  <c r="K886" i="2"/>
  <c r="I886" i="2"/>
  <c r="O885" i="2"/>
  <c r="N885" i="2"/>
  <c r="M885" i="2"/>
  <c r="K885" i="2"/>
  <c r="L885" i="2" s="1"/>
  <c r="I885" i="2"/>
  <c r="O884" i="2"/>
  <c r="N884" i="2"/>
  <c r="M884" i="2"/>
  <c r="K884" i="2"/>
  <c r="I884" i="2"/>
  <c r="O883" i="2"/>
  <c r="N883" i="2"/>
  <c r="M883" i="2"/>
  <c r="K883" i="2"/>
  <c r="I883" i="2"/>
  <c r="O882" i="2"/>
  <c r="N882" i="2"/>
  <c r="M882" i="2"/>
  <c r="K882" i="2"/>
  <c r="I882" i="2"/>
  <c r="O881" i="2"/>
  <c r="N881" i="2"/>
  <c r="M881" i="2"/>
  <c r="K881" i="2"/>
  <c r="I881" i="2"/>
  <c r="O880" i="2"/>
  <c r="N880" i="2"/>
  <c r="M880" i="2"/>
  <c r="K880" i="2"/>
  <c r="I880" i="2"/>
  <c r="O879" i="2"/>
  <c r="N879" i="2"/>
  <c r="M879" i="2"/>
  <c r="K879" i="2"/>
  <c r="I879" i="2"/>
  <c r="O878" i="2"/>
  <c r="N878" i="2"/>
  <c r="M878" i="2"/>
  <c r="K878" i="2"/>
  <c r="I878" i="2"/>
  <c r="O877" i="2"/>
  <c r="N877" i="2"/>
  <c r="M877" i="2"/>
  <c r="K877" i="2"/>
  <c r="I877" i="2"/>
  <c r="O876" i="2"/>
  <c r="N876" i="2"/>
  <c r="M876" i="2"/>
  <c r="K876" i="2"/>
  <c r="L876" i="2" s="1"/>
  <c r="I876" i="2"/>
  <c r="O875" i="2"/>
  <c r="N875" i="2"/>
  <c r="M875" i="2"/>
  <c r="K875" i="2"/>
  <c r="I875" i="2"/>
  <c r="O874" i="2"/>
  <c r="N874" i="2"/>
  <c r="M874" i="2"/>
  <c r="K874" i="2"/>
  <c r="I874" i="2"/>
  <c r="O873" i="2"/>
  <c r="N873" i="2"/>
  <c r="M873" i="2"/>
  <c r="K873" i="2"/>
  <c r="I873" i="2"/>
  <c r="O872" i="2"/>
  <c r="N872" i="2"/>
  <c r="M872" i="2"/>
  <c r="K872" i="2"/>
  <c r="I872" i="2"/>
  <c r="O871" i="2"/>
  <c r="N871" i="2"/>
  <c r="M871" i="2"/>
  <c r="K871" i="2"/>
  <c r="I871" i="2"/>
  <c r="O870" i="2"/>
  <c r="N870" i="2"/>
  <c r="M870" i="2"/>
  <c r="K870" i="2"/>
  <c r="I870" i="2"/>
  <c r="O869" i="2"/>
  <c r="N869" i="2"/>
  <c r="M869" i="2"/>
  <c r="K869" i="2"/>
  <c r="L869" i="2" s="1"/>
  <c r="I869" i="2"/>
  <c r="O868" i="2"/>
  <c r="N868" i="2"/>
  <c r="M868" i="2"/>
  <c r="K868" i="2"/>
  <c r="I868" i="2"/>
  <c r="O867" i="2"/>
  <c r="N867" i="2"/>
  <c r="M867" i="2"/>
  <c r="K867" i="2"/>
  <c r="I867" i="2"/>
  <c r="O866" i="2"/>
  <c r="N866" i="2"/>
  <c r="M866" i="2"/>
  <c r="K866" i="2"/>
  <c r="I866" i="2"/>
  <c r="O865" i="2"/>
  <c r="N865" i="2"/>
  <c r="M865" i="2"/>
  <c r="K865" i="2"/>
  <c r="I865" i="2"/>
  <c r="O864" i="2"/>
  <c r="N864" i="2"/>
  <c r="M864" i="2"/>
  <c r="K864" i="2"/>
  <c r="I864" i="2"/>
  <c r="O863" i="2"/>
  <c r="N863" i="2"/>
  <c r="M863" i="2"/>
  <c r="K863" i="2"/>
  <c r="L863" i="2" s="1"/>
  <c r="I863" i="2"/>
  <c r="O862" i="2"/>
  <c r="N862" i="2"/>
  <c r="M862" i="2"/>
  <c r="K862" i="2"/>
  <c r="I862" i="2"/>
  <c r="O861" i="2"/>
  <c r="N861" i="2"/>
  <c r="M861" i="2"/>
  <c r="K861" i="2"/>
  <c r="I861" i="2"/>
  <c r="O860" i="2"/>
  <c r="N860" i="2"/>
  <c r="M860" i="2"/>
  <c r="K860" i="2"/>
  <c r="I860" i="2"/>
  <c r="O859" i="2"/>
  <c r="N859" i="2"/>
  <c r="M859" i="2"/>
  <c r="K859" i="2"/>
  <c r="I859" i="2"/>
  <c r="O858" i="2"/>
  <c r="N858" i="2"/>
  <c r="M858" i="2"/>
  <c r="K858" i="2"/>
  <c r="I858" i="2"/>
  <c r="O857" i="2"/>
  <c r="N857" i="2"/>
  <c r="M857" i="2"/>
  <c r="K857" i="2"/>
  <c r="I857" i="2"/>
  <c r="O856" i="2"/>
  <c r="N856" i="2"/>
  <c r="M856" i="2"/>
  <c r="K856" i="2"/>
  <c r="I856" i="2"/>
  <c r="O855" i="2"/>
  <c r="N855" i="2"/>
  <c r="M855" i="2"/>
  <c r="K855" i="2"/>
  <c r="I855" i="2"/>
  <c r="O854" i="2"/>
  <c r="N854" i="2"/>
  <c r="M854" i="2"/>
  <c r="K854" i="2"/>
  <c r="I854" i="2"/>
  <c r="O853" i="2"/>
  <c r="N853" i="2"/>
  <c r="M853" i="2"/>
  <c r="K853" i="2"/>
  <c r="I853" i="2"/>
  <c r="O852" i="2"/>
  <c r="N852" i="2"/>
  <c r="M852" i="2"/>
  <c r="K852" i="2"/>
  <c r="I852" i="2"/>
  <c r="O851" i="2"/>
  <c r="N851" i="2"/>
  <c r="M851" i="2"/>
  <c r="K851" i="2"/>
  <c r="I851" i="2"/>
  <c r="O850" i="2"/>
  <c r="N850" i="2"/>
  <c r="M850" i="2"/>
  <c r="K850" i="2"/>
  <c r="I850" i="2"/>
  <c r="O849" i="2"/>
  <c r="N849" i="2"/>
  <c r="M849" i="2"/>
  <c r="K849" i="2"/>
  <c r="I849" i="2"/>
  <c r="O848" i="2"/>
  <c r="N848" i="2"/>
  <c r="M848" i="2"/>
  <c r="K848" i="2"/>
  <c r="I848" i="2"/>
  <c r="O847" i="2"/>
  <c r="N847" i="2"/>
  <c r="M847" i="2"/>
  <c r="K847" i="2"/>
  <c r="I847" i="2"/>
  <c r="O846" i="2"/>
  <c r="N846" i="2"/>
  <c r="M846" i="2"/>
  <c r="K846" i="2"/>
  <c r="I846" i="2"/>
  <c r="O845" i="2"/>
  <c r="N845" i="2"/>
  <c r="M845" i="2"/>
  <c r="K845" i="2"/>
  <c r="I845" i="2"/>
  <c r="O844" i="2"/>
  <c r="N844" i="2"/>
  <c r="M844" i="2"/>
  <c r="K844" i="2"/>
  <c r="I844" i="2"/>
  <c r="O843" i="2"/>
  <c r="N843" i="2"/>
  <c r="M843" i="2"/>
  <c r="K843" i="2"/>
  <c r="I843" i="2"/>
  <c r="O842" i="2"/>
  <c r="N842" i="2"/>
  <c r="M842" i="2"/>
  <c r="K842" i="2"/>
  <c r="I842" i="2"/>
  <c r="O841" i="2"/>
  <c r="N841" i="2"/>
  <c r="M841" i="2"/>
  <c r="K841" i="2"/>
  <c r="I841" i="2"/>
  <c r="O840" i="2"/>
  <c r="N840" i="2"/>
  <c r="M840" i="2"/>
  <c r="K840" i="2"/>
  <c r="I840" i="2"/>
  <c r="O839" i="2"/>
  <c r="N839" i="2"/>
  <c r="M839" i="2"/>
  <c r="K839" i="2"/>
  <c r="I839" i="2"/>
  <c r="O838" i="2"/>
  <c r="N838" i="2"/>
  <c r="M838" i="2"/>
  <c r="K838" i="2"/>
  <c r="I838" i="2"/>
  <c r="O837" i="2"/>
  <c r="N837" i="2"/>
  <c r="M837" i="2"/>
  <c r="K837" i="2"/>
  <c r="L837" i="2" s="1"/>
  <c r="I837" i="2"/>
  <c r="O836" i="2"/>
  <c r="N836" i="2"/>
  <c r="M836" i="2"/>
  <c r="K836" i="2"/>
  <c r="I836" i="2"/>
  <c r="O835" i="2"/>
  <c r="N835" i="2"/>
  <c r="M835" i="2"/>
  <c r="K835" i="2"/>
  <c r="I835" i="2"/>
  <c r="O834" i="2"/>
  <c r="N834" i="2"/>
  <c r="M834" i="2"/>
  <c r="K834" i="2"/>
  <c r="I834" i="2"/>
  <c r="O833" i="2"/>
  <c r="N833" i="2"/>
  <c r="M833" i="2"/>
  <c r="K833" i="2"/>
  <c r="I833" i="2"/>
  <c r="O832" i="2"/>
  <c r="N832" i="2"/>
  <c r="M832" i="2"/>
  <c r="K832" i="2"/>
  <c r="I832" i="2"/>
  <c r="O831" i="2"/>
  <c r="N831" i="2"/>
  <c r="M831" i="2"/>
  <c r="K831" i="2"/>
  <c r="L831" i="2" s="1"/>
  <c r="I831" i="2"/>
  <c r="O830" i="2"/>
  <c r="N830" i="2"/>
  <c r="M830" i="2"/>
  <c r="K830" i="2"/>
  <c r="I830" i="2"/>
  <c r="O829" i="2"/>
  <c r="N829" i="2"/>
  <c r="M829" i="2"/>
  <c r="K829" i="2"/>
  <c r="I829" i="2"/>
  <c r="O828" i="2"/>
  <c r="N828" i="2"/>
  <c r="M828" i="2"/>
  <c r="K828" i="2"/>
  <c r="I828" i="2"/>
  <c r="O827" i="2"/>
  <c r="N827" i="2"/>
  <c r="M827" i="2"/>
  <c r="K827" i="2"/>
  <c r="I827" i="2"/>
  <c r="O826" i="2"/>
  <c r="N826" i="2"/>
  <c r="M826" i="2"/>
  <c r="K826" i="2"/>
  <c r="I826" i="2"/>
  <c r="O825" i="2"/>
  <c r="N825" i="2"/>
  <c r="M825" i="2"/>
  <c r="K825" i="2"/>
  <c r="I825" i="2"/>
  <c r="O824" i="2"/>
  <c r="N824" i="2"/>
  <c r="M824" i="2"/>
  <c r="K824" i="2"/>
  <c r="I824" i="2"/>
  <c r="O823" i="2"/>
  <c r="N823" i="2"/>
  <c r="M823" i="2"/>
  <c r="K823" i="2"/>
  <c r="I823" i="2"/>
  <c r="O822" i="2"/>
  <c r="N822" i="2"/>
  <c r="M822" i="2"/>
  <c r="K822" i="2"/>
  <c r="I822" i="2"/>
  <c r="O821" i="2"/>
  <c r="N821" i="2"/>
  <c r="M821" i="2"/>
  <c r="K821" i="2"/>
  <c r="I821" i="2"/>
  <c r="O820" i="2"/>
  <c r="N820" i="2"/>
  <c r="M820" i="2"/>
  <c r="K820" i="2"/>
  <c r="I820" i="2"/>
  <c r="O819" i="2"/>
  <c r="N819" i="2"/>
  <c r="M819" i="2"/>
  <c r="K819" i="2"/>
  <c r="I819" i="2"/>
  <c r="O818" i="2"/>
  <c r="N818" i="2"/>
  <c r="M818" i="2"/>
  <c r="K818" i="2"/>
  <c r="I818" i="2"/>
  <c r="O817" i="2"/>
  <c r="N817" i="2"/>
  <c r="M817" i="2"/>
  <c r="K817" i="2"/>
  <c r="I817" i="2"/>
  <c r="O816" i="2"/>
  <c r="N816" i="2"/>
  <c r="M816" i="2"/>
  <c r="K816" i="2"/>
  <c r="I816" i="2"/>
  <c r="O815" i="2"/>
  <c r="N815" i="2"/>
  <c r="M815" i="2"/>
  <c r="K815" i="2"/>
  <c r="I815" i="2"/>
  <c r="O814" i="2"/>
  <c r="N814" i="2"/>
  <c r="M814" i="2"/>
  <c r="K814" i="2"/>
  <c r="I814" i="2"/>
  <c r="O813" i="2"/>
  <c r="N813" i="2"/>
  <c r="M813" i="2"/>
  <c r="K813" i="2"/>
  <c r="I813" i="2"/>
  <c r="O812" i="2"/>
  <c r="N812" i="2"/>
  <c r="M812" i="2"/>
  <c r="K812" i="2"/>
  <c r="L812" i="2" s="1"/>
  <c r="I812" i="2"/>
  <c r="O811" i="2"/>
  <c r="N811" i="2"/>
  <c r="M811" i="2"/>
  <c r="K811" i="2"/>
  <c r="I811" i="2"/>
  <c r="O810" i="2"/>
  <c r="N810" i="2"/>
  <c r="M810" i="2"/>
  <c r="K810" i="2"/>
  <c r="I810" i="2"/>
  <c r="O809" i="2"/>
  <c r="N809" i="2"/>
  <c r="M809" i="2"/>
  <c r="K809" i="2"/>
  <c r="I809" i="2"/>
  <c r="O808" i="2"/>
  <c r="N808" i="2"/>
  <c r="M808" i="2"/>
  <c r="K808" i="2"/>
  <c r="I808" i="2"/>
  <c r="O807" i="2"/>
  <c r="N807" i="2"/>
  <c r="M807" i="2"/>
  <c r="K807" i="2"/>
  <c r="I807" i="2"/>
  <c r="O806" i="2"/>
  <c r="N806" i="2"/>
  <c r="M806" i="2"/>
  <c r="K806" i="2"/>
  <c r="I806" i="2"/>
  <c r="O805" i="2"/>
  <c r="N805" i="2"/>
  <c r="M805" i="2"/>
  <c r="K805" i="2"/>
  <c r="L805" i="2" s="1"/>
  <c r="I805" i="2"/>
  <c r="O804" i="2"/>
  <c r="N804" i="2"/>
  <c r="M804" i="2"/>
  <c r="K804" i="2"/>
  <c r="I804" i="2"/>
  <c r="O803" i="2"/>
  <c r="N803" i="2"/>
  <c r="M803" i="2"/>
  <c r="K803" i="2"/>
  <c r="I803" i="2"/>
  <c r="O802" i="2"/>
  <c r="N802" i="2"/>
  <c r="M802" i="2"/>
  <c r="K802" i="2"/>
  <c r="I802" i="2"/>
  <c r="O801" i="2"/>
  <c r="N801" i="2"/>
  <c r="M801" i="2"/>
  <c r="K801" i="2"/>
  <c r="I801" i="2"/>
  <c r="O800" i="2"/>
  <c r="N800" i="2"/>
  <c r="M800" i="2"/>
  <c r="K800" i="2"/>
  <c r="I800" i="2"/>
  <c r="O799" i="2"/>
  <c r="N799" i="2"/>
  <c r="M799" i="2"/>
  <c r="K799" i="2"/>
  <c r="L799" i="2" s="1"/>
  <c r="I799" i="2"/>
  <c r="O798" i="2"/>
  <c r="N798" i="2"/>
  <c r="M798" i="2"/>
  <c r="K798" i="2"/>
  <c r="I798" i="2"/>
  <c r="O797" i="2"/>
  <c r="N797" i="2"/>
  <c r="M797" i="2"/>
  <c r="K797" i="2"/>
  <c r="I797" i="2"/>
  <c r="O796" i="2"/>
  <c r="N796" i="2"/>
  <c r="M796" i="2"/>
  <c r="K796" i="2"/>
  <c r="I796" i="2"/>
  <c r="O795" i="2"/>
  <c r="N795" i="2"/>
  <c r="M795" i="2"/>
  <c r="K795" i="2"/>
  <c r="I795" i="2"/>
  <c r="O794" i="2"/>
  <c r="N794" i="2"/>
  <c r="M794" i="2"/>
  <c r="K794" i="2"/>
  <c r="I794" i="2"/>
  <c r="O793" i="2"/>
  <c r="N793" i="2"/>
  <c r="M793" i="2"/>
  <c r="K793" i="2"/>
  <c r="I793" i="2"/>
  <c r="O792" i="2"/>
  <c r="N792" i="2"/>
  <c r="M792" i="2"/>
  <c r="K792" i="2"/>
  <c r="I792" i="2"/>
  <c r="O791" i="2"/>
  <c r="N791" i="2"/>
  <c r="M791" i="2"/>
  <c r="K791" i="2"/>
  <c r="I791" i="2"/>
  <c r="O790" i="2"/>
  <c r="N790" i="2"/>
  <c r="M790" i="2"/>
  <c r="K790" i="2"/>
  <c r="I790" i="2"/>
  <c r="O789" i="2"/>
  <c r="N789" i="2"/>
  <c r="M789" i="2"/>
  <c r="K789" i="2"/>
  <c r="L789" i="2" s="1"/>
  <c r="I789" i="2"/>
  <c r="O788" i="2"/>
  <c r="N788" i="2"/>
  <c r="M788" i="2"/>
  <c r="K788" i="2"/>
  <c r="I788" i="2"/>
  <c r="O787" i="2"/>
  <c r="N787" i="2"/>
  <c r="M787" i="2"/>
  <c r="K787" i="2"/>
  <c r="I787" i="2"/>
  <c r="O786" i="2"/>
  <c r="N786" i="2"/>
  <c r="M786" i="2"/>
  <c r="K786" i="2"/>
  <c r="I786" i="2"/>
  <c r="O785" i="2"/>
  <c r="N785" i="2"/>
  <c r="M785" i="2"/>
  <c r="K785" i="2"/>
  <c r="I785" i="2"/>
  <c r="O784" i="2"/>
  <c r="N784" i="2"/>
  <c r="M784" i="2"/>
  <c r="K784" i="2"/>
  <c r="I784" i="2"/>
  <c r="O783" i="2"/>
  <c r="N783" i="2"/>
  <c r="M783" i="2"/>
  <c r="K783" i="2"/>
  <c r="I783" i="2"/>
  <c r="O782" i="2"/>
  <c r="N782" i="2"/>
  <c r="M782" i="2"/>
  <c r="K782" i="2"/>
  <c r="I782" i="2"/>
  <c r="O781" i="2"/>
  <c r="N781" i="2"/>
  <c r="M781" i="2"/>
  <c r="K781" i="2"/>
  <c r="I781" i="2"/>
  <c r="O780" i="2"/>
  <c r="N780" i="2"/>
  <c r="M780" i="2"/>
  <c r="K780" i="2"/>
  <c r="I780" i="2"/>
  <c r="O779" i="2"/>
  <c r="N779" i="2"/>
  <c r="M779" i="2"/>
  <c r="K779" i="2"/>
  <c r="I779" i="2"/>
  <c r="O778" i="2"/>
  <c r="N778" i="2"/>
  <c r="M778" i="2"/>
  <c r="K778" i="2"/>
  <c r="I778" i="2"/>
  <c r="O777" i="2"/>
  <c r="N777" i="2"/>
  <c r="M777" i="2"/>
  <c r="K777" i="2"/>
  <c r="I777" i="2"/>
  <c r="O776" i="2"/>
  <c r="N776" i="2"/>
  <c r="M776" i="2"/>
  <c r="K776" i="2"/>
  <c r="I776" i="2"/>
  <c r="O775" i="2"/>
  <c r="N775" i="2"/>
  <c r="M775" i="2"/>
  <c r="K775" i="2"/>
  <c r="I775" i="2"/>
  <c r="O774" i="2"/>
  <c r="N774" i="2"/>
  <c r="M774" i="2"/>
  <c r="K774" i="2"/>
  <c r="I774" i="2"/>
  <c r="O773" i="2"/>
  <c r="N773" i="2"/>
  <c r="M773" i="2"/>
  <c r="K773" i="2"/>
  <c r="I773" i="2"/>
  <c r="O772" i="2"/>
  <c r="N772" i="2"/>
  <c r="M772" i="2"/>
  <c r="K772" i="2"/>
  <c r="I772" i="2"/>
  <c r="O771" i="2"/>
  <c r="N771" i="2"/>
  <c r="M771" i="2"/>
  <c r="K771" i="2"/>
  <c r="I771" i="2"/>
  <c r="O770" i="2"/>
  <c r="N770" i="2"/>
  <c r="M770" i="2"/>
  <c r="K770" i="2"/>
  <c r="I770" i="2"/>
  <c r="O769" i="2"/>
  <c r="N769" i="2"/>
  <c r="M769" i="2"/>
  <c r="K769" i="2"/>
  <c r="I769" i="2"/>
  <c r="O768" i="2"/>
  <c r="N768" i="2"/>
  <c r="M768" i="2"/>
  <c r="K768" i="2"/>
  <c r="I768" i="2"/>
  <c r="O767" i="2"/>
  <c r="N767" i="2"/>
  <c r="M767" i="2"/>
  <c r="K767" i="2"/>
  <c r="L767" i="2" s="1"/>
  <c r="I767" i="2"/>
  <c r="O766" i="2"/>
  <c r="N766" i="2"/>
  <c r="M766" i="2"/>
  <c r="K766" i="2"/>
  <c r="I766" i="2"/>
  <c r="O765" i="2"/>
  <c r="N765" i="2"/>
  <c r="M765" i="2"/>
  <c r="K765" i="2"/>
  <c r="I765" i="2"/>
  <c r="O764" i="2"/>
  <c r="N764" i="2"/>
  <c r="M764" i="2"/>
  <c r="K764" i="2"/>
  <c r="I764" i="2"/>
  <c r="O763" i="2"/>
  <c r="N763" i="2"/>
  <c r="M763" i="2"/>
  <c r="K763" i="2"/>
  <c r="I763" i="2"/>
  <c r="O762" i="2"/>
  <c r="N762" i="2"/>
  <c r="M762" i="2"/>
  <c r="K762" i="2"/>
  <c r="I762" i="2"/>
  <c r="O761" i="2"/>
  <c r="N761" i="2"/>
  <c r="M761" i="2"/>
  <c r="K761" i="2"/>
  <c r="I761" i="2"/>
  <c r="O760" i="2"/>
  <c r="N760" i="2"/>
  <c r="M760" i="2"/>
  <c r="K760" i="2"/>
  <c r="I760" i="2"/>
  <c r="O759" i="2"/>
  <c r="N759" i="2"/>
  <c r="M759" i="2"/>
  <c r="K759" i="2"/>
  <c r="I759" i="2"/>
  <c r="O758" i="2"/>
  <c r="N758" i="2"/>
  <c r="M758" i="2"/>
  <c r="K758" i="2"/>
  <c r="I758" i="2"/>
  <c r="O757" i="2"/>
  <c r="N757" i="2"/>
  <c r="M757" i="2"/>
  <c r="K757" i="2"/>
  <c r="I757" i="2"/>
  <c r="O756" i="2"/>
  <c r="N756" i="2"/>
  <c r="M756" i="2"/>
  <c r="K756" i="2"/>
  <c r="L756" i="2" s="1"/>
  <c r="I756" i="2"/>
  <c r="O755" i="2"/>
  <c r="N755" i="2"/>
  <c r="M755" i="2"/>
  <c r="K755" i="2"/>
  <c r="I755" i="2"/>
  <c r="O754" i="2"/>
  <c r="N754" i="2"/>
  <c r="M754" i="2"/>
  <c r="K754" i="2"/>
  <c r="L754" i="2" s="1"/>
  <c r="I754" i="2"/>
  <c r="O753" i="2"/>
  <c r="N753" i="2"/>
  <c r="M753" i="2"/>
  <c r="K753" i="2"/>
  <c r="I753" i="2"/>
  <c r="O752" i="2"/>
  <c r="N752" i="2"/>
  <c r="M752" i="2"/>
  <c r="K752" i="2"/>
  <c r="I752" i="2"/>
  <c r="O751" i="2"/>
  <c r="N751" i="2"/>
  <c r="M751" i="2"/>
  <c r="K751" i="2"/>
  <c r="I751" i="2"/>
  <c r="O750" i="2"/>
  <c r="N750" i="2"/>
  <c r="M750" i="2"/>
  <c r="K750" i="2"/>
  <c r="I750" i="2"/>
  <c r="O749" i="2"/>
  <c r="N749" i="2"/>
  <c r="M749" i="2"/>
  <c r="K749" i="2"/>
  <c r="I749" i="2"/>
  <c r="O748" i="2"/>
  <c r="N748" i="2"/>
  <c r="M748" i="2"/>
  <c r="K748" i="2"/>
  <c r="L748" i="2" s="1"/>
  <c r="I748" i="2"/>
  <c r="O747" i="2"/>
  <c r="N747" i="2"/>
  <c r="M747" i="2"/>
  <c r="K747" i="2"/>
  <c r="I747" i="2"/>
  <c r="O746" i="2"/>
  <c r="N746" i="2"/>
  <c r="M746" i="2"/>
  <c r="K746" i="2"/>
  <c r="I746" i="2"/>
  <c r="O745" i="2"/>
  <c r="N745" i="2"/>
  <c r="M745" i="2"/>
  <c r="K745" i="2"/>
  <c r="I745" i="2"/>
  <c r="O744" i="2"/>
  <c r="N744" i="2"/>
  <c r="M744" i="2"/>
  <c r="K744" i="2"/>
  <c r="I744" i="2"/>
  <c r="O743" i="2"/>
  <c r="N743" i="2"/>
  <c r="M743" i="2"/>
  <c r="K743" i="2"/>
  <c r="I743" i="2"/>
  <c r="O742" i="2"/>
  <c r="N742" i="2"/>
  <c r="M742" i="2"/>
  <c r="K742" i="2"/>
  <c r="I742" i="2"/>
  <c r="O741" i="2"/>
  <c r="N741" i="2"/>
  <c r="M741" i="2"/>
  <c r="K741" i="2"/>
  <c r="I741" i="2"/>
  <c r="O740" i="2"/>
  <c r="N740" i="2"/>
  <c r="M740" i="2"/>
  <c r="K740" i="2"/>
  <c r="I740" i="2"/>
  <c r="O739" i="2"/>
  <c r="N739" i="2"/>
  <c r="M739" i="2"/>
  <c r="K739" i="2"/>
  <c r="I739" i="2"/>
  <c r="O738" i="2"/>
  <c r="N738" i="2"/>
  <c r="M738" i="2"/>
  <c r="K738" i="2"/>
  <c r="I738" i="2"/>
  <c r="O737" i="2"/>
  <c r="N737" i="2"/>
  <c r="M737" i="2"/>
  <c r="K737" i="2"/>
  <c r="I737" i="2"/>
  <c r="O736" i="2"/>
  <c r="N736" i="2"/>
  <c r="M736" i="2"/>
  <c r="K736" i="2"/>
  <c r="I736" i="2"/>
  <c r="O735" i="2"/>
  <c r="N735" i="2"/>
  <c r="M735" i="2"/>
  <c r="K735" i="2"/>
  <c r="I735" i="2"/>
  <c r="O734" i="2"/>
  <c r="N734" i="2"/>
  <c r="M734" i="2"/>
  <c r="K734" i="2"/>
  <c r="I734" i="2"/>
  <c r="O733" i="2"/>
  <c r="N733" i="2"/>
  <c r="M733" i="2"/>
  <c r="K733" i="2"/>
  <c r="I733" i="2"/>
  <c r="O732" i="2"/>
  <c r="N732" i="2"/>
  <c r="M732" i="2"/>
  <c r="K732" i="2"/>
  <c r="I732" i="2"/>
  <c r="O731" i="2"/>
  <c r="N731" i="2"/>
  <c r="M731" i="2"/>
  <c r="K731" i="2"/>
  <c r="I731" i="2"/>
  <c r="O730" i="2"/>
  <c r="N730" i="2"/>
  <c r="M730" i="2"/>
  <c r="K730" i="2"/>
  <c r="I730" i="2"/>
  <c r="O729" i="2"/>
  <c r="N729" i="2"/>
  <c r="M729" i="2"/>
  <c r="K729" i="2"/>
  <c r="I729" i="2"/>
  <c r="O728" i="2"/>
  <c r="N728" i="2"/>
  <c r="M728" i="2"/>
  <c r="K728" i="2"/>
  <c r="I728" i="2"/>
  <c r="O727" i="2"/>
  <c r="N727" i="2"/>
  <c r="M727" i="2"/>
  <c r="K727" i="2"/>
  <c r="I727" i="2"/>
  <c r="O726" i="2"/>
  <c r="N726" i="2"/>
  <c r="M726" i="2"/>
  <c r="K726" i="2"/>
  <c r="I726" i="2"/>
  <c r="O725" i="2"/>
  <c r="N725" i="2"/>
  <c r="M725" i="2"/>
  <c r="K725" i="2"/>
  <c r="I725" i="2"/>
  <c r="O724" i="2"/>
  <c r="N724" i="2"/>
  <c r="M724" i="2"/>
  <c r="K724" i="2"/>
  <c r="L724" i="2" s="1"/>
  <c r="I724" i="2"/>
  <c r="O723" i="2"/>
  <c r="N723" i="2"/>
  <c r="M723" i="2"/>
  <c r="K723" i="2"/>
  <c r="I723" i="2"/>
  <c r="O722" i="2"/>
  <c r="N722" i="2"/>
  <c r="M722" i="2"/>
  <c r="K722" i="2"/>
  <c r="L722" i="2" s="1"/>
  <c r="I722" i="2"/>
  <c r="O721" i="2"/>
  <c r="N721" i="2"/>
  <c r="M721" i="2"/>
  <c r="K721" i="2"/>
  <c r="I721" i="2"/>
  <c r="O720" i="2"/>
  <c r="N720" i="2"/>
  <c r="M720" i="2"/>
  <c r="K720" i="2"/>
  <c r="I720" i="2"/>
  <c r="O719" i="2"/>
  <c r="N719" i="2"/>
  <c r="M719" i="2"/>
  <c r="K719" i="2"/>
  <c r="I719" i="2"/>
  <c r="O718" i="2"/>
  <c r="N718" i="2"/>
  <c r="M718" i="2"/>
  <c r="K718" i="2"/>
  <c r="I718" i="2"/>
  <c r="O717" i="2"/>
  <c r="N717" i="2"/>
  <c r="M717" i="2"/>
  <c r="K717" i="2"/>
  <c r="I717" i="2"/>
  <c r="O716" i="2"/>
  <c r="N716" i="2"/>
  <c r="M716" i="2"/>
  <c r="K716" i="2"/>
  <c r="I716" i="2"/>
  <c r="O715" i="2"/>
  <c r="N715" i="2"/>
  <c r="M715" i="2"/>
  <c r="K715" i="2"/>
  <c r="I715" i="2"/>
  <c r="O714" i="2"/>
  <c r="N714" i="2"/>
  <c r="M714" i="2"/>
  <c r="K714" i="2"/>
  <c r="I714" i="2"/>
  <c r="O713" i="2"/>
  <c r="N713" i="2"/>
  <c r="M713" i="2"/>
  <c r="K713" i="2"/>
  <c r="I713" i="2"/>
  <c r="O712" i="2"/>
  <c r="N712" i="2"/>
  <c r="M712" i="2"/>
  <c r="K712" i="2"/>
  <c r="I712" i="2"/>
  <c r="O711" i="2"/>
  <c r="N711" i="2"/>
  <c r="M711" i="2"/>
  <c r="K711" i="2"/>
  <c r="I711" i="2"/>
  <c r="O710" i="2"/>
  <c r="N710" i="2"/>
  <c r="M710" i="2"/>
  <c r="K710" i="2"/>
  <c r="I710" i="2"/>
  <c r="O709" i="2"/>
  <c r="N709" i="2"/>
  <c r="M709" i="2"/>
  <c r="K709" i="2"/>
  <c r="I709" i="2"/>
  <c r="O708" i="2"/>
  <c r="N708" i="2"/>
  <c r="M708" i="2"/>
  <c r="K708" i="2"/>
  <c r="L708" i="2" s="1"/>
  <c r="I708" i="2"/>
  <c r="O707" i="2"/>
  <c r="N707" i="2"/>
  <c r="M707" i="2"/>
  <c r="K707" i="2"/>
  <c r="I707" i="2"/>
  <c r="O706" i="2"/>
  <c r="N706" i="2"/>
  <c r="M706" i="2"/>
  <c r="K706" i="2"/>
  <c r="I706" i="2"/>
  <c r="O705" i="2"/>
  <c r="N705" i="2"/>
  <c r="M705" i="2"/>
  <c r="K705" i="2"/>
  <c r="I705" i="2"/>
  <c r="O704" i="2"/>
  <c r="N704" i="2"/>
  <c r="M704" i="2"/>
  <c r="K704" i="2"/>
  <c r="I704" i="2"/>
  <c r="O703" i="2"/>
  <c r="N703" i="2"/>
  <c r="M703" i="2"/>
  <c r="K703" i="2"/>
  <c r="I703" i="2"/>
  <c r="O702" i="2"/>
  <c r="N702" i="2"/>
  <c r="M702" i="2"/>
  <c r="K702" i="2"/>
  <c r="I702" i="2"/>
  <c r="O701" i="2"/>
  <c r="N701" i="2"/>
  <c r="M701" i="2"/>
  <c r="K701" i="2"/>
  <c r="I701" i="2"/>
  <c r="O700" i="2"/>
  <c r="N700" i="2"/>
  <c r="M700" i="2"/>
  <c r="K700" i="2"/>
  <c r="I700" i="2"/>
  <c r="O699" i="2"/>
  <c r="N699" i="2"/>
  <c r="M699" i="2"/>
  <c r="K699" i="2"/>
  <c r="I699" i="2"/>
  <c r="O698" i="2"/>
  <c r="N698" i="2"/>
  <c r="M698" i="2"/>
  <c r="K698" i="2"/>
  <c r="I698" i="2"/>
  <c r="O697" i="2"/>
  <c r="N697" i="2"/>
  <c r="M697" i="2"/>
  <c r="K697" i="2"/>
  <c r="I697" i="2"/>
  <c r="O696" i="2"/>
  <c r="N696" i="2"/>
  <c r="M696" i="2"/>
  <c r="K696" i="2"/>
  <c r="I696" i="2"/>
  <c r="O695" i="2"/>
  <c r="N695" i="2"/>
  <c r="M695" i="2"/>
  <c r="K695" i="2"/>
  <c r="I695" i="2"/>
  <c r="O694" i="2"/>
  <c r="N694" i="2"/>
  <c r="M694" i="2"/>
  <c r="K694" i="2"/>
  <c r="I694" i="2"/>
  <c r="O693" i="2"/>
  <c r="N693" i="2"/>
  <c r="M693" i="2"/>
  <c r="K693" i="2"/>
  <c r="I693" i="2"/>
  <c r="O692" i="2"/>
  <c r="N692" i="2"/>
  <c r="M692" i="2"/>
  <c r="K692" i="2"/>
  <c r="I692" i="2"/>
  <c r="O691" i="2"/>
  <c r="N691" i="2"/>
  <c r="M691" i="2"/>
  <c r="K691" i="2"/>
  <c r="I691" i="2"/>
  <c r="O690" i="2"/>
  <c r="N690" i="2"/>
  <c r="M690" i="2"/>
  <c r="K690" i="2"/>
  <c r="L690" i="2" s="1"/>
  <c r="I690" i="2"/>
  <c r="O689" i="2"/>
  <c r="N689" i="2"/>
  <c r="M689" i="2"/>
  <c r="K689" i="2"/>
  <c r="I689" i="2"/>
  <c r="O688" i="2"/>
  <c r="N688" i="2"/>
  <c r="M688" i="2"/>
  <c r="K688" i="2"/>
  <c r="I688" i="2"/>
  <c r="O687" i="2"/>
  <c r="N687" i="2"/>
  <c r="M687" i="2"/>
  <c r="K687" i="2"/>
  <c r="I687" i="2"/>
  <c r="O686" i="2"/>
  <c r="N686" i="2"/>
  <c r="M686" i="2"/>
  <c r="K686" i="2"/>
  <c r="I686" i="2"/>
  <c r="O685" i="2"/>
  <c r="N685" i="2"/>
  <c r="M685" i="2"/>
  <c r="K685" i="2"/>
  <c r="I685" i="2"/>
  <c r="O684" i="2"/>
  <c r="N684" i="2"/>
  <c r="M684" i="2"/>
  <c r="K684" i="2"/>
  <c r="I684" i="2"/>
  <c r="O683" i="2"/>
  <c r="N683" i="2"/>
  <c r="M683" i="2"/>
  <c r="K683" i="2"/>
  <c r="I683" i="2"/>
  <c r="O682" i="2"/>
  <c r="N682" i="2"/>
  <c r="M682" i="2"/>
  <c r="K682" i="2"/>
  <c r="I682" i="2"/>
  <c r="O681" i="2"/>
  <c r="N681" i="2"/>
  <c r="M681" i="2"/>
  <c r="K681" i="2"/>
  <c r="I681" i="2"/>
  <c r="O680" i="2"/>
  <c r="N680" i="2"/>
  <c r="M680" i="2"/>
  <c r="K680" i="2"/>
  <c r="I680" i="2"/>
  <c r="O679" i="2"/>
  <c r="N679" i="2"/>
  <c r="M679" i="2"/>
  <c r="K679" i="2"/>
  <c r="I679" i="2"/>
  <c r="O678" i="2"/>
  <c r="N678" i="2"/>
  <c r="M678" i="2"/>
  <c r="K678" i="2"/>
  <c r="I678" i="2"/>
  <c r="O677" i="2"/>
  <c r="N677" i="2"/>
  <c r="M677" i="2"/>
  <c r="K677" i="2"/>
  <c r="I677" i="2"/>
  <c r="O676" i="2"/>
  <c r="N676" i="2"/>
  <c r="M676" i="2"/>
  <c r="K676" i="2"/>
  <c r="L676" i="2" s="1"/>
  <c r="I676" i="2"/>
  <c r="O675" i="2"/>
  <c r="N675" i="2"/>
  <c r="M675" i="2"/>
  <c r="K675" i="2"/>
  <c r="I675" i="2"/>
  <c r="O674" i="2"/>
  <c r="N674" i="2"/>
  <c r="M674" i="2"/>
  <c r="K674" i="2"/>
  <c r="I674" i="2"/>
  <c r="O673" i="2"/>
  <c r="N673" i="2"/>
  <c r="M673" i="2"/>
  <c r="K673" i="2"/>
  <c r="I673" i="2"/>
  <c r="O672" i="2"/>
  <c r="N672" i="2"/>
  <c r="M672" i="2"/>
  <c r="K672" i="2"/>
  <c r="I672" i="2"/>
  <c r="O671" i="2"/>
  <c r="N671" i="2"/>
  <c r="M671" i="2"/>
  <c r="K671" i="2"/>
  <c r="I671" i="2"/>
  <c r="O670" i="2"/>
  <c r="N670" i="2"/>
  <c r="M670" i="2"/>
  <c r="K670" i="2"/>
  <c r="I670" i="2"/>
  <c r="O669" i="2"/>
  <c r="N669" i="2"/>
  <c r="M669" i="2"/>
  <c r="K669" i="2"/>
  <c r="I669" i="2"/>
  <c r="O668" i="2"/>
  <c r="N668" i="2"/>
  <c r="M668" i="2"/>
  <c r="K668" i="2"/>
  <c r="I668" i="2"/>
  <c r="O667" i="2"/>
  <c r="N667" i="2"/>
  <c r="M667" i="2"/>
  <c r="K667" i="2"/>
  <c r="I667" i="2"/>
  <c r="O666" i="2"/>
  <c r="N666" i="2"/>
  <c r="M666" i="2"/>
  <c r="K666" i="2"/>
  <c r="I666" i="2"/>
  <c r="O665" i="2"/>
  <c r="N665" i="2"/>
  <c r="M665" i="2"/>
  <c r="K665" i="2"/>
  <c r="I665" i="2"/>
  <c r="O664" i="2"/>
  <c r="N664" i="2"/>
  <c r="M664" i="2"/>
  <c r="K664" i="2"/>
  <c r="I664" i="2"/>
  <c r="O663" i="2"/>
  <c r="N663" i="2"/>
  <c r="M663" i="2"/>
  <c r="K663" i="2"/>
  <c r="I663" i="2"/>
  <c r="O662" i="2"/>
  <c r="N662" i="2"/>
  <c r="M662" i="2"/>
  <c r="K662" i="2"/>
  <c r="I662" i="2"/>
  <c r="O661" i="2"/>
  <c r="N661" i="2"/>
  <c r="M661" i="2"/>
  <c r="K661" i="2"/>
  <c r="I661" i="2"/>
  <c r="O660" i="2"/>
  <c r="N660" i="2"/>
  <c r="M660" i="2"/>
  <c r="K660" i="2"/>
  <c r="I660" i="2"/>
  <c r="O659" i="2"/>
  <c r="N659" i="2"/>
  <c r="M659" i="2"/>
  <c r="K659" i="2"/>
  <c r="I659" i="2"/>
  <c r="O658" i="2"/>
  <c r="N658" i="2"/>
  <c r="M658" i="2"/>
  <c r="K658" i="2"/>
  <c r="L658" i="2" s="1"/>
  <c r="I658" i="2"/>
  <c r="O657" i="2"/>
  <c r="N657" i="2"/>
  <c r="M657" i="2"/>
  <c r="K657" i="2"/>
  <c r="I657" i="2"/>
  <c r="O656" i="2"/>
  <c r="N656" i="2"/>
  <c r="M656" i="2"/>
  <c r="K656" i="2"/>
  <c r="I656" i="2"/>
  <c r="O655" i="2"/>
  <c r="N655" i="2"/>
  <c r="M655" i="2"/>
  <c r="K655" i="2"/>
  <c r="I655" i="2"/>
  <c r="O654" i="2"/>
  <c r="N654" i="2"/>
  <c r="M654" i="2"/>
  <c r="K654" i="2"/>
  <c r="I654" i="2"/>
  <c r="O653" i="2"/>
  <c r="N653" i="2"/>
  <c r="M653" i="2"/>
  <c r="K653" i="2"/>
  <c r="I653" i="2"/>
  <c r="O652" i="2"/>
  <c r="N652" i="2"/>
  <c r="M652" i="2"/>
  <c r="K652" i="2"/>
  <c r="L652" i="2" s="1"/>
  <c r="I652" i="2"/>
  <c r="O651" i="2"/>
  <c r="N651" i="2"/>
  <c r="M651" i="2"/>
  <c r="K651" i="2"/>
  <c r="I651" i="2"/>
  <c r="O650" i="2"/>
  <c r="N650" i="2"/>
  <c r="M650" i="2"/>
  <c r="K650" i="2"/>
  <c r="I650" i="2"/>
  <c r="O649" i="2"/>
  <c r="N649" i="2"/>
  <c r="M649" i="2"/>
  <c r="K649" i="2"/>
  <c r="I649" i="2"/>
  <c r="O648" i="2"/>
  <c r="N648" i="2"/>
  <c r="M648" i="2"/>
  <c r="K648" i="2"/>
  <c r="I648" i="2"/>
  <c r="O647" i="2"/>
  <c r="N647" i="2"/>
  <c r="M647" i="2"/>
  <c r="K647" i="2"/>
  <c r="I647" i="2"/>
  <c r="O646" i="2"/>
  <c r="N646" i="2"/>
  <c r="M646" i="2"/>
  <c r="K646" i="2"/>
  <c r="I646" i="2"/>
  <c r="O645" i="2"/>
  <c r="N645" i="2"/>
  <c r="M645" i="2"/>
  <c r="K645" i="2"/>
  <c r="I645" i="2"/>
  <c r="O644" i="2"/>
  <c r="N644" i="2"/>
  <c r="M644" i="2"/>
  <c r="K644" i="2"/>
  <c r="L644" i="2" s="1"/>
  <c r="I644" i="2"/>
  <c r="O643" i="2"/>
  <c r="N643" i="2"/>
  <c r="M643" i="2"/>
  <c r="K643" i="2"/>
  <c r="I643" i="2"/>
  <c r="O642" i="2"/>
  <c r="N642" i="2"/>
  <c r="M642" i="2"/>
  <c r="K642" i="2"/>
  <c r="L642" i="2" s="1"/>
  <c r="I642" i="2"/>
  <c r="O641" i="2"/>
  <c r="N641" i="2"/>
  <c r="M641" i="2"/>
  <c r="K641" i="2"/>
  <c r="I641" i="2"/>
  <c r="O640" i="2"/>
  <c r="N640" i="2"/>
  <c r="M640" i="2"/>
  <c r="K640" i="2"/>
  <c r="I640" i="2"/>
  <c r="O639" i="2"/>
  <c r="N639" i="2"/>
  <c r="M639" i="2"/>
  <c r="K639" i="2"/>
  <c r="I639" i="2"/>
  <c r="O638" i="2"/>
  <c r="N638" i="2"/>
  <c r="M638" i="2"/>
  <c r="K638" i="2"/>
  <c r="I638" i="2"/>
  <c r="O637" i="2"/>
  <c r="N637" i="2"/>
  <c r="M637" i="2"/>
  <c r="K637" i="2"/>
  <c r="I637" i="2"/>
  <c r="O636" i="2"/>
  <c r="N636" i="2"/>
  <c r="M636" i="2"/>
  <c r="K636" i="2"/>
  <c r="I636" i="2"/>
  <c r="O635" i="2"/>
  <c r="N635" i="2"/>
  <c r="M635" i="2"/>
  <c r="K635" i="2"/>
  <c r="I635" i="2"/>
  <c r="O634" i="2"/>
  <c r="N634" i="2"/>
  <c r="M634" i="2"/>
  <c r="K634" i="2"/>
  <c r="I634" i="2"/>
  <c r="O633" i="2"/>
  <c r="N633" i="2"/>
  <c r="M633" i="2"/>
  <c r="K633" i="2"/>
  <c r="I633" i="2"/>
  <c r="O632" i="2"/>
  <c r="N632" i="2"/>
  <c r="M632" i="2"/>
  <c r="K632" i="2"/>
  <c r="I632" i="2"/>
  <c r="O631" i="2"/>
  <c r="N631" i="2"/>
  <c r="M631" i="2"/>
  <c r="K631" i="2"/>
  <c r="I631" i="2"/>
  <c r="O630" i="2"/>
  <c r="N630" i="2"/>
  <c r="M630" i="2"/>
  <c r="K630" i="2"/>
  <c r="I630" i="2"/>
  <c r="O629" i="2"/>
  <c r="N629" i="2"/>
  <c r="M629" i="2"/>
  <c r="K629" i="2"/>
  <c r="I629" i="2"/>
  <c r="O628" i="2"/>
  <c r="N628" i="2"/>
  <c r="M628" i="2"/>
  <c r="K628" i="2"/>
  <c r="I628" i="2"/>
  <c r="O627" i="2"/>
  <c r="N627" i="2"/>
  <c r="M627" i="2"/>
  <c r="K627" i="2"/>
  <c r="I627" i="2"/>
  <c r="O626" i="2"/>
  <c r="N626" i="2"/>
  <c r="M626" i="2"/>
  <c r="K626" i="2"/>
  <c r="I626" i="2"/>
  <c r="O625" i="2"/>
  <c r="N625" i="2"/>
  <c r="M625" i="2"/>
  <c r="K625" i="2"/>
  <c r="I625" i="2"/>
  <c r="O624" i="2"/>
  <c r="N624" i="2"/>
  <c r="M624" i="2"/>
  <c r="K624" i="2"/>
  <c r="I624" i="2"/>
  <c r="O623" i="2"/>
  <c r="N623" i="2"/>
  <c r="M623" i="2"/>
  <c r="K623" i="2"/>
  <c r="I623" i="2"/>
  <c r="O622" i="2"/>
  <c r="N622" i="2"/>
  <c r="M622" i="2"/>
  <c r="K622" i="2"/>
  <c r="I622" i="2"/>
  <c r="O621" i="2"/>
  <c r="N621" i="2"/>
  <c r="M621" i="2"/>
  <c r="K621" i="2"/>
  <c r="I621" i="2"/>
  <c r="O620" i="2"/>
  <c r="N620" i="2"/>
  <c r="M620" i="2"/>
  <c r="K620" i="2"/>
  <c r="I620" i="2"/>
  <c r="O619" i="2"/>
  <c r="N619" i="2"/>
  <c r="M619" i="2"/>
  <c r="K619" i="2"/>
  <c r="I619" i="2"/>
  <c r="O618" i="2"/>
  <c r="N618" i="2"/>
  <c r="M618" i="2"/>
  <c r="K618" i="2"/>
  <c r="I618" i="2"/>
  <c r="O617" i="2"/>
  <c r="N617" i="2"/>
  <c r="M617" i="2"/>
  <c r="K617" i="2"/>
  <c r="I617" i="2"/>
  <c r="O616" i="2"/>
  <c r="N616" i="2"/>
  <c r="M616" i="2"/>
  <c r="K616" i="2"/>
  <c r="I616" i="2"/>
  <c r="O615" i="2"/>
  <c r="N615" i="2"/>
  <c r="M615" i="2"/>
  <c r="K615" i="2"/>
  <c r="I615" i="2"/>
  <c r="O614" i="2"/>
  <c r="N614" i="2"/>
  <c r="M614" i="2"/>
  <c r="K614" i="2"/>
  <c r="I614" i="2"/>
  <c r="O613" i="2"/>
  <c r="N613" i="2"/>
  <c r="M613" i="2"/>
  <c r="K613" i="2"/>
  <c r="I613" i="2"/>
  <c r="O612" i="2"/>
  <c r="N612" i="2"/>
  <c r="M612" i="2"/>
  <c r="K612" i="2"/>
  <c r="L612" i="2" s="1"/>
  <c r="I612" i="2"/>
  <c r="O611" i="2"/>
  <c r="N611" i="2"/>
  <c r="M611" i="2"/>
  <c r="K611" i="2"/>
  <c r="I611" i="2"/>
  <c r="O610" i="2"/>
  <c r="N610" i="2"/>
  <c r="M610" i="2"/>
  <c r="K610" i="2"/>
  <c r="L610" i="2" s="1"/>
  <c r="I610" i="2"/>
  <c r="O609" i="2"/>
  <c r="N609" i="2"/>
  <c r="M609" i="2"/>
  <c r="K609" i="2"/>
  <c r="I609" i="2"/>
  <c r="O608" i="2"/>
  <c r="N608" i="2"/>
  <c r="M608" i="2"/>
  <c r="K608" i="2"/>
  <c r="I608" i="2"/>
  <c r="O607" i="2"/>
  <c r="N607" i="2"/>
  <c r="M607" i="2"/>
  <c r="K607" i="2"/>
  <c r="I607" i="2"/>
  <c r="O606" i="2"/>
  <c r="N606" i="2"/>
  <c r="M606" i="2"/>
  <c r="K606" i="2"/>
  <c r="I606" i="2"/>
  <c r="O605" i="2"/>
  <c r="N605" i="2"/>
  <c r="M605" i="2"/>
  <c r="K605" i="2"/>
  <c r="I605" i="2"/>
  <c r="O604" i="2"/>
  <c r="N604" i="2"/>
  <c r="M604" i="2"/>
  <c r="K604" i="2"/>
  <c r="I604" i="2"/>
  <c r="O603" i="2"/>
  <c r="N603" i="2"/>
  <c r="M603" i="2"/>
  <c r="K603" i="2"/>
  <c r="I603" i="2"/>
  <c r="O602" i="2"/>
  <c r="N602" i="2"/>
  <c r="M602" i="2"/>
  <c r="K602" i="2"/>
  <c r="I602" i="2"/>
  <c r="O601" i="2"/>
  <c r="N601" i="2"/>
  <c r="M601" i="2"/>
  <c r="K601" i="2"/>
  <c r="I601" i="2"/>
  <c r="O600" i="2"/>
  <c r="N600" i="2"/>
  <c r="M600" i="2"/>
  <c r="K600" i="2"/>
  <c r="I600" i="2"/>
  <c r="O599" i="2"/>
  <c r="N599" i="2"/>
  <c r="M599" i="2"/>
  <c r="K599" i="2"/>
  <c r="I599" i="2"/>
  <c r="O598" i="2"/>
  <c r="N598" i="2"/>
  <c r="M598" i="2"/>
  <c r="K598" i="2"/>
  <c r="I598" i="2"/>
  <c r="O597" i="2"/>
  <c r="N597" i="2"/>
  <c r="M597" i="2"/>
  <c r="K597" i="2"/>
  <c r="I597" i="2"/>
  <c r="O596" i="2"/>
  <c r="N596" i="2"/>
  <c r="M596" i="2"/>
  <c r="K596" i="2"/>
  <c r="I596" i="2"/>
  <c r="O595" i="2"/>
  <c r="N595" i="2"/>
  <c r="M595" i="2"/>
  <c r="K595" i="2"/>
  <c r="I595" i="2"/>
  <c r="O594" i="2"/>
  <c r="N594" i="2"/>
  <c r="M594" i="2"/>
  <c r="K594" i="2"/>
  <c r="I594" i="2"/>
  <c r="O593" i="2"/>
  <c r="N593" i="2"/>
  <c r="M593" i="2"/>
  <c r="K593" i="2"/>
  <c r="I593" i="2"/>
  <c r="O592" i="2"/>
  <c r="N592" i="2"/>
  <c r="M592" i="2"/>
  <c r="K592" i="2"/>
  <c r="I592" i="2"/>
  <c r="O591" i="2"/>
  <c r="N591" i="2"/>
  <c r="M591" i="2"/>
  <c r="K591" i="2"/>
  <c r="I591" i="2"/>
  <c r="O590" i="2"/>
  <c r="N590" i="2"/>
  <c r="M590" i="2"/>
  <c r="K590" i="2"/>
  <c r="I590" i="2"/>
  <c r="O589" i="2"/>
  <c r="N589" i="2"/>
  <c r="M589" i="2"/>
  <c r="K589" i="2"/>
  <c r="I589" i="2"/>
  <c r="O588" i="2"/>
  <c r="N588" i="2"/>
  <c r="M588" i="2"/>
  <c r="K588" i="2"/>
  <c r="L588" i="2" s="1"/>
  <c r="I588" i="2"/>
  <c r="O587" i="2"/>
  <c r="N587" i="2"/>
  <c r="M587" i="2"/>
  <c r="K587" i="2"/>
  <c r="I587" i="2"/>
  <c r="O586" i="2"/>
  <c r="N586" i="2"/>
  <c r="M586" i="2"/>
  <c r="K586" i="2"/>
  <c r="I586" i="2"/>
  <c r="O585" i="2"/>
  <c r="N585" i="2"/>
  <c r="M585" i="2"/>
  <c r="K585" i="2"/>
  <c r="I585" i="2"/>
  <c r="O584" i="2"/>
  <c r="N584" i="2"/>
  <c r="M584" i="2"/>
  <c r="K584" i="2"/>
  <c r="I584" i="2"/>
  <c r="O583" i="2"/>
  <c r="N583" i="2"/>
  <c r="M583" i="2"/>
  <c r="K583" i="2"/>
  <c r="I583" i="2"/>
  <c r="O582" i="2"/>
  <c r="N582" i="2"/>
  <c r="M582" i="2"/>
  <c r="K582" i="2"/>
  <c r="I582" i="2"/>
  <c r="O581" i="2"/>
  <c r="N581" i="2"/>
  <c r="M581" i="2"/>
  <c r="K581" i="2"/>
  <c r="I581" i="2"/>
  <c r="O580" i="2"/>
  <c r="N580" i="2"/>
  <c r="M580" i="2"/>
  <c r="K580" i="2"/>
  <c r="I580" i="2"/>
  <c r="O579" i="2"/>
  <c r="N579" i="2"/>
  <c r="M579" i="2"/>
  <c r="K579" i="2"/>
  <c r="I579" i="2"/>
  <c r="O578" i="2"/>
  <c r="N578" i="2"/>
  <c r="M578" i="2"/>
  <c r="K578" i="2"/>
  <c r="L578" i="2" s="1"/>
  <c r="I578" i="2"/>
  <c r="O577" i="2"/>
  <c r="N577" i="2"/>
  <c r="M577" i="2"/>
  <c r="K577" i="2"/>
  <c r="I577" i="2"/>
  <c r="O576" i="2"/>
  <c r="N576" i="2"/>
  <c r="M576" i="2"/>
  <c r="K576" i="2"/>
  <c r="I576" i="2"/>
  <c r="O575" i="2"/>
  <c r="N575" i="2"/>
  <c r="M575" i="2"/>
  <c r="K575" i="2"/>
  <c r="I575" i="2"/>
  <c r="O574" i="2"/>
  <c r="N574" i="2"/>
  <c r="M574" i="2"/>
  <c r="K574" i="2"/>
  <c r="I574" i="2"/>
  <c r="O573" i="2"/>
  <c r="N573" i="2"/>
  <c r="M573" i="2"/>
  <c r="K573" i="2"/>
  <c r="I573" i="2"/>
  <c r="O572" i="2"/>
  <c r="N572" i="2"/>
  <c r="M572" i="2"/>
  <c r="K572" i="2"/>
  <c r="I572" i="2"/>
  <c r="O571" i="2"/>
  <c r="N571" i="2"/>
  <c r="M571" i="2"/>
  <c r="K571" i="2"/>
  <c r="I571" i="2"/>
  <c r="O570" i="2"/>
  <c r="N570" i="2"/>
  <c r="M570" i="2"/>
  <c r="K570" i="2"/>
  <c r="I570" i="2"/>
  <c r="O569" i="2"/>
  <c r="N569" i="2"/>
  <c r="M569" i="2"/>
  <c r="K569" i="2"/>
  <c r="I569" i="2"/>
  <c r="O568" i="2"/>
  <c r="N568" i="2"/>
  <c r="M568" i="2"/>
  <c r="K568" i="2"/>
  <c r="I568" i="2"/>
  <c r="O567" i="2"/>
  <c r="N567" i="2"/>
  <c r="M567" i="2"/>
  <c r="K567" i="2"/>
  <c r="I567" i="2"/>
  <c r="O566" i="2"/>
  <c r="N566" i="2"/>
  <c r="M566" i="2"/>
  <c r="K566" i="2"/>
  <c r="I566" i="2"/>
  <c r="O565" i="2"/>
  <c r="N565" i="2"/>
  <c r="M565" i="2"/>
  <c r="K565" i="2"/>
  <c r="I565" i="2"/>
  <c r="O564" i="2"/>
  <c r="N564" i="2"/>
  <c r="M564" i="2"/>
  <c r="K564" i="2"/>
  <c r="I564" i="2"/>
  <c r="O563" i="2"/>
  <c r="N563" i="2"/>
  <c r="M563" i="2"/>
  <c r="K563" i="2"/>
  <c r="I563" i="2"/>
  <c r="O562" i="2"/>
  <c r="N562" i="2"/>
  <c r="M562" i="2"/>
  <c r="K562" i="2"/>
  <c r="I562" i="2"/>
  <c r="O561" i="2"/>
  <c r="N561" i="2"/>
  <c r="M561" i="2"/>
  <c r="K561" i="2"/>
  <c r="I561" i="2"/>
  <c r="O560" i="2"/>
  <c r="N560" i="2"/>
  <c r="M560" i="2"/>
  <c r="K560" i="2"/>
  <c r="I560" i="2"/>
  <c r="O559" i="2"/>
  <c r="N559" i="2"/>
  <c r="M559" i="2"/>
  <c r="K559" i="2"/>
  <c r="I559" i="2"/>
  <c r="O558" i="2"/>
  <c r="N558" i="2"/>
  <c r="M558" i="2"/>
  <c r="K558" i="2"/>
  <c r="I558" i="2"/>
  <c r="O557" i="2"/>
  <c r="N557" i="2"/>
  <c r="M557" i="2"/>
  <c r="K557" i="2"/>
  <c r="I557" i="2"/>
  <c r="O556" i="2"/>
  <c r="N556" i="2"/>
  <c r="M556" i="2"/>
  <c r="K556" i="2"/>
  <c r="I556" i="2"/>
  <c r="O555" i="2"/>
  <c r="N555" i="2"/>
  <c r="M555" i="2"/>
  <c r="K555" i="2"/>
  <c r="I555" i="2"/>
  <c r="O554" i="2"/>
  <c r="N554" i="2"/>
  <c r="M554" i="2"/>
  <c r="K554" i="2"/>
  <c r="I554" i="2"/>
  <c r="O553" i="2"/>
  <c r="N553" i="2"/>
  <c r="M553" i="2"/>
  <c r="K553" i="2"/>
  <c r="I553" i="2"/>
  <c r="O552" i="2"/>
  <c r="N552" i="2"/>
  <c r="M552" i="2"/>
  <c r="K552" i="2"/>
  <c r="I552" i="2"/>
  <c r="O551" i="2"/>
  <c r="N551" i="2"/>
  <c r="M551" i="2"/>
  <c r="K551" i="2"/>
  <c r="I551" i="2"/>
  <c r="O550" i="2"/>
  <c r="N550" i="2"/>
  <c r="M550" i="2"/>
  <c r="K550" i="2"/>
  <c r="I550" i="2"/>
  <c r="O549" i="2"/>
  <c r="N549" i="2"/>
  <c r="M549" i="2"/>
  <c r="K549" i="2"/>
  <c r="I549" i="2"/>
  <c r="O548" i="2"/>
  <c r="N548" i="2"/>
  <c r="M548" i="2"/>
  <c r="K548" i="2"/>
  <c r="I548" i="2"/>
  <c r="O547" i="2"/>
  <c r="N547" i="2"/>
  <c r="M547" i="2"/>
  <c r="K547" i="2"/>
  <c r="I547" i="2"/>
  <c r="O546" i="2"/>
  <c r="N546" i="2"/>
  <c r="M546" i="2"/>
  <c r="K546" i="2"/>
  <c r="L546" i="2" s="1"/>
  <c r="I546" i="2"/>
  <c r="O545" i="2"/>
  <c r="N545" i="2"/>
  <c r="M545" i="2"/>
  <c r="K545" i="2"/>
  <c r="I545" i="2"/>
  <c r="O544" i="2"/>
  <c r="N544" i="2"/>
  <c r="M544" i="2"/>
  <c r="K544" i="2"/>
  <c r="I544" i="2"/>
  <c r="O543" i="2"/>
  <c r="N543" i="2"/>
  <c r="M543" i="2"/>
  <c r="K543" i="2"/>
  <c r="I543" i="2"/>
  <c r="O542" i="2"/>
  <c r="N542" i="2"/>
  <c r="M542" i="2"/>
  <c r="K542" i="2"/>
  <c r="I542" i="2"/>
  <c r="O541" i="2"/>
  <c r="N541" i="2"/>
  <c r="M541" i="2"/>
  <c r="K541" i="2"/>
  <c r="I541" i="2"/>
  <c r="O540" i="2"/>
  <c r="N540" i="2"/>
  <c r="M540" i="2"/>
  <c r="K540" i="2"/>
  <c r="I540" i="2"/>
  <c r="O539" i="2"/>
  <c r="N539" i="2"/>
  <c r="M539" i="2"/>
  <c r="K539" i="2"/>
  <c r="I539" i="2"/>
  <c r="O538" i="2"/>
  <c r="N538" i="2"/>
  <c r="M538" i="2"/>
  <c r="K538" i="2"/>
  <c r="I538" i="2"/>
  <c r="O537" i="2"/>
  <c r="N537" i="2"/>
  <c r="M537" i="2"/>
  <c r="K537" i="2"/>
  <c r="I537" i="2"/>
  <c r="O536" i="2"/>
  <c r="N536" i="2"/>
  <c r="M536" i="2"/>
  <c r="K536" i="2"/>
  <c r="I536" i="2"/>
  <c r="O535" i="2"/>
  <c r="N535" i="2"/>
  <c r="M535" i="2"/>
  <c r="K535" i="2"/>
  <c r="I535" i="2"/>
  <c r="O534" i="2"/>
  <c r="N534" i="2"/>
  <c r="M534" i="2"/>
  <c r="K534" i="2"/>
  <c r="I534" i="2"/>
  <c r="O533" i="2"/>
  <c r="N533" i="2"/>
  <c r="M533" i="2"/>
  <c r="K533" i="2"/>
  <c r="I533" i="2"/>
  <c r="O532" i="2"/>
  <c r="N532" i="2"/>
  <c r="M532" i="2"/>
  <c r="K532" i="2"/>
  <c r="L532" i="2" s="1"/>
  <c r="I532" i="2"/>
  <c r="O531" i="2"/>
  <c r="N531" i="2"/>
  <c r="M531" i="2"/>
  <c r="K531" i="2"/>
  <c r="I531" i="2"/>
  <c r="O530" i="2"/>
  <c r="N530" i="2"/>
  <c r="M530" i="2"/>
  <c r="K530" i="2"/>
  <c r="I530" i="2"/>
  <c r="O529" i="2"/>
  <c r="N529" i="2"/>
  <c r="M529" i="2"/>
  <c r="K529" i="2"/>
  <c r="I529" i="2"/>
  <c r="O528" i="2"/>
  <c r="N528" i="2"/>
  <c r="M528" i="2"/>
  <c r="K528" i="2"/>
  <c r="I528" i="2"/>
  <c r="O527" i="2"/>
  <c r="N527" i="2"/>
  <c r="M527" i="2"/>
  <c r="K527" i="2"/>
  <c r="I527" i="2"/>
  <c r="O526" i="2"/>
  <c r="N526" i="2"/>
  <c r="M526" i="2"/>
  <c r="K526" i="2"/>
  <c r="I526" i="2"/>
  <c r="O525" i="2"/>
  <c r="N525" i="2"/>
  <c r="M525" i="2"/>
  <c r="K525" i="2"/>
  <c r="I525" i="2"/>
  <c r="O524" i="2"/>
  <c r="N524" i="2"/>
  <c r="M524" i="2"/>
  <c r="K524" i="2"/>
  <c r="I524" i="2"/>
  <c r="O523" i="2"/>
  <c r="N523" i="2"/>
  <c r="M523" i="2"/>
  <c r="K523" i="2"/>
  <c r="I523" i="2"/>
  <c r="O522" i="2"/>
  <c r="N522" i="2"/>
  <c r="M522" i="2"/>
  <c r="K522" i="2"/>
  <c r="I522" i="2"/>
  <c r="O521" i="2"/>
  <c r="N521" i="2"/>
  <c r="M521" i="2"/>
  <c r="K521" i="2"/>
  <c r="I521" i="2"/>
  <c r="O520" i="2"/>
  <c r="N520" i="2"/>
  <c r="M520" i="2"/>
  <c r="K520" i="2"/>
  <c r="I520" i="2"/>
  <c r="O519" i="2"/>
  <c r="N519" i="2"/>
  <c r="M519" i="2"/>
  <c r="K519" i="2"/>
  <c r="I519" i="2"/>
  <c r="O518" i="2"/>
  <c r="N518" i="2"/>
  <c r="M518" i="2"/>
  <c r="K518" i="2"/>
  <c r="I518" i="2"/>
  <c r="O517" i="2"/>
  <c r="N517" i="2"/>
  <c r="M517" i="2"/>
  <c r="K517" i="2"/>
  <c r="I517" i="2"/>
  <c r="O516" i="2"/>
  <c r="N516" i="2"/>
  <c r="M516" i="2"/>
  <c r="K516" i="2"/>
  <c r="I516" i="2"/>
  <c r="O515" i="2"/>
  <c r="N515" i="2"/>
  <c r="M515" i="2"/>
  <c r="K515" i="2"/>
  <c r="I515" i="2"/>
  <c r="O514" i="2"/>
  <c r="N514" i="2"/>
  <c r="M514" i="2"/>
  <c r="K514" i="2"/>
  <c r="I514" i="2"/>
  <c r="O513" i="2"/>
  <c r="N513" i="2"/>
  <c r="M513" i="2"/>
  <c r="K513" i="2"/>
  <c r="I513" i="2"/>
  <c r="O512" i="2"/>
  <c r="N512" i="2"/>
  <c r="M512" i="2"/>
  <c r="K512" i="2"/>
  <c r="I512" i="2"/>
  <c r="O511" i="2"/>
  <c r="N511" i="2"/>
  <c r="M511" i="2"/>
  <c r="K511" i="2"/>
  <c r="I511" i="2"/>
  <c r="O510" i="2"/>
  <c r="N510" i="2"/>
  <c r="M510" i="2"/>
  <c r="K510" i="2"/>
  <c r="I510" i="2"/>
  <c r="O509" i="2"/>
  <c r="N509" i="2"/>
  <c r="M509" i="2"/>
  <c r="K509" i="2"/>
  <c r="I509" i="2"/>
  <c r="O508" i="2"/>
  <c r="N508" i="2"/>
  <c r="M508" i="2"/>
  <c r="K508" i="2"/>
  <c r="I508" i="2"/>
  <c r="O507" i="2"/>
  <c r="N507" i="2"/>
  <c r="M507" i="2"/>
  <c r="K507" i="2"/>
  <c r="I507" i="2"/>
  <c r="O506" i="2"/>
  <c r="N506" i="2"/>
  <c r="M506" i="2"/>
  <c r="K506" i="2"/>
  <c r="I506" i="2"/>
  <c r="O505" i="2"/>
  <c r="N505" i="2"/>
  <c r="M505" i="2"/>
  <c r="K505" i="2"/>
  <c r="I505" i="2"/>
  <c r="O504" i="2"/>
  <c r="N504" i="2"/>
  <c r="M504" i="2"/>
  <c r="K504" i="2"/>
  <c r="I504" i="2"/>
  <c r="O503" i="2"/>
  <c r="N503" i="2"/>
  <c r="M503" i="2"/>
  <c r="K503" i="2"/>
  <c r="I503" i="2"/>
  <c r="O502" i="2"/>
  <c r="N502" i="2"/>
  <c r="M502" i="2"/>
  <c r="K502" i="2"/>
  <c r="I502" i="2"/>
  <c r="O501" i="2"/>
  <c r="N501" i="2"/>
  <c r="M501" i="2"/>
  <c r="K501" i="2"/>
  <c r="I501" i="2"/>
  <c r="O500" i="2"/>
  <c r="N500" i="2"/>
  <c r="M500" i="2"/>
  <c r="K500" i="2"/>
  <c r="L500" i="2" s="1"/>
  <c r="I500" i="2"/>
  <c r="O499" i="2"/>
  <c r="N499" i="2"/>
  <c r="M499" i="2"/>
  <c r="K499" i="2"/>
  <c r="I499" i="2"/>
  <c r="O498" i="2"/>
  <c r="N498" i="2"/>
  <c r="M498" i="2"/>
  <c r="K498" i="2"/>
  <c r="L498" i="2" s="1"/>
  <c r="I498" i="2"/>
  <c r="O497" i="2"/>
  <c r="N497" i="2"/>
  <c r="M497" i="2"/>
  <c r="K497" i="2"/>
  <c r="I497" i="2"/>
  <c r="O496" i="2"/>
  <c r="N496" i="2"/>
  <c r="M496" i="2"/>
  <c r="K496" i="2"/>
  <c r="I496" i="2"/>
  <c r="O495" i="2"/>
  <c r="N495" i="2"/>
  <c r="M495" i="2"/>
  <c r="K495" i="2"/>
  <c r="I495" i="2"/>
  <c r="O494" i="2"/>
  <c r="N494" i="2"/>
  <c r="M494" i="2"/>
  <c r="K494" i="2"/>
  <c r="I494" i="2"/>
  <c r="O493" i="2"/>
  <c r="N493" i="2"/>
  <c r="M493" i="2"/>
  <c r="K493" i="2"/>
  <c r="I493" i="2"/>
  <c r="O492" i="2"/>
  <c r="N492" i="2"/>
  <c r="M492" i="2"/>
  <c r="K492" i="2"/>
  <c r="I492" i="2"/>
  <c r="O491" i="2"/>
  <c r="N491" i="2"/>
  <c r="M491" i="2"/>
  <c r="K491" i="2"/>
  <c r="I491" i="2"/>
  <c r="O490" i="2"/>
  <c r="N490" i="2"/>
  <c r="M490" i="2"/>
  <c r="K490" i="2"/>
  <c r="I490" i="2"/>
  <c r="O489" i="2"/>
  <c r="N489" i="2"/>
  <c r="M489" i="2"/>
  <c r="K489" i="2"/>
  <c r="I489" i="2"/>
  <c r="O488" i="2"/>
  <c r="N488" i="2"/>
  <c r="M488" i="2"/>
  <c r="K488" i="2"/>
  <c r="I488" i="2"/>
  <c r="O487" i="2"/>
  <c r="N487" i="2"/>
  <c r="M487" i="2"/>
  <c r="K487" i="2"/>
  <c r="I487" i="2"/>
  <c r="O486" i="2"/>
  <c r="N486" i="2"/>
  <c r="M486" i="2"/>
  <c r="K486" i="2"/>
  <c r="I486" i="2"/>
  <c r="O485" i="2"/>
  <c r="N485" i="2"/>
  <c r="M485" i="2"/>
  <c r="K485" i="2"/>
  <c r="I485" i="2"/>
  <c r="O484" i="2"/>
  <c r="N484" i="2"/>
  <c r="M484" i="2"/>
  <c r="K484" i="2"/>
  <c r="I484" i="2"/>
  <c r="O483" i="2"/>
  <c r="N483" i="2"/>
  <c r="M483" i="2"/>
  <c r="K483" i="2"/>
  <c r="I483" i="2"/>
  <c r="O482" i="2"/>
  <c r="N482" i="2"/>
  <c r="M482" i="2"/>
  <c r="K482" i="2"/>
  <c r="I482" i="2"/>
  <c r="O481" i="2"/>
  <c r="N481" i="2"/>
  <c r="M481" i="2"/>
  <c r="K481" i="2"/>
  <c r="I481" i="2"/>
  <c r="O480" i="2"/>
  <c r="N480" i="2"/>
  <c r="M480" i="2"/>
  <c r="K480" i="2"/>
  <c r="I480" i="2"/>
  <c r="O479" i="2"/>
  <c r="N479" i="2"/>
  <c r="M479" i="2"/>
  <c r="K479" i="2"/>
  <c r="I479" i="2"/>
  <c r="O478" i="2"/>
  <c r="N478" i="2"/>
  <c r="M478" i="2"/>
  <c r="K478" i="2"/>
  <c r="I478" i="2"/>
  <c r="O477" i="2"/>
  <c r="N477" i="2"/>
  <c r="M477" i="2"/>
  <c r="K477" i="2"/>
  <c r="I477" i="2"/>
  <c r="O476" i="2"/>
  <c r="N476" i="2"/>
  <c r="M476" i="2"/>
  <c r="K476" i="2"/>
  <c r="L476" i="2" s="1"/>
  <c r="I476" i="2"/>
  <c r="O475" i="2"/>
  <c r="N475" i="2"/>
  <c r="M475" i="2"/>
  <c r="K475" i="2"/>
  <c r="I475" i="2"/>
  <c r="O474" i="2"/>
  <c r="N474" i="2"/>
  <c r="M474" i="2"/>
  <c r="K474" i="2"/>
  <c r="I474" i="2"/>
  <c r="O473" i="2"/>
  <c r="N473" i="2"/>
  <c r="M473" i="2"/>
  <c r="K473" i="2"/>
  <c r="I473" i="2"/>
  <c r="O472" i="2"/>
  <c r="N472" i="2"/>
  <c r="M472" i="2"/>
  <c r="K472" i="2"/>
  <c r="I472" i="2"/>
  <c r="O471" i="2"/>
  <c r="N471" i="2"/>
  <c r="M471" i="2"/>
  <c r="K471" i="2"/>
  <c r="I471" i="2"/>
  <c r="O470" i="2"/>
  <c r="N470" i="2"/>
  <c r="M470" i="2"/>
  <c r="K470" i="2"/>
  <c r="I470" i="2"/>
  <c r="O469" i="2"/>
  <c r="N469" i="2"/>
  <c r="M469" i="2"/>
  <c r="K469" i="2"/>
  <c r="I469" i="2"/>
  <c r="O468" i="2"/>
  <c r="N468" i="2"/>
  <c r="M468" i="2"/>
  <c r="K468" i="2"/>
  <c r="I468" i="2"/>
  <c r="O467" i="2"/>
  <c r="N467" i="2"/>
  <c r="M467" i="2"/>
  <c r="K467" i="2"/>
  <c r="I467" i="2"/>
  <c r="O466" i="2"/>
  <c r="N466" i="2"/>
  <c r="M466" i="2"/>
  <c r="K466" i="2"/>
  <c r="L466" i="2" s="1"/>
  <c r="I466" i="2"/>
  <c r="O465" i="2"/>
  <c r="N465" i="2"/>
  <c r="M465" i="2"/>
  <c r="K465" i="2"/>
  <c r="I465" i="2"/>
  <c r="O464" i="2"/>
  <c r="N464" i="2"/>
  <c r="M464" i="2"/>
  <c r="K464" i="2"/>
  <c r="I464" i="2"/>
  <c r="O463" i="2"/>
  <c r="N463" i="2"/>
  <c r="M463" i="2"/>
  <c r="K463" i="2"/>
  <c r="I463" i="2"/>
  <c r="O462" i="2"/>
  <c r="N462" i="2"/>
  <c r="M462" i="2"/>
  <c r="K462" i="2"/>
  <c r="I462" i="2"/>
  <c r="O461" i="2"/>
  <c r="N461" i="2"/>
  <c r="M461" i="2"/>
  <c r="K461" i="2"/>
  <c r="I461" i="2"/>
  <c r="O460" i="2"/>
  <c r="N460" i="2"/>
  <c r="M460" i="2"/>
  <c r="K460" i="2"/>
  <c r="I460" i="2"/>
  <c r="O459" i="2"/>
  <c r="N459" i="2"/>
  <c r="M459" i="2"/>
  <c r="K459" i="2"/>
  <c r="I459" i="2"/>
  <c r="O458" i="2"/>
  <c r="N458" i="2"/>
  <c r="M458" i="2"/>
  <c r="K458" i="2"/>
  <c r="I458" i="2"/>
  <c r="O457" i="2"/>
  <c r="N457" i="2"/>
  <c r="M457" i="2"/>
  <c r="K457" i="2"/>
  <c r="I457" i="2"/>
  <c r="O456" i="2"/>
  <c r="N456" i="2"/>
  <c r="M456" i="2"/>
  <c r="K456" i="2"/>
  <c r="I456" i="2"/>
  <c r="O455" i="2"/>
  <c r="N455" i="2"/>
  <c r="M455" i="2"/>
  <c r="K455" i="2"/>
  <c r="I455" i="2"/>
  <c r="O454" i="2"/>
  <c r="N454" i="2"/>
  <c r="M454" i="2"/>
  <c r="K454" i="2"/>
  <c r="I454" i="2"/>
  <c r="O453" i="2"/>
  <c r="N453" i="2"/>
  <c r="M453" i="2"/>
  <c r="K453" i="2"/>
  <c r="I453" i="2"/>
  <c r="O452" i="2"/>
  <c r="N452" i="2"/>
  <c r="M452" i="2"/>
  <c r="K452" i="2"/>
  <c r="L452" i="2" s="1"/>
  <c r="I452" i="2"/>
  <c r="O451" i="2"/>
  <c r="N451" i="2"/>
  <c r="M451" i="2"/>
  <c r="K451" i="2"/>
  <c r="I451" i="2"/>
  <c r="O450" i="2"/>
  <c r="N450" i="2"/>
  <c r="M450" i="2"/>
  <c r="K450" i="2"/>
  <c r="I450" i="2"/>
  <c r="O449" i="2"/>
  <c r="N449" i="2"/>
  <c r="M449" i="2"/>
  <c r="K449" i="2"/>
  <c r="I449" i="2"/>
  <c r="O448" i="2"/>
  <c r="N448" i="2"/>
  <c r="M448" i="2"/>
  <c r="K448" i="2"/>
  <c r="I448" i="2"/>
  <c r="O447" i="2"/>
  <c r="N447" i="2"/>
  <c r="M447" i="2"/>
  <c r="K447" i="2"/>
  <c r="I447" i="2"/>
  <c r="O446" i="2"/>
  <c r="N446" i="2"/>
  <c r="M446" i="2"/>
  <c r="K446" i="2"/>
  <c r="I446" i="2"/>
  <c r="O445" i="2"/>
  <c r="N445" i="2"/>
  <c r="M445" i="2"/>
  <c r="K445" i="2"/>
  <c r="I445" i="2"/>
  <c r="O444" i="2"/>
  <c r="N444" i="2"/>
  <c r="M444" i="2"/>
  <c r="K444" i="2"/>
  <c r="I444" i="2"/>
  <c r="O443" i="2"/>
  <c r="N443" i="2"/>
  <c r="M443" i="2"/>
  <c r="K443" i="2"/>
  <c r="I443" i="2"/>
  <c r="O442" i="2"/>
  <c r="N442" i="2"/>
  <c r="M442" i="2"/>
  <c r="K442" i="2"/>
  <c r="I442" i="2"/>
  <c r="O441" i="2"/>
  <c r="N441" i="2"/>
  <c r="M441" i="2"/>
  <c r="K441" i="2"/>
  <c r="I441" i="2"/>
  <c r="O440" i="2"/>
  <c r="N440" i="2"/>
  <c r="M440" i="2"/>
  <c r="K440" i="2"/>
  <c r="I440" i="2"/>
  <c r="O439" i="2"/>
  <c r="N439" i="2"/>
  <c r="M439" i="2"/>
  <c r="K439" i="2"/>
  <c r="I439" i="2"/>
  <c r="O438" i="2"/>
  <c r="N438" i="2"/>
  <c r="M438" i="2"/>
  <c r="K438" i="2"/>
  <c r="I438" i="2"/>
  <c r="O437" i="2"/>
  <c r="N437" i="2"/>
  <c r="M437" i="2"/>
  <c r="K437" i="2"/>
  <c r="I437" i="2"/>
  <c r="O436" i="2"/>
  <c r="N436" i="2"/>
  <c r="M436" i="2"/>
  <c r="K436" i="2"/>
  <c r="L436" i="2" s="1"/>
  <c r="I436" i="2"/>
  <c r="O435" i="2"/>
  <c r="N435" i="2"/>
  <c r="M435" i="2"/>
  <c r="K435" i="2"/>
  <c r="I435" i="2"/>
  <c r="O434" i="2"/>
  <c r="N434" i="2"/>
  <c r="M434" i="2"/>
  <c r="K434" i="2"/>
  <c r="I434" i="2"/>
  <c r="O433" i="2"/>
  <c r="N433" i="2"/>
  <c r="M433" i="2"/>
  <c r="K433" i="2"/>
  <c r="I433" i="2"/>
  <c r="O432" i="2"/>
  <c r="N432" i="2"/>
  <c r="M432" i="2"/>
  <c r="K432" i="2"/>
  <c r="I432" i="2"/>
  <c r="O431" i="2"/>
  <c r="N431" i="2"/>
  <c r="M431" i="2"/>
  <c r="K431" i="2"/>
  <c r="I431" i="2"/>
  <c r="O430" i="2"/>
  <c r="N430" i="2"/>
  <c r="M430" i="2"/>
  <c r="K430" i="2"/>
  <c r="I430" i="2"/>
  <c r="O429" i="2"/>
  <c r="N429" i="2"/>
  <c r="M429" i="2"/>
  <c r="K429" i="2"/>
  <c r="I429" i="2"/>
  <c r="O428" i="2"/>
  <c r="N428" i="2"/>
  <c r="M428" i="2"/>
  <c r="K428" i="2"/>
  <c r="I428" i="2"/>
  <c r="O427" i="2"/>
  <c r="N427" i="2"/>
  <c r="M427" i="2"/>
  <c r="K427" i="2"/>
  <c r="I427" i="2"/>
  <c r="O426" i="2"/>
  <c r="N426" i="2"/>
  <c r="M426" i="2"/>
  <c r="K426" i="2"/>
  <c r="I426" i="2"/>
  <c r="O425" i="2"/>
  <c r="N425" i="2"/>
  <c r="M425" i="2"/>
  <c r="K425" i="2"/>
  <c r="I425" i="2"/>
  <c r="O424" i="2"/>
  <c r="N424" i="2"/>
  <c r="M424" i="2"/>
  <c r="K424" i="2"/>
  <c r="I424" i="2"/>
  <c r="O423" i="2"/>
  <c r="N423" i="2"/>
  <c r="M423" i="2"/>
  <c r="K423" i="2"/>
  <c r="I423" i="2"/>
  <c r="O422" i="2"/>
  <c r="N422" i="2"/>
  <c r="M422" i="2"/>
  <c r="K422" i="2"/>
  <c r="I422" i="2"/>
  <c r="O421" i="2"/>
  <c r="N421" i="2"/>
  <c r="M421" i="2"/>
  <c r="K421" i="2"/>
  <c r="I421" i="2"/>
  <c r="O420" i="2"/>
  <c r="N420" i="2"/>
  <c r="M420" i="2"/>
  <c r="K420" i="2"/>
  <c r="L420" i="2" s="1"/>
  <c r="I420" i="2"/>
  <c r="O419" i="2"/>
  <c r="N419" i="2"/>
  <c r="M419" i="2"/>
  <c r="K419" i="2"/>
  <c r="I419" i="2"/>
  <c r="O418" i="2"/>
  <c r="N418" i="2"/>
  <c r="M418" i="2"/>
  <c r="K418" i="2"/>
  <c r="L418" i="2" s="1"/>
  <c r="I418" i="2"/>
  <c r="O417" i="2"/>
  <c r="N417" i="2"/>
  <c r="M417" i="2"/>
  <c r="K417" i="2"/>
  <c r="I417" i="2"/>
  <c r="O416" i="2"/>
  <c r="N416" i="2"/>
  <c r="M416" i="2"/>
  <c r="K416" i="2"/>
  <c r="I416" i="2"/>
  <c r="O415" i="2"/>
  <c r="N415" i="2"/>
  <c r="M415" i="2"/>
  <c r="K415" i="2"/>
  <c r="I415" i="2"/>
  <c r="O414" i="2"/>
  <c r="N414" i="2"/>
  <c r="M414" i="2"/>
  <c r="K414" i="2"/>
  <c r="I414" i="2"/>
  <c r="O413" i="2"/>
  <c r="N413" i="2"/>
  <c r="M413" i="2"/>
  <c r="K413" i="2"/>
  <c r="I413" i="2"/>
  <c r="O412" i="2"/>
  <c r="N412" i="2"/>
  <c r="M412" i="2"/>
  <c r="K412" i="2"/>
  <c r="L412" i="2" s="1"/>
  <c r="I412" i="2"/>
  <c r="O411" i="2"/>
  <c r="N411" i="2"/>
  <c r="M411" i="2"/>
  <c r="K411" i="2"/>
  <c r="I411" i="2"/>
  <c r="O410" i="2"/>
  <c r="N410" i="2"/>
  <c r="M410" i="2"/>
  <c r="K410" i="2"/>
  <c r="I410" i="2"/>
  <c r="O409" i="2"/>
  <c r="N409" i="2"/>
  <c r="M409" i="2"/>
  <c r="K409" i="2"/>
  <c r="I409" i="2"/>
  <c r="O408" i="2"/>
  <c r="N408" i="2"/>
  <c r="M408" i="2"/>
  <c r="K408" i="2"/>
  <c r="I408" i="2"/>
  <c r="O407" i="2"/>
  <c r="N407" i="2"/>
  <c r="M407" i="2"/>
  <c r="K407" i="2"/>
  <c r="I407" i="2"/>
  <c r="O406" i="2"/>
  <c r="N406" i="2"/>
  <c r="M406" i="2"/>
  <c r="K406" i="2"/>
  <c r="I406" i="2"/>
  <c r="O405" i="2"/>
  <c r="N405" i="2"/>
  <c r="M405" i="2"/>
  <c r="K405" i="2"/>
  <c r="I405" i="2"/>
  <c r="O404" i="2"/>
  <c r="N404" i="2"/>
  <c r="M404" i="2"/>
  <c r="K404" i="2"/>
  <c r="L404" i="2" s="1"/>
  <c r="I404" i="2"/>
  <c r="O403" i="2"/>
  <c r="N403" i="2"/>
  <c r="M403" i="2"/>
  <c r="K403" i="2"/>
  <c r="I403" i="2"/>
  <c r="O402" i="2"/>
  <c r="N402" i="2"/>
  <c r="M402" i="2"/>
  <c r="K402" i="2"/>
  <c r="L402" i="2" s="1"/>
  <c r="I402" i="2"/>
  <c r="O401" i="2"/>
  <c r="N401" i="2"/>
  <c r="M401" i="2"/>
  <c r="K401" i="2"/>
  <c r="I401" i="2"/>
  <c r="O400" i="2"/>
  <c r="N400" i="2"/>
  <c r="M400" i="2"/>
  <c r="K400" i="2"/>
  <c r="I400" i="2"/>
  <c r="O399" i="2"/>
  <c r="N399" i="2"/>
  <c r="M399" i="2"/>
  <c r="K399" i="2"/>
  <c r="I399" i="2"/>
  <c r="O398" i="2"/>
  <c r="N398" i="2"/>
  <c r="M398" i="2"/>
  <c r="K398" i="2"/>
  <c r="I398" i="2"/>
  <c r="O397" i="2"/>
  <c r="N397" i="2"/>
  <c r="M397" i="2"/>
  <c r="K397" i="2"/>
  <c r="I397" i="2"/>
  <c r="O396" i="2"/>
  <c r="N396" i="2"/>
  <c r="M396" i="2"/>
  <c r="K396" i="2"/>
  <c r="I396" i="2"/>
  <c r="O395" i="2"/>
  <c r="N395" i="2"/>
  <c r="M395" i="2"/>
  <c r="K395" i="2"/>
  <c r="I395" i="2"/>
  <c r="O394" i="2"/>
  <c r="N394" i="2"/>
  <c r="M394" i="2"/>
  <c r="K394" i="2"/>
  <c r="I394" i="2"/>
  <c r="O393" i="2"/>
  <c r="N393" i="2"/>
  <c r="M393" i="2"/>
  <c r="K393" i="2"/>
  <c r="I393" i="2"/>
  <c r="O392" i="2"/>
  <c r="N392" i="2"/>
  <c r="M392" i="2"/>
  <c r="K392" i="2"/>
  <c r="I392" i="2"/>
  <c r="O391" i="2"/>
  <c r="N391" i="2"/>
  <c r="M391" i="2"/>
  <c r="K391" i="2"/>
  <c r="I391" i="2"/>
  <c r="O390" i="2"/>
  <c r="N390" i="2"/>
  <c r="M390" i="2"/>
  <c r="K390" i="2"/>
  <c r="I390" i="2"/>
  <c r="O389" i="2"/>
  <c r="N389" i="2"/>
  <c r="M389" i="2"/>
  <c r="K389" i="2"/>
  <c r="I389" i="2"/>
  <c r="O388" i="2"/>
  <c r="N388" i="2"/>
  <c r="M388" i="2"/>
  <c r="K388" i="2"/>
  <c r="I388" i="2"/>
  <c r="O387" i="2"/>
  <c r="N387" i="2"/>
  <c r="M387" i="2"/>
  <c r="K387" i="2"/>
  <c r="I387" i="2"/>
  <c r="O386" i="2"/>
  <c r="N386" i="2"/>
  <c r="M386" i="2"/>
  <c r="K386" i="2"/>
  <c r="I386" i="2"/>
  <c r="O385" i="2"/>
  <c r="N385" i="2"/>
  <c r="M385" i="2"/>
  <c r="K385" i="2"/>
  <c r="I385" i="2"/>
  <c r="O384" i="2"/>
  <c r="N384" i="2"/>
  <c r="M384" i="2"/>
  <c r="K384" i="2"/>
  <c r="I384" i="2"/>
  <c r="O383" i="2"/>
  <c r="N383" i="2"/>
  <c r="M383" i="2"/>
  <c r="K383" i="2"/>
  <c r="I383" i="2"/>
  <c r="O382" i="2"/>
  <c r="N382" i="2"/>
  <c r="M382" i="2"/>
  <c r="K382" i="2"/>
  <c r="I382" i="2"/>
  <c r="O381" i="2"/>
  <c r="N381" i="2"/>
  <c r="M381" i="2"/>
  <c r="K381" i="2"/>
  <c r="I381" i="2"/>
  <c r="O380" i="2"/>
  <c r="N380" i="2"/>
  <c r="M380" i="2"/>
  <c r="K380" i="2"/>
  <c r="I380" i="2"/>
  <c r="O379" i="2"/>
  <c r="N379" i="2"/>
  <c r="M379" i="2"/>
  <c r="K379" i="2"/>
  <c r="I379" i="2"/>
  <c r="O378" i="2"/>
  <c r="N378" i="2"/>
  <c r="M378" i="2"/>
  <c r="K378" i="2"/>
  <c r="I378" i="2"/>
  <c r="O377" i="2"/>
  <c r="N377" i="2"/>
  <c r="M377" i="2"/>
  <c r="K377" i="2"/>
  <c r="I377" i="2"/>
  <c r="O376" i="2"/>
  <c r="N376" i="2"/>
  <c r="M376" i="2"/>
  <c r="K376" i="2"/>
  <c r="I376" i="2"/>
  <c r="O375" i="2"/>
  <c r="N375" i="2"/>
  <c r="M375" i="2"/>
  <c r="K375" i="2"/>
  <c r="I375" i="2"/>
  <c r="O374" i="2"/>
  <c r="N374" i="2"/>
  <c r="M374" i="2"/>
  <c r="K374" i="2"/>
  <c r="I374" i="2"/>
  <c r="O373" i="2"/>
  <c r="N373" i="2"/>
  <c r="M373" i="2"/>
  <c r="K373" i="2"/>
  <c r="I373" i="2"/>
  <c r="O372" i="2"/>
  <c r="N372" i="2"/>
  <c r="M372" i="2"/>
  <c r="K372" i="2"/>
  <c r="L372" i="2" s="1"/>
  <c r="I372" i="2"/>
  <c r="O371" i="2"/>
  <c r="N371" i="2"/>
  <c r="M371" i="2"/>
  <c r="K371" i="2"/>
  <c r="I371" i="2"/>
  <c r="O370" i="2"/>
  <c r="N370" i="2"/>
  <c r="M370" i="2"/>
  <c r="K370" i="2"/>
  <c r="I370" i="2"/>
  <c r="O369" i="2"/>
  <c r="N369" i="2"/>
  <c r="M369" i="2"/>
  <c r="K369" i="2"/>
  <c r="I369" i="2"/>
  <c r="O368" i="2"/>
  <c r="N368" i="2"/>
  <c r="M368" i="2"/>
  <c r="K368" i="2"/>
  <c r="I368" i="2"/>
  <c r="O367" i="2"/>
  <c r="N367" i="2"/>
  <c r="M367" i="2"/>
  <c r="K367" i="2"/>
  <c r="I367" i="2"/>
  <c r="O366" i="2"/>
  <c r="N366" i="2"/>
  <c r="M366" i="2"/>
  <c r="K366" i="2"/>
  <c r="I366" i="2"/>
  <c r="O365" i="2"/>
  <c r="N365" i="2"/>
  <c r="M365" i="2"/>
  <c r="K365" i="2"/>
  <c r="I365" i="2"/>
  <c r="O364" i="2"/>
  <c r="N364" i="2"/>
  <c r="M364" i="2"/>
  <c r="K364" i="2"/>
  <c r="I364" i="2"/>
  <c r="O363" i="2"/>
  <c r="N363" i="2"/>
  <c r="M363" i="2"/>
  <c r="K363" i="2"/>
  <c r="I363" i="2"/>
  <c r="O362" i="2"/>
  <c r="N362" i="2"/>
  <c r="M362" i="2"/>
  <c r="K362" i="2"/>
  <c r="I362" i="2"/>
  <c r="O361" i="2"/>
  <c r="N361" i="2"/>
  <c r="M361" i="2"/>
  <c r="K361" i="2"/>
  <c r="I361" i="2"/>
  <c r="O360" i="2"/>
  <c r="N360" i="2"/>
  <c r="M360" i="2"/>
  <c r="K360" i="2"/>
  <c r="I360" i="2"/>
  <c r="O359" i="2"/>
  <c r="N359" i="2"/>
  <c r="M359" i="2"/>
  <c r="K359" i="2"/>
  <c r="I359" i="2"/>
  <c r="O358" i="2"/>
  <c r="N358" i="2"/>
  <c r="M358" i="2"/>
  <c r="K358" i="2"/>
  <c r="I358" i="2"/>
  <c r="O357" i="2"/>
  <c r="N357" i="2"/>
  <c r="M357" i="2"/>
  <c r="K357" i="2"/>
  <c r="I357" i="2"/>
  <c r="O356" i="2"/>
  <c r="N356" i="2"/>
  <c r="M356" i="2"/>
  <c r="K356" i="2"/>
  <c r="I356" i="2"/>
  <c r="O355" i="2"/>
  <c r="N355" i="2"/>
  <c r="M355" i="2"/>
  <c r="K355" i="2"/>
  <c r="I355" i="2"/>
  <c r="O354" i="2"/>
  <c r="N354" i="2"/>
  <c r="M354" i="2"/>
  <c r="K354" i="2"/>
  <c r="I354" i="2"/>
  <c r="O353" i="2"/>
  <c r="N353" i="2"/>
  <c r="M353" i="2"/>
  <c r="K353" i="2"/>
  <c r="I353" i="2"/>
  <c r="O352" i="2"/>
  <c r="N352" i="2"/>
  <c r="M352" i="2"/>
  <c r="K352" i="2"/>
  <c r="I352" i="2"/>
  <c r="O351" i="2"/>
  <c r="N351" i="2"/>
  <c r="M351" i="2"/>
  <c r="K351" i="2"/>
  <c r="I351" i="2"/>
  <c r="O350" i="2"/>
  <c r="N350" i="2"/>
  <c r="M350" i="2"/>
  <c r="K350" i="2"/>
  <c r="I350" i="2"/>
  <c r="O349" i="2"/>
  <c r="N349" i="2"/>
  <c r="M349" i="2"/>
  <c r="K349" i="2"/>
  <c r="I349" i="2"/>
  <c r="O348" i="2"/>
  <c r="N348" i="2"/>
  <c r="M348" i="2"/>
  <c r="K348" i="2"/>
  <c r="L348" i="2" s="1"/>
  <c r="I348" i="2"/>
  <c r="O347" i="2"/>
  <c r="N347" i="2"/>
  <c r="M347" i="2"/>
  <c r="K347" i="2"/>
  <c r="I347" i="2"/>
  <c r="O346" i="2"/>
  <c r="N346" i="2"/>
  <c r="M346" i="2"/>
  <c r="K346" i="2"/>
  <c r="I346" i="2"/>
  <c r="O345" i="2"/>
  <c r="N345" i="2"/>
  <c r="M345" i="2"/>
  <c r="K345" i="2"/>
  <c r="I345" i="2"/>
  <c r="O344" i="2"/>
  <c r="N344" i="2"/>
  <c r="M344" i="2"/>
  <c r="K344" i="2"/>
  <c r="I344" i="2"/>
  <c r="O343" i="2"/>
  <c r="N343" i="2"/>
  <c r="M343" i="2"/>
  <c r="K343" i="2"/>
  <c r="I343" i="2"/>
  <c r="O342" i="2"/>
  <c r="N342" i="2"/>
  <c r="M342" i="2"/>
  <c r="K342" i="2"/>
  <c r="I342" i="2"/>
  <c r="O341" i="2"/>
  <c r="N341" i="2"/>
  <c r="M341" i="2"/>
  <c r="K341" i="2"/>
  <c r="I341" i="2"/>
  <c r="O340" i="2"/>
  <c r="N340" i="2"/>
  <c r="M340" i="2"/>
  <c r="K340" i="2"/>
  <c r="I340" i="2"/>
  <c r="O339" i="2"/>
  <c r="N339" i="2"/>
  <c r="M339" i="2"/>
  <c r="K339" i="2"/>
  <c r="I339" i="2"/>
  <c r="O338" i="2"/>
  <c r="N338" i="2"/>
  <c r="M338" i="2"/>
  <c r="K338" i="2"/>
  <c r="L338" i="2" s="1"/>
  <c r="I338" i="2"/>
  <c r="O337" i="2"/>
  <c r="N337" i="2"/>
  <c r="M337" i="2"/>
  <c r="K337" i="2"/>
  <c r="I337" i="2"/>
  <c r="O336" i="2"/>
  <c r="N336" i="2"/>
  <c r="M336" i="2"/>
  <c r="K336" i="2"/>
  <c r="I336" i="2"/>
  <c r="O335" i="2"/>
  <c r="N335" i="2"/>
  <c r="M335" i="2"/>
  <c r="K335" i="2"/>
  <c r="I335" i="2"/>
  <c r="O334" i="2"/>
  <c r="N334" i="2"/>
  <c r="M334" i="2"/>
  <c r="K334" i="2"/>
  <c r="I334" i="2"/>
  <c r="O333" i="2"/>
  <c r="N333" i="2"/>
  <c r="M333" i="2"/>
  <c r="K333" i="2"/>
  <c r="I333" i="2"/>
  <c r="O332" i="2"/>
  <c r="N332" i="2"/>
  <c r="M332" i="2"/>
  <c r="K332" i="2"/>
  <c r="L332" i="2" s="1"/>
  <c r="I332" i="2"/>
  <c r="O331" i="2"/>
  <c r="N331" i="2"/>
  <c r="M331" i="2"/>
  <c r="K331" i="2"/>
  <c r="I331" i="2"/>
  <c r="O330" i="2"/>
  <c r="N330" i="2"/>
  <c r="M330" i="2"/>
  <c r="K330" i="2"/>
  <c r="I330" i="2"/>
  <c r="O329" i="2"/>
  <c r="N329" i="2"/>
  <c r="M329" i="2"/>
  <c r="K329" i="2"/>
  <c r="I329" i="2"/>
  <c r="O328" i="2"/>
  <c r="N328" i="2"/>
  <c r="M328" i="2"/>
  <c r="K328" i="2"/>
  <c r="I328" i="2"/>
  <c r="O327" i="2"/>
  <c r="N327" i="2"/>
  <c r="M327" i="2"/>
  <c r="K327" i="2"/>
  <c r="I327" i="2"/>
  <c r="O326" i="2"/>
  <c r="N326" i="2"/>
  <c r="M326" i="2"/>
  <c r="K326" i="2"/>
  <c r="I326" i="2"/>
  <c r="O325" i="2"/>
  <c r="N325" i="2"/>
  <c r="M325" i="2"/>
  <c r="K325" i="2"/>
  <c r="I325" i="2"/>
  <c r="O324" i="2"/>
  <c r="N324" i="2"/>
  <c r="M324" i="2"/>
  <c r="K324" i="2"/>
  <c r="I324" i="2"/>
  <c r="O323" i="2"/>
  <c r="N323" i="2"/>
  <c r="M323" i="2"/>
  <c r="K323" i="2"/>
  <c r="I323" i="2"/>
  <c r="O322" i="2"/>
  <c r="N322" i="2"/>
  <c r="M322" i="2"/>
  <c r="K322" i="2"/>
  <c r="L322" i="2" s="1"/>
  <c r="I322" i="2"/>
  <c r="O321" i="2"/>
  <c r="N321" i="2"/>
  <c r="M321" i="2"/>
  <c r="K321" i="2"/>
  <c r="I321" i="2"/>
  <c r="O320" i="2"/>
  <c r="N320" i="2"/>
  <c r="M320" i="2"/>
  <c r="K320" i="2"/>
  <c r="I320" i="2"/>
  <c r="O319" i="2"/>
  <c r="N319" i="2"/>
  <c r="M319" i="2"/>
  <c r="K319" i="2"/>
  <c r="I319" i="2"/>
  <c r="O318" i="2"/>
  <c r="N318" i="2"/>
  <c r="M318" i="2"/>
  <c r="K318" i="2"/>
  <c r="I318" i="2"/>
  <c r="O317" i="2"/>
  <c r="N317" i="2"/>
  <c r="M317" i="2"/>
  <c r="K317" i="2"/>
  <c r="I317" i="2"/>
  <c r="O316" i="2"/>
  <c r="N316" i="2"/>
  <c r="M316" i="2"/>
  <c r="K316" i="2"/>
  <c r="I316" i="2"/>
  <c r="O315" i="2"/>
  <c r="N315" i="2"/>
  <c r="M315" i="2"/>
  <c r="K315" i="2"/>
  <c r="I315" i="2"/>
  <c r="O314" i="2"/>
  <c r="N314" i="2"/>
  <c r="M314" i="2"/>
  <c r="K314" i="2"/>
  <c r="I314" i="2"/>
  <c r="O313" i="2"/>
  <c r="N313" i="2"/>
  <c r="M313" i="2"/>
  <c r="K313" i="2"/>
  <c r="I313" i="2"/>
  <c r="O312" i="2"/>
  <c r="N312" i="2"/>
  <c r="M312" i="2"/>
  <c r="K312" i="2"/>
  <c r="I312" i="2"/>
  <c r="O311" i="2"/>
  <c r="N311" i="2"/>
  <c r="M311" i="2"/>
  <c r="K311" i="2"/>
  <c r="I311" i="2"/>
  <c r="O310" i="2"/>
  <c r="N310" i="2"/>
  <c r="M310" i="2"/>
  <c r="K310" i="2"/>
  <c r="I310" i="2"/>
  <c r="O309" i="2"/>
  <c r="N309" i="2"/>
  <c r="M309" i="2"/>
  <c r="K309" i="2"/>
  <c r="I309" i="2"/>
  <c r="O308" i="2"/>
  <c r="N308" i="2"/>
  <c r="M308" i="2"/>
  <c r="K308" i="2"/>
  <c r="L308" i="2" s="1"/>
  <c r="I308" i="2"/>
  <c r="O307" i="2"/>
  <c r="N307" i="2"/>
  <c r="M307" i="2"/>
  <c r="K307" i="2"/>
  <c r="I307" i="2"/>
  <c r="O306" i="2"/>
  <c r="N306" i="2"/>
  <c r="M306" i="2"/>
  <c r="K306" i="2"/>
  <c r="I306" i="2"/>
  <c r="O305" i="2"/>
  <c r="N305" i="2"/>
  <c r="M305" i="2"/>
  <c r="K305" i="2"/>
  <c r="I305" i="2"/>
  <c r="O304" i="2"/>
  <c r="N304" i="2"/>
  <c r="M304" i="2"/>
  <c r="K304" i="2"/>
  <c r="I304" i="2"/>
  <c r="O303" i="2"/>
  <c r="N303" i="2"/>
  <c r="M303" i="2"/>
  <c r="K303" i="2"/>
  <c r="I303" i="2"/>
  <c r="O302" i="2"/>
  <c r="N302" i="2"/>
  <c r="M302" i="2"/>
  <c r="K302" i="2"/>
  <c r="I302" i="2"/>
  <c r="O301" i="2"/>
  <c r="N301" i="2"/>
  <c r="M301" i="2"/>
  <c r="K301" i="2"/>
  <c r="I301" i="2"/>
  <c r="O300" i="2"/>
  <c r="N300" i="2"/>
  <c r="M300" i="2"/>
  <c r="K300" i="2"/>
  <c r="I300" i="2"/>
  <c r="O299" i="2"/>
  <c r="N299" i="2"/>
  <c r="M299" i="2"/>
  <c r="K299" i="2"/>
  <c r="I299" i="2"/>
  <c r="O298" i="2"/>
  <c r="N298" i="2"/>
  <c r="M298" i="2"/>
  <c r="K298" i="2"/>
  <c r="I298" i="2"/>
  <c r="O297" i="2"/>
  <c r="N297" i="2"/>
  <c r="M297" i="2"/>
  <c r="K297" i="2"/>
  <c r="I297" i="2"/>
  <c r="O296" i="2"/>
  <c r="N296" i="2"/>
  <c r="M296" i="2"/>
  <c r="K296" i="2"/>
  <c r="I296" i="2"/>
  <c r="O295" i="2"/>
  <c r="N295" i="2"/>
  <c r="M295" i="2"/>
  <c r="K295" i="2"/>
  <c r="I295" i="2"/>
  <c r="O294" i="2"/>
  <c r="N294" i="2"/>
  <c r="M294" i="2"/>
  <c r="K294" i="2"/>
  <c r="I294" i="2"/>
  <c r="O293" i="2"/>
  <c r="N293" i="2"/>
  <c r="M293" i="2"/>
  <c r="K293" i="2"/>
  <c r="I293" i="2"/>
  <c r="O292" i="2"/>
  <c r="N292" i="2"/>
  <c r="M292" i="2"/>
  <c r="K292" i="2"/>
  <c r="I292" i="2"/>
  <c r="O291" i="2"/>
  <c r="N291" i="2"/>
  <c r="M291" i="2"/>
  <c r="K291" i="2"/>
  <c r="I291" i="2"/>
  <c r="O290" i="2"/>
  <c r="N290" i="2"/>
  <c r="M290" i="2"/>
  <c r="K290" i="2"/>
  <c r="L290" i="2" s="1"/>
  <c r="I290" i="2"/>
  <c r="O289" i="2"/>
  <c r="N289" i="2"/>
  <c r="M289" i="2"/>
  <c r="K289" i="2"/>
  <c r="I289" i="2"/>
  <c r="O288" i="2"/>
  <c r="N288" i="2"/>
  <c r="M288" i="2"/>
  <c r="K288" i="2"/>
  <c r="I288" i="2"/>
  <c r="O287" i="2"/>
  <c r="N287" i="2"/>
  <c r="M287" i="2"/>
  <c r="K287" i="2"/>
  <c r="I287" i="2"/>
  <c r="O286" i="2"/>
  <c r="N286" i="2"/>
  <c r="M286" i="2"/>
  <c r="K286" i="2"/>
  <c r="I286" i="2"/>
  <c r="O285" i="2"/>
  <c r="N285" i="2"/>
  <c r="M285" i="2"/>
  <c r="K285" i="2"/>
  <c r="I285" i="2"/>
  <c r="O284" i="2"/>
  <c r="N284" i="2"/>
  <c r="M284" i="2"/>
  <c r="K284" i="2"/>
  <c r="L284" i="2" s="1"/>
  <c r="I284" i="2"/>
  <c r="O283" i="2"/>
  <c r="N283" i="2"/>
  <c r="M283" i="2"/>
  <c r="K283" i="2"/>
  <c r="I283" i="2"/>
  <c r="O282" i="2"/>
  <c r="N282" i="2"/>
  <c r="M282" i="2"/>
  <c r="K282" i="2"/>
  <c r="I282" i="2"/>
  <c r="O281" i="2"/>
  <c r="N281" i="2"/>
  <c r="M281" i="2"/>
  <c r="K281" i="2"/>
  <c r="I281" i="2"/>
  <c r="O280" i="2"/>
  <c r="N280" i="2"/>
  <c r="M280" i="2"/>
  <c r="K280" i="2"/>
  <c r="I280" i="2"/>
  <c r="O279" i="2"/>
  <c r="N279" i="2"/>
  <c r="M279" i="2"/>
  <c r="K279" i="2"/>
  <c r="I279" i="2"/>
  <c r="O278" i="2"/>
  <c r="N278" i="2"/>
  <c r="M278" i="2"/>
  <c r="K278" i="2"/>
  <c r="I278" i="2"/>
  <c r="O277" i="2"/>
  <c r="N277" i="2"/>
  <c r="M277" i="2"/>
  <c r="K277" i="2"/>
  <c r="I277" i="2"/>
  <c r="O276" i="2"/>
  <c r="N276" i="2"/>
  <c r="M276" i="2"/>
  <c r="K276" i="2"/>
  <c r="L276" i="2" s="1"/>
  <c r="I276" i="2"/>
  <c r="O275" i="2"/>
  <c r="N275" i="2"/>
  <c r="M275" i="2"/>
  <c r="K275" i="2"/>
  <c r="I275" i="2"/>
  <c r="O274" i="2"/>
  <c r="N274" i="2"/>
  <c r="M274" i="2"/>
  <c r="K274" i="2"/>
  <c r="L274" i="2" s="1"/>
  <c r="I274" i="2"/>
  <c r="O273" i="2"/>
  <c r="N273" i="2"/>
  <c r="M273" i="2"/>
  <c r="K273" i="2"/>
  <c r="I273" i="2"/>
  <c r="O272" i="2"/>
  <c r="N272" i="2"/>
  <c r="M272" i="2"/>
  <c r="K272" i="2"/>
  <c r="I272" i="2"/>
  <c r="O271" i="2"/>
  <c r="N271" i="2"/>
  <c r="M271" i="2"/>
  <c r="K271" i="2"/>
  <c r="I271" i="2"/>
  <c r="O270" i="2"/>
  <c r="N270" i="2"/>
  <c r="M270" i="2"/>
  <c r="K270" i="2"/>
  <c r="I270" i="2"/>
  <c r="O269" i="2"/>
  <c r="N269" i="2"/>
  <c r="M269" i="2"/>
  <c r="K269" i="2"/>
  <c r="I269" i="2"/>
  <c r="O268" i="2"/>
  <c r="N268" i="2"/>
  <c r="M268" i="2"/>
  <c r="K268" i="2"/>
  <c r="I268" i="2"/>
  <c r="O267" i="2"/>
  <c r="N267" i="2"/>
  <c r="M267" i="2"/>
  <c r="K267" i="2"/>
  <c r="I267" i="2"/>
  <c r="O266" i="2"/>
  <c r="N266" i="2"/>
  <c r="M266" i="2"/>
  <c r="K266" i="2"/>
  <c r="I266" i="2"/>
  <c r="O265" i="2"/>
  <c r="N265" i="2"/>
  <c r="M265" i="2"/>
  <c r="K265" i="2"/>
  <c r="I265" i="2"/>
  <c r="O264" i="2"/>
  <c r="N264" i="2"/>
  <c r="M264" i="2"/>
  <c r="K264" i="2"/>
  <c r="I264" i="2"/>
  <c r="O263" i="2"/>
  <c r="N263" i="2"/>
  <c r="M263" i="2"/>
  <c r="K263" i="2"/>
  <c r="I263" i="2"/>
  <c r="O262" i="2"/>
  <c r="N262" i="2"/>
  <c r="M262" i="2"/>
  <c r="K262" i="2"/>
  <c r="I262" i="2"/>
  <c r="O261" i="2"/>
  <c r="N261" i="2"/>
  <c r="M261" i="2"/>
  <c r="K261" i="2"/>
  <c r="I261" i="2"/>
  <c r="O260" i="2"/>
  <c r="N260" i="2"/>
  <c r="M260" i="2"/>
  <c r="K260" i="2"/>
  <c r="L260" i="2" s="1"/>
  <c r="I260" i="2"/>
  <c r="O259" i="2"/>
  <c r="N259" i="2"/>
  <c r="M259" i="2"/>
  <c r="K259" i="2"/>
  <c r="I259" i="2"/>
  <c r="O258" i="2"/>
  <c r="N258" i="2"/>
  <c r="M258" i="2"/>
  <c r="K258" i="2"/>
  <c r="I258" i="2"/>
  <c r="O257" i="2"/>
  <c r="N257" i="2"/>
  <c r="M257" i="2"/>
  <c r="K257" i="2"/>
  <c r="I257" i="2"/>
  <c r="O256" i="2"/>
  <c r="N256" i="2"/>
  <c r="M256" i="2"/>
  <c r="K256" i="2"/>
  <c r="I256" i="2"/>
  <c r="O255" i="2"/>
  <c r="N255" i="2"/>
  <c r="M255" i="2"/>
  <c r="K255" i="2"/>
  <c r="I255" i="2"/>
  <c r="O254" i="2"/>
  <c r="N254" i="2"/>
  <c r="M254" i="2"/>
  <c r="K254" i="2"/>
  <c r="I254" i="2"/>
  <c r="O253" i="2"/>
  <c r="N253" i="2"/>
  <c r="M253" i="2"/>
  <c r="K253" i="2"/>
  <c r="I253" i="2"/>
  <c r="O252" i="2"/>
  <c r="N252" i="2"/>
  <c r="M252" i="2"/>
  <c r="K252" i="2"/>
  <c r="I252" i="2"/>
  <c r="O251" i="2"/>
  <c r="N251" i="2"/>
  <c r="M251" i="2"/>
  <c r="K251" i="2"/>
  <c r="I251" i="2"/>
  <c r="O250" i="2"/>
  <c r="N250" i="2"/>
  <c r="M250" i="2"/>
  <c r="K250" i="2"/>
  <c r="I250" i="2"/>
  <c r="O249" i="2"/>
  <c r="N249" i="2"/>
  <c r="M249" i="2"/>
  <c r="K249" i="2"/>
  <c r="I249" i="2"/>
  <c r="O248" i="2"/>
  <c r="N248" i="2"/>
  <c r="M248" i="2"/>
  <c r="K248" i="2"/>
  <c r="I248" i="2"/>
  <c r="O247" i="2"/>
  <c r="N247" i="2"/>
  <c r="M247" i="2"/>
  <c r="K247" i="2"/>
  <c r="I247" i="2"/>
  <c r="O246" i="2"/>
  <c r="N246" i="2"/>
  <c r="M246" i="2"/>
  <c r="K246" i="2"/>
  <c r="I246" i="2"/>
  <c r="O245" i="2"/>
  <c r="N245" i="2"/>
  <c r="M245" i="2"/>
  <c r="K245" i="2"/>
  <c r="I245" i="2"/>
  <c r="O244" i="2"/>
  <c r="N244" i="2"/>
  <c r="M244" i="2"/>
  <c r="K244" i="2"/>
  <c r="I244" i="2"/>
  <c r="O243" i="2"/>
  <c r="N243" i="2"/>
  <c r="M243" i="2"/>
  <c r="K243" i="2"/>
  <c r="I243" i="2"/>
  <c r="O242" i="2"/>
  <c r="N242" i="2"/>
  <c r="M242" i="2"/>
  <c r="K242" i="2"/>
  <c r="I242" i="2"/>
  <c r="O241" i="2"/>
  <c r="N241" i="2"/>
  <c r="M241" i="2"/>
  <c r="K241" i="2"/>
  <c r="I241" i="2"/>
  <c r="O240" i="2"/>
  <c r="N240" i="2"/>
  <c r="M240" i="2"/>
  <c r="K240" i="2"/>
  <c r="I240" i="2"/>
  <c r="O239" i="2"/>
  <c r="N239" i="2"/>
  <c r="M239" i="2"/>
  <c r="K239" i="2"/>
  <c r="I239" i="2"/>
  <c r="O238" i="2"/>
  <c r="N238" i="2"/>
  <c r="M238" i="2"/>
  <c r="K238" i="2"/>
  <c r="I238" i="2"/>
  <c r="O237" i="2"/>
  <c r="N237" i="2"/>
  <c r="M237" i="2"/>
  <c r="K237" i="2"/>
  <c r="I237" i="2"/>
  <c r="O236" i="2"/>
  <c r="N236" i="2"/>
  <c r="M236" i="2"/>
  <c r="K236" i="2"/>
  <c r="I236" i="2"/>
  <c r="O235" i="2"/>
  <c r="N235" i="2"/>
  <c r="M235" i="2"/>
  <c r="K235" i="2"/>
  <c r="I235" i="2"/>
  <c r="O234" i="2"/>
  <c r="N234" i="2"/>
  <c r="M234" i="2"/>
  <c r="K234" i="2"/>
  <c r="I234" i="2"/>
  <c r="O233" i="2"/>
  <c r="N233" i="2"/>
  <c r="M233" i="2"/>
  <c r="K233" i="2"/>
  <c r="I233" i="2"/>
  <c r="O232" i="2"/>
  <c r="N232" i="2"/>
  <c r="M232" i="2"/>
  <c r="K232" i="2"/>
  <c r="I232" i="2"/>
  <c r="O231" i="2"/>
  <c r="N231" i="2"/>
  <c r="M231" i="2"/>
  <c r="K231" i="2"/>
  <c r="I231" i="2"/>
  <c r="O230" i="2"/>
  <c r="N230" i="2"/>
  <c r="M230" i="2"/>
  <c r="K230" i="2"/>
  <c r="I230" i="2"/>
  <c r="O229" i="2"/>
  <c r="N229" i="2"/>
  <c r="M229" i="2"/>
  <c r="K229" i="2"/>
  <c r="I229" i="2"/>
  <c r="O228" i="2"/>
  <c r="N228" i="2"/>
  <c r="M228" i="2"/>
  <c r="K228" i="2"/>
  <c r="L228" i="2" s="1"/>
  <c r="I228" i="2"/>
  <c r="O227" i="2"/>
  <c r="N227" i="2"/>
  <c r="M227" i="2"/>
  <c r="K227" i="2"/>
  <c r="I227" i="2"/>
  <c r="O226" i="2"/>
  <c r="N226" i="2"/>
  <c r="M226" i="2"/>
  <c r="K226" i="2"/>
  <c r="I226" i="2"/>
  <c r="O225" i="2"/>
  <c r="N225" i="2"/>
  <c r="M225" i="2"/>
  <c r="K225" i="2"/>
  <c r="I225" i="2"/>
  <c r="O224" i="2"/>
  <c r="N224" i="2"/>
  <c r="M224" i="2"/>
  <c r="K224" i="2"/>
  <c r="I224" i="2"/>
  <c r="O223" i="2"/>
  <c r="N223" i="2"/>
  <c r="M223" i="2"/>
  <c r="K223" i="2"/>
  <c r="I223" i="2"/>
  <c r="O222" i="2"/>
  <c r="N222" i="2"/>
  <c r="M222" i="2"/>
  <c r="K222" i="2"/>
  <c r="I222" i="2"/>
  <c r="O221" i="2"/>
  <c r="N221" i="2"/>
  <c r="M221" i="2"/>
  <c r="K221" i="2"/>
  <c r="I221" i="2"/>
  <c r="O220" i="2"/>
  <c r="N220" i="2"/>
  <c r="M220" i="2"/>
  <c r="K220" i="2"/>
  <c r="I220" i="2"/>
  <c r="O219" i="2"/>
  <c r="N219" i="2"/>
  <c r="M219" i="2"/>
  <c r="K219" i="2"/>
  <c r="I219" i="2"/>
  <c r="O218" i="2"/>
  <c r="N218" i="2"/>
  <c r="M218" i="2"/>
  <c r="K218" i="2"/>
  <c r="I218" i="2"/>
  <c r="O217" i="2"/>
  <c r="N217" i="2"/>
  <c r="M217" i="2"/>
  <c r="K217" i="2"/>
  <c r="I217" i="2"/>
  <c r="O216" i="2"/>
  <c r="N216" i="2"/>
  <c r="M216" i="2"/>
  <c r="K216" i="2"/>
  <c r="I216" i="2"/>
  <c r="O215" i="2"/>
  <c r="N215" i="2"/>
  <c r="M215" i="2"/>
  <c r="K215" i="2"/>
  <c r="I215" i="2"/>
  <c r="O214" i="2"/>
  <c r="N214" i="2"/>
  <c r="M214" i="2"/>
  <c r="K214" i="2"/>
  <c r="I214" i="2"/>
  <c r="O213" i="2"/>
  <c r="N213" i="2"/>
  <c r="M213" i="2"/>
  <c r="K213" i="2"/>
  <c r="I213" i="2"/>
  <c r="O212" i="2"/>
  <c r="N212" i="2"/>
  <c r="M212" i="2"/>
  <c r="K212" i="2"/>
  <c r="I212" i="2"/>
  <c r="O211" i="2"/>
  <c r="N211" i="2"/>
  <c r="M211" i="2"/>
  <c r="K211" i="2"/>
  <c r="I211" i="2"/>
  <c r="O210" i="2"/>
  <c r="N210" i="2"/>
  <c r="M210" i="2"/>
  <c r="K210" i="2"/>
  <c r="I210" i="2"/>
  <c r="O209" i="2"/>
  <c r="N209" i="2"/>
  <c r="M209" i="2"/>
  <c r="K209" i="2"/>
  <c r="I209" i="2"/>
  <c r="O208" i="2"/>
  <c r="N208" i="2"/>
  <c r="M208" i="2"/>
  <c r="K208" i="2"/>
  <c r="I208" i="2"/>
  <c r="O207" i="2"/>
  <c r="N207" i="2"/>
  <c r="M207" i="2"/>
  <c r="K207" i="2"/>
  <c r="I207" i="2"/>
  <c r="O206" i="2"/>
  <c r="N206" i="2"/>
  <c r="M206" i="2"/>
  <c r="K206" i="2"/>
  <c r="I206" i="2"/>
  <c r="O205" i="2"/>
  <c r="N205" i="2"/>
  <c r="M205" i="2"/>
  <c r="K205" i="2"/>
  <c r="I205" i="2"/>
  <c r="O204" i="2"/>
  <c r="N204" i="2"/>
  <c r="M204" i="2"/>
  <c r="K204" i="2"/>
  <c r="L204" i="2" s="1"/>
  <c r="I204" i="2"/>
  <c r="O203" i="2"/>
  <c r="N203" i="2"/>
  <c r="M203" i="2"/>
  <c r="K203" i="2"/>
  <c r="I203" i="2"/>
  <c r="O202" i="2"/>
  <c r="N202" i="2"/>
  <c r="M202" i="2"/>
  <c r="K202" i="2"/>
  <c r="I202" i="2"/>
  <c r="O201" i="2"/>
  <c r="N201" i="2"/>
  <c r="M201" i="2"/>
  <c r="K201" i="2"/>
  <c r="I201" i="2"/>
  <c r="O200" i="2"/>
  <c r="N200" i="2"/>
  <c r="M200" i="2"/>
  <c r="K200" i="2"/>
  <c r="I200" i="2"/>
  <c r="O199" i="2"/>
  <c r="N199" i="2"/>
  <c r="M199" i="2"/>
  <c r="K199" i="2"/>
  <c r="I199" i="2"/>
  <c r="O198" i="2"/>
  <c r="N198" i="2"/>
  <c r="M198" i="2"/>
  <c r="K198" i="2"/>
  <c r="I198" i="2"/>
  <c r="O197" i="2"/>
  <c r="N197" i="2"/>
  <c r="M197" i="2"/>
  <c r="K197" i="2"/>
  <c r="I197" i="2"/>
  <c r="O196" i="2"/>
  <c r="N196" i="2"/>
  <c r="M196" i="2"/>
  <c r="K196" i="2"/>
  <c r="I196" i="2"/>
  <c r="O195" i="2"/>
  <c r="N195" i="2"/>
  <c r="M195" i="2"/>
  <c r="K195" i="2"/>
  <c r="I195" i="2"/>
  <c r="O194" i="2"/>
  <c r="N194" i="2"/>
  <c r="M194" i="2"/>
  <c r="K194" i="2"/>
  <c r="L194" i="2" s="1"/>
  <c r="I194" i="2"/>
  <c r="O193" i="2"/>
  <c r="N193" i="2"/>
  <c r="M193" i="2"/>
  <c r="K193" i="2"/>
  <c r="I193" i="2"/>
  <c r="O192" i="2"/>
  <c r="N192" i="2"/>
  <c r="M192" i="2"/>
  <c r="K192" i="2"/>
  <c r="I192" i="2"/>
  <c r="O191" i="2"/>
  <c r="N191" i="2"/>
  <c r="M191" i="2"/>
  <c r="K191" i="2"/>
  <c r="I191" i="2"/>
  <c r="O190" i="2"/>
  <c r="N190" i="2"/>
  <c r="M190" i="2"/>
  <c r="K190" i="2"/>
  <c r="I190" i="2"/>
  <c r="O189" i="2"/>
  <c r="N189" i="2"/>
  <c r="M189" i="2"/>
  <c r="K189" i="2"/>
  <c r="I189" i="2"/>
  <c r="O188" i="2"/>
  <c r="N188" i="2"/>
  <c r="M188" i="2"/>
  <c r="K188" i="2"/>
  <c r="I188" i="2"/>
  <c r="O187" i="2"/>
  <c r="N187" i="2"/>
  <c r="M187" i="2"/>
  <c r="K187" i="2"/>
  <c r="I187" i="2"/>
  <c r="O186" i="2"/>
  <c r="N186" i="2"/>
  <c r="M186" i="2"/>
  <c r="K186" i="2"/>
  <c r="I186" i="2"/>
  <c r="O185" i="2"/>
  <c r="N185" i="2"/>
  <c r="M185" i="2"/>
  <c r="K185" i="2"/>
  <c r="I185" i="2"/>
  <c r="O184" i="2"/>
  <c r="N184" i="2"/>
  <c r="M184" i="2"/>
  <c r="K184" i="2"/>
  <c r="I184" i="2"/>
  <c r="O183" i="2"/>
  <c r="N183" i="2"/>
  <c r="M183" i="2"/>
  <c r="K183" i="2"/>
  <c r="I183" i="2"/>
  <c r="O182" i="2"/>
  <c r="N182" i="2"/>
  <c r="M182" i="2"/>
  <c r="K182" i="2"/>
  <c r="I182" i="2"/>
  <c r="O181" i="2"/>
  <c r="N181" i="2"/>
  <c r="M181" i="2"/>
  <c r="K181" i="2"/>
  <c r="I181" i="2"/>
  <c r="O180" i="2"/>
  <c r="N180" i="2"/>
  <c r="M180" i="2"/>
  <c r="K180" i="2"/>
  <c r="L180" i="2" s="1"/>
  <c r="I180" i="2"/>
  <c r="O179" i="2"/>
  <c r="N179" i="2"/>
  <c r="M179" i="2"/>
  <c r="K179" i="2"/>
  <c r="I179" i="2"/>
  <c r="O178" i="2"/>
  <c r="N178" i="2"/>
  <c r="M178" i="2"/>
  <c r="K178" i="2"/>
  <c r="I178" i="2"/>
  <c r="O177" i="2"/>
  <c r="N177" i="2"/>
  <c r="M177" i="2"/>
  <c r="K177" i="2"/>
  <c r="I177" i="2"/>
  <c r="O176" i="2"/>
  <c r="N176" i="2"/>
  <c r="M176" i="2"/>
  <c r="K176" i="2"/>
  <c r="I176" i="2"/>
  <c r="O175" i="2"/>
  <c r="N175" i="2"/>
  <c r="M175" i="2"/>
  <c r="K175" i="2"/>
  <c r="I175" i="2"/>
  <c r="O174" i="2"/>
  <c r="N174" i="2"/>
  <c r="M174" i="2"/>
  <c r="K174" i="2"/>
  <c r="I174" i="2"/>
  <c r="O173" i="2"/>
  <c r="N173" i="2"/>
  <c r="M173" i="2"/>
  <c r="K173" i="2"/>
  <c r="I173" i="2"/>
  <c r="O172" i="2"/>
  <c r="N172" i="2"/>
  <c r="M172" i="2"/>
  <c r="K172" i="2"/>
  <c r="L172" i="2" s="1"/>
  <c r="I172" i="2"/>
  <c r="O171" i="2"/>
  <c r="N171" i="2"/>
  <c r="M171" i="2"/>
  <c r="K171" i="2"/>
  <c r="I171" i="2"/>
  <c r="O170" i="2"/>
  <c r="N170" i="2"/>
  <c r="M170" i="2"/>
  <c r="K170" i="2"/>
  <c r="I170" i="2"/>
  <c r="O169" i="2"/>
  <c r="N169" i="2"/>
  <c r="M169" i="2"/>
  <c r="K169" i="2"/>
  <c r="I169" i="2"/>
  <c r="O168" i="2"/>
  <c r="N168" i="2"/>
  <c r="M168" i="2"/>
  <c r="K168" i="2"/>
  <c r="I168" i="2"/>
  <c r="O167" i="2"/>
  <c r="N167" i="2"/>
  <c r="M167" i="2"/>
  <c r="K167" i="2"/>
  <c r="I167" i="2"/>
  <c r="O166" i="2"/>
  <c r="N166" i="2"/>
  <c r="M166" i="2"/>
  <c r="K166" i="2"/>
  <c r="I166" i="2"/>
  <c r="O165" i="2"/>
  <c r="N165" i="2"/>
  <c r="M165" i="2"/>
  <c r="K165" i="2"/>
  <c r="I165" i="2"/>
  <c r="O164" i="2"/>
  <c r="N164" i="2"/>
  <c r="M164" i="2"/>
  <c r="K164" i="2"/>
  <c r="I164" i="2"/>
  <c r="O163" i="2"/>
  <c r="N163" i="2"/>
  <c r="M163" i="2"/>
  <c r="K163" i="2"/>
  <c r="I163" i="2"/>
  <c r="O162" i="2"/>
  <c r="N162" i="2"/>
  <c r="M162" i="2"/>
  <c r="K162" i="2"/>
  <c r="L162" i="2" s="1"/>
  <c r="I162" i="2"/>
  <c r="O161" i="2"/>
  <c r="N161" i="2"/>
  <c r="M161" i="2"/>
  <c r="K161" i="2"/>
  <c r="I161" i="2"/>
  <c r="O160" i="2"/>
  <c r="N160" i="2"/>
  <c r="M160" i="2"/>
  <c r="K160" i="2"/>
  <c r="I160" i="2"/>
  <c r="O159" i="2"/>
  <c r="N159" i="2"/>
  <c r="M159" i="2"/>
  <c r="K159" i="2"/>
  <c r="I159" i="2"/>
  <c r="O158" i="2"/>
  <c r="N158" i="2"/>
  <c r="M158" i="2"/>
  <c r="K158" i="2"/>
  <c r="I158" i="2"/>
  <c r="O157" i="2"/>
  <c r="N157" i="2"/>
  <c r="M157" i="2"/>
  <c r="K157" i="2"/>
  <c r="I157" i="2"/>
  <c r="O156" i="2"/>
  <c r="N156" i="2"/>
  <c r="M156" i="2"/>
  <c r="K156" i="2"/>
  <c r="L156" i="2" s="1"/>
  <c r="I156" i="2"/>
  <c r="O155" i="2"/>
  <c r="N155" i="2"/>
  <c r="M155" i="2"/>
  <c r="K155" i="2"/>
  <c r="I155" i="2"/>
  <c r="O154" i="2"/>
  <c r="N154" i="2"/>
  <c r="M154" i="2"/>
  <c r="K154" i="2"/>
  <c r="I154" i="2"/>
  <c r="O153" i="2"/>
  <c r="N153" i="2"/>
  <c r="M153" i="2"/>
  <c r="K153" i="2"/>
  <c r="I153" i="2"/>
  <c r="O152" i="2"/>
  <c r="N152" i="2"/>
  <c r="M152" i="2"/>
  <c r="K152" i="2"/>
  <c r="I152" i="2"/>
  <c r="O151" i="2"/>
  <c r="N151" i="2"/>
  <c r="M151" i="2"/>
  <c r="K151" i="2"/>
  <c r="I151" i="2"/>
  <c r="O150" i="2"/>
  <c r="N150" i="2"/>
  <c r="M150" i="2"/>
  <c r="K150" i="2"/>
  <c r="I150" i="2"/>
  <c r="O149" i="2"/>
  <c r="N149" i="2"/>
  <c r="M149" i="2"/>
  <c r="K149" i="2"/>
  <c r="I149" i="2"/>
  <c r="O148" i="2"/>
  <c r="N148" i="2"/>
  <c r="M148" i="2"/>
  <c r="K148" i="2"/>
  <c r="L148" i="2" s="1"/>
  <c r="I148" i="2"/>
  <c r="O147" i="2"/>
  <c r="N147" i="2"/>
  <c r="M147" i="2"/>
  <c r="K147" i="2"/>
  <c r="I147" i="2"/>
  <c r="O146" i="2"/>
  <c r="N146" i="2"/>
  <c r="M146" i="2"/>
  <c r="K146" i="2"/>
  <c r="L146" i="2" s="1"/>
  <c r="I146" i="2"/>
  <c r="O145" i="2"/>
  <c r="N145" i="2"/>
  <c r="M145" i="2"/>
  <c r="K145" i="2"/>
  <c r="I145" i="2"/>
  <c r="O144" i="2"/>
  <c r="N144" i="2"/>
  <c r="M144" i="2"/>
  <c r="K144" i="2"/>
  <c r="I144" i="2"/>
  <c r="O143" i="2"/>
  <c r="N143" i="2"/>
  <c r="M143" i="2"/>
  <c r="K143" i="2"/>
  <c r="I143" i="2"/>
  <c r="O142" i="2"/>
  <c r="N142" i="2"/>
  <c r="M142" i="2"/>
  <c r="K142" i="2"/>
  <c r="I142" i="2"/>
  <c r="O141" i="2"/>
  <c r="N141" i="2"/>
  <c r="M141" i="2"/>
  <c r="K141" i="2"/>
  <c r="I141" i="2"/>
  <c r="O140" i="2"/>
  <c r="N140" i="2"/>
  <c r="M140" i="2"/>
  <c r="K140" i="2"/>
  <c r="I140" i="2"/>
  <c r="O139" i="2"/>
  <c r="N139" i="2"/>
  <c r="M139" i="2"/>
  <c r="K139" i="2"/>
  <c r="I139" i="2"/>
  <c r="O138" i="2"/>
  <c r="N138" i="2"/>
  <c r="M138" i="2"/>
  <c r="K138" i="2"/>
  <c r="I138" i="2"/>
  <c r="O137" i="2"/>
  <c r="N137" i="2"/>
  <c r="M137" i="2"/>
  <c r="K137" i="2"/>
  <c r="I137" i="2"/>
  <c r="O136" i="2"/>
  <c r="N136" i="2"/>
  <c r="M136" i="2"/>
  <c r="K136" i="2"/>
  <c r="I136" i="2"/>
  <c r="O135" i="2"/>
  <c r="N135" i="2"/>
  <c r="M135" i="2"/>
  <c r="K135" i="2"/>
  <c r="I135" i="2"/>
  <c r="O134" i="2"/>
  <c r="N134" i="2"/>
  <c r="M134" i="2"/>
  <c r="K134" i="2"/>
  <c r="I134" i="2"/>
  <c r="O133" i="2"/>
  <c r="N133" i="2"/>
  <c r="M133" i="2"/>
  <c r="K133" i="2"/>
  <c r="I133" i="2"/>
  <c r="O132" i="2"/>
  <c r="N132" i="2"/>
  <c r="M132" i="2"/>
  <c r="K132" i="2"/>
  <c r="L132" i="2" s="1"/>
  <c r="I132" i="2"/>
  <c r="O131" i="2"/>
  <c r="N131" i="2"/>
  <c r="M131" i="2"/>
  <c r="K131" i="2"/>
  <c r="I131" i="2"/>
  <c r="O130" i="2"/>
  <c r="N130" i="2"/>
  <c r="M130" i="2"/>
  <c r="K130" i="2"/>
  <c r="I130" i="2"/>
  <c r="O129" i="2"/>
  <c r="N129" i="2"/>
  <c r="M129" i="2"/>
  <c r="K129" i="2"/>
  <c r="I129" i="2"/>
  <c r="O128" i="2"/>
  <c r="N128" i="2"/>
  <c r="M128" i="2"/>
  <c r="K128" i="2"/>
  <c r="I128" i="2"/>
  <c r="O127" i="2"/>
  <c r="N127" i="2"/>
  <c r="M127" i="2"/>
  <c r="K127" i="2"/>
  <c r="I127" i="2"/>
  <c r="O126" i="2"/>
  <c r="N126" i="2"/>
  <c r="M126" i="2"/>
  <c r="K126" i="2"/>
  <c r="I126" i="2"/>
  <c r="O125" i="2"/>
  <c r="N125" i="2"/>
  <c r="M125" i="2"/>
  <c r="K125" i="2"/>
  <c r="I125" i="2"/>
  <c r="O124" i="2"/>
  <c r="N124" i="2"/>
  <c r="M124" i="2"/>
  <c r="K124" i="2"/>
  <c r="I124" i="2"/>
  <c r="O123" i="2"/>
  <c r="N123" i="2"/>
  <c r="M123" i="2"/>
  <c r="K123" i="2"/>
  <c r="I123" i="2"/>
  <c r="O122" i="2"/>
  <c r="N122" i="2"/>
  <c r="M122" i="2"/>
  <c r="K122" i="2"/>
  <c r="I122" i="2"/>
  <c r="O121" i="2"/>
  <c r="N121" i="2"/>
  <c r="M121" i="2"/>
  <c r="K121" i="2"/>
  <c r="I121" i="2"/>
  <c r="O120" i="2"/>
  <c r="N120" i="2"/>
  <c r="M120" i="2"/>
  <c r="K120" i="2"/>
  <c r="I120" i="2"/>
  <c r="O119" i="2"/>
  <c r="N119" i="2"/>
  <c r="M119" i="2"/>
  <c r="K119" i="2"/>
  <c r="I119" i="2"/>
  <c r="O118" i="2"/>
  <c r="N118" i="2"/>
  <c r="M118" i="2"/>
  <c r="K118" i="2"/>
  <c r="I118" i="2"/>
  <c r="O117" i="2"/>
  <c r="N117" i="2"/>
  <c r="M117" i="2"/>
  <c r="K117" i="2"/>
  <c r="I117" i="2"/>
  <c r="O116" i="2"/>
  <c r="N116" i="2"/>
  <c r="M116" i="2"/>
  <c r="K116" i="2"/>
  <c r="I116" i="2"/>
  <c r="O115" i="2"/>
  <c r="N115" i="2"/>
  <c r="M115" i="2"/>
  <c r="K115" i="2"/>
  <c r="I115" i="2"/>
  <c r="O114" i="2"/>
  <c r="N114" i="2"/>
  <c r="M114" i="2"/>
  <c r="K114" i="2"/>
  <c r="I114" i="2"/>
  <c r="O113" i="2"/>
  <c r="N113" i="2"/>
  <c r="M113" i="2"/>
  <c r="K113" i="2"/>
  <c r="I113" i="2"/>
  <c r="O112" i="2"/>
  <c r="N112" i="2"/>
  <c r="M112" i="2"/>
  <c r="K112" i="2"/>
  <c r="I112" i="2"/>
  <c r="O111" i="2"/>
  <c r="N111" i="2"/>
  <c r="M111" i="2"/>
  <c r="K111" i="2"/>
  <c r="I111" i="2"/>
  <c r="O110" i="2"/>
  <c r="N110" i="2"/>
  <c r="M110" i="2"/>
  <c r="K110" i="2"/>
  <c r="I110" i="2"/>
  <c r="O109" i="2"/>
  <c r="N109" i="2"/>
  <c r="M109" i="2"/>
  <c r="K109" i="2"/>
  <c r="I109" i="2"/>
  <c r="O108" i="2"/>
  <c r="N108" i="2"/>
  <c r="M108" i="2"/>
  <c r="K108" i="2"/>
  <c r="I108" i="2"/>
  <c r="O107" i="2"/>
  <c r="N107" i="2"/>
  <c r="M107" i="2"/>
  <c r="K107" i="2"/>
  <c r="I107" i="2"/>
  <c r="O106" i="2"/>
  <c r="N106" i="2"/>
  <c r="M106" i="2"/>
  <c r="K106" i="2"/>
  <c r="I106" i="2"/>
  <c r="O105" i="2"/>
  <c r="N105" i="2"/>
  <c r="M105" i="2"/>
  <c r="K105" i="2"/>
  <c r="I105" i="2"/>
  <c r="O104" i="2"/>
  <c r="N104" i="2"/>
  <c r="M104" i="2"/>
  <c r="K104" i="2"/>
  <c r="I104" i="2"/>
  <c r="O103" i="2"/>
  <c r="N103" i="2"/>
  <c r="M103" i="2"/>
  <c r="K103" i="2"/>
  <c r="I103" i="2"/>
  <c r="O102" i="2"/>
  <c r="N102" i="2"/>
  <c r="M102" i="2"/>
  <c r="K102" i="2"/>
  <c r="I102" i="2"/>
  <c r="O101" i="2"/>
  <c r="N101" i="2"/>
  <c r="M101" i="2"/>
  <c r="K101" i="2"/>
  <c r="I101" i="2"/>
  <c r="O100" i="2"/>
  <c r="N100" i="2"/>
  <c r="M100" i="2"/>
  <c r="K100" i="2"/>
  <c r="L100" i="2" s="1"/>
  <c r="I100" i="2"/>
  <c r="O99" i="2"/>
  <c r="N99" i="2"/>
  <c r="M99" i="2"/>
  <c r="K99" i="2"/>
  <c r="I99" i="2"/>
  <c r="O98" i="2"/>
  <c r="N98" i="2"/>
  <c r="M98" i="2"/>
  <c r="K98" i="2"/>
  <c r="I98" i="2"/>
  <c r="O97" i="2"/>
  <c r="N97" i="2"/>
  <c r="M97" i="2"/>
  <c r="K97" i="2"/>
  <c r="I97" i="2"/>
  <c r="O96" i="2"/>
  <c r="N96" i="2"/>
  <c r="M96" i="2"/>
  <c r="K96" i="2"/>
  <c r="I96" i="2"/>
  <c r="O95" i="2"/>
  <c r="N95" i="2"/>
  <c r="M95" i="2"/>
  <c r="K95" i="2"/>
  <c r="I95" i="2"/>
  <c r="O94" i="2"/>
  <c r="N94" i="2"/>
  <c r="M94" i="2"/>
  <c r="K94" i="2"/>
  <c r="I94" i="2"/>
  <c r="O93" i="2"/>
  <c r="N93" i="2"/>
  <c r="M93" i="2"/>
  <c r="K93" i="2"/>
  <c r="I93" i="2"/>
  <c r="O92" i="2"/>
  <c r="N92" i="2"/>
  <c r="M92" i="2"/>
  <c r="K92" i="2"/>
  <c r="I92" i="2"/>
  <c r="O91" i="2"/>
  <c r="N91" i="2"/>
  <c r="M91" i="2"/>
  <c r="K91" i="2"/>
  <c r="I91" i="2"/>
  <c r="O90" i="2"/>
  <c r="N90" i="2"/>
  <c r="M90" i="2"/>
  <c r="K90" i="2"/>
  <c r="I90" i="2"/>
  <c r="O89" i="2"/>
  <c r="N89" i="2"/>
  <c r="M89" i="2"/>
  <c r="K89" i="2"/>
  <c r="I89" i="2"/>
  <c r="O88" i="2"/>
  <c r="N88" i="2"/>
  <c r="M88" i="2"/>
  <c r="K88" i="2"/>
  <c r="I88" i="2"/>
  <c r="O87" i="2"/>
  <c r="N87" i="2"/>
  <c r="M87" i="2"/>
  <c r="K87" i="2"/>
  <c r="I87" i="2"/>
  <c r="O86" i="2"/>
  <c r="N86" i="2"/>
  <c r="M86" i="2"/>
  <c r="K86" i="2"/>
  <c r="I86" i="2"/>
  <c r="O85" i="2"/>
  <c r="N85" i="2"/>
  <c r="M85" i="2"/>
  <c r="K85" i="2"/>
  <c r="I85" i="2"/>
  <c r="O84" i="2"/>
  <c r="N84" i="2"/>
  <c r="M84" i="2"/>
  <c r="K84" i="2"/>
  <c r="I84" i="2"/>
  <c r="O83" i="2"/>
  <c r="N83" i="2"/>
  <c r="M83" i="2"/>
  <c r="K83" i="2"/>
  <c r="I83" i="2"/>
  <c r="O82" i="2"/>
  <c r="N82" i="2"/>
  <c r="M82" i="2"/>
  <c r="K82" i="2"/>
  <c r="I82" i="2"/>
  <c r="O81" i="2"/>
  <c r="N81" i="2"/>
  <c r="M81" i="2"/>
  <c r="K81" i="2"/>
  <c r="I81" i="2"/>
  <c r="O80" i="2"/>
  <c r="N80" i="2"/>
  <c r="M80" i="2"/>
  <c r="K80" i="2"/>
  <c r="I80" i="2"/>
  <c r="O79" i="2"/>
  <c r="N79" i="2"/>
  <c r="M79" i="2"/>
  <c r="K79" i="2"/>
  <c r="I79" i="2"/>
  <c r="O78" i="2"/>
  <c r="N78" i="2"/>
  <c r="M78" i="2"/>
  <c r="K78" i="2"/>
  <c r="I78" i="2"/>
  <c r="O77" i="2"/>
  <c r="N77" i="2"/>
  <c r="M77" i="2"/>
  <c r="K77" i="2"/>
  <c r="I77" i="2"/>
  <c r="O76" i="2"/>
  <c r="N76" i="2"/>
  <c r="M76" i="2"/>
  <c r="K76" i="2"/>
  <c r="I76" i="2"/>
  <c r="O75" i="2"/>
  <c r="N75" i="2"/>
  <c r="M75" i="2"/>
  <c r="K75" i="2"/>
  <c r="I75" i="2"/>
  <c r="O74" i="2"/>
  <c r="N74" i="2"/>
  <c r="M74" i="2"/>
  <c r="K74" i="2"/>
  <c r="I74" i="2"/>
  <c r="O73" i="2"/>
  <c r="N73" i="2"/>
  <c r="M73" i="2"/>
  <c r="K73" i="2"/>
  <c r="I73" i="2"/>
  <c r="O72" i="2"/>
  <c r="N72" i="2"/>
  <c r="M72" i="2"/>
  <c r="K72" i="2"/>
  <c r="I72" i="2"/>
  <c r="O71" i="2"/>
  <c r="N71" i="2"/>
  <c r="M71" i="2"/>
  <c r="K71" i="2"/>
  <c r="I71" i="2"/>
  <c r="O70" i="2"/>
  <c r="N70" i="2"/>
  <c r="M70" i="2"/>
  <c r="K70" i="2"/>
  <c r="I70" i="2"/>
  <c r="O69" i="2"/>
  <c r="N69" i="2"/>
  <c r="M69" i="2"/>
  <c r="K69" i="2"/>
  <c r="I69" i="2"/>
  <c r="O68" i="2"/>
  <c r="N68" i="2"/>
  <c r="M68" i="2"/>
  <c r="K68" i="2"/>
  <c r="I68" i="2"/>
  <c r="O67" i="2"/>
  <c r="N67" i="2"/>
  <c r="M67" i="2"/>
  <c r="K67" i="2"/>
  <c r="I67" i="2"/>
  <c r="O66" i="2"/>
  <c r="N66" i="2"/>
  <c r="M66" i="2"/>
  <c r="K66" i="2"/>
  <c r="I66" i="2"/>
  <c r="O65" i="2"/>
  <c r="N65" i="2"/>
  <c r="M65" i="2"/>
  <c r="K65" i="2"/>
  <c r="I65" i="2"/>
  <c r="O64" i="2"/>
  <c r="N64" i="2"/>
  <c r="M64" i="2"/>
  <c r="K64" i="2"/>
  <c r="I64" i="2"/>
  <c r="O63" i="2"/>
  <c r="N63" i="2"/>
  <c r="M63" i="2"/>
  <c r="K63" i="2"/>
  <c r="I63" i="2"/>
  <c r="O62" i="2"/>
  <c r="N62" i="2"/>
  <c r="M62" i="2"/>
  <c r="K62" i="2"/>
  <c r="I62" i="2"/>
  <c r="O61" i="2"/>
  <c r="N61" i="2"/>
  <c r="M61" i="2"/>
  <c r="K61" i="2"/>
  <c r="I61" i="2"/>
  <c r="O60" i="2"/>
  <c r="N60" i="2"/>
  <c r="M60" i="2"/>
  <c r="K60" i="2"/>
  <c r="I60" i="2"/>
  <c r="O59" i="2"/>
  <c r="N59" i="2"/>
  <c r="M59" i="2"/>
  <c r="K59" i="2"/>
  <c r="I59" i="2"/>
  <c r="O58" i="2"/>
  <c r="N58" i="2"/>
  <c r="M58" i="2"/>
  <c r="K58" i="2"/>
  <c r="I58" i="2"/>
  <c r="O57" i="2"/>
  <c r="N57" i="2"/>
  <c r="M57" i="2"/>
  <c r="K57" i="2"/>
  <c r="I57" i="2"/>
  <c r="O56" i="2"/>
  <c r="N56" i="2"/>
  <c r="M56" i="2"/>
  <c r="K56" i="2"/>
  <c r="I56" i="2"/>
  <c r="O55" i="2"/>
  <c r="N55" i="2"/>
  <c r="M55" i="2"/>
  <c r="K55" i="2"/>
  <c r="I55" i="2"/>
  <c r="O54" i="2"/>
  <c r="N54" i="2"/>
  <c r="M54" i="2"/>
  <c r="K54" i="2"/>
  <c r="I54" i="2"/>
  <c r="O53" i="2"/>
  <c r="N53" i="2"/>
  <c r="M53" i="2"/>
  <c r="K53" i="2"/>
  <c r="I53" i="2"/>
  <c r="O52" i="2"/>
  <c r="N52" i="2"/>
  <c r="M52" i="2"/>
  <c r="K52" i="2"/>
  <c r="I52" i="2"/>
  <c r="O51" i="2"/>
  <c r="N51" i="2"/>
  <c r="M51" i="2"/>
  <c r="K51" i="2"/>
  <c r="I51" i="2"/>
  <c r="O50" i="2"/>
  <c r="N50" i="2"/>
  <c r="M50" i="2"/>
  <c r="K50" i="2"/>
  <c r="I50" i="2"/>
  <c r="O49" i="2"/>
  <c r="N49" i="2"/>
  <c r="M49" i="2"/>
  <c r="K49" i="2"/>
  <c r="I49" i="2"/>
  <c r="O48" i="2"/>
  <c r="N48" i="2"/>
  <c r="M48" i="2"/>
  <c r="K48" i="2"/>
  <c r="I48" i="2"/>
  <c r="O47" i="2"/>
  <c r="N47" i="2"/>
  <c r="M47" i="2"/>
  <c r="K47" i="2"/>
  <c r="I47" i="2"/>
  <c r="O46" i="2"/>
  <c r="N46" i="2"/>
  <c r="M46" i="2"/>
  <c r="K46" i="2"/>
  <c r="I46" i="2"/>
  <c r="O45" i="2"/>
  <c r="N45" i="2"/>
  <c r="M45" i="2"/>
  <c r="K45" i="2"/>
  <c r="I45" i="2"/>
  <c r="O44" i="2"/>
  <c r="N44" i="2"/>
  <c r="M44" i="2"/>
  <c r="K44" i="2"/>
  <c r="I44" i="2"/>
  <c r="O43" i="2"/>
  <c r="N43" i="2"/>
  <c r="M43" i="2"/>
  <c r="K43" i="2"/>
  <c r="I43" i="2"/>
  <c r="O42" i="2"/>
  <c r="N42" i="2"/>
  <c r="M42" i="2"/>
  <c r="K42" i="2"/>
  <c r="I42" i="2"/>
  <c r="O41" i="2"/>
  <c r="N41" i="2"/>
  <c r="M41" i="2"/>
  <c r="K41" i="2"/>
  <c r="I41" i="2"/>
  <c r="O40" i="2"/>
  <c r="N40" i="2"/>
  <c r="M40" i="2"/>
  <c r="K40" i="2"/>
  <c r="I40" i="2"/>
  <c r="O39" i="2"/>
  <c r="N39" i="2"/>
  <c r="M39" i="2"/>
  <c r="K39" i="2"/>
  <c r="I39" i="2"/>
  <c r="O38" i="2"/>
  <c r="N38" i="2"/>
  <c r="M38" i="2"/>
  <c r="K38" i="2"/>
  <c r="I38" i="2"/>
  <c r="O37" i="2"/>
  <c r="N37" i="2"/>
  <c r="M37" i="2"/>
  <c r="K37" i="2"/>
  <c r="I37" i="2"/>
  <c r="O36" i="2"/>
  <c r="N36" i="2"/>
  <c r="M36" i="2"/>
  <c r="K36" i="2"/>
  <c r="I36" i="2"/>
  <c r="O35" i="2"/>
  <c r="N35" i="2"/>
  <c r="M35" i="2"/>
  <c r="K35" i="2"/>
  <c r="I35" i="2"/>
  <c r="O34" i="2"/>
  <c r="N34" i="2"/>
  <c r="M34" i="2"/>
  <c r="K34" i="2"/>
  <c r="I34" i="2"/>
  <c r="O33" i="2"/>
  <c r="N33" i="2"/>
  <c r="M33" i="2"/>
  <c r="K33" i="2"/>
  <c r="I33" i="2"/>
  <c r="O32" i="2"/>
  <c r="N32" i="2"/>
  <c r="M32" i="2"/>
  <c r="K32" i="2"/>
  <c r="I32" i="2"/>
  <c r="O31" i="2"/>
  <c r="N31" i="2"/>
  <c r="M31" i="2"/>
  <c r="K31" i="2"/>
  <c r="I31" i="2"/>
  <c r="O30" i="2"/>
  <c r="N30" i="2"/>
  <c r="M30" i="2"/>
  <c r="K30" i="2"/>
  <c r="I30" i="2"/>
  <c r="O29" i="2"/>
  <c r="N29" i="2"/>
  <c r="M29" i="2"/>
  <c r="K29" i="2"/>
  <c r="I29" i="2"/>
  <c r="O28" i="2"/>
  <c r="N28" i="2"/>
  <c r="M28" i="2"/>
  <c r="K28" i="2"/>
  <c r="I28" i="2"/>
  <c r="O27" i="2"/>
  <c r="N27" i="2"/>
  <c r="M27" i="2"/>
  <c r="K27" i="2"/>
  <c r="I27" i="2"/>
  <c r="O26" i="2"/>
  <c r="N26" i="2"/>
  <c r="M26" i="2"/>
  <c r="K26" i="2"/>
  <c r="I26" i="2"/>
  <c r="O25" i="2"/>
  <c r="N25" i="2"/>
  <c r="M25" i="2"/>
  <c r="K25" i="2"/>
  <c r="I25" i="2"/>
  <c r="O24" i="2"/>
  <c r="N24" i="2"/>
  <c r="M24" i="2"/>
  <c r="K24" i="2"/>
  <c r="I24" i="2"/>
  <c r="O23" i="2"/>
  <c r="N23" i="2"/>
  <c r="M23" i="2"/>
  <c r="K23" i="2"/>
  <c r="I23" i="2"/>
  <c r="O22" i="2"/>
  <c r="N22" i="2"/>
  <c r="M22" i="2"/>
  <c r="K22" i="2"/>
  <c r="I22" i="2"/>
  <c r="O21" i="2"/>
  <c r="N21" i="2"/>
  <c r="M21" i="2"/>
  <c r="K21" i="2"/>
  <c r="I21" i="2"/>
  <c r="O20" i="2"/>
  <c r="N20" i="2"/>
  <c r="M20" i="2"/>
  <c r="K20" i="2"/>
  <c r="I20" i="2"/>
  <c r="O19" i="2"/>
  <c r="N19" i="2"/>
  <c r="M19" i="2"/>
  <c r="K19" i="2"/>
  <c r="I19" i="2"/>
  <c r="O18" i="2"/>
  <c r="N18" i="2"/>
  <c r="M18" i="2"/>
  <c r="K18" i="2"/>
  <c r="I18" i="2"/>
  <c r="O17" i="2"/>
  <c r="N17" i="2"/>
  <c r="M17" i="2"/>
  <c r="K17" i="2"/>
  <c r="I17" i="2"/>
  <c r="O16" i="2"/>
  <c r="N16" i="2"/>
  <c r="M16" i="2"/>
  <c r="K16" i="2"/>
  <c r="I16" i="2"/>
  <c r="O15" i="2"/>
  <c r="N15" i="2"/>
  <c r="M15" i="2"/>
  <c r="K15" i="2"/>
  <c r="I15" i="2"/>
  <c r="O14" i="2"/>
  <c r="N14" i="2"/>
  <c r="M14" i="2"/>
  <c r="K14" i="2"/>
  <c r="I14" i="2"/>
  <c r="O13" i="2"/>
  <c r="N13" i="2"/>
  <c r="M13" i="2"/>
  <c r="K13" i="2"/>
  <c r="I13" i="2"/>
  <c r="O12" i="2"/>
  <c r="N12" i="2"/>
  <c r="M12" i="2"/>
  <c r="K12" i="2"/>
  <c r="I12" i="2"/>
  <c r="O11" i="2"/>
  <c r="N11" i="2"/>
  <c r="M11" i="2"/>
  <c r="K11" i="2"/>
  <c r="I11" i="2"/>
  <c r="O10" i="2"/>
  <c r="N10" i="2"/>
  <c r="M10" i="2"/>
  <c r="K10" i="2"/>
  <c r="I10" i="2"/>
  <c r="O9" i="2"/>
  <c r="N9" i="2"/>
  <c r="M9" i="2"/>
  <c r="K9" i="2"/>
  <c r="I9" i="2"/>
  <c r="O8" i="2"/>
  <c r="N8" i="2"/>
  <c r="M8" i="2"/>
  <c r="K8" i="2"/>
  <c r="I8" i="2"/>
  <c r="O7" i="2"/>
  <c r="N7" i="2"/>
  <c r="M7" i="2"/>
  <c r="K7" i="2"/>
  <c r="L7" i="2" s="1"/>
  <c r="I7" i="2"/>
  <c r="O6" i="2"/>
  <c r="N6" i="2"/>
  <c r="M6" i="2"/>
  <c r="K6" i="2"/>
  <c r="I6" i="2"/>
  <c r="O5" i="2"/>
  <c r="N5" i="2"/>
  <c r="M5" i="2"/>
  <c r="K5" i="2"/>
  <c r="I5" i="2"/>
  <c r="O4" i="2"/>
  <c r="N4" i="2"/>
  <c r="M4" i="2"/>
  <c r="K4" i="2"/>
  <c r="I4" i="2"/>
  <c r="O3" i="2"/>
  <c r="N3" i="2"/>
  <c r="M3" i="2"/>
  <c r="K3" i="2"/>
  <c r="I3" i="2"/>
  <c r="O2" i="2"/>
  <c r="N2" i="2"/>
  <c r="M2" i="2"/>
  <c r="K2" i="2"/>
  <c r="I2" i="2"/>
  <c r="L11" i="2" l="1"/>
  <c r="L27" i="2"/>
  <c r="L5" i="2"/>
  <c r="L58" i="2"/>
  <c r="L62" i="2"/>
  <c r="L70" i="2"/>
  <c r="L74" i="2"/>
  <c r="L81" i="2"/>
  <c r="L87" i="2"/>
  <c r="L163" i="2"/>
  <c r="L198" i="2"/>
  <c r="L205" i="2"/>
  <c r="L209" i="2"/>
  <c r="L84" i="2"/>
  <c r="L95" i="2"/>
  <c r="L101" i="2"/>
  <c r="L108" i="2"/>
  <c r="L123" i="2"/>
  <c r="L130" i="2"/>
  <c r="L133" i="2"/>
  <c r="L144" i="2"/>
  <c r="L150" i="2"/>
  <c r="L154" i="2"/>
  <c r="L157" i="2"/>
  <c r="L161" i="2"/>
  <c r="L167" i="2"/>
  <c r="L174" i="2"/>
  <c r="L185" i="2"/>
  <c r="L203" i="2"/>
  <c r="L216" i="2"/>
  <c r="L223" i="2"/>
  <c r="L226" i="2"/>
  <c r="L229" i="2"/>
  <c r="L236" i="2"/>
  <c r="L247" i="2"/>
  <c r="L255" i="2"/>
  <c r="L265" i="2"/>
  <c r="L272" i="2"/>
  <c r="L278" i="2"/>
  <c r="L282" i="2"/>
  <c r="L289" i="2"/>
  <c r="L295" i="2"/>
  <c r="L303" i="2"/>
  <c r="L313" i="2"/>
  <c r="L321" i="2"/>
  <c r="L341" i="2"/>
  <c r="L345" i="2"/>
  <c r="L352" i="2"/>
  <c r="L359" i="2"/>
  <c r="L363" i="2"/>
  <c r="L367" i="2"/>
  <c r="L370" i="2"/>
  <c r="L373" i="2"/>
  <c r="L377" i="2"/>
  <c r="L381" i="2"/>
  <c r="L385" i="2"/>
  <c r="L388" i="2"/>
  <c r="L392" i="2"/>
  <c r="L396" i="2"/>
  <c r="L435" i="2"/>
  <c r="L438" i="2"/>
  <c r="L442" i="2"/>
  <c r="L446" i="2"/>
  <c r="L456" i="2"/>
  <c r="L463" i="2"/>
  <c r="L470" i="2"/>
  <c r="L474" i="2"/>
  <c r="L477" i="2"/>
  <c r="L481" i="2"/>
  <c r="L484" i="2"/>
  <c r="L488" i="2"/>
  <c r="L492" i="2"/>
  <c r="L496" i="2"/>
  <c r="L518" i="2"/>
  <c r="L522" i="2"/>
  <c r="L526" i="2"/>
  <c r="L530" i="2"/>
  <c r="L567" i="2"/>
  <c r="L571" i="2"/>
  <c r="L575" i="2"/>
  <c r="L582" i="2"/>
  <c r="L586" i="2"/>
  <c r="L589" i="2"/>
  <c r="L593" i="2"/>
  <c r="L627" i="2"/>
  <c r="L631" i="2"/>
  <c r="L635" i="2"/>
  <c r="L639" i="2"/>
  <c r="L645" i="2"/>
  <c r="L649" i="2"/>
  <c r="L656" i="2"/>
  <c r="L659" i="2"/>
  <c r="L712" i="2"/>
  <c r="L716" i="2"/>
  <c r="L775" i="2"/>
  <c r="L779" i="2"/>
  <c r="L783" i="2"/>
  <c r="L824" i="2"/>
  <c r="L828" i="2"/>
  <c r="L835" i="2"/>
  <c r="L838" i="2"/>
  <c r="L842" i="2"/>
  <c r="L846" i="2"/>
  <c r="L919" i="2"/>
  <c r="L923" i="2"/>
  <c r="L927" i="2"/>
  <c r="L931" i="2"/>
  <c r="L934" i="2"/>
  <c r="L938" i="2"/>
  <c r="L942" i="2"/>
  <c r="L946" i="2"/>
  <c r="L953" i="2"/>
  <c r="L957" i="2"/>
  <c r="L961" i="2"/>
  <c r="L965" i="2"/>
  <c r="L1045" i="2"/>
  <c r="L1049" i="2"/>
  <c r="L1053" i="2"/>
  <c r="L1133" i="2"/>
  <c r="L1137" i="2"/>
  <c r="L1140" i="2"/>
  <c r="L1144" i="2"/>
  <c r="L1151" i="2"/>
  <c r="L1155" i="2"/>
  <c r="L1197" i="2"/>
  <c r="L1201" i="2"/>
  <c r="L1204" i="2"/>
  <c r="L1208" i="2"/>
  <c r="L1215" i="2"/>
  <c r="L1219" i="2"/>
  <c r="L1261" i="2"/>
  <c r="L1265" i="2"/>
  <c r="L1268" i="2"/>
  <c r="L1272" i="2"/>
  <c r="L1279" i="2"/>
  <c r="L1283" i="2"/>
  <c r="L1325" i="2"/>
  <c r="L1329" i="2"/>
  <c r="L1332" i="2"/>
  <c r="L1336" i="2"/>
  <c r="L1343" i="2"/>
  <c r="L1347" i="2"/>
  <c r="L1389" i="2"/>
  <c r="L1393" i="2"/>
  <c r="L1396" i="2"/>
  <c r="L1400" i="2"/>
  <c r="L1422" i="2"/>
  <c r="L1425" i="2"/>
  <c r="L1428" i="2"/>
  <c r="L1432" i="2"/>
  <c r="L1454" i="2"/>
  <c r="L1457" i="2"/>
  <c r="L1460" i="2"/>
  <c r="L1464" i="2"/>
  <c r="L1525" i="2"/>
  <c r="L1529" i="2"/>
  <c r="L1533" i="2"/>
  <c r="L1543" i="2"/>
  <c r="L1547" i="2"/>
  <c r="L1551" i="2"/>
  <c r="L1589" i="2"/>
  <c r="L1593" i="2"/>
  <c r="L1597" i="2"/>
  <c r="L1607" i="2"/>
  <c r="L1611" i="2"/>
  <c r="L1615" i="2"/>
  <c r="L1846" i="2"/>
  <c r="L1862" i="2"/>
  <c r="L1878" i="2"/>
  <c r="L1894" i="2"/>
  <c r="L1918" i="2"/>
  <c r="L1950" i="2"/>
  <c r="L1982" i="2"/>
  <c r="L2014" i="2"/>
  <c r="L2046" i="2"/>
  <c r="L2078" i="2"/>
  <c r="L2110" i="2"/>
  <c r="L2142" i="2"/>
  <c r="L2186" i="2"/>
  <c r="L2189" i="2"/>
  <c r="L2193" i="2"/>
  <c r="L2197" i="2"/>
  <c r="L2200" i="2"/>
  <c r="L2207" i="2"/>
  <c r="L2298" i="2"/>
  <c r="L2302" i="2"/>
  <c r="L2305" i="2"/>
  <c r="L2309" i="2"/>
  <c r="L2313" i="2"/>
  <c r="L2316" i="2"/>
  <c r="L2323" i="2"/>
  <c r="L2327" i="2"/>
  <c r="L2331" i="2"/>
  <c r="L2418" i="2"/>
  <c r="L2422" i="2"/>
  <c r="L2425" i="2"/>
  <c r="L2428" i="2"/>
  <c r="L2432" i="2"/>
  <c r="L2436" i="2"/>
  <c r="L2440" i="2"/>
  <c r="L2447" i="2"/>
  <c r="L2470" i="2"/>
  <c r="L2474" i="2"/>
  <c r="L2478" i="2"/>
  <c r="L2482" i="2"/>
  <c r="L2485" i="2"/>
  <c r="L2488" i="2"/>
  <c r="L2492" i="2"/>
  <c r="L2496" i="2"/>
  <c r="L2503" i="2"/>
  <c r="L19" i="2"/>
  <c r="L8" i="2"/>
  <c r="L12" i="2"/>
  <c r="L16" i="2"/>
  <c r="L20" i="2"/>
  <c r="L24" i="2"/>
  <c r="L32" i="2"/>
  <c r="L43" i="2"/>
  <c r="L54" i="2"/>
  <c r="L66" i="2"/>
  <c r="L91" i="2"/>
  <c r="L94" i="2"/>
  <c r="L104" i="2"/>
  <c r="L111" i="2"/>
  <c r="L115" i="2"/>
  <c r="L118" i="2"/>
  <c r="L122" i="2"/>
  <c r="L126" i="2"/>
  <c r="L153" i="2"/>
  <c r="L160" i="2"/>
  <c r="L166" i="2"/>
  <c r="L170" i="2"/>
  <c r="L173" i="2"/>
  <c r="L177" i="2"/>
  <c r="L184" i="2"/>
  <c r="L188" i="2"/>
  <c r="L192" i="2"/>
  <c r="L195" i="2"/>
  <c r="L202" i="2"/>
  <c r="L222" i="2"/>
  <c r="L232" i="2"/>
  <c r="L246" i="2"/>
  <c r="L250" i="2"/>
  <c r="L254" i="2"/>
  <c r="L264" i="2"/>
  <c r="L271" i="2"/>
  <c r="L281" i="2"/>
  <c r="L294" i="2"/>
  <c r="L312" i="2"/>
  <c r="L2" i="2"/>
  <c r="L6" i="2"/>
  <c r="L9" i="2"/>
  <c r="L13" i="2"/>
  <c r="L17" i="2"/>
  <c r="L21" i="2"/>
  <c r="L25" i="2"/>
  <c r="L29" i="2"/>
  <c r="L33" i="2"/>
  <c r="L37" i="2"/>
  <c r="L40" i="2"/>
  <c r="L44" i="2"/>
  <c r="L48" i="2"/>
  <c r="L51" i="2"/>
  <c r="L55" i="2"/>
  <c r="L59" i="2"/>
  <c r="L63" i="2"/>
  <c r="L67" i="2"/>
  <c r="L71" i="2"/>
  <c r="L75" i="2"/>
  <c r="L78" i="2"/>
  <c r="L88" i="2"/>
  <c r="L98" i="2"/>
  <c r="L105" i="2"/>
  <c r="L112" i="2"/>
  <c r="L119" i="2"/>
  <c r="L127" i="2"/>
  <c r="L137" i="2"/>
  <c r="L140" i="2"/>
  <c r="L147" i="2"/>
  <c r="L171" i="2"/>
  <c r="L178" i="2"/>
  <c r="L181" i="2"/>
  <c r="L189" i="2"/>
  <c r="L193" i="2"/>
  <c r="L199" i="2"/>
  <c r="L206" i="2"/>
  <c r="L212" i="2"/>
  <c r="L233" i="2"/>
  <c r="L240" i="2"/>
  <c r="L251" i="2"/>
  <c r="L258" i="2"/>
  <c r="L261" i="2"/>
  <c r="L268" i="2"/>
  <c r="L275" i="2"/>
  <c r="L285" i="2"/>
  <c r="L299" i="2"/>
  <c r="L306" i="2"/>
  <c r="L309" i="2"/>
  <c r="L317" i="2"/>
  <c r="L3" i="2"/>
  <c r="L10" i="2"/>
  <c r="L14" i="2"/>
  <c r="L18" i="2"/>
  <c r="L22" i="2"/>
  <c r="L26" i="2"/>
  <c r="L30" i="2"/>
  <c r="L34" i="2"/>
  <c r="L38" i="2"/>
  <c r="L41" i="2"/>
  <c r="L45" i="2"/>
  <c r="L49" i="2"/>
  <c r="L52" i="2"/>
  <c r="L56" i="2"/>
  <c r="L60" i="2"/>
  <c r="L64" i="2"/>
  <c r="L68" i="2"/>
  <c r="L72" i="2"/>
  <c r="L76" i="2"/>
  <c r="L79" i="2"/>
  <c r="L82" i="2"/>
  <c r="L85" i="2"/>
  <c r="L89" i="2"/>
  <c r="L92" i="2"/>
  <c r="L96" i="2"/>
  <c r="L99" i="2"/>
  <c r="L102" i="2"/>
  <c r="L106" i="2"/>
  <c r="L109" i="2"/>
  <c r="L113" i="2"/>
  <c r="L116" i="2"/>
  <c r="L120" i="2"/>
  <c r="L124" i="2"/>
  <c r="L128" i="2"/>
  <c r="L131" i="2"/>
  <c r="L134" i="2"/>
  <c r="L138" i="2"/>
  <c r="L141" i="2"/>
  <c r="L145" i="2"/>
  <c r="L151" i="2"/>
  <c r="L155" i="2"/>
  <c r="L158" i="2"/>
  <c r="L164" i="2"/>
  <c r="L168" i="2"/>
  <c r="L175" i="2"/>
  <c r="L179" i="2"/>
  <c r="L182" i="2"/>
  <c r="L186" i="2"/>
  <c r="L190" i="2"/>
  <c r="L196" i="2"/>
  <c r="L200" i="2"/>
  <c r="L207" i="2"/>
  <c r="L210" i="2"/>
  <c r="L213" i="2"/>
  <c r="L217" i="2"/>
  <c r="L220" i="2"/>
  <c r="L224" i="2"/>
  <c r="L227" i="2"/>
  <c r="L230" i="2"/>
  <c r="L234" i="2"/>
  <c r="L237" i="2"/>
  <c r="L241" i="2"/>
  <c r="L244" i="2"/>
  <c r="L248" i="2"/>
  <c r="L252" i="2"/>
  <c r="L256" i="2"/>
  <c r="L259" i="2"/>
  <c r="L262" i="2"/>
  <c r="L266" i="2"/>
  <c r="L269" i="2"/>
  <c r="L273" i="2"/>
  <c r="L279" i="2"/>
  <c r="L283" i="2"/>
  <c r="L286" i="2"/>
  <c r="L292" i="2"/>
  <c r="L296" i="2"/>
  <c r="L300" i="2"/>
  <c r="L304" i="2"/>
  <c r="L307" i="2"/>
  <c r="L310" i="2"/>
  <c r="L314" i="2"/>
  <c r="L318" i="2"/>
  <c r="L324" i="2"/>
  <c r="L328" i="2"/>
  <c r="L335" i="2"/>
  <c r="L342" i="2"/>
  <c r="L346" i="2"/>
  <c r="L349" i="2"/>
  <c r="L353" i="2"/>
  <c r="L356" i="2"/>
  <c r="L360" i="2"/>
  <c r="L364" i="2"/>
  <c r="L368" i="2"/>
  <c r="L371" i="2"/>
  <c r="L374" i="2"/>
  <c r="L378" i="2"/>
  <c r="L382" i="2"/>
  <c r="L386" i="2"/>
  <c r="L397" i="2"/>
  <c r="L401" i="2"/>
  <c r="L407" i="2"/>
  <c r="L411" i="2"/>
  <c r="L414" i="2"/>
  <c r="L424" i="2"/>
  <c r="L428" i="2"/>
  <c r="L432" i="2"/>
  <c r="L439" i="2"/>
  <c r="L443" i="2"/>
  <c r="L447" i="2"/>
  <c r="L450" i="2"/>
  <c r="L453" i="2"/>
  <c r="L457" i="2"/>
  <c r="L460" i="2"/>
  <c r="L464" i="2"/>
  <c r="L467" i="2"/>
  <c r="L471" i="2"/>
  <c r="L475" i="2"/>
  <c r="L478" i="2"/>
  <c r="L482" i="2"/>
  <c r="L515" i="2"/>
  <c r="L519" i="2"/>
  <c r="L523" i="2"/>
  <c r="L549" i="2"/>
  <c r="L553" i="2"/>
  <c r="L557" i="2"/>
  <c r="L561" i="2"/>
  <c r="L564" i="2"/>
  <c r="L568" i="2"/>
  <c r="L572" i="2"/>
  <c r="L576" i="2"/>
  <c r="L579" i="2"/>
  <c r="L598" i="2"/>
  <c r="L602" i="2"/>
  <c r="L606" i="2"/>
  <c r="L616" i="2"/>
  <c r="L620" i="2"/>
  <c r="L624" i="2"/>
  <c r="L628" i="2"/>
  <c r="L694" i="2"/>
  <c r="L698" i="2"/>
  <c r="L702" i="2"/>
  <c r="L706" i="2"/>
  <c r="L743" i="2"/>
  <c r="L747" i="2"/>
  <c r="L751" i="2"/>
  <c r="L757" i="2"/>
  <c r="L761" i="2"/>
  <c r="L765" i="2"/>
  <c r="L768" i="2"/>
  <c r="L772" i="2"/>
  <c r="L817" i="2"/>
  <c r="L821" i="2"/>
  <c r="L904" i="2"/>
  <c r="L908" i="2"/>
  <c r="L912" i="2"/>
  <c r="L916" i="2"/>
  <c r="L1031" i="2"/>
  <c r="L1035" i="2"/>
  <c r="L1038" i="2"/>
  <c r="L1042" i="2"/>
  <c r="L1126" i="2"/>
  <c r="L1130" i="2"/>
  <c r="L1190" i="2"/>
  <c r="L1194" i="2"/>
  <c r="L1254" i="2"/>
  <c r="L1258" i="2"/>
  <c r="L1318" i="2"/>
  <c r="L1322" i="2"/>
  <c r="L1382" i="2"/>
  <c r="L1386" i="2"/>
  <c r="L1419" i="2"/>
  <c r="L1451" i="2"/>
  <c r="L1522" i="2"/>
  <c r="L1586" i="2"/>
  <c r="L1843" i="2"/>
  <c r="L1856" i="2"/>
  <c r="L1859" i="2"/>
  <c r="L1872" i="2"/>
  <c r="L1875" i="2"/>
  <c r="L1888" i="2"/>
  <c r="L1891" i="2"/>
  <c r="L1905" i="2"/>
  <c r="L1908" i="2"/>
  <c r="L1911" i="2"/>
  <c r="L1915" i="2"/>
  <c r="L1937" i="2"/>
  <c r="L1940" i="2"/>
  <c r="L1943" i="2"/>
  <c r="L1947" i="2"/>
  <c r="L1969" i="2"/>
  <c r="L1972" i="2"/>
  <c r="L1975" i="2"/>
  <c r="L1979" i="2"/>
  <c r="L2001" i="2"/>
  <c r="L2004" i="2"/>
  <c r="L2007" i="2"/>
  <c r="L2011" i="2"/>
  <c r="L2033" i="2"/>
  <c r="L2036" i="2"/>
  <c r="L2039" i="2"/>
  <c r="L2043" i="2"/>
  <c r="L2065" i="2"/>
  <c r="L2068" i="2"/>
  <c r="L2071" i="2"/>
  <c r="L2075" i="2"/>
  <c r="L2097" i="2"/>
  <c r="L2100" i="2"/>
  <c r="L2103" i="2"/>
  <c r="L2107" i="2"/>
  <c r="L2129" i="2"/>
  <c r="L2132" i="2"/>
  <c r="L2135" i="2"/>
  <c r="L2139" i="2"/>
  <c r="L2161" i="2"/>
  <c r="L2165" i="2"/>
  <c r="L2168" i="2"/>
  <c r="L2171" i="2"/>
  <c r="L2175" i="2"/>
  <c r="L2179" i="2"/>
  <c r="L2183" i="2"/>
  <c r="L2270" i="2"/>
  <c r="L2273" i="2"/>
  <c r="L2277" i="2"/>
  <c r="L2281" i="2"/>
  <c r="L2284" i="2"/>
  <c r="L2291" i="2"/>
  <c r="L2295" i="2"/>
  <c r="L2386" i="2"/>
  <c r="L2390" i="2"/>
  <c r="L2394" i="2"/>
  <c r="L2397" i="2"/>
  <c r="L2400" i="2"/>
  <c r="L2404" i="2"/>
  <c r="L2411" i="2"/>
  <c r="L2415" i="2"/>
  <c r="L2467" i="2"/>
  <c r="L4" i="2"/>
  <c r="L15" i="2"/>
  <c r="L23" i="2"/>
  <c r="L31" i="2"/>
  <c r="L35" i="2"/>
  <c r="L42" i="2"/>
  <c r="L46" i="2"/>
  <c r="L50" i="2"/>
  <c r="L53" i="2"/>
  <c r="L57" i="2"/>
  <c r="L61" i="2"/>
  <c r="L65" i="2"/>
  <c r="L69" i="2"/>
  <c r="L73" i="2"/>
  <c r="L77" i="2"/>
  <c r="L80" i="2"/>
  <c r="L83" i="2"/>
  <c r="L86" i="2"/>
  <c r="L90" i="2"/>
  <c r="L93" i="2"/>
  <c r="L97" i="2"/>
  <c r="L103" i="2"/>
  <c r="L107" i="2"/>
  <c r="L110" i="2"/>
  <c r="L114" i="2"/>
  <c r="L117" i="2"/>
  <c r="L121" i="2"/>
  <c r="L125" i="2"/>
  <c r="L129" i="2"/>
  <c r="L135" i="2"/>
  <c r="L139" i="2"/>
  <c r="L142" i="2"/>
  <c r="L152" i="2"/>
  <c r="L159" i="2"/>
  <c r="L165" i="2"/>
  <c r="L169" i="2"/>
  <c r="L176" i="2"/>
  <c r="L183" i="2"/>
  <c r="L187" i="2"/>
  <c r="L191" i="2"/>
  <c r="L197" i="2"/>
  <c r="L201" i="2"/>
  <c r="L208" i="2"/>
  <c r="L211" i="2"/>
  <c r="L214" i="2"/>
  <c r="L218" i="2"/>
  <c r="L221" i="2"/>
  <c r="L225" i="2"/>
  <c r="L231" i="2"/>
  <c r="L235" i="2"/>
  <c r="L238" i="2"/>
  <c r="L242" i="2"/>
  <c r="L245" i="2"/>
  <c r="L249" i="2"/>
  <c r="L253" i="2"/>
  <c r="L257" i="2"/>
  <c r="L263" i="2"/>
  <c r="L267" i="2"/>
  <c r="L270" i="2"/>
  <c r="L280" i="2"/>
  <c r="L287" i="2"/>
  <c r="L293" i="2"/>
  <c r="L297" i="2"/>
  <c r="L301" i="2"/>
  <c r="L305" i="2"/>
  <c r="L311" i="2"/>
  <c r="L315" i="2"/>
  <c r="L319" i="2"/>
  <c r="L325" i="2"/>
  <c r="L329" i="2"/>
  <c r="L336" i="2"/>
  <c r="L339" i="2"/>
  <c r="L343" i="2"/>
  <c r="L347" i="2"/>
  <c r="L350" i="2"/>
  <c r="L354" i="2"/>
  <c r="L387" i="2"/>
  <c r="L390" i="2"/>
  <c r="L394" i="2"/>
  <c r="L398" i="2"/>
  <c r="L408" i="2"/>
  <c r="L415" i="2"/>
  <c r="L421" i="2"/>
  <c r="L425" i="2"/>
  <c r="L429" i="2"/>
  <c r="L433" i="2"/>
  <c r="L440" i="2"/>
  <c r="L444" i="2"/>
  <c r="L448" i="2"/>
  <c r="L451" i="2"/>
  <c r="L454" i="2"/>
  <c r="L458" i="2"/>
  <c r="L461" i="2"/>
  <c r="L465" i="2"/>
  <c r="L468" i="2"/>
  <c r="L483" i="2"/>
  <c r="L486" i="2"/>
  <c r="L490" i="2"/>
  <c r="L494" i="2"/>
  <c r="L504" i="2"/>
  <c r="L508" i="2"/>
  <c r="L512" i="2"/>
  <c r="L516" i="2"/>
  <c r="L535" i="2"/>
  <c r="L539" i="2"/>
  <c r="L543" i="2"/>
  <c r="L550" i="2"/>
  <c r="L554" i="2"/>
  <c r="L558" i="2"/>
  <c r="L562" i="2"/>
  <c r="L595" i="2"/>
  <c r="L599" i="2"/>
  <c r="L603" i="2"/>
  <c r="L607" i="2"/>
  <c r="L613" i="2"/>
  <c r="L617" i="2"/>
  <c r="L621" i="2"/>
  <c r="L625" i="2"/>
  <c r="L680" i="2"/>
  <c r="L684" i="2"/>
  <c r="L688" i="2"/>
  <c r="L691" i="2"/>
  <c r="L740" i="2"/>
  <c r="L803" i="2"/>
  <c r="L806" i="2"/>
  <c r="L810" i="2"/>
  <c r="L814" i="2"/>
  <c r="L856" i="2"/>
  <c r="L860" i="2"/>
  <c r="L867" i="2"/>
  <c r="L870" i="2"/>
  <c r="L874" i="2"/>
  <c r="L878" i="2"/>
  <c r="L882" i="2"/>
  <c r="L889" i="2"/>
  <c r="L893" i="2"/>
  <c r="L897" i="2"/>
  <c r="L901" i="2"/>
  <c r="L983" i="2"/>
  <c r="L987" i="2"/>
  <c r="L991" i="2"/>
  <c r="L995" i="2"/>
  <c r="L998" i="2"/>
  <c r="L1002" i="2"/>
  <c r="L1006" i="2"/>
  <c r="L1010" i="2"/>
  <c r="L1017" i="2"/>
  <c r="L1021" i="2"/>
  <c r="L1025" i="2"/>
  <c r="L1028" i="2"/>
  <c r="L1077" i="2"/>
  <c r="L1081" i="2"/>
  <c r="L1085" i="2"/>
  <c r="L1089" i="2"/>
  <c r="L1093" i="2"/>
  <c r="L1097" i="2"/>
  <c r="L1100" i="2"/>
  <c r="L1104" i="2"/>
  <c r="L1108" i="2"/>
  <c r="L1112" i="2"/>
  <c r="L1119" i="2"/>
  <c r="L1123" i="2"/>
  <c r="L1165" i="2"/>
  <c r="L1169" i="2"/>
  <c r="L1172" i="2"/>
  <c r="L1176" i="2"/>
  <c r="L1183" i="2"/>
  <c r="L1187" i="2"/>
  <c r="L1229" i="2"/>
  <c r="L1233" i="2"/>
  <c r="L1236" i="2"/>
  <c r="L1240" i="2"/>
  <c r="L1247" i="2"/>
  <c r="L1251" i="2"/>
  <c r="L1293" i="2"/>
  <c r="L1297" i="2"/>
  <c r="L1300" i="2"/>
  <c r="L1304" i="2"/>
  <c r="L1311" i="2"/>
  <c r="L1315" i="2"/>
  <c r="L1357" i="2"/>
  <c r="L1361" i="2"/>
  <c r="L1364" i="2"/>
  <c r="L1368" i="2"/>
  <c r="L1375" i="2"/>
  <c r="L1379" i="2"/>
  <c r="L1406" i="2"/>
  <c r="L1409" i="2"/>
  <c r="L1412" i="2"/>
  <c r="L1416" i="2"/>
  <c r="L1438" i="2"/>
  <c r="L1441" i="2"/>
  <c r="L1444" i="2"/>
  <c r="L1448" i="2"/>
  <c r="L1470" i="2"/>
  <c r="L1473" i="2"/>
  <c r="L1476" i="2"/>
  <c r="L1480" i="2"/>
  <c r="L1484" i="2"/>
  <c r="L1488" i="2"/>
  <c r="L1492" i="2"/>
  <c r="L1495" i="2"/>
  <c r="L1499" i="2"/>
  <c r="L1503" i="2"/>
  <c r="L1507" i="2"/>
  <c r="L1511" i="2"/>
  <c r="L1515" i="2"/>
  <c r="L1519" i="2"/>
  <c r="L1557" i="2"/>
  <c r="L1561" i="2"/>
  <c r="L1565" i="2"/>
  <c r="L1575" i="2"/>
  <c r="L1579" i="2"/>
  <c r="L1583" i="2"/>
  <c r="L1621" i="2"/>
  <c r="L1625" i="2"/>
  <c r="L1629" i="2"/>
  <c r="L1633" i="2"/>
  <c r="L1637" i="2"/>
  <c r="L1641" i="2"/>
  <c r="L1645" i="2"/>
  <c r="L1649" i="2"/>
  <c r="L1653" i="2"/>
  <c r="L1657" i="2"/>
  <c r="L1661" i="2"/>
  <c r="L1665" i="2"/>
  <c r="L1669" i="2"/>
  <c r="L1673" i="2"/>
  <c r="L1677" i="2"/>
  <c r="L1681" i="2"/>
  <c r="L1685" i="2"/>
  <c r="L1689" i="2"/>
  <c r="L1693" i="2"/>
  <c r="L1697" i="2"/>
  <c r="L1701" i="2"/>
  <c r="L1705" i="2"/>
  <c r="L1709" i="2"/>
  <c r="L1713" i="2"/>
  <c r="L1717" i="2"/>
  <c r="L1721" i="2"/>
  <c r="L1725" i="2"/>
  <c r="L1729" i="2"/>
  <c r="L1733" i="2"/>
  <c r="L1737" i="2"/>
  <c r="L1741" i="2"/>
  <c r="L1745" i="2"/>
  <c r="L1749" i="2"/>
  <c r="L1753" i="2"/>
  <c r="L1757" i="2"/>
  <c r="L1761" i="2"/>
  <c r="L1765" i="2"/>
  <c r="L1769" i="2"/>
  <c r="L1773" i="2"/>
  <c r="L1777" i="2"/>
  <c r="L1781" i="2"/>
  <c r="L1785" i="2"/>
  <c r="L1789" i="2"/>
  <c r="L1793" i="2"/>
  <c r="L1797" i="2"/>
  <c r="L1801" i="2"/>
  <c r="L1805" i="2"/>
  <c r="L1809" i="2"/>
  <c r="L1813" i="2"/>
  <c r="L1817" i="2"/>
  <c r="L1821" i="2"/>
  <c r="L1825" i="2"/>
  <c r="L1829" i="2"/>
  <c r="L1833" i="2"/>
  <c r="L1837" i="2"/>
  <c r="L1841" i="2"/>
  <c r="L1854" i="2"/>
  <c r="L1870" i="2"/>
  <c r="L1886" i="2"/>
  <c r="L1902" i="2"/>
  <c r="L1934" i="2"/>
  <c r="L1966" i="2"/>
  <c r="L1998" i="2"/>
  <c r="L2030" i="2"/>
  <c r="L2062" i="2"/>
  <c r="L2094" i="2"/>
  <c r="L2126" i="2"/>
  <c r="L2158" i="2"/>
  <c r="L2242" i="2"/>
  <c r="L2246" i="2"/>
  <c r="L2249" i="2"/>
  <c r="L2252" i="2"/>
  <c r="L2256" i="2"/>
  <c r="L2260" i="2"/>
  <c r="L2267" i="2"/>
  <c r="L2362" i="2"/>
  <c r="L2365" i="2"/>
  <c r="L2369" i="2"/>
  <c r="L2373" i="2"/>
  <c r="L2376" i="2"/>
  <c r="L2383" i="2"/>
  <c r="L2457" i="2"/>
  <c r="L2461" i="2"/>
  <c r="L28" i="2"/>
  <c r="L36" i="2"/>
  <c r="L39" i="2"/>
  <c r="L47" i="2"/>
  <c r="L136" i="2"/>
  <c r="L143" i="2"/>
  <c r="L149" i="2"/>
  <c r="L215" i="2"/>
  <c r="L219" i="2"/>
  <c r="L239" i="2"/>
  <c r="L243" i="2"/>
  <c r="L277" i="2"/>
  <c r="L288" i="2"/>
  <c r="L291" i="2"/>
  <c r="L298" i="2"/>
  <c r="L302" i="2"/>
  <c r="L316" i="2"/>
  <c r="L320" i="2"/>
  <c r="L323" i="2"/>
  <c r="L326" i="2"/>
  <c r="L330" i="2"/>
  <c r="L333" i="2"/>
  <c r="L337" i="2"/>
  <c r="L340" i="2"/>
  <c r="L355" i="2"/>
  <c r="L358" i="2"/>
  <c r="L362" i="2"/>
  <c r="L366" i="2"/>
  <c r="L376" i="2"/>
  <c r="L380" i="2"/>
  <c r="L384" i="2"/>
  <c r="L391" i="2"/>
  <c r="L395" i="2"/>
  <c r="L399" i="2"/>
  <c r="L405" i="2"/>
  <c r="L409" i="2"/>
  <c r="L416" i="2"/>
  <c r="L419" i="2"/>
  <c r="L422" i="2"/>
  <c r="L426" i="2"/>
  <c r="L430" i="2"/>
  <c r="L434" i="2"/>
  <c r="L469" i="2"/>
  <c r="L473" i="2"/>
  <c r="L480" i="2"/>
  <c r="L487" i="2"/>
  <c r="L491" i="2"/>
  <c r="L495" i="2"/>
  <c r="L501" i="2"/>
  <c r="L505" i="2"/>
  <c r="L509" i="2"/>
  <c r="L513" i="2"/>
  <c r="L525" i="2"/>
  <c r="L529" i="2"/>
  <c r="L536" i="2"/>
  <c r="L540" i="2"/>
  <c r="L544" i="2"/>
  <c r="L547" i="2"/>
  <c r="L581" i="2"/>
  <c r="L585" i="2"/>
  <c r="L592" i="2"/>
  <c r="L596" i="2"/>
  <c r="L662" i="2"/>
  <c r="L666" i="2"/>
  <c r="L670" i="2"/>
  <c r="L674" i="2"/>
  <c r="L719" i="2"/>
  <c r="L725" i="2"/>
  <c r="L729" i="2"/>
  <c r="L733" i="2"/>
  <c r="L737" i="2"/>
  <c r="L786" i="2"/>
  <c r="L793" i="2"/>
  <c r="L797" i="2"/>
  <c r="L849" i="2"/>
  <c r="L853" i="2"/>
  <c r="L968" i="2"/>
  <c r="L972" i="2"/>
  <c r="L976" i="2"/>
  <c r="L980" i="2"/>
  <c r="L1056" i="2"/>
  <c r="L1063" i="2"/>
  <c r="L1067" i="2"/>
  <c r="L1070" i="2"/>
  <c r="L1074" i="2"/>
  <c r="L1158" i="2"/>
  <c r="L1162" i="2"/>
  <c r="L1222" i="2"/>
  <c r="L1226" i="2"/>
  <c r="L1286" i="2"/>
  <c r="L1290" i="2"/>
  <c r="L1350" i="2"/>
  <c r="L1354" i="2"/>
  <c r="L1403" i="2"/>
  <c r="L1435" i="2"/>
  <c r="L1467" i="2"/>
  <c r="L1554" i="2"/>
  <c r="L1618" i="2"/>
  <c r="L1848" i="2"/>
  <c r="L1851" i="2"/>
  <c r="L1864" i="2"/>
  <c r="L1867" i="2"/>
  <c r="L1880" i="2"/>
  <c r="L1883" i="2"/>
  <c r="L1896" i="2"/>
  <c r="L1899" i="2"/>
  <c r="L1921" i="2"/>
  <c r="L1924" i="2"/>
  <c r="L1927" i="2"/>
  <c r="L1931" i="2"/>
  <c r="L1953" i="2"/>
  <c r="L1956" i="2"/>
  <c r="L1959" i="2"/>
  <c r="L1963" i="2"/>
  <c r="L1985" i="2"/>
  <c r="L1988" i="2"/>
  <c r="L1991" i="2"/>
  <c r="L1995" i="2"/>
  <c r="L2017" i="2"/>
  <c r="L2020" i="2"/>
  <c r="L2023" i="2"/>
  <c r="L2027" i="2"/>
  <c r="L2049" i="2"/>
  <c r="L2052" i="2"/>
  <c r="L2055" i="2"/>
  <c r="L2059" i="2"/>
  <c r="L2081" i="2"/>
  <c r="L2084" i="2"/>
  <c r="L2087" i="2"/>
  <c r="L2091" i="2"/>
  <c r="L2113" i="2"/>
  <c r="L2116" i="2"/>
  <c r="L2119" i="2"/>
  <c r="L2123" i="2"/>
  <c r="L2145" i="2"/>
  <c r="L2148" i="2"/>
  <c r="L2151" i="2"/>
  <c r="L2155" i="2"/>
  <c r="L2210" i="2"/>
  <c r="L2214" i="2"/>
  <c r="L2218" i="2"/>
  <c r="L2221" i="2"/>
  <c r="L2224" i="2"/>
  <c r="L2228" i="2"/>
  <c r="L2235" i="2"/>
  <c r="L2239" i="2"/>
  <c r="L2334" i="2"/>
  <c r="L2337" i="2"/>
  <c r="L2341" i="2"/>
  <c r="L2344" i="2"/>
  <c r="L2348" i="2"/>
  <c r="L2355" i="2"/>
  <c r="L2359" i="2"/>
  <c r="L2450" i="2"/>
  <c r="L2454" i="2"/>
  <c r="L499" i="2"/>
  <c r="L502" i="2"/>
  <c r="L506" i="2"/>
  <c r="L510" i="2"/>
  <c r="L520" i="2"/>
  <c r="L527" i="2"/>
  <c r="L533" i="2"/>
  <c r="L537" i="2"/>
  <c r="L541" i="2"/>
  <c r="L545" i="2"/>
  <c r="L551" i="2"/>
  <c r="L555" i="2"/>
  <c r="L559" i="2"/>
  <c r="L565" i="2"/>
  <c r="L569" i="2"/>
  <c r="L573" i="2"/>
  <c r="L577" i="2"/>
  <c r="L583" i="2"/>
  <c r="L587" i="2"/>
  <c r="L590" i="2"/>
  <c r="L600" i="2"/>
  <c r="L604" i="2"/>
  <c r="L608" i="2"/>
  <c r="L611" i="2"/>
  <c r="L614" i="2"/>
  <c r="L618" i="2"/>
  <c r="L622" i="2"/>
  <c r="L632" i="2"/>
  <c r="L636" i="2"/>
  <c r="L640" i="2"/>
  <c r="L643" i="2"/>
  <c r="L646" i="2"/>
  <c r="L650" i="2"/>
  <c r="L653" i="2"/>
  <c r="L657" i="2"/>
  <c r="L663" i="2"/>
  <c r="L667" i="2"/>
  <c r="L671" i="2"/>
  <c r="L677" i="2"/>
  <c r="L681" i="2"/>
  <c r="L685" i="2"/>
  <c r="L689" i="2"/>
  <c r="L695" i="2"/>
  <c r="L699" i="2"/>
  <c r="L703" i="2"/>
  <c r="L709" i="2"/>
  <c r="L713" i="2"/>
  <c r="L720" i="2"/>
  <c r="L723" i="2"/>
  <c r="L726" i="2"/>
  <c r="L730" i="2"/>
  <c r="L734" i="2"/>
  <c r="L744" i="2"/>
  <c r="L752" i="2"/>
  <c r="L755" i="2"/>
  <c r="L758" i="2"/>
  <c r="L762" i="2"/>
  <c r="L766" i="2"/>
  <c r="L769" i="2"/>
  <c r="L776" i="2"/>
  <c r="L780" i="2"/>
  <c r="L787" i="2"/>
  <c r="L790" i="2"/>
  <c r="L794" i="2"/>
  <c r="L800" i="2"/>
  <c r="L804" i="2"/>
  <c r="L807" i="2"/>
  <c r="L811" i="2"/>
  <c r="L818" i="2"/>
  <c r="L825" i="2"/>
  <c r="L829" i="2"/>
  <c r="L832" i="2"/>
  <c r="L836" i="2"/>
  <c r="L839" i="2"/>
  <c r="L843" i="2"/>
  <c r="L850" i="2"/>
  <c r="L857" i="2"/>
  <c r="L861" i="2"/>
  <c r="L864" i="2"/>
  <c r="L868" i="2"/>
  <c r="L871" i="2"/>
  <c r="L875" i="2"/>
  <c r="L879" i="2"/>
  <c r="L883" i="2"/>
  <c r="L886" i="2"/>
  <c r="L890" i="2"/>
  <c r="L894" i="2"/>
  <c r="L898" i="2"/>
  <c r="L905" i="2"/>
  <c r="L909" i="2"/>
  <c r="L913" i="2"/>
  <c r="L920" i="2"/>
  <c r="L924" i="2"/>
  <c r="L928" i="2"/>
  <c r="L932" i="2"/>
  <c r="L935" i="2"/>
  <c r="L939" i="2"/>
  <c r="L943" i="2"/>
  <c r="L947" i="2"/>
  <c r="L950" i="2"/>
  <c r="L954" i="2"/>
  <c r="L958" i="2"/>
  <c r="L962" i="2"/>
  <c r="L969" i="2"/>
  <c r="L973" i="2"/>
  <c r="L977" i="2"/>
  <c r="L984" i="2"/>
  <c r="L988" i="2"/>
  <c r="L992" i="2"/>
  <c r="L996" i="2"/>
  <c r="L999" i="2"/>
  <c r="L1003" i="2"/>
  <c r="L1007" i="2"/>
  <c r="L1011" i="2"/>
  <c r="L1014" i="2"/>
  <c r="L1018" i="2"/>
  <c r="L1022" i="2"/>
  <c r="L1026" i="2"/>
  <c r="L1032" i="2"/>
  <c r="L1036" i="2"/>
  <c r="L1039" i="2"/>
  <c r="L1046" i="2"/>
  <c r="L1050" i="2"/>
  <c r="L1057" i="2"/>
  <c r="L1060" i="2"/>
  <c r="L1064" i="2"/>
  <c r="L1071" i="2"/>
  <c r="L1078" i="2"/>
  <c r="L1082" i="2"/>
  <c r="L1086" i="2"/>
  <c r="L1090" i="2"/>
  <c r="L1094" i="2"/>
  <c r="L1098" i="2"/>
  <c r="L1101" i="2"/>
  <c r="L1105" i="2"/>
  <c r="L1109" i="2"/>
  <c r="L1113" i="2"/>
  <c r="L1116" i="2"/>
  <c r="L1120" i="2"/>
  <c r="L1127" i="2"/>
  <c r="L1134" i="2"/>
  <c r="L1138" i="2"/>
  <c r="L1141" i="2"/>
  <c r="L1145" i="2"/>
  <c r="L1148" i="2"/>
  <c r="L1152" i="2"/>
  <c r="L1159" i="2"/>
  <c r="L1166" i="2"/>
  <c r="L1170" i="2"/>
  <c r="L1173" i="2"/>
  <c r="L1177" i="2"/>
  <c r="L1180" i="2"/>
  <c r="L1184" i="2"/>
  <c r="L1191" i="2"/>
  <c r="L1198" i="2"/>
  <c r="L1202" i="2"/>
  <c r="L1205" i="2"/>
  <c r="L1209" i="2"/>
  <c r="L1212" i="2"/>
  <c r="L1216" i="2"/>
  <c r="L1223" i="2"/>
  <c r="L1230" i="2"/>
  <c r="L1234" i="2"/>
  <c r="L1237" i="2"/>
  <c r="L1241" i="2"/>
  <c r="L1244" i="2"/>
  <c r="L1248" i="2"/>
  <c r="L1255" i="2"/>
  <c r="L1262" i="2"/>
  <c r="L1266" i="2"/>
  <c r="L1269" i="2"/>
  <c r="L1273" i="2"/>
  <c r="L1276" i="2"/>
  <c r="L1280" i="2"/>
  <c r="L1287" i="2"/>
  <c r="L1294" i="2"/>
  <c r="L1298" i="2"/>
  <c r="L1301" i="2"/>
  <c r="L1305" i="2"/>
  <c r="L1308" i="2"/>
  <c r="L1312" i="2"/>
  <c r="L1319" i="2"/>
  <c r="L1326" i="2"/>
  <c r="L1330" i="2"/>
  <c r="L1333" i="2"/>
  <c r="L1337" i="2"/>
  <c r="L1340" i="2"/>
  <c r="L1344" i="2"/>
  <c r="L1351" i="2"/>
  <c r="L1358" i="2"/>
  <c r="L1362" i="2"/>
  <c r="L1365" i="2"/>
  <c r="L1369" i="2"/>
  <c r="L1372" i="2"/>
  <c r="L1376" i="2"/>
  <c r="L1383" i="2"/>
  <c r="L1390" i="2"/>
  <c r="L1394" i="2"/>
  <c r="L1397" i="2"/>
  <c r="L1407" i="2"/>
  <c r="L1410" i="2"/>
  <c r="L1413" i="2"/>
  <c r="L1423" i="2"/>
  <c r="L1426" i="2"/>
  <c r="L1429" i="2"/>
  <c r="L1439" i="2"/>
  <c r="L1442" i="2"/>
  <c r="L1445" i="2"/>
  <c r="L1455" i="2"/>
  <c r="L1458" i="2"/>
  <c r="L1461" i="2"/>
  <c r="L1471" i="2"/>
  <c r="L1474" i="2"/>
  <c r="L1477" i="2"/>
  <c r="L1481" i="2"/>
  <c r="L1485" i="2"/>
  <c r="L1489" i="2"/>
  <c r="L1493" i="2"/>
  <c r="L1496" i="2"/>
  <c r="L1500" i="2"/>
  <c r="L1504" i="2"/>
  <c r="L1508" i="2"/>
  <c r="L1512" i="2"/>
  <c r="L1516" i="2"/>
  <c r="L1526" i="2"/>
  <c r="L1530" i="2"/>
  <c r="L1534" i="2"/>
  <c r="L1537" i="2"/>
  <c r="L1540" i="2"/>
  <c r="L1544" i="2"/>
  <c r="L1548" i="2"/>
  <c r="L1558" i="2"/>
  <c r="L1562" i="2"/>
  <c r="L1566" i="2"/>
  <c r="L1569" i="2"/>
  <c r="L1572" i="2"/>
  <c r="L1576" i="2"/>
  <c r="L1580" i="2"/>
  <c r="L1590" i="2"/>
  <c r="L1594" i="2"/>
  <c r="L1598" i="2"/>
  <c r="L1601" i="2"/>
  <c r="L1604" i="2"/>
  <c r="L1608" i="2"/>
  <c r="L1612" i="2"/>
  <c r="L1622" i="2"/>
  <c r="L1626" i="2"/>
  <c r="L1630" i="2"/>
  <c r="L1634" i="2"/>
  <c r="L1638" i="2"/>
  <c r="L1642" i="2"/>
  <c r="L1646" i="2"/>
  <c r="L1650" i="2"/>
  <c r="L1654" i="2"/>
  <c r="L1658" i="2"/>
  <c r="L1662" i="2"/>
  <c r="L1666" i="2"/>
  <c r="L1912" i="2"/>
  <c r="L1928" i="2"/>
  <c r="L1944" i="2"/>
  <c r="L1960" i="2"/>
  <c r="L1976" i="2"/>
  <c r="L1992" i="2"/>
  <c r="L2008" i="2"/>
  <c r="L2024" i="2"/>
  <c r="L2040" i="2"/>
  <c r="L2056" i="2"/>
  <c r="L2072" i="2"/>
  <c r="L2088" i="2"/>
  <c r="L2104" i="2"/>
  <c r="L2120" i="2"/>
  <c r="L2136" i="2"/>
  <c r="L2152" i="2"/>
  <c r="L2211" i="2"/>
  <c r="L2215" i="2"/>
  <c r="L327" i="2"/>
  <c r="L331" i="2"/>
  <c r="L334" i="2"/>
  <c r="L344" i="2"/>
  <c r="L351" i="2"/>
  <c r="L357" i="2"/>
  <c r="L361" i="2"/>
  <c r="L365" i="2"/>
  <c r="L369" i="2"/>
  <c r="L375" i="2"/>
  <c r="L379" i="2"/>
  <c r="L383" i="2"/>
  <c r="L389" i="2"/>
  <c r="L393" i="2"/>
  <c r="L400" i="2"/>
  <c r="L403" i="2"/>
  <c r="L406" i="2"/>
  <c r="L410" i="2"/>
  <c r="L413" i="2"/>
  <c r="L417" i="2"/>
  <c r="L423" i="2"/>
  <c r="L427" i="2"/>
  <c r="L431" i="2"/>
  <c r="L437" i="2"/>
  <c r="L441" i="2"/>
  <c r="L445" i="2"/>
  <c r="L449" i="2"/>
  <c r="L455" i="2"/>
  <c r="L459" i="2"/>
  <c r="L462" i="2"/>
  <c r="L472" i="2"/>
  <c r="L479" i="2"/>
  <c r="L485" i="2"/>
  <c r="L489" i="2"/>
  <c r="L493" i="2"/>
  <c r="L497" i="2"/>
  <c r="L503" i="2"/>
  <c r="L507" i="2"/>
  <c r="L511" i="2"/>
  <c r="L514" i="2"/>
  <c r="L517" i="2"/>
  <c r="L521" i="2"/>
  <c r="L524" i="2"/>
  <c r="L528" i="2"/>
  <c r="L531" i="2"/>
  <c r="L534" i="2"/>
  <c r="L538" i="2"/>
  <c r="L542" i="2"/>
  <c r="L548" i="2"/>
  <c r="L552" i="2"/>
  <c r="L556" i="2"/>
  <c r="L560" i="2"/>
  <c r="L563" i="2"/>
  <c r="L566" i="2"/>
  <c r="L570" i="2"/>
  <c r="L574" i="2"/>
  <c r="L580" i="2"/>
  <c r="L584" i="2"/>
  <c r="L591" i="2"/>
  <c r="L594" i="2"/>
  <c r="L597" i="2"/>
  <c r="L601" i="2"/>
  <c r="L605" i="2"/>
  <c r="L609" i="2"/>
  <c r="L615" i="2"/>
  <c r="L619" i="2"/>
  <c r="L623" i="2"/>
  <c r="L626" i="2"/>
  <c r="L629" i="2"/>
  <c r="L633" i="2"/>
  <c r="L637" i="2"/>
  <c r="L641" i="2"/>
  <c r="L647" i="2"/>
  <c r="L651" i="2"/>
  <c r="L654" i="2"/>
  <c r="L660" i="2"/>
  <c r="L664" i="2"/>
  <c r="L668" i="2"/>
  <c r="L672" i="2"/>
  <c r="L675" i="2"/>
  <c r="L678" i="2"/>
  <c r="L682" i="2"/>
  <c r="L686" i="2"/>
  <c r="L692" i="2"/>
  <c r="L696" i="2"/>
  <c r="L700" i="2"/>
  <c r="L704" i="2"/>
  <c r="L707" i="2"/>
  <c r="L710" i="2"/>
  <c r="L714" i="2"/>
  <c r="L717" i="2"/>
  <c r="L721" i="2"/>
  <c r="L727" i="2"/>
  <c r="L731" i="2"/>
  <c r="L735" i="2"/>
  <c r="L738" i="2"/>
  <c r="L741" i="2"/>
  <c r="L745" i="2"/>
  <c r="L749" i="2"/>
  <c r="L753" i="2"/>
  <c r="L759" i="2"/>
  <c r="L763" i="2"/>
  <c r="L770" i="2"/>
  <c r="L773" i="2"/>
  <c r="L777" i="2"/>
  <c r="L781" i="2"/>
  <c r="L784" i="2"/>
  <c r="L788" i="2"/>
  <c r="L791" i="2"/>
  <c r="L795" i="2"/>
  <c r="L798" i="2"/>
  <c r="L801" i="2"/>
  <c r="L808" i="2"/>
  <c r="L815" i="2"/>
  <c r="L819" i="2"/>
  <c r="L822" i="2"/>
  <c r="L826" i="2"/>
  <c r="L830" i="2"/>
  <c r="L833" i="2"/>
  <c r="L840" i="2"/>
  <c r="L844" i="2"/>
  <c r="L847" i="2"/>
  <c r="L851" i="2"/>
  <c r="L854" i="2"/>
  <c r="L858" i="2"/>
  <c r="L862" i="2"/>
  <c r="L865" i="2"/>
  <c r="L872" i="2"/>
  <c r="L880" i="2"/>
  <c r="L884" i="2"/>
  <c r="L887" i="2"/>
  <c r="L891" i="2"/>
  <c r="L895" i="2"/>
  <c r="L899" i="2"/>
  <c r="L902" i="2"/>
  <c r="L906" i="2"/>
  <c r="L910" i="2"/>
  <c r="L914" i="2"/>
  <c r="L917" i="2"/>
  <c r="L921" i="2"/>
  <c r="L925" i="2"/>
  <c r="L929" i="2"/>
  <c r="L936" i="2"/>
  <c r="L944" i="2"/>
  <c r="L948" i="2"/>
  <c r="L951" i="2"/>
  <c r="L955" i="2"/>
  <c r="L959" i="2"/>
  <c r="L963" i="2"/>
  <c r="L966" i="2"/>
  <c r="L970" i="2"/>
  <c r="L974" i="2"/>
  <c r="L978" i="2"/>
  <c r="L981" i="2"/>
  <c r="L985" i="2"/>
  <c r="L989" i="2"/>
  <c r="L993" i="2"/>
  <c r="L1000" i="2"/>
  <c r="L1008" i="2"/>
  <c r="L1012" i="2"/>
  <c r="L1015" i="2"/>
  <c r="L1019" i="2"/>
  <c r="L1023" i="2"/>
  <c r="L1029" i="2"/>
  <c r="L1033" i="2"/>
  <c r="L1040" i="2"/>
  <c r="L1043" i="2"/>
  <c r="L1047" i="2"/>
  <c r="L1051" i="2"/>
  <c r="L1054" i="2"/>
  <c r="L1058" i="2"/>
  <c r="L1061" i="2"/>
  <c r="L1065" i="2"/>
  <c r="L1072" i="2"/>
  <c r="L1075" i="2"/>
  <c r="L1079" i="2"/>
  <c r="L1083" i="2"/>
  <c r="L1087" i="2"/>
  <c r="L1091" i="2"/>
  <c r="L1095" i="2"/>
  <c r="L1102" i="2"/>
  <c r="L1106" i="2"/>
  <c r="L1110" i="2"/>
  <c r="L1114" i="2"/>
  <c r="L1117" i="2"/>
  <c r="L1121" i="2"/>
  <c r="L1124" i="2"/>
  <c r="L1128" i="2"/>
  <c r="L1131" i="2"/>
  <c r="L1135" i="2"/>
  <c r="L1142" i="2"/>
  <c r="L1146" i="2"/>
  <c r="L1149" i="2"/>
  <c r="L1153" i="2"/>
  <c r="L1156" i="2"/>
  <c r="L1160" i="2"/>
  <c r="L1163" i="2"/>
  <c r="L1167" i="2"/>
  <c r="L1174" i="2"/>
  <c r="L1178" i="2"/>
  <c r="L1181" i="2"/>
  <c r="L1185" i="2"/>
  <c r="L1188" i="2"/>
  <c r="L1192" i="2"/>
  <c r="L1195" i="2"/>
  <c r="L1199" i="2"/>
  <c r="L1206" i="2"/>
  <c r="L1210" i="2"/>
  <c r="L1213" i="2"/>
  <c r="L1217" i="2"/>
  <c r="L1220" i="2"/>
  <c r="L1224" i="2"/>
  <c r="L1231" i="2"/>
  <c r="L1238" i="2"/>
  <c r="L1242" i="2"/>
  <c r="L1245" i="2"/>
  <c r="L1249" i="2"/>
  <c r="L1252" i="2"/>
  <c r="L1256" i="2"/>
  <c r="L1259" i="2"/>
  <c r="L1263" i="2"/>
  <c r="L1270" i="2"/>
  <c r="L1274" i="2"/>
  <c r="L1277" i="2"/>
  <c r="L1281" i="2"/>
  <c r="L1284" i="2"/>
  <c r="L1288" i="2"/>
  <c r="L1295" i="2"/>
  <c r="L1302" i="2"/>
  <c r="L1306" i="2"/>
  <c r="L1309" i="2"/>
  <c r="L1313" i="2"/>
  <c r="L1316" i="2"/>
  <c r="L1320" i="2"/>
  <c r="L1323" i="2"/>
  <c r="L1327" i="2"/>
  <c r="L1334" i="2"/>
  <c r="L1338" i="2"/>
  <c r="L1341" i="2"/>
  <c r="L1345" i="2"/>
  <c r="L1348" i="2"/>
  <c r="L1352" i="2"/>
  <c r="L1359" i="2"/>
  <c r="L1366" i="2"/>
  <c r="L1370" i="2"/>
  <c r="L1373" i="2"/>
  <c r="L1377" i="2"/>
  <c r="L1380" i="2"/>
  <c r="L1384" i="2"/>
  <c r="L1387" i="2"/>
  <c r="L1391" i="2"/>
  <c r="L1398" i="2"/>
  <c r="L1401" i="2"/>
  <c r="L1404" i="2"/>
  <c r="L1414" i="2"/>
  <c r="L1417" i="2"/>
  <c r="L1420" i="2"/>
  <c r="L1430" i="2"/>
  <c r="L1433" i="2"/>
  <c r="L1436" i="2"/>
  <c r="L1446" i="2"/>
  <c r="L1449" i="2"/>
  <c r="L1452" i="2"/>
  <c r="L1462" i="2"/>
  <c r="L1465" i="2"/>
  <c r="L1468" i="2"/>
  <c r="L1478" i="2"/>
  <c r="L1482" i="2"/>
  <c r="L1486" i="2"/>
  <c r="L1490" i="2"/>
  <c r="L1497" i="2"/>
  <c r="L1501" i="2"/>
  <c r="L1505" i="2"/>
  <c r="L1509" i="2"/>
  <c r="L1513" i="2"/>
  <c r="L1517" i="2"/>
  <c r="L1520" i="2"/>
  <c r="L1523" i="2"/>
  <c r="L1527" i="2"/>
  <c r="L1535" i="2"/>
  <c r="L1538" i="2"/>
  <c r="L1541" i="2"/>
  <c r="L1545" i="2"/>
  <c r="L1549" i="2"/>
  <c r="L1552" i="2"/>
  <c r="L1555" i="2"/>
  <c r="L1559" i="2"/>
  <c r="L1567" i="2"/>
  <c r="L1570" i="2"/>
  <c r="L1573" i="2"/>
  <c r="L1577" i="2"/>
  <c r="L1581" i="2"/>
  <c r="L1584" i="2"/>
  <c r="L1587" i="2"/>
  <c r="L1591" i="2"/>
  <c r="L1599" i="2"/>
  <c r="L1602" i="2"/>
  <c r="L1605" i="2"/>
  <c r="L1609" i="2"/>
  <c r="L1613" i="2"/>
  <c r="L1616" i="2"/>
  <c r="L1619" i="2"/>
  <c r="L1627" i="2"/>
  <c r="L1635" i="2"/>
  <c r="L1643" i="2"/>
  <c r="L1651" i="2"/>
  <c r="L1659" i="2"/>
  <c r="L1667" i="2"/>
  <c r="L1671" i="2"/>
  <c r="L1675" i="2"/>
  <c r="L1679" i="2"/>
  <c r="L1683" i="2"/>
  <c r="L1687" i="2"/>
  <c r="L1691" i="2"/>
  <c r="L1695" i="2"/>
  <c r="L1699" i="2"/>
  <c r="L1703" i="2"/>
  <c r="L1707" i="2"/>
  <c r="L1711" i="2"/>
  <c r="L1715" i="2"/>
  <c r="L1719" i="2"/>
  <c r="L1723" i="2"/>
  <c r="L1727" i="2"/>
  <c r="L1731" i="2"/>
  <c r="L1735" i="2"/>
  <c r="L1739" i="2"/>
  <c r="L1743" i="2"/>
  <c r="L1747" i="2"/>
  <c r="L1751" i="2"/>
  <c r="L1755" i="2"/>
  <c r="L1759" i="2"/>
  <c r="L1763" i="2"/>
  <c r="L1767" i="2"/>
  <c r="L1771" i="2"/>
  <c r="L1775" i="2"/>
  <c r="L1779" i="2"/>
  <c r="L1783" i="2"/>
  <c r="L1787" i="2"/>
  <c r="L1791" i="2"/>
  <c r="L1795" i="2"/>
  <c r="L1799" i="2"/>
  <c r="L1803" i="2"/>
  <c r="L1807" i="2"/>
  <c r="L1811" i="2"/>
  <c r="L1815" i="2"/>
  <c r="L1819" i="2"/>
  <c r="L1823" i="2"/>
  <c r="L1827" i="2"/>
  <c r="L1831" i="2"/>
  <c r="L1835" i="2"/>
  <c r="L1839" i="2"/>
  <c r="L1844" i="2"/>
  <c r="L1852" i="2"/>
  <c r="L1860" i="2"/>
  <c r="L1868" i="2"/>
  <c r="L1876" i="2"/>
  <c r="L1884" i="2"/>
  <c r="L1892" i="2"/>
  <c r="L1900" i="2"/>
  <c r="L1903" i="2"/>
  <c r="L1916" i="2"/>
  <c r="L1919" i="2"/>
  <c r="L1932" i="2"/>
  <c r="L1935" i="2"/>
  <c r="L1948" i="2"/>
  <c r="L1951" i="2"/>
  <c r="L1964" i="2"/>
  <c r="L1967" i="2"/>
  <c r="L1980" i="2"/>
  <c r="L1983" i="2"/>
  <c r="L1996" i="2"/>
  <c r="L1999" i="2"/>
  <c r="L2012" i="2"/>
  <c r="L2015" i="2"/>
  <c r="L2028" i="2"/>
  <c r="L2031" i="2"/>
  <c r="L2044" i="2"/>
  <c r="L2047" i="2"/>
  <c r="L2060" i="2"/>
  <c r="L2063" i="2"/>
  <c r="L2076" i="2"/>
  <c r="L2079" i="2"/>
  <c r="L2092" i="2"/>
  <c r="L2095" i="2"/>
  <c r="L2108" i="2"/>
  <c r="L2111" i="2"/>
  <c r="L2124" i="2"/>
  <c r="L2127" i="2"/>
  <c r="L2140" i="2"/>
  <c r="L2143" i="2"/>
  <c r="L2156" i="2"/>
  <c r="L2159" i="2"/>
  <c r="L2163" i="2"/>
  <c r="L2191" i="2"/>
  <c r="L2195" i="2"/>
  <c r="L2455" i="2"/>
  <c r="L630" i="2"/>
  <c r="L634" i="2"/>
  <c r="L638" i="2"/>
  <c r="L648" i="2"/>
  <c r="L655" i="2"/>
  <c r="L661" i="2"/>
  <c r="L665" i="2"/>
  <c r="L669" i="2"/>
  <c r="L673" i="2"/>
  <c r="L679" i="2"/>
  <c r="L683" i="2"/>
  <c r="L687" i="2"/>
  <c r="L693" i="2"/>
  <c r="L697" i="2"/>
  <c r="L701" i="2"/>
  <c r="L705" i="2"/>
  <c r="L711" i="2"/>
  <c r="L715" i="2"/>
  <c r="L718" i="2"/>
  <c r="L728" i="2"/>
  <c r="L732" i="2"/>
  <c r="L736" i="2"/>
  <c r="L739" i="2"/>
  <c r="L742" i="2"/>
  <c r="L746" i="2"/>
  <c r="L750" i="2"/>
  <c r="L760" i="2"/>
  <c r="L764" i="2"/>
  <c r="L771" i="2"/>
  <c r="L774" i="2"/>
  <c r="L778" i="2"/>
  <c r="L782" i="2"/>
  <c r="L785" i="2"/>
  <c r="L792" i="2"/>
  <c r="L796" i="2"/>
  <c r="L802" i="2"/>
  <c r="L809" i="2"/>
  <c r="L813" i="2"/>
  <c r="L816" i="2"/>
  <c r="L820" i="2"/>
  <c r="L823" i="2"/>
  <c r="L827" i="2"/>
  <c r="L834" i="2"/>
  <c r="L841" i="2"/>
  <c r="L845" i="2"/>
  <c r="L848" i="2"/>
  <c r="L852" i="2"/>
  <c r="L855" i="2"/>
  <c r="L859" i="2"/>
  <c r="L866" i="2"/>
  <c r="L873" i="2"/>
  <c r="L877" i="2"/>
  <c r="L881" i="2"/>
  <c r="L888" i="2"/>
  <c r="L892" i="2"/>
  <c r="L896" i="2"/>
  <c r="L900" i="2"/>
  <c r="L903" i="2"/>
  <c r="L907" i="2"/>
  <c r="L911" i="2"/>
  <c r="L915" i="2"/>
  <c r="L918" i="2"/>
  <c r="L922" i="2"/>
  <c r="L926" i="2"/>
  <c r="L930" i="2"/>
  <c r="L937" i="2"/>
  <c r="L941" i="2"/>
  <c r="L945" i="2"/>
  <c r="L952" i="2"/>
  <c r="L956" i="2"/>
  <c r="L960" i="2"/>
  <c r="L964" i="2"/>
  <c r="L967" i="2"/>
  <c r="L971" i="2"/>
  <c r="L975" i="2"/>
  <c r="L979" i="2"/>
  <c r="L982" i="2"/>
  <c r="L986" i="2"/>
  <c r="L990" i="2"/>
  <c r="L994" i="2"/>
  <c r="L1001" i="2"/>
  <c r="L1005" i="2"/>
  <c r="L1009" i="2"/>
  <c r="L1016" i="2"/>
  <c r="L1020" i="2"/>
  <c r="L1024" i="2"/>
  <c r="L1030" i="2"/>
  <c r="L1034" i="2"/>
  <c r="L1041" i="2"/>
  <c r="L1044" i="2"/>
  <c r="L1048" i="2"/>
  <c r="L1052" i="2"/>
  <c r="L1055" i="2"/>
  <c r="L1062" i="2"/>
  <c r="L1066" i="2"/>
  <c r="L1073" i="2"/>
  <c r="L1076" i="2"/>
  <c r="L1080" i="2"/>
  <c r="L1084" i="2"/>
  <c r="L1088" i="2"/>
  <c r="L1092" i="2"/>
  <c r="L1096" i="2"/>
  <c r="L1103" i="2"/>
  <c r="L1107" i="2"/>
  <c r="L1111" i="2"/>
  <c r="L1118" i="2"/>
  <c r="L1125" i="2"/>
  <c r="L1129" i="2"/>
  <c r="L1132" i="2"/>
  <c r="L1136" i="2"/>
  <c r="L1143" i="2"/>
  <c r="L1150" i="2"/>
  <c r="L1157" i="2"/>
  <c r="L1161" i="2"/>
  <c r="L1164" i="2"/>
  <c r="L1168" i="2"/>
  <c r="L1175" i="2"/>
  <c r="L1182" i="2"/>
  <c r="L1186" i="2"/>
  <c r="L1189" i="2"/>
  <c r="L1193" i="2"/>
  <c r="L1196" i="2"/>
  <c r="L1200" i="2"/>
  <c r="L1207" i="2"/>
  <c r="L1214" i="2"/>
  <c r="L1218" i="2"/>
  <c r="L1221" i="2"/>
  <c r="L1225" i="2"/>
  <c r="L1228" i="2"/>
  <c r="L1232" i="2"/>
  <c r="L1239" i="2"/>
  <c r="L1246" i="2"/>
  <c r="L1250" i="2"/>
  <c r="L1253" i="2"/>
  <c r="L1257" i="2"/>
  <c r="L1260" i="2"/>
  <c r="L1264" i="2"/>
  <c r="L1271" i="2"/>
  <c r="L1278" i="2"/>
  <c r="L1282" i="2"/>
  <c r="L1285" i="2"/>
  <c r="L1289" i="2"/>
  <c r="L1292" i="2"/>
  <c r="L1296" i="2"/>
  <c r="L1303" i="2"/>
  <c r="L1310" i="2"/>
  <c r="L1314" i="2"/>
  <c r="L1317" i="2"/>
  <c r="L1321" i="2"/>
  <c r="L1324" i="2"/>
  <c r="L1328" i="2"/>
  <c r="L1335" i="2"/>
  <c r="L1342" i="2"/>
  <c r="L1346" i="2"/>
  <c r="L1349" i="2"/>
  <c r="L1353" i="2"/>
  <c r="L1356" i="2"/>
  <c r="L1360" i="2"/>
  <c r="L1367" i="2"/>
  <c r="L1374" i="2"/>
  <c r="L1378" i="2"/>
  <c r="L1381" i="2"/>
  <c r="L1385" i="2"/>
  <c r="L1388" i="2"/>
  <c r="L1392" i="2"/>
  <c r="L1399" i="2"/>
  <c r="L1402" i="2"/>
  <c r="L1405" i="2"/>
  <c r="L1415" i="2"/>
  <c r="L1418" i="2"/>
  <c r="L1421" i="2"/>
  <c r="L1431" i="2"/>
  <c r="L1434" i="2"/>
  <c r="L1437" i="2"/>
  <c r="L1447" i="2"/>
  <c r="L1450" i="2"/>
  <c r="L1453" i="2"/>
  <c r="L1463" i="2"/>
  <c r="L1466" i="2"/>
  <c r="L1469" i="2"/>
  <c r="L1479" i="2"/>
  <c r="L1487" i="2"/>
  <c r="L1491" i="2"/>
  <c r="L1498" i="2"/>
  <c r="L1502" i="2"/>
  <c r="L1506" i="2"/>
  <c r="L1510" i="2"/>
  <c r="L1514" i="2"/>
  <c r="L1518" i="2"/>
  <c r="L1521" i="2"/>
  <c r="L1524" i="2"/>
  <c r="L1528" i="2"/>
  <c r="L1532" i="2"/>
  <c r="L1542" i="2"/>
  <c r="L1546" i="2"/>
  <c r="L1550" i="2"/>
  <c r="L1553" i="2"/>
  <c r="L1556" i="2"/>
  <c r="L1560" i="2"/>
  <c r="L1564" i="2"/>
  <c r="L1574" i="2"/>
  <c r="L1578" i="2"/>
  <c r="L1582" i="2"/>
  <c r="L1585" i="2"/>
  <c r="L1588" i="2"/>
  <c r="L1592" i="2"/>
  <c r="L1596" i="2"/>
  <c r="L1606" i="2"/>
  <c r="L1610" i="2"/>
  <c r="L1614" i="2"/>
  <c r="L1617" i="2"/>
  <c r="L1620" i="2"/>
  <c r="L1624" i="2"/>
  <c r="L1628" i="2"/>
  <c r="L1632" i="2"/>
  <c r="L1636" i="2"/>
  <c r="L1640" i="2"/>
  <c r="L1644" i="2"/>
  <c r="L1648" i="2"/>
  <c r="L1652" i="2"/>
  <c r="L1656" i="2"/>
  <c r="L1660" i="2"/>
  <c r="L1664" i="2"/>
  <c r="L1668" i="2"/>
  <c r="L1672" i="2"/>
  <c r="L1676" i="2"/>
  <c r="L1680" i="2"/>
  <c r="L1684" i="2"/>
  <c r="L1688" i="2"/>
  <c r="L1692" i="2"/>
  <c r="L1696" i="2"/>
  <c r="L1700" i="2"/>
  <c r="L1704" i="2"/>
  <c r="L1708" i="2"/>
  <c r="L1712" i="2"/>
  <c r="L1716" i="2"/>
  <c r="L1720" i="2"/>
  <c r="L1724" i="2"/>
  <c r="L1728" i="2"/>
  <c r="L1732" i="2"/>
  <c r="L1736" i="2"/>
  <c r="L1740" i="2"/>
  <c r="L1744" i="2"/>
  <c r="L1748" i="2"/>
  <c r="L1752" i="2"/>
  <c r="L1756" i="2"/>
  <c r="L1760" i="2"/>
  <c r="L1764" i="2"/>
  <c r="L1768" i="2"/>
  <c r="L1772" i="2"/>
  <c r="L1776" i="2"/>
  <c r="L1780" i="2"/>
  <c r="L1784" i="2"/>
  <c r="L1788" i="2"/>
  <c r="L1792" i="2"/>
  <c r="L1796" i="2"/>
  <c r="L1800" i="2"/>
  <c r="L1804" i="2"/>
  <c r="L1808" i="2"/>
  <c r="L1812" i="2"/>
  <c r="L1816" i="2"/>
  <c r="L1820" i="2"/>
  <c r="L1824" i="2"/>
  <c r="L1828" i="2"/>
  <c r="L1832" i="2"/>
  <c r="L1836" i="2"/>
  <c r="L1840" i="2"/>
  <c r="L1904" i="2"/>
  <c r="L1920" i="2"/>
  <c r="L1936" i="2"/>
  <c r="L1952" i="2"/>
  <c r="L1968" i="2"/>
  <c r="L1984" i="2"/>
  <c r="L2000" i="2"/>
  <c r="L2016" i="2"/>
  <c r="L2032" i="2"/>
  <c r="L2048" i="2"/>
  <c r="L2064" i="2"/>
  <c r="L2080" i="2"/>
  <c r="L2096" i="2"/>
  <c r="L2112" i="2"/>
  <c r="L2128" i="2"/>
  <c r="L2144" i="2"/>
  <c r="L216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layoffs.xlsx!Table2" type="102" refreshedVersion="6" minRefreshableVersion="5">
    <extLst>
      <ext xmlns:x15="http://schemas.microsoft.com/office/spreadsheetml/2010/11/main" uri="{DE250136-89BD-433C-8126-D09CA5730AF9}">
        <x15:connection id="Table2">
          <x15:rangePr sourceName="_xlcn.WorksheetConnection_layoffs.xlsxTable21"/>
        </x15:connection>
      </ext>
    </extLst>
  </connection>
  <connection id="3" xr16:uid="{00000000-0015-0000-FFFF-FFFF02000000}" name="WorksheetConnection_layoffs.xlsx!Table3" type="102" refreshedVersion="6" minRefreshableVersion="5">
    <extLst>
      <ext xmlns:x15="http://schemas.microsoft.com/office/spreadsheetml/2010/11/main" uri="{DE250136-89BD-433C-8126-D09CA5730AF9}">
        <x15:connection id="Table3">
          <x15:rangePr sourceName="_xlcn.WorksheetConnection_layoffs.xlsxTable31"/>
        </x15:connection>
      </ext>
    </extLst>
  </connection>
</connections>
</file>

<file path=xl/sharedStrings.xml><?xml version="1.0" encoding="utf-8"?>
<sst xmlns="http://schemas.openxmlformats.org/spreadsheetml/2006/main" count="14683" uniqueCount="2332">
  <si>
    <t>location</t>
  </si>
  <si>
    <t>industry</t>
  </si>
  <si>
    <t>total_laid_off</t>
  </si>
  <si>
    <t>percentage_laid_off</t>
  </si>
  <si>
    <t>date</t>
  </si>
  <si>
    <t>stage</t>
  </si>
  <si>
    <t>country</t>
  </si>
  <si>
    <t>Total Staff</t>
  </si>
  <si>
    <t>funds_raised</t>
  </si>
  <si>
    <t>Column2</t>
  </si>
  <si>
    <t>Total Staff2</t>
  </si>
  <si>
    <t>month</t>
  </si>
  <si>
    <t>Year</t>
  </si>
  <si>
    <t>Ten Square Games</t>
  </si>
  <si>
    <t>WrocÅ‚aw</t>
  </si>
  <si>
    <t>Consumer</t>
  </si>
  <si>
    <t>Seed</t>
  </si>
  <si>
    <t>Poland</t>
  </si>
  <si>
    <t>Apr</t>
  </si>
  <si>
    <t>Ynsect</t>
  </si>
  <si>
    <t>Paris</t>
  </si>
  <si>
    <t>Food</t>
  </si>
  <si>
    <t>Series D</t>
  </si>
  <si>
    <t>France</t>
  </si>
  <si>
    <t>FamPay</t>
  </si>
  <si>
    <t>Bengaluru</t>
  </si>
  <si>
    <t>Finance</t>
  </si>
  <si>
    <t>Series A</t>
  </si>
  <si>
    <t>India</t>
  </si>
  <si>
    <t>Kumu</t>
  </si>
  <si>
    <t>Manila</t>
  </si>
  <si>
    <t>Media</t>
  </si>
  <si>
    <t>Series C</t>
  </si>
  <si>
    <t>Philippines</t>
  </si>
  <si>
    <t>Quadream</t>
  </si>
  <si>
    <t>Tel Aviv</t>
  </si>
  <si>
    <t>Security</t>
  </si>
  <si>
    <t>Unknown</t>
  </si>
  <si>
    <t>Israel</t>
  </si>
  <si>
    <t>Drip Capital</t>
  </si>
  <si>
    <t>SF Bay Area</t>
  </si>
  <si>
    <t>United States</t>
  </si>
  <si>
    <t>Community Gaming</t>
  </si>
  <si>
    <t>New York City</t>
  </si>
  <si>
    <t>Crypto</t>
  </si>
  <si>
    <t>Calibrate</t>
  </si>
  <si>
    <t>Healthcare</t>
  </si>
  <si>
    <t>Series B</t>
  </si>
  <si>
    <t>Snyk</t>
  </si>
  <si>
    <t>Boston</t>
  </si>
  <si>
    <t>Series F</t>
  </si>
  <si>
    <t>Astronomer</t>
  </si>
  <si>
    <t>Cincinnati</t>
  </si>
  <si>
    <t>Data</t>
  </si>
  <si>
    <t>Bluepad</t>
  </si>
  <si>
    <t>Heygo</t>
  </si>
  <si>
    <t>London</t>
  </si>
  <si>
    <t>Travel</t>
  </si>
  <si>
    <t>United Kingdom</t>
  </si>
  <si>
    <t>Lazerpay</t>
  </si>
  <si>
    <t>Lagos</t>
  </si>
  <si>
    <t>Nigeria</t>
  </si>
  <si>
    <t>Mediafly</t>
  </si>
  <si>
    <t>Chicago</t>
  </si>
  <si>
    <t>Sales</t>
  </si>
  <si>
    <t>Private Equity</t>
  </si>
  <si>
    <t>Medtronic</t>
  </si>
  <si>
    <t>Post-IPO</t>
  </si>
  <si>
    <t>Milkrun</t>
  </si>
  <si>
    <t>Sydney</t>
  </si>
  <si>
    <t>Australia</t>
  </si>
  <si>
    <t>Redfin</t>
  </si>
  <si>
    <t>Seattle</t>
  </si>
  <si>
    <t>Real Estate</t>
  </si>
  <si>
    <t>Permutive</t>
  </si>
  <si>
    <t>Marketing</t>
  </si>
  <si>
    <t>Examedi</t>
  </si>
  <si>
    <t>Santiago</t>
  </si>
  <si>
    <t>Chile</t>
  </si>
  <si>
    <t>Acxiom</t>
  </si>
  <si>
    <t>Little Rock</t>
  </si>
  <si>
    <t>Euler Motors</t>
  </si>
  <si>
    <t>New Delhi</t>
  </si>
  <si>
    <t>Transportation</t>
  </si>
  <si>
    <t>Reforge</t>
  </si>
  <si>
    <t>Education</t>
  </si>
  <si>
    <t>Practo</t>
  </si>
  <si>
    <t>Pear Therapeutics</t>
  </si>
  <si>
    <t>Workit Health</t>
  </si>
  <si>
    <t>Ann Arbor</t>
  </si>
  <si>
    <t>ZestMoney</t>
  </si>
  <si>
    <t>Absolute Software</t>
  </si>
  <si>
    <t>Vancouver</t>
  </si>
  <si>
    <t>Canada</t>
  </si>
  <si>
    <t>Avocargo</t>
  </si>
  <si>
    <t>Berlin</t>
  </si>
  <si>
    <t>Germany</t>
  </si>
  <si>
    <t>Dunzo</t>
  </si>
  <si>
    <t>Amplitude</t>
  </si>
  <si>
    <t>1K Kirana</t>
  </si>
  <si>
    <t>Gurugram</t>
  </si>
  <si>
    <t>Retail</t>
  </si>
  <si>
    <t>Foundation Medicine</t>
  </si>
  <si>
    <t>Acquired</t>
  </si>
  <si>
    <t>Finder</t>
  </si>
  <si>
    <t>Boost</t>
  </si>
  <si>
    <t>Cin7</t>
  </si>
  <si>
    <t>Auckland</t>
  </si>
  <si>
    <t>New Zealand</t>
  </si>
  <si>
    <t>Hyland Software</t>
  </si>
  <si>
    <t>Cleveland</t>
  </si>
  <si>
    <t>Other</t>
  </si>
  <si>
    <t>View</t>
  </si>
  <si>
    <t>Guideline</t>
  </si>
  <si>
    <t>Series E</t>
  </si>
  <si>
    <t>Textio</t>
  </si>
  <si>
    <t>Recruiting</t>
  </si>
  <si>
    <t>Apple</t>
  </si>
  <si>
    <t>Domestika</t>
  </si>
  <si>
    <t>Madrid</t>
  </si>
  <si>
    <t>Spain</t>
  </si>
  <si>
    <t>Mar</t>
  </si>
  <si>
    <t>Airbyte</t>
  </si>
  <si>
    <t>Hulu</t>
  </si>
  <si>
    <t>Beijing</t>
  </si>
  <si>
    <t>China</t>
  </si>
  <si>
    <t>Roku</t>
  </si>
  <si>
    <t>LendingTree</t>
  </si>
  <si>
    <t>Charlotte</t>
  </si>
  <si>
    <t>FanClash</t>
  </si>
  <si>
    <t>Loop</t>
  </si>
  <si>
    <t>Austin</t>
  </si>
  <si>
    <t>Spotify</t>
  </si>
  <si>
    <t>Stockholm</t>
  </si>
  <si>
    <t>Sweden</t>
  </si>
  <si>
    <t>AnswerLab</t>
  </si>
  <si>
    <t>Kyndryl</t>
  </si>
  <si>
    <t>Infrastructure</t>
  </si>
  <si>
    <t>Unacademy</t>
  </si>
  <si>
    <t>Series H</t>
  </si>
  <si>
    <t>CoverMyMeds</t>
  </si>
  <si>
    <t>Columbus</t>
  </si>
  <si>
    <t>Electronic Arts</t>
  </si>
  <si>
    <t>Seagate</t>
  </si>
  <si>
    <t>Hardware</t>
  </si>
  <si>
    <t>Drizly</t>
  </si>
  <si>
    <t>iCAD</t>
  </si>
  <si>
    <t>Nashua</t>
  </si>
  <si>
    <t>Anyline</t>
  </si>
  <si>
    <t>Vienna</t>
  </si>
  <si>
    <t>Austria</t>
  </si>
  <si>
    <t>OnePipe</t>
  </si>
  <si>
    <t>Shift</t>
  </si>
  <si>
    <t>Lucid Motors</t>
  </si>
  <si>
    <t>Blue Nile</t>
  </si>
  <si>
    <t>AEye</t>
  </si>
  <si>
    <t>Rackspace</t>
  </si>
  <si>
    <t>San Antonio</t>
  </si>
  <si>
    <t>Better Therapeutics</t>
  </si>
  <si>
    <t>Aspiration</t>
  </si>
  <si>
    <t>Los Angeles</t>
  </si>
  <si>
    <t>The Meet Group</t>
  </si>
  <si>
    <t>New Hope</t>
  </si>
  <si>
    <t>Cimpress</t>
  </si>
  <si>
    <t>Veeam</t>
  </si>
  <si>
    <t>TakeOff</t>
  </si>
  <si>
    <t>Kyiv</t>
  </si>
  <si>
    <t>Ukraine</t>
  </si>
  <si>
    <t>Slite</t>
  </si>
  <si>
    <t>Indeed</t>
  </si>
  <si>
    <t>HR</t>
  </si>
  <si>
    <t>Logitech</t>
  </si>
  <si>
    <t>Geneva</t>
  </si>
  <si>
    <t>Switzerland</t>
  </si>
  <si>
    <t>Glassdoor</t>
  </si>
  <si>
    <t>Wejo</t>
  </si>
  <si>
    <t>Chester</t>
  </si>
  <si>
    <t>Rewind</t>
  </si>
  <si>
    <t>Ottawa</t>
  </si>
  <si>
    <t>Roofstock</t>
  </si>
  <si>
    <t>Just Eat</t>
  </si>
  <si>
    <t>Marvell</t>
  </si>
  <si>
    <t>Workhuman</t>
  </si>
  <si>
    <t>Dublin</t>
  </si>
  <si>
    <t>Ireland</t>
  </si>
  <si>
    <t>FreshBooks</t>
  </si>
  <si>
    <t>Toronto</t>
  </si>
  <si>
    <t>Xing</t>
  </si>
  <si>
    <t>Hamburg</t>
  </si>
  <si>
    <t>Mr Yum</t>
  </si>
  <si>
    <t>Melbourne</t>
  </si>
  <si>
    <t>Smallcase</t>
  </si>
  <si>
    <t>Expedia</t>
  </si>
  <si>
    <t>GAMURS Group</t>
  </si>
  <si>
    <t>Grin</t>
  </si>
  <si>
    <t>Sacramento</t>
  </si>
  <si>
    <t>Laybuy</t>
  </si>
  <si>
    <t>Amazon</t>
  </si>
  <si>
    <t>Huuuge Games</t>
  </si>
  <si>
    <t>Warsaw</t>
  </si>
  <si>
    <t>Livspace</t>
  </si>
  <si>
    <t>Symend</t>
  </si>
  <si>
    <t>Calgary</t>
  </si>
  <si>
    <t>Candor Technology</t>
  </si>
  <si>
    <t>Atlanta</t>
  </si>
  <si>
    <t>Coherent</t>
  </si>
  <si>
    <t>Manufacturing</t>
  </si>
  <si>
    <t>Runtastic</t>
  </si>
  <si>
    <t>Linz</t>
  </si>
  <si>
    <t>Fitness</t>
  </si>
  <si>
    <t>Course Hero</t>
  </si>
  <si>
    <t>Leafly</t>
  </si>
  <si>
    <t>Bonusly</t>
  </si>
  <si>
    <t>Boulder</t>
  </si>
  <si>
    <t>Freshworks</t>
  </si>
  <si>
    <t>Support</t>
  </si>
  <si>
    <t>Klaviyo</t>
  </si>
  <si>
    <t>Dukaan</t>
  </si>
  <si>
    <t>Boxed</t>
  </si>
  <si>
    <t>TradeWindow</t>
  </si>
  <si>
    <t>Hometap</t>
  </si>
  <si>
    <t>Meta</t>
  </si>
  <si>
    <t>Fetch</t>
  </si>
  <si>
    <t>Madison</t>
  </si>
  <si>
    <t>Anchorage Digital</t>
  </si>
  <si>
    <t>Avidbots</t>
  </si>
  <si>
    <t>Kitchener</t>
  </si>
  <si>
    <t>Samsung</t>
  </si>
  <si>
    <t>Kaleidoscope</t>
  </si>
  <si>
    <t>Minneapolis</t>
  </si>
  <si>
    <t>GoTo Group</t>
  </si>
  <si>
    <t>Jakarta</t>
  </si>
  <si>
    <t>Indonesia</t>
  </si>
  <si>
    <t>Cookpad</t>
  </si>
  <si>
    <t>Tokyo</t>
  </si>
  <si>
    <t>Japan</t>
  </si>
  <si>
    <t>Xero</t>
  </si>
  <si>
    <t>Wellington</t>
  </si>
  <si>
    <t>Shopee</t>
  </si>
  <si>
    <t>Gopuff</t>
  </si>
  <si>
    <t>Philadelphia</t>
  </si>
  <si>
    <t>Wave Financial</t>
  </si>
  <si>
    <t>Morning Brew</t>
  </si>
  <si>
    <t>Neoleukin Therapeutics</t>
  </si>
  <si>
    <t>Toucan</t>
  </si>
  <si>
    <t>Wattpad</t>
  </si>
  <si>
    <t>Appcues</t>
  </si>
  <si>
    <t>Pristyn Care</t>
  </si>
  <si>
    <t>Zwift</t>
  </si>
  <si>
    <t>Catch</t>
  </si>
  <si>
    <t>RDX Works</t>
  </si>
  <si>
    <t>Take-Two Interactive</t>
  </si>
  <si>
    <t>Zulily</t>
  </si>
  <si>
    <t>Atlassian</t>
  </si>
  <si>
    <t>SiriusXM</t>
  </si>
  <si>
    <t>Alerzo</t>
  </si>
  <si>
    <t>Ibadan</t>
  </si>
  <si>
    <t>UKG</t>
  </si>
  <si>
    <t>Miami</t>
  </si>
  <si>
    <t>UpGrad</t>
  </si>
  <si>
    <t>Mumbai</t>
  </si>
  <si>
    <t>HomeLane</t>
  </si>
  <si>
    <t>Ankorstore</t>
  </si>
  <si>
    <t>No Fluff Jobs</t>
  </si>
  <si>
    <t>Gydnia</t>
  </si>
  <si>
    <t>Loft</t>
  </si>
  <si>
    <t>Sao Paulo</t>
  </si>
  <si>
    <t>Brazil</t>
  </si>
  <si>
    <t>Embark Trucks</t>
  </si>
  <si>
    <t>Lendi</t>
  </si>
  <si>
    <t>UserTesting</t>
  </si>
  <si>
    <t>Airbnb</t>
  </si>
  <si>
    <t>Accolade</t>
  </si>
  <si>
    <t>Indigo</t>
  </si>
  <si>
    <t>Zscaler</t>
  </si>
  <si>
    <t>MasterClass</t>
  </si>
  <si>
    <t>Ambev Tech</t>
  </si>
  <si>
    <t>Blumenau</t>
  </si>
  <si>
    <t>Fittr</t>
  </si>
  <si>
    <t>Pune</t>
  </si>
  <si>
    <t>CNET</t>
  </si>
  <si>
    <t>Comparis</t>
  </si>
  <si>
    <t>Zurich</t>
  </si>
  <si>
    <t>Flipkart</t>
  </si>
  <si>
    <t>Kandela</t>
  </si>
  <si>
    <t>Orchard</t>
  </si>
  <si>
    <t>Truckstop.com</t>
  </si>
  <si>
    <t>Boise</t>
  </si>
  <si>
    <t>Logistics</t>
  </si>
  <si>
    <t>Thoughtworks</t>
  </si>
  <si>
    <t>iFood</t>
  </si>
  <si>
    <t>Subsidiary</t>
  </si>
  <si>
    <t>Color Health</t>
  </si>
  <si>
    <t>Waymo</t>
  </si>
  <si>
    <t>PayFit</t>
  </si>
  <si>
    <t>Yellow.ai</t>
  </si>
  <si>
    <t>Sonder</t>
  </si>
  <si>
    <t>Protego Trust Bank</t>
  </si>
  <si>
    <t>Baton Rouge</t>
  </si>
  <si>
    <t>Feb</t>
  </si>
  <si>
    <t>Eventbrite</t>
  </si>
  <si>
    <t>DUX Education</t>
  </si>
  <si>
    <t>MeridianLink</t>
  </si>
  <si>
    <t>Sono Motors</t>
  </si>
  <si>
    <t>Munich</t>
  </si>
  <si>
    <t>Cerebral</t>
  </si>
  <si>
    <t>Amount</t>
  </si>
  <si>
    <t>Palantir</t>
  </si>
  <si>
    <t>Denver</t>
  </si>
  <si>
    <t>Outreach</t>
  </si>
  <si>
    <t>Series G</t>
  </si>
  <si>
    <t>Stytch</t>
  </si>
  <si>
    <t>BitSight</t>
  </si>
  <si>
    <t>Twitter</t>
  </si>
  <si>
    <t>Ericsson</t>
  </si>
  <si>
    <t>SAP Labs</t>
  </si>
  <si>
    <t>Velodyne Lidar</t>
  </si>
  <si>
    <t>Medallia</t>
  </si>
  <si>
    <t>Eat Just</t>
  </si>
  <si>
    <t>Lucira Health</t>
  </si>
  <si>
    <t>Stax</t>
  </si>
  <si>
    <t>Orlando</t>
  </si>
  <si>
    <t>Poshmark</t>
  </si>
  <si>
    <t>Merative</t>
  </si>
  <si>
    <t>OneFootball</t>
  </si>
  <si>
    <t>The Iconic</t>
  </si>
  <si>
    <t>EVgo</t>
  </si>
  <si>
    <t>StrongDM</t>
  </si>
  <si>
    <t>Dapper Labs</t>
  </si>
  <si>
    <t>Messari</t>
  </si>
  <si>
    <t>Vibrent Health</t>
  </si>
  <si>
    <t>Washington D.C.</t>
  </si>
  <si>
    <t>Synamedia</t>
  </si>
  <si>
    <t>TaskUs</t>
  </si>
  <si>
    <t>Arch Oncology</t>
  </si>
  <si>
    <t>St. Louis</t>
  </si>
  <si>
    <t>Immutable</t>
  </si>
  <si>
    <t>Jounce Therapeutics</t>
  </si>
  <si>
    <t>Locomation</t>
  </si>
  <si>
    <t>Pittsburgh</t>
  </si>
  <si>
    <t>Green Labs</t>
  </si>
  <si>
    <t>Seoul</t>
  </si>
  <si>
    <t>South Korea</t>
  </si>
  <si>
    <t>Polygon</t>
  </si>
  <si>
    <t>Crunchyroll</t>
  </si>
  <si>
    <t>Ethos Life</t>
  </si>
  <si>
    <t>Bolt</t>
  </si>
  <si>
    <t>Criteo</t>
  </si>
  <si>
    <t>PeerStreet</t>
  </si>
  <si>
    <t>Zalando</t>
  </si>
  <si>
    <t>MyGate</t>
  </si>
  <si>
    <t>Fireblocks</t>
  </si>
  <si>
    <t>Kinde</t>
  </si>
  <si>
    <t>Fipola</t>
  </si>
  <si>
    <t>Chennai</t>
  </si>
  <si>
    <t>HP</t>
  </si>
  <si>
    <t>Micron</t>
  </si>
  <si>
    <t>Tencent</t>
  </si>
  <si>
    <t>Shenzen</t>
  </si>
  <si>
    <t>Evernote</t>
  </si>
  <si>
    <t>Chipper Cash</t>
  </si>
  <si>
    <t>Digimarc</t>
  </si>
  <si>
    <t>Portland</t>
  </si>
  <si>
    <t>Reserve</t>
  </si>
  <si>
    <t>DocuSign</t>
  </si>
  <si>
    <t>Pico Interactive</t>
  </si>
  <si>
    <t>The RealReal</t>
  </si>
  <si>
    <t>Smartsheet</t>
  </si>
  <si>
    <t>Convoy</t>
  </si>
  <si>
    <t>Wix</t>
  </si>
  <si>
    <t>ServiceTitan</t>
  </si>
  <si>
    <t>Neon</t>
  </si>
  <si>
    <t>Jellysmack</t>
  </si>
  <si>
    <t>DigitalOcean</t>
  </si>
  <si>
    <t>Sprinklr</t>
  </si>
  <si>
    <t>Betterment</t>
  </si>
  <si>
    <t>Divvy Homes</t>
  </si>
  <si>
    <t>Momentive</t>
  </si>
  <si>
    <t>Observe.AI</t>
  </si>
  <si>
    <t>Religion of Sports</t>
  </si>
  <si>
    <t>Tackle</t>
  </si>
  <si>
    <t>Vicarious Surgical</t>
  </si>
  <si>
    <t>CommerceHub</t>
  </si>
  <si>
    <t>Albany</t>
  </si>
  <si>
    <t>Dropp</t>
  </si>
  <si>
    <t>HackerEarth</t>
  </si>
  <si>
    <t>PhableCare</t>
  </si>
  <si>
    <t>Udemy</t>
  </si>
  <si>
    <t>Twilio</t>
  </si>
  <si>
    <t>Electric</t>
  </si>
  <si>
    <t>EMX Digital</t>
  </si>
  <si>
    <t>PetLove</t>
  </si>
  <si>
    <t>iRobot</t>
  </si>
  <si>
    <t>Collective Health</t>
  </si>
  <si>
    <t>Magic Eden</t>
  </si>
  <si>
    <t>Casavo</t>
  </si>
  <si>
    <t>Milan</t>
  </si>
  <si>
    <t>Italy</t>
  </si>
  <si>
    <t>Foodpanda</t>
  </si>
  <si>
    <t>Singapore</t>
  </si>
  <si>
    <t>Getir</t>
  </si>
  <si>
    <t>LinkedIn</t>
  </si>
  <si>
    <t>Moladin</t>
  </si>
  <si>
    <t>TripleLift</t>
  </si>
  <si>
    <t>Titan Medical</t>
  </si>
  <si>
    <t>TikTok India</t>
  </si>
  <si>
    <t>Open Co</t>
  </si>
  <si>
    <t>Rigetti Computing</t>
  </si>
  <si>
    <t>Wonderschool</t>
  </si>
  <si>
    <t>Yahoo</t>
  </si>
  <si>
    <t>Misfits Market</t>
  </si>
  <si>
    <t>Deliveroo</t>
  </si>
  <si>
    <t>Olive AI</t>
  </si>
  <si>
    <t>Oportun</t>
  </si>
  <si>
    <t>GitLab</t>
  </si>
  <si>
    <t>Product</t>
  </si>
  <si>
    <t>Bark</t>
  </si>
  <si>
    <t>Nomad Health</t>
  </si>
  <si>
    <t>Veriff</t>
  </si>
  <si>
    <t>Tallinn</t>
  </si>
  <si>
    <t>Estonia</t>
  </si>
  <si>
    <t>REE Automotive</t>
  </si>
  <si>
    <t>GitHub</t>
  </si>
  <si>
    <t>Quillt</t>
  </si>
  <si>
    <t>WeTrade</t>
  </si>
  <si>
    <t>GoDaddy</t>
  </si>
  <si>
    <t>Phoenix</t>
  </si>
  <si>
    <t>Affirm</t>
  </si>
  <si>
    <t>Gusto</t>
  </si>
  <si>
    <t>Gong</t>
  </si>
  <si>
    <t>Beam Benefits</t>
  </si>
  <si>
    <t>Equitybee</t>
  </si>
  <si>
    <t>Baraja</t>
  </si>
  <si>
    <t>Koho</t>
  </si>
  <si>
    <t>Medly</t>
  </si>
  <si>
    <t>Nearmap</t>
  </si>
  <si>
    <t>Construction</t>
  </si>
  <si>
    <t>Zoom</t>
  </si>
  <si>
    <t>eBay</t>
  </si>
  <si>
    <t>SecureWorks</t>
  </si>
  <si>
    <t>Salesloft</t>
  </si>
  <si>
    <t>Openpay</t>
  </si>
  <si>
    <t>LearnUpon</t>
  </si>
  <si>
    <t>Sana Benefits</t>
  </si>
  <si>
    <t>Dell</t>
  </si>
  <si>
    <t>Loggi</t>
  </si>
  <si>
    <t>Catch.com.au</t>
  </si>
  <si>
    <t>VinFast US</t>
  </si>
  <si>
    <t>Drift</t>
  </si>
  <si>
    <t>Pocket Aces</t>
  </si>
  <si>
    <t>Clari</t>
  </si>
  <si>
    <t>C6 Bank</t>
  </si>
  <si>
    <t>Daraz</t>
  </si>
  <si>
    <t>TenureX</t>
  </si>
  <si>
    <t>Kyruus</t>
  </si>
  <si>
    <t>Lightico</t>
  </si>
  <si>
    <t>Eightfold AI</t>
  </si>
  <si>
    <t>FarEye</t>
  </si>
  <si>
    <t>Protocol Labs</t>
  </si>
  <si>
    <t>Byju's</t>
  </si>
  <si>
    <t>Okta</t>
  </si>
  <si>
    <t>Autodesk</t>
  </si>
  <si>
    <t>Mindstrong</t>
  </si>
  <si>
    <t>NCC Group</t>
  </si>
  <si>
    <t>Manchester</t>
  </si>
  <si>
    <t>Miro</t>
  </si>
  <si>
    <t>Highspot</t>
  </si>
  <si>
    <t>Bittrex</t>
  </si>
  <si>
    <t>Snowplow</t>
  </si>
  <si>
    <t>Articulate</t>
  </si>
  <si>
    <t>Desktop Metal</t>
  </si>
  <si>
    <t>Getaround</t>
  </si>
  <si>
    <t>NCSoft</t>
  </si>
  <si>
    <t>Sharesies</t>
  </si>
  <si>
    <t>Talkdesk</t>
  </si>
  <si>
    <t>Splunk</t>
  </si>
  <si>
    <t>Pinterest</t>
  </si>
  <si>
    <t>DraftKings</t>
  </si>
  <si>
    <t>Cyren</t>
  </si>
  <si>
    <t>Workato</t>
  </si>
  <si>
    <t>VerticalScope</t>
  </si>
  <si>
    <t>Wheel</t>
  </si>
  <si>
    <t>Chainalysis</t>
  </si>
  <si>
    <t>Appgate</t>
  </si>
  <si>
    <t>Exterro</t>
  </si>
  <si>
    <t>Legal</t>
  </si>
  <si>
    <t>TheSkimm</t>
  </si>
  <si>
    <t>Ada</t>
  </si>
  <si>
    <t>Bustle Digital Group</t>
  </si>
  <si>
    <t>Frequency Therapeutics</t>
  </si>
  <si>
    <t>MariaDB</t>
  </si>
  <si>
    <t>Helsinki</t>
  </si>
  <si>
    <t>Finland</t>
  </si>
  <si>
    <t>Match Group</t>
  </si>
  <si>
    <t>Omnipresent</t>
  </si>
  <si>
    <t>Picnic</t>
  </si>
  <si>
    <t>Rivian</t>
  </si>
  <si>
    <t>Detroit</t>
  </si>
  <si>
    <t>PayPal</t>
  </si>
  <si>
    <t>Jan</t>
  </si>
  <si>
    <t>NetApp</t>
  </si>
  <si>
    <t>Workday</t>
  </si>
  <si>
    <t>HubSpot</t>
  </si>
  <si>
    <t>Upstart</t>
  </si>
  <si>
    <t>Software AG</t>
  </si>
  <si>
    <t>Frankfurt</t>
  </si>
  <si>
    <t>Wish</t>
  </si>
  <si>
    <t>Wefox</t>
  </si>
  <si>
    <t>Tilting Point</t>
  </si>
  <si>
    <t>Gokada</t>
  </si>
  <si>
    <t>AU10TIX</t>
  </si>
  <si>
    <t>National Instruments</t>
  </si>
  <si>
    <t>OpenText</t>
  </si>
  <si>
    <t>Waterloo</t>
  </si>
  <si>
    <t>Philips</t>
  </si>
  <si>
    <t>Amsterdam</t>
  </si>
  <si>
    <t>Netherlands</t>
  </si>
  <si>
    <t>OLX Group</t>
  </si>
  <si>
    <t>Arrival</t>
  </si>
  <si>
    <t>Groupon</t>
  </si>
  <si>
    <t>Intel</t>
  </si>
  <si>
    <t>Glovo</t>
  </si>
  <si>
    <t>Barcelona</t>
  </si>
  <si>
    <t>Delivery Hero</t>
  </si>
  <si>
    <t>Impossible Foods copy</t>
  </si>
  <si>
    <t>Chrono24</t>
  </si>
  <si>
    <t>Karlsruhe</t>
  </si>
  <si>
    <t>BM Technologies</t>
  </si>
  <si>
    <t>Olist</t>
  </si>
  <si>
    <t>Curitiba</t>
  </si>
  <si>
    <t>Oyster</t>
  </si>
  <si>
    <t>Prime Trust</t>
  </si>
  <si>
    <t>Las Vegas</t>
  </si>
  <si>
    <t>Quantum SI</t>
  </si>
  <si>
    <t>New Haven</t>
  </si>
  <si>
    <t>SoFi</t>
  </si>
  <si>
    <t>Hoxhunt</t>
  </si>
  <si>
    <t>Me Poupe</t>
  </si>
  <si>
    <t>CoinTracker</t>
  </si>
  <si>
    <t>SSense</t>
  </si>
  <si>
    <t>Montreal</t>
  </si>
  <si>
    <t>DealShare</t>
  </si>
  <si>
    <t>Ruggable</t>
  </si>
  <si>
    <t>Synopsys</t>
  </si>
  <si>
    <t>Heycar</t>
  </si>
  <si>
    <t>Matrixport</t>
  </si>
  <si>
    <t>Shakepay</t>
  </si>
  <si>
    <t>#Paid</t>
  </si>
  <si>
    <t>Decent</t>
  </si>
  <si>
    <t>Feedzai</t>
  </si>
  <si>
    <t>Coimbra</t>
  </si>
  <si>
    <t>Portugal</t>
  </si>
  <si>
    <t>Nate</t>
  </si>
  <si>
    <t>SAP</t>
  </si>
  <si>
    <t>Walldorf</t>
  </si>
  <si>
    <t>Confluent</t>
  </si>
  <si>
    <t>DriveWealth</t>
  </si>
  <si>
    <t>Jersey City</t>
  </si>
  <si>
    <t>Mode Global</t>
  </si>
  <si>
    <t>Plus One Robotics</t>
  </si>
  <si>
    <t>Quora</t>
  </si>
  <si>
    <t>IBM</t>
  </si>
  <si>
    <t>Lam Research</t>
  </si>
  <si>
    <t>Shutterfly</t>
  </si>
  <si>
    <t>Luno</t>
  </si>
  <si>
    <t>Clear Capital</t>
  </si>
  <si>
    <t>Reno</t>
  </si>
  <si>
    <t>Guardant Health</t>
  </si>
  <si>
    <t>SirionLabs</t>
  </si>
  <si>
    <t>Tier Mobility</t>
  </si>
  <si>
    <t>CareRev</t>
  </si>
  <si>
    <t>Finastra</t>
  </si>
  <si>
    <t>Noom</t>
  </si>
  <si>
    <t>PagSeguro</t>
  </si>
  <si>
    <t>Prosus</t>
  </si>
  <si>
    <t>Vacasa</t>
  </si>
  <si>
    <t>Innovaccer</t>
  </si>
  <si>
    <t>PartnerStack</t>
  </si>
  <si>
    <t>Gitpod</t>
  </si>
  <si>
    <t>Kiel</t>
  </si>
  <si>
    <t>OFFOR Health</t>
  </si>
  <si>
    <t>Venngage</t>
  </si>
  <si>
    <t>CoachHub</t>
  </si>
  <si>
    <t>Corvus Insurance</t>
  </si>
  <si>
    <t>Icon</t>
  </si>
  <si>
    <t>PagerDuty</t>
  </si>
  <si>
    <t>Scoro</t>
  </si>
  <si>
    <t>Uber Freight</t>
  </si>
  <si>
    <t>Inmobi</t>
  </si>
  <si>
    <t>Innovid</t>
  </si>
  <si>
    <t>Booktopia</t>
  </si>
  <si>
    <t>Ermetic</t>
  </si>
  <si>
    <t>Namogoo</t>
  </si>
  <si>
    <t>Camp K12</t>
  </si>
  <si>
    <t>Gemini</t>
  </si>
  <si>
    <t>Yext</t>
  </si>
  <si>
    <t>BUX</t>
  </si>
  <si>
    <t>Google</t>
  </si>
  <si>
    <t>Wayfair</t>
  </si>
  <si>
    <t>Swiggy</t>
  </si>
  <si>
    <t>MediBuddy</t>
  </si>
  <si>
    <t>Vox Media</t>
  </si>
  <si>
    <t>BitTorrent</t>
  </si>
  <si>
    <t>Karat</t>
  </si>
  <si>
    <t>Enjoei</t>
  </si>
  <si>
    <t>Edifecs</t>
  </si>
  <si>
    <t>Citrine Informatics</t>
  </si>
  <si>
    <t>Avalara</t>
  </si>
  <si>
    <t>Cyteir Therapeutics</t>
  </si>
  <si>
    <t>Morning Consult</t>
  </si>
  <si>
    <t>TikTok</t>
  </si>
  <si>
    <t>Zappos</t>
  </si>
  <si>
    <t>Capital One</t>
  </si>
  <si>
    <t>Proterra</t>
  </si>
  <si>
    <t>WeWork</t>
  </si>
  <si>
    <t>Hubilo</t>
  </si>
  <si>
    <t>Saks.com</t>
  </si>
  <si>
    <t>CS Disco</t>
  </si>
  <si>
    <t>Riot Games</t>
  </si>
  <si>
    <t>Hydrow</t>
  </si>
  <si>
    <t>Earth Rides</t>
  </si>
  <si>
    <t>Nashville</t>
  </si>
  <si>
    <t>Fandom</t>
  </si>
  <si>
    <t>IAM Robotics</t>
  </si>
  <si>
    <t>Icertis</t>
  </si>
  <si>
    <t>Magnite</t>
  </si>
  <si>
    <t>Mudafy</t>
  </si>
  <si>
    <t>Mexico City</t>
  </si>
  <si>
    <t>Personalis</t>
  </si>
  <si>
    <t>Prisma</t>
  </si>
  <si>
    <t>Spaceship</t>
  </si>
  <si>
    <t>Wallbox</t>
  </si>
  <si>
    <t>Energy</t>
  </si>
  <si>
    <t>Microsoft</t>
  </si>
  <si>
    <t>Sophos</t>
  </si>
  <si>
    <t>Oxford</t>
  </si>
  <si>
    <t>Teladoc Health</t>
  </si>
  <si>
    <t>Vroom</t>
  </si>
  <si>
    <t>8x8</t>
  </si>
  <si>
    <t>Pagaya</t>
  </si>
  <si>
    <t>Benevity</t>
  </si>
  <si>
    <t>Inspirato</t>
  </si>
  <si>
    <t>Jumpcloud</t>
  </si>
  <si>
    <t>nCino</t>
  </si>
  <si>
    <t>Wilmington</t>
  </si>
  <si>
    <t>Starry</t>
  </si>
  <si>
    <t>Hootsuite</t>
  </si>
  <si>
    <t>Clue</t>
  </si>
  <si>
    <t>Addepar</t>
  </si>
  <si>
    <t>80 Acres Farms</t>
  </si>
  <si>
    <t>Aiven</t>
  </si>
  <si>
    <t>Bally's Interactive</t>
  </si>
  <si>
    <t>Providence</t>
  </si>
  <si>
    <t>Betterfly</t>
  </si>
  <si>
    <t>Cazoo</t>
  </si>
  <si>
    <t>Coda</t>
  </si>
  <si>
    <t>Cypress.io</t>
  </si>
  <si>
    <t>Lucid Diagnostics</t>
  </si>
  <si>
    <t>Mavenir</t>
  </si>
  <si>
    <t>Dallas</t>
  </si>
  <si>
    <t>Redbubble</t>
  </si>
  <si>
    <t>Lightspeed Commerce</t>
  </si>
  <si>
    <t>Unity</t>
  </si>
  <si>
    <t>Britishvolt</t>
  </si>
  <si>
    <t>Clutch</t>
  </si>
  <si>
    <t>Exotel</t>
  </si>
  <si>
    <t>Unico</t>
  </si>
  <si>
    <t>Tul</t>
  </si>
  <si>
    <t>Bogota</t>
  </si>
  <si>
    <t>Colombia</t>
  </si>
  <si>
    <t>American Robotics</t>
  </si>
  <si>
    <t>Luxury Presence</t>
  </si>
  <si>
    <t>RingCentral</t>
  </si>
  <si>
    <t>Fishbrain</t>
  </si>
  <si>
    <t>GoMechanic</t>
  </si>
  <si>
    <t>LiveVox</t>
  </si>
  <si>
    <t>Oracle</t>
  </si>
  <si>
    <t>Rappi</t>
  </si>
  <si>
    <t>Buenos Aires</t>
  </si>
  <si>
    <t>Argentina</t>
  </si>
  <si>
    <t>RateGenius</t>
  </si>
  <si>
    <t>XP</t>
  </si>
  <si>
    <t>PagBank</t>
  </si>
  <si>
    <t>ShareChat</t>
  </si>
  <si>
    <t>Gramophone</t>
  </si>
  <si>
    <t>Indore</t>
  </si>
  <si>
    <t>ClearCo</t>
  </si>
  <si>
    <t>Ignition</t>
  </si>
  <si>
    <t>Rebel Foods</t>
  </si>
  <si>
    <t>Captain Fresh</t>
  </si>
  <si>
    <t>Snappy</t>
  </si>
  <si>
    <t>BharatAgri</t>
  </si>
  <si>
    <t>DeHaat</t>
  </si>
  <si>
    <t>Patna</t>
  </si>
  <si>
    <t>Black Shark</t>
  </si>
  <si>
    <t>Ola</t>
  </si>
  <si>
    <t>Series J</t>
  </si>
  <si>
    <t>Bonterra</t>
  </si>
  <si>
    <t>Vial</t>
  </si>
  <si>
    <t>Brisbane</t>
  </si>
  <si>
    <t>Carvana</t>
  </si>
  <si>
    <t>CoSchedule</t>
  </si>
  <si>
    <t>Bismarck</t>
  </si>
  <si>
    <t>GoCanvas</t>
  </si>
  <si>
    <t>Jellyfish</t>
  </si>
  <si>
    <t>Lending Club</t>
  </si>
  <si>
    <t>SmartNews</t>
  </si>
  <si>
    <t>Skit.ai</t>
  </si>
  <si>
    <t>Pier</t>
  </si>
  <si>
    <t>Blockchain.com</t>
  </si>
  <si>
    <t>Greenlight</t>
  </si>
  <si>
    <t>Cashfree Payments</t>
  </si>
  <si>
    <t>Mapbox</t>
  </si>
  <si>
    <t>Definitive Healthcare</t>
  </si>
  <si>
    <t>Akili Labs</t>
  </si>
  <si>
    <t>Baltimore</t>
  </si>
  <si>
    <t>Career Karma</t>
  </si>
  <si>
    <t>Crypto.com</t>
  </si>
  <si>
    <t>Lattice</t>
  </si>
  <si>
    <t>Life360</t>
  </si>
  <si>
    <t>Rock Content</t>
  </si>
  <si>
    <t>Flexport</t>
  </si>
  <si>
    <t>Qualtrics</t>
  </si>
  <si>
    <t>Salt Lake City</t>
  </si>
  <si>
    <t>Verily</t>
  </si>
  <si>
    <t>Tipalti</t>
  </si>
  <si>
    <t>Jumio</t>
  </si>
  <si>
    <t>CoinDCX</t>
  </si>
  <si>
    <t>HashiCorp</t>
  </si>
  <si>
    <t>Embark</t>
  </si>
  <si>
    <t>Intrinsic</t>
  </si>
  <si>
    <t>Citizen</t>
  </si>
  <si>
    <t>Carta</t>
  </si>
  <si>
    <t>Limeade</t>
  </si>
  <si>
    <t>Paddle</t>
  </si>
  <si>
    <t>Coinbase</t>
  </si>
  <si>
    <t>Informatica</t>
  </si>
  <si>
    <t>Blend</t>
  </si>
  <si>
    <t>Till Payments</t>
  </si>
  <si>
    <t>ConsenSys</t>
  </si>
  <si>
    <t>ForeScout</t>
  </si>
  <si>
    <t>Thinkific</t>
  </si>
  <si>
    <t>LEAD</t>
  </si>
  <si>
    <t>Parler</t>
  </si>
  <si>
    <t>GoBolt</t>
  </si>
  <si>
    <t>Relevel</t>
  </si>
  <si>
    <t>StreamElements</t>
  </si>
  <si>
    <t>100 Thieves</t>
  </si>
  <si>
    <t>Beamery</t>
  </si>
  <si>
    <t>Cart.com</t>
  </si>
  <si>
    <t>Citrix</t>
  </si>
  <si>
    <t>Esper</t>
  </si>
  <si>
    <t>WHOOP</t>
  </si>
  <si>
    <t>Fate Therapeutics</t>
  </si>
  <si>
    <t>San Diego</t>
  </si>
  <si>
    <t>Century Therapeutics</t>
  </si>
  <si>
    <t>Editas Medicine</t>
  </si>
  <si>
    <t>Scale AI</t>
  </si>
  <si>
    <t>Minute Media</t>
  </si>
  <si>
    <t>Series I</t>
  </si>
  <si>
    <t>WalkMe</t>
  </si>
  <si>
    <t>Integrate</t>
  </si>
  <si>
    <t>Huobi</t>
  </si>
  <si>
    <t>Carbon Health</t>
  </si>
  <si>
    <t>Bounce</t>
  </si>
  <si>
    <t>Aware</t>
  </si>
  <si>
    <t>CareerArc</t>
  </si>
  <si>
    <t>CreateMe</t>
  </si>
  <si>
    <t>Lantern</t>
  </si>
  <si>
    <t>Grand Rapids</t>
  </si>
  <si>
    <t>Mojo Vision</t>
  </si>
  <si>
    <t>SuperRare</t>
  </si>
  <si>
    <t>Cue</t>
  </si>
  <si>
    <t>SoundHound</t>
  </si>
  <si>
    <t>Socure</t>
  </si>
  <si>
    <t>Genesis</t>
  </si>
  <si>
    <t>Moglix</t>
  </si>
  <si>
    <t>Everlane</t>
  </si>
  <si>
    <t>Pecan AI</t>
  </si>
  <si>
    <t>Personetics</t>
  </si>
  <si>
    <t>Twine Solutions</t>
  </si>
  <si>
    <t>UpScalio</t>
  </si>
  <si>
    <t>Attentive</t>
  </si>
  <si>
    <t>Compass</t>
  </si>
  <si>
    <t>Megaport</t>
  </si>
  <si>
    <t>Stitch Fix</t>
  </si>
  <si>
    <t>TCR2</t>
  </si>
  <si>
    <t>Salesforce</t>
  </si>
  <si>
    <t>Kaltura</t>
  </si>
  <si>
    <t>Augury</t>
  </si>
  <si>
    <t>Butterfly Network</t>
  </si>
  <si>
    <t>Vimeo</t>
  </si>
  <si>
    <t>Wyre</t>
  </si>
  <si>
    <t>Pegasystems</t>
  </si>
  <si>
    <t>Uniphore</t>
  </si>
  <si>
    <t>Harappa</t>
  </si>
  <si>
    <t>ByteDance</t>
  </si>
  <si>
    <t>Shanghai</t>
  </si>
  <si>
    <t>Amdocs</t>
  </si>
  <si>
    <t>Gousto</t>
  </si>
  <si>
    <t>Dec</t>
  </si>
  <si>
    <t>Bilibili</t>
  </si>
  <si>
    <t>Octopus Network</t>
  </si>
  <si>
    <t>Beau Vallon</t>
  </si>
  <si>
    <t>Seychelles</t>
  </si>
  <si>
    <t>PayU</t>
  </si>
  <si>
    <t>Element</t>
  </si>
  <si>
    <t>Willow</t>
  </si>
  <si>
    <t>Back Market</t>
  </si>
  <si>
    <t>Zoopla</t>
  </si>
  <si>
    <t>Qualcomm</t>
  </si>
  <si>
    <t>TuSimple</t>
  </si>
  <si>
    <t>Lendis</t>
  </si>
  <si>
    <t>Chope</t>
  </si>
  <si>
    <t>Briza</t>
  </si>
  <si>
    <t>StreetBees</t>
  </si>
  <si>
    <t>Zhihu</t>
  </si>
  <si>
    <t>Homebot</t>
  </si>
  <si>
    <t>Health IQ</t>
  </si>
  <si>
    <t>Xiaomi</t>
  </si>
  <si>
    <t>YourGrocer</t>
  </si>
  <si>
    <t>Tomorrow</t>
  </si>
  <si>
    <t>Revelate</t>
  </si>
  <si>
    <t>E Inc.</t>
  </si>
  <si>
    <t>Autograph</t>
  </si>
  <si>
    <t>Improbable</t>
  </si>
  <si>
    <t>Modern Treasury</t>
  </si>
  <si>
    <t>Reach</t>
  </si>
  <si>
    <t>SonderMind</t>
  </si>
  <si>
    <t>BigCommerce</t>
  </si>
  <si>
    <t>LeafLink</t>
  </si>
  <si>
    <t>Workmotion</t>
  </si>
  <si>
    <t>Apollo</t>
  </si>
  <si>
    <t>JD.ID</t>
  </si>
  <si>
    <t>GoStudent</t>
  </si>
  <si>
    <t>Quanergy Systems</t>
  </si>
  <si>
    <t>Headspace</t>
  </si>
  <si>
    <t>ChowNow</t>
  </si>
  <si>
    <t>Landing</t>
  </si>
  <si>
    <t>Birmingham</t>
  </si>
  <si>
    <t>Thumbtack</t>
  </si>
  <si>
    <t>Edgio</t>
  </si>
  <si>
    <t>Komodo Health</t>
  </si>
  <si>
    <t>Viant</t>
  </si>
  <si>
    <t>TaxBit</t>
  </si>
  <si>
    <t>Pluralsight</t>
  </si>
  <si>
    <t>Freshly</t>
  </si>
  <si>
    <t>Balto</t>
  </si>
  <si>
    <t>Caribou</t>
  </si>
  <si>
    <t>Outschool</t>
  </si>
  <si>
    <t>Xentral</t>
  </si>
  <si>
    <t>Autobooks</t>
  </si>
  <si>
    <t>Convene</t>
  </si>
  <si>
    <t>PharmEasy</t>
  </si>
  <si>
    <t>Playtika</t>
  </si>
  <si>
    <t>Share Now</t>
  </si>
  <si>
    <t>Alice</t>
  </si>
  <si>
    <t>Primer</t>
  </si>
  <si>
    <t>C2FO</t>
  </si>
  <si>
    <t>Kansas City</t>
  </si>
  <si>
    <t>Brodmann17</t>
  </si>
  <si>
    <t>Digital Surge</t>
  </si>
  <si>
    <t>N-able Technologies</t>
  </si>
  <si>
    <t>Raleigh</t>
  </si>
  <si>
    <t>ZenLedger</t>
  </si>
  <si>
    <t>Airtable</t>
  </si>
  <si>
    <t>Glints</t>
  </si>
  <si>
    <t>Buser</t>
  </si>
  <si>
    <t>BlackLine</t>
  </si>
  <si>
    <t>Otonomo</t>
  </si>
  <si>
    <t>TechTarget</t>
  </si>
  <si>
    <t>Inscripta</t>
  </si>
  <si>
    <t>CyCognito</t>
  </si>
  <si>
    <t>Armis</t>
  </si>
  <si>
    <t>Bakkt</t>
  </si>
  <si>
    <t>Blue Apron</t>
  </si>
  <si>
    <t>FireHydrant</t>
  </si>
  <si>
    <t>Lenovo</t>
  </si>
  <si>
    <t>Nerdy</t>
  </si>
  <si>
    <t>Vanta</t>
  </si>
  <si>
    <t>Vedantu</t>
  </si>
  <si>
    <t>Plaid</t>
  </si>
  <si>
    <t>Motive</t>
  </si>
  <si>
    <t>Recur Forever</t>
  </si>
  <si>
    <t>Relativity</t>
  </si>
  <si>
    <t>Voi</t>
  </si>
  <si>
    <t>Integral Ad Science</t>
  </si>
  <si>
    <t>Houzz</t>
  </si>
  <si>
    <t>Grover</t>
  </si>
  <si>
    <t>Lev</t>
  </si>
  <si>
    <t>Lithic</t>
  </si>
  <si>
    <t>CircleCI</t>
  </si>
  <si>
    <t>Sayurbox</t>
  </si>
  <si>
    <t>Zywave</t>
  </si>
  <si>
    <t>Milwaukee</t>
  </si>
  <si>
    <t>Doma</t>
  </si>
  <si>
    <t>BuzzFeed</t>
  </si>
  <si>
    <t>Weedmaps</t>
  </si>
  <si>
    <t>Adobe</t>
  </si>
  <si>
    <t>Stash</t>
  </si>
  <si>
    <t>Perimeter 81</t>
  </si>
  <si>
    <t>Koinly</t>
  </si>
  <si>
    <t>Bridgit</t>
  </si>
  <si>
    <t>Filevine</t>
  </si>
  <si>
    <t>Moove</t>
  </si>
  <si>
    <t>Nextiva</t>
  </si>
  <si>
    <t>OneStudyTeam</t>
  </si>
  <si>
    <t>Zuora</t>
  </si>
  <si>
    <t>Swyftx</t>
  </si>
  <si>
    <t>Aqua Security</t>
  </si>
  <si>
    <t>DataRails</t>
  </si>
  <si>
    <t>Elemy</t>
  </si>
  <si>
    <t>Route</t>
  </si>
  <si>
    <t>Lehi</t>
  </si>
  <si>
    <t>OYO</t>
  </si>
  <si>
    <t>HealthifyMe</t>
  </si>
  <si>
    <t>Bybit</t>
  </si>
  <si>
    <t>Cognyte</t>
  </si>
  <si>
    <t>Polly</t>
  </si>
  <si>
    <t>Burlington</t>
  </si>
  <si>
    <t>Homebound</t>
  </si>
  <si>
    <t>Lora DiCarlo</t>
  </si>
  <si>
    <t>Bend</t>
  </si>
  <si>
    <t>Carousell</t>
  </si>
  <si>
    <t>Bizzabo</t>
  </si>
  <si>
    <t>BloomTech</t>
  </si>
  <si>
    <t>Netlify</t>
  </si>
  <si>
    <t>Springbig</t>
  </si>
  <si>
    <t>Podium</t>
  </si>
  <si>
    <t>SQZ Biotech</t>
  </si>
  <si>
    <t>Strava</t>
  </si>
  <si>
    <t>Synlogic</t>
  </si>
  <si>
    <t>Yapily</t>
  </si>
  <si>
    <t>DoorDash</t>
  </si>
  <si>
    <t>Nov</t>
  </si>
  <si>
    <t>Kraken</t>
  </si>
  <si>
    <t>Happy Money</t>
  </si>
  <si>
    <t>Ula</t>
  </si>
  <si>
    <t>Wonder</t>
  </si>
  <si>
    <t>StudySmarter</t>
  </si>
  <si>
    <t>UalÃ¡</t>
  </si>
  <si>
    <t>Teachmint</t>
  </si>
  <si>
    <t>Etermax</t>
  </si>
  <si>
    <t>Thread</t>
  </si>
  <si>
    <t>Elastic</t>
  </si>
  <si>
    <t>Motional</t>
  </si>
  <si>
    <t>Sana</t>
  </si>
  <si>
    <t>Venafi</t>
  </si>
  <si>
    <t>Bitso</t>
  </si>
  <si>
    <t>Mexico</t>
  </si>
  <si>
    <t>Lyst</t>
  </si>
  <si>
    <t>CoinJar</t>
  </si>
  <si>
    <t>Bitfront</t>
  </si>
  <si>
    <t>Codexis</t>
  </si>
  <si>
    <t>Firework</t>
  </si>
  <si>
    <t>MessageBird</t>
  </si>
  <si>
    <t>Plerk</t>
  </si>
  <si>
    <t>Guadalajara</t>
  </si>
  <si>
    <t>Proton.ai</t>
  </si>
  <si>
    <t>Infarm</t>
  </si>
  <si>
    <t>Wildlife Studios</t>
  </si>
  <si>
    <t>Hirect</t>
  </si>
  <si>
    <t>ApplyBoard</t>
  </si>
  <si>
    <t>Ajaib</t>
  </si>
  <si>
    <t>Candy Digital</t>
  </si>
  <si>
    <t>ResearchGate</t>
  </si>
  <si>
    <t>BlockFi</t>
  </si>
  <si>
    <t>FutureLearn</t>
  </si>
  <si>
    <t>Inspectify</t>
  </si>
  <si>
    <t>Ledn</t>
  </si>
  <si>
    <t>NCX</t>
  </si>
  <si>
    <t>Change Invest</t>
  </si>
  <si>
    <t>Zilch</t>
  </si>
  <si>
    <t>VerSe Innovation</t>
  </si>
  <si>
    <t>Carwow</t>
  </si>
  <si>
    <t>Vendease</t>
  </si>
  <si>
    <t>Lemon</t>
  </si>
  <si>
    <t>Quidax</t>
  </si>
  <si>
    <t>Menulog</t>
  </si>
  <si>
    <t>Utopia Music</t>
  </si>
  <si>
    <t>Zug</t>
  </si>
  <si>
    <t>Assure</t>
  </si>
  <si>
    <t>GoodGood</t>
  </si>
  <si>
    <t>Muni Tienda</t>
  </si>
  <si>
    <t>SWVL</t>
  </si>
  <si>
    <t>Cairo</t>
  </si>
  <si>
    <t>Egypt</t>
  </si>
  <si>
    <t>Western Digital</t>
  </si>
  <si>
    <t>SIRCLO</t>
  </si>
  <si>
    <t>Trax</t>
  </si>
  <si>
    <t>Flash Coffee</t>
  </si>
  <si>
    <t>Natera</t>
  </si>
  <si>
    <t>Rapyd</t>
  </si>
  <si>
    <t>Jumia</t>
  </si>
  <si>
    <t>Kitopi</t>
  </si>
  <si>
    <t>Dubai</t>
  </si>
  <si>
    <t>Devo</t>
  </si>
  <si>
    <t>GloriFi</t>
  </si>
  <si>
    <t>Zomato</t>
  </si>
  <si>
    <t>Nuro</t>
  </si>
  <si>
    <t>Synthego</t>
  </si>
  <si>
    <t>Splyt</t>
  </si>
  <si>
    <t>Capitolis</t>
  </si>
  <si>
    <t>Kavak</t>
  </si>
  <si>
    <t>Metaplex</t>
  </si>
  <si>
    <t>Ruangguru</t>
  </si>
  <si>
    <t>StoryBlocks</t>
  </si>
  <si>
    <t>Unchained Capital</t>
  </si>
  <si>
    <t>Homepoint</t>
  </si>
  <si>
    <t>Juni</t>
  </si>
  <si>
    <t>Gothenburg</t>
  </si>
  <si>
    <t>Chili Piper</t>
  </si>
  <si>
    <t>TealBook</t>
  </si>
  <si>
    <t>&amp;Open</t>
  </si>
  <si>
    <t>Kandji</t>
  </si>
  <si>
    <t>Cisco</t>
  </si>
  <si>
    <t>Twiga</t>
  </si>
  <si>
    <t>Nairobi</t>
  </si>
  <si>
    <t>Kenya</t>
  </si>
  <si>
    <t>Wayflyer</t>
  </si>
  <si>
    <t>SimilarWeb</t>
  </si>
  <si>
    <t>Salsify</t>
  </si>
  <si>
    <t>Lokalise</t>
  </si>
  <si>
    <t>Dover</t>
  </si>
  <si>
    <t>Yotpo</t>
  </si>
  <si>
    <t>D2L</t>
  </si>
  <si>
    <t>Dance</t>
  </si>
  <si>
    <t>Homeward</t>
  </si>
  <si>
    <t>Hopin</t>
  </si>
  <si>
    <t>Infogrid</t>
  </si>
  <si>
    <t>Kite</t>
  </si>
  <si>
    <t>UiPath</t>
  </si>
  <si>
    <t>Asana</t>
  </si>
  <si>
    <t>OwnBackup</t>
  </si>
  <si>
    <t>Deliveroo Australia</t>
  </si>
  <si>
    <t>Productboard</t>
  </si>
  <si>
    <t>Properly</t>
  </si>
  <si>
    <t>Protocol</t>
  </si>
  <si>
    <t>Jimdo</t>
  </si>
  <si>
    <t>The Zebra</t>
  </si>
  <si>
    <t>Viber</t>
  </si>
  <si>
    <t>Luxembourg</t>
  </si>
  <si>
    <t>CaptivateIQ</t>
  </si>
  <si>
    <t>Apollo Insurance</t>
  </si>
  <si>
    <t>Nirvana Money</t>
  </si>
  <si>
    <t>Oatly</t>
  </si>
  <si>
    <t>MalmÃ¶</t>
  </si>
  <si>
    <t>OfferUp</t>
  </si>
  <si>
    <t>Outside</t>
  </si>
  <si>
    <t>Rubicon Technologies</t>
  </si>
  <si>
    <t>Lexington</t>
  </si>
  <si>
    <t>Typeform</t>
  </si>
  <si>
    <t>Whispir</t>
  </si>
  <si>
    <t>Illumina</t>
  </si>
  <si>
    <t>Sema4</t>
  </si>
  <si>
    <t>Stamford</t>
  </si>
  <si>
    <t>iFit</t>
  </si>
  <si>
    <t>Logan</t>
  </si>
  <si>
    <t>Ribbon</t>
  </si>
  <si>
    <t>Pipedrive</t>
  </si>
  <si>
    <t>Intercom</t>
  </si>
  <si>
    <t>Science 37</t>
  </si>
  <si>
    <t>Cardlytics</t>
  </si>
  <si>
    <t>Cloudinary</t>
  </si>
  <si>
    <t>Nestcoin</t>
  </si>
  <si>
    <t>Tricida</t>
  </si>
  <si>
    <t>Veev</t>
  </si>
  <si>
    <t>Forto</t>
  </si>
  <si>
    <t>Chipax</t>
  </si>
  <si>
    <t>Juniper</t>
  </si>
  <si>
    <t>Offerpad</t>
  </si>
  <si>
    <t>Juul</t>
  </si>
  <si>
    <t>InfluxData</t>
  </si>
  <si>
    <t>Wistia</t>
  </si>
  <si>
    <t>Ocavu</t>
  </si>
  <si>
    <t>Avast</t>
  </si>
  <si>
    <t>SendCloud</t>
  </si>
  <si>
    <t>Eindhoven</t>
  </si>
  <si>
    <t>Voly</t>
  </si>
  <si>
    <t>Wavely</t>
  </si>
  <si>
    <t>ZenBusiness</t>
  </si>
  <si>
    <t>Flyhomes</t>
  </si>
  <si>
    <t>AvantStay</t>
  </si>
  <si>
    <t>Root Insurance</t>
  </si>
  <si>
    <t>Liftoff</t>
  </si>
  <si>
    <t>Cameo</t>
  </si>
  <si>
    <t>Plum</t>
  </si>
  <si>
    <t>Kabam</t>
  </si>
  <si>
    <t>HighRadius</t>
  </si>
  <si>
    <t>Amobee</t>
  </si>
  <si>
    <t>CloudFactory</t>
  </si>
  <si>
    <t>Coursera</t>
  </si>
  <si>
    <t>Faze Medicines</t>
  </si>
  <si>
    <t>EverBridge</t>
  </si>
  <si>
    <t>Repertoire Immune Medicines</t>
  </si>
  <si>
    <t>Astra</t>
  </si>
  <si>
    <t>Aerospace</t>
  </si>
  <si>
    <t>Beat</t>
  </si>
  <si>
    <t>Athens</t>
  </si>
  <si>
    <t>Greece</t>
  </si>
  <si>
    <t>NanoString</t>
  </si>
  <si>
    <t>SADA</t>
  </si>
  <si>
    <t>Zendesk</t>
  </si>
  <si>
    <t>Dock</t>
  </si>
  <si>
    <t>Code42</t>
  </si>
  <si>
    <t>Domino Data Lab</t>
  </si>
  <si>
    <t>Varonis</t>
  </si>
  <si>
    <t>Brainly</t>
  </si>
  <si>
    <t>Krakow</t>
  </si>
  <si>
    <t>Practically</t>
  </si>
  <si>
    <t>Hyderabad</t>
  </si>
  <si>
    <t>Udaan</t>
  </si>
  <si>
    <t>Planetly</t>
  </si>
  <si>
    <t>KoinWorks</t>
  </si>
  <si>
    <t>Exodus</t>
  </si>
  <si>
    <t>Nebraska City</t>
  </si>
  <si>
    <t>Benitago Group</t>
  </si>
  <si>
    <t>Mythical Games</t>
  </si>
  <si>
    <t>Stripe</t>
  </si>
  <si>
    <t>Lyft</t>
  </si>
  <si>
    <t>Pleo</t>
  </si>
  <si>
    <t>Copenhagen</t>
  </si>
  <si>
    <t>Shippo</t>
  </si>
  <si>
    <t>CloudKitchens</t>
  </si>
  <si>
    <t>LiveRamp</t>
  </si>
  <si>
    <t>Provi</t>
  </si>
  <si>
    <t>Rubius</t>
  </si>
  <si>
    <t>Snapdocs</t>
  </si>
  <si>
    <t>Studio</t>
  </si>
  <si>
    <t>Opendoor</t>
  </si>
  <si>
    <t>Chime</t>
  </si>
  <si>
    <t>Chargebee</t>
  </si>
  <si>
    <t>Checkmarx</t>
  </si>
  <si>
    <t>Smava</t>
  </si>
  <si>
    <t>Iron Ox</t>
  </si>
  <si>
    <t>Digital Currency Gruop</t>
  </si>
  <si>
    <t>BitMEX</t>
  </si>
  <si>
    <t>Non-U.S.</t>
  </si>
  <si>
    <t>Signicat</t>
  </si>
  <si>
    <t>Trondheim</t>
  </si>
  <si>
    <t>Norway</t>
  </si>
  <si>
    <t>Argo AI</t>
  </si>
  <si>
    <t>Booking.com</t>
  </si>
  <si>
    <t>Gem</t>
  </si>
  <si>
    <t>Oda</t>
  </si>
  <si>
    <t>Oslo</t>
  </si>
  <si>
    <t>Drop</t>
  </si>
  <si>
    <t>Tapps Games</t>
  </si>
  <si>
    <t>Brightline</t>
  </si>
  <si>
    <t>Help Scout</t>
  </si>
  <si>
    <t>Kry</t>
  </si>
  <si>
    <t>Oct</t>
  </si>
  <si>
    <t>Notarize</t>
  </si>
  <si>
    <t>EquityZen</t>
  </si>
  <si>
    <t>Doubtnut</t>
  </si>
  <si>
    <t>Fifth Season</t>
  </si>
  <si>
    <t>Advata</t>
  </si>
  <si>
    <t>Springlane</t>
  </si>
  <si>
    <t>DÃ¼sseldorf</t>
  </si>
  <si>
    <t>RenoRun</t>
  </si>
  <si>
    <t>Recharge</t>
  </si>
  <si>
    <t>GoNuts</t>
  </si>
  <si>
    <t>Spreetail</t>
  </si>
  <si>
    <t>MindBody</t>
  </si>
  <si>
    <t>San Luis Obispo</t>
  </si>
  <si>
    <t>Zillow</t>
  </si>
  <si>
    <t>Cybereason</t>
  </si>
  <si>
    <t>GoFundMe</t>
  </si>
  <si>
    <t>Carbon</t>
  </si>
  <si>
    <t>Fundbox</t>
  </si>
  <si>
    <t>Embroker</t>
  </si>
  <si>
    <t>Vee</t>
  </si>
  <si>
    <t>Callisto Media</t>
  </si>
  <si>
    <t>McMakler</t>
  </si>
  <si>
    <t>OrCam</t>
  </si>
  <si>
    <t>Jerusalem</t>
  </si>
  <si>
    <t>Antidote Health</t>
  </si>
  <si>
    <t>Khoros</t>
  </si>
  <si>
    <t>F5</t>
  </si>
  <si>
    <t>Elinvar</t>
  </si>
  <si>
    <t>Synapsica</t>
  </si>
  <si>
    <t>Volta</t>
  </si>
  <si>
    <t>Hotmart</t>
  </si>
  <si>
    <t>Belo Horizonte</t>
  </si>
  <si>
    <t>Zeus Living</t>
  </si>
  <si>
    <t>Loom</t>
  </si>
  <si>
    <t>Sales Boomerang</t>
  </si>
  <si>
    <t>AtoB</t>
  </si>
  <si>
    <t>InfoSum</t>
  </si>
  <si>
    <t>Clever Real Estate</t>
  </si>
  <si>
    <t>Collibra</t>
  </si>
  <si>
    <t>Brussels</t>
  </si>
  <si>
    <t>Belgium</t>
  </si>
  <si>
    <t>Side</t>
  </si>
  <si>
    <t>Faire</t>
  </si>
  <si>
    <t>Ada Health</t>
  </si>
  <si>
    <t>Tiendanube</t>
  </si>
  <si>
    <t>Nuri</t>
  </si>
  <si>
    <t>Flipboard</t>
  </si>
  <si>
    <t>Huawei</t>
  </si>
  <si>
    <t>Beyond Meat</t>
  </si>
  <si>
    <t>Flux Systems</t>
  </si>
  <si>
    <t>Qin1</t>
  </si>
  <si>
    <t>Noida</t>
  </si>
  <si>
    <t>Playdots</t>
  </si>
  <si>
    <t>ExtraHop</t>
  </si>
  <si>
    <t>6sense</t>
  </si>
  <si>
    <t>Sinch</t>
  </si>
  <si>
    <t>FrontRow</t>
  </si>
  <si>
    <t>MX</t>
  </si>
  <si>
    <t>Brex</t>
  </si>
  <si>
    <t>Pacaso</t>
  </si>
  <si>
    <t>Sketch</t>
  </si>
  <si>
    <t>The Hague</t>
  </si>
  <si>
    <t>Udacity</t>
  </si>
  <si>
    <t>Linkfire</t>
  </si>
  <si>
    <t>Denmark</t>
  </si>
  <si>
    <t>Emitwise</t>
  </si>
  <si>
    <t>GSR</t>
  </si>
  <si>
    <t>Hong Kong</t>
  </si>
  <si>
    <t>VanHack</t>
  </si>
  <si>
    <t>HelloFresh</t>
  </si>
  <si>
    <t>Pavilion Data</t>
  </si>
  <si>
    <t>Redesign Health</t>
  </si>
  <si>
    <t>Nyriad</t>
  </si>
  <si>
    <t>Collage.com</t>
  </si>
  <si>
    <t>BioMarin</t>
  </si>
  <si>
    <t>Rev.com</t>
  </si>
  <si>
    <t>Peloton</t>
  </si>
  <si>
    <t>Turnitin</t>
  </si>
  <si>
    <t>Impossible Foods</t>
  </si>
  <si>
    <t>Atome</t>
  </si>
  <si>
    <t>First AML</t>
  </si>
  <si>
    <t>Foresight Insurance</t>
  </si>
  <si>
    <t>Built In</t>
  </si>
  <si>
    <t>TwinStrand</t>
  </si>
  <si>
    <t>Homie</t>
  </si>
  <si>
    <t>Fivetran</t>
  </si>
  <si>
    <t>Xendit</t>
  </si>
  <si>
    <t>Zoomo</t>
  </si>
  <si>
    <t>ActiveCampaign</t>
  </si>
  <si>
    <t>Tempo</t>
  </si>
  <si>
    <t>WazirX</t>
  </si>
  <si>
    <t>Spin</t>
  </si>
  <si>
    <t>Sep</t>
  </si>
  <si>
    <t>Carsome</t>
  </si>
  <si>
    <t>Kuala Lumpur</t>
  </si>
  <si>
    <t>Malaysia</t>
  </si>
  <si>
    <t>Pastel</t>
  </si>
  <si>
    <t>Truepill</t>
  </si>
  <si>
    <t>Westwing</t>
  </si>
  <si>
    <t>Mux</t>
  </si>
  <si>
    <t>Solarisbank</t>
  </si>
  <si>
    <t>Zenjob</t>
  </si>
  <si>
    <t>Front</t>
  </si>
  <si>
    <t>Graphcore</t>
  </si>
  <si>
    <t>Bristol</t>
  </si>
  <si>
    <t>Instacart</t>
  </si>
  <si>
    <t>Konfio</t>
  </si>
  <si>
    <t>Moss</t>
  </si>
  <si>
    <t>Foxtrot</t>
  </si>
  <si>
    <t>Truiloo</t>
  </si>
  <si>
    <t>Pesto</t>
  </si>
  <si>
    <t>NYDIG</t>
  </si>
  <si>
    <t>Klarna</t>
  </si>
  <si>
    <t>Made.com</t>
  </si>
  <si>
    <t>Kitty Hawk</t>
  </si>
  <si>
    <t>Candidate Labs</t>
  </si>
  <si>
    <t>Curative</t>
  </si>
  <si>
    <t>Ouster</t>
  </si>
  <si>
    <t>Vesalius Therapeutics</t>
  </si>
  <si>
    <t>VideoAmp</t>
  </si>
  <si>
    <t>Clear</t>
  </si>
  <si>
    <t>TrueLayer</t>
  </si>
  <si>
    <t>LivePerson</t>
  </si>
  <si>
    <t>Acast</t>
  </si>
  <si>
    <t>WorkRamp</t>
  </si>
  <si>
    <t>DayTwo</t>
  </si>
  <si>
    <t>NextRoll</t>
  </si>
  <si>
    <t>Pitch</t>
  </si>
  <si>
    <t>Netflix</t>
  </si>
  <si>
    <t>Bitrise</t>
  </si>
  <si>
    <t>Budapest</t>
  </si>
  <si>
    <t>Hungary</t>
  </si>
  <si>
    <t>Checkout.com</t>
  </si>
  <si>
    <t>Taboola</t>
  </si>
  <si>
    <t>Patreon</t>
  </si>
  <si>
    <t>FullStory</t>
  </si>
  <si>
    <t>Propzy</t>
  </si>
  <si>
    <t>Ho Chi Minh City</t>
  </si>
  <si>
    <t>Vietnam</t>
  </si>
  <si>
    <t>Quicko</t>
  </si>
  <si>
    <t>Mode Analytics</t>
  </si>
  <si>
    <t>Compete</t>
  </si>
  <si>
    <t>Karbon</t>
  </si>
  <si>
    <t>Rent the Runway</t>
  </si>
  <si>
    <t>Sama</t>
  </si>
  <si>
    <t>SkipTheDishes</t>
  </si>
  <si>
    <t>Winnipeg</t>
  </si>
  <si>
    <t>Brighte</t>
  </si>
  <si>
    <t>Amber Group</t>
  </si>
  <si>
    <t>Capiter</t>
  </si>
  <si>
    <t>CommonBond</t>
  </si>
  <si>
    <t>DreamBox Learning</t>
  </si>
  <si>
    <t>Flowhub</t>
  </si>
  <si>
    <t>Lido Learning</t>
  </si>
  <si>
    <t>Pomelo Fashion</t>
  </si>
  <si>
    <t>Bangkok</t>
  </si>
  <si>
    <t>Thailand</t>
  </si>
  <si>
    <t>Genome Medical</t>
  </si>
  <si>
    <t>BigBear.ai</t>
  </si>
  <si>
    <t>Realtor.com</t>
  </si>
  <si>
    <t>Simple Feast</t>
  </si>
  <si>
    <t>Uber</t>
  </si>
  <si>
    <t>Vilnius</t>
  </si>
  <si>
    <t>Lithuania</t>
  </si>
  <si>
    <t>Rupeek</t>
  </si>
  <si>
    <t>Pendo</t>
  </si>
  <si>
    <t>Demandbase</t>
  </si>
  <si>
    <t>Firebolt</t>
  </si>
  <si>
    <t>Xsight Labs</t>
  </si>
  <si>
    <t>Brave Care</t>
  </si>
  <si>
    <t>Lawgeex</t>
  </si>
  <si>
    <t>Juniper Square</t>
  </si>
  <si>
    <t>Medium</t>
  </si>
  <si>
    <t>Kuda</t>
  </si>
  <si>
    <t>Sea</t>
  </si>
  <si>
    <t>2TM</t>
  </si>
  <si>
    <t>Shopify</t>
  </si>
  <si>
    <t>Urban Sports Club</t>
  </si>
  <si>
    <t>Hedvig</t>
  </si>
  <si>
    <t>Snap</t>
  </si>
  <si>
    <t>Aug</t>
  </si>
  <si>
    <t>GoodRx</t>
  </si>
  <si>
    <t>Hippo Insurance</t>
  </si>
  <si>
    <t>Koo</t>
  </si>
  <si>
    <t>Apartment List</t>
  </si>
  <si>
    <t>Artnight</t>
  </si>
  <si>
    <t>Snagajob</t>
  </si>
  <si>
    <t>Richmond</t>
  </si>
  <si>
    <t>The Wing</t>
  </si>
  <si>
    <t>Viamo</t>
  </si>
  <si>
    <t>Accra</t>
  </si>
  <si>
    <t>Ghana</t>
  </si>
  <si>
    <t>Immersive Labs</t>
  </si>
  <si>
    <t>Meesho</t>
  </si>
  <si>
    <t>54gene</t>
  </si>
  <si>
    <t>Fungible</t>
  </si>
  <si>
    <t>Skillz</t>
  </si>
  <si>
    <t>Zymergen</t>
  </si>
  <si>
    <t>Argyle</t>
  </si>
  <si>
    <t>Better.com</t>
  </si>
  <si>
    <t>FreshDirect</t>
  </si>
  <si>
    <t>Loja Integrada</t>
  </si>
  <si>
    <t>Impact.com</t>
  </si>
  <si>
    <t>ShipBob</t>
  </si>
  <si>
    <t>Reali</t>
  </si>
  <si>
    <t>Pix</t>
  </si>
  <si>
    <t>Packable</t>
  </si>
  <si>
    <t>Q4</t>
  </si>
  <si>
    <t>Skedulo</t>
  </si>
  <si>
    <t>Plato</t>
  </si>
  <si>
    <t>DataRobot</t>
  </si>
  <si>
    <t>Kogan</t>
  </si>
  <si>
    <t>Skillshare</t>
  </si>
  <si>
    <t>Mr. Yum</t>
  </si>
  <si>
    <t>ShopX</t>
  </si>
  <si>
    <t>NSO</t>
  </si>
  <si>
    <t>Tufin</t>
  </si>
  <si>
    <t>Amperity</t>
  </si>
  <si>
    <t>Hodlnaut</t>
  </si>
  <si>
    <t>New Relic</t>
  </si>
  <si>
    <t>Petal</t>
  </si>
  <si>
    <t>Thirty Madison</t>
  </si>
  <si>
    <t>Vendasta</t>
  </si>
  <si>
    <t>Saskatoon</t>
  </si>
  <si>
    <t>Malwarebytes</t>
  </si>
  <si>
    <t>Fluke</t>
  </si>
  <si>
    <t>Tempo Automation</t>
  </si>
  <si>
    <t>Warren</t>
  </si>
  <si>
    <t>Porto Alegre</t>
  </si>
  <si>
    <t>AlayaCare</t>
  </si>
  <si>
    <t>Pliops</t>
  </si>
  <si>
    <t>Woven</t>
  </si>
  <si>
    <t>Indianapolis</t>
  </si>
  <si>
    <t>Edmodo</t>
  </si>
  <si>
    <t>Updater</t>
  </si>
  <si>
    <t>ContraFect</t>
  </si>
  <si>
    <t>ThredUp</t>
  </si>
  <si>
    <t>Anywell</t>
  </si>
  <si>
    <t>Almanac</t>
  </si>
  <si>
    <t>Core Scientific</t>
  </si>
  <si>
    <t>Orbit</t>
  </si>
  <si>
    <t>Calm</t>
  </si>
  <si>
    <t>FourKites</t>
  </si>
  <si>
    <t>Marketforce</t>
  </si>
  <si>
    <t>Expert360</t>
  </si>
  <si>
    <t>Guidewire</t>
  </si>
  <si>
    <t>Trybe</t>
  </si>
  <si>
    <t>Pollen</t>
  </si>
  <si>
    <t>Vedanta Biosciences</t>
  </si>
  <si>
    <t>GoHealth</t>
  </si>
  <si>
    <t>Nutanix</t>
  </si>
  <si>
    <t>Quanterix</t>
  </si>
  <si>
    <t>MadeiraMadeira</t>
  </si>
  <si>
    <t>Melio</t>
  </si>
  <si>
    <t>Linktree</t>
  </si>
  <si>
    <t>Shogun</t>
  </si>
  <si>
    <t>Absci</t>
  </si>
  <si>
    <t>Dooly</t>
  </si>
  <si>
    <t>Berkeley Lights</t>
  </si>
  <si>
    <t>DailyPay</t>
  </si>
  <si>
    <t>Haus</t>
  </si>
  <si>
    <t>Sweetgreen</t>
  </si>
  <si>
    <t>Warby Parker</t>
  </si>
  <si>
    <t>Labelbox</t>
  </si>
  <si>
    <t>Perion</t>
  </si>
  <si>
    <t>Daily Harvest</t>
  </si>
  <si>
    <t>Mejuri</t>
  </si>
  <si>
    <t>Uberflip</t>
  </si>
  <si>
    <t>Slync</t>
  </si>
  <si>
    <t>Article</t>
  </si>
  <si>
    <t>Jam City</t>
  </si>
  <si>
    <t>10X Genomics</t>
  </si>
  <si>
    <t>On Deck</t>
  </si>
  <si>
    <t>Nomad</t>
  </si>
  <si>
    <t>StubHub</t>
  </si>
  <si>
    <t>Zenius</t>
  </si>
  <si>
    <t>Healthcare.com</t>
  </si>
  <si>
    <t>Unbounce</t>
  </si>
  <si>
    <t>The Org</t>
  </si>
  <si>
    <t>CarDekho</t>
  </si>
  <si>
    <t>Puppet</t>
  </si>
  <si>
    <t>SoundCloud</t>
  </si>
  <si>
    <t>Talkwalker</t>
  </si>
  <si>
    <t>Robinhood</t>
  </si>
  <si>
    <t>Latch</t>
  </si>
  <si>
    <t>Seegrid</t>
  </si>
  <si>
    <t>Nylas</t>
  </si>
  <si>
    <t>Sendy</t>
  </si>
  <si>
    <t>The Predictive Index</t>
  </si>
  <si>
    <t>Stedi</t>
  </si>
  <si>
    <t>Glossier</t>
  </si>
  <si>
    <t>FuboTV</t>
  </si>
  <si>
    <t>Hash</t>
  </si>
  <si>
    <t>Classkick</t>
  </si>
  <si>
    <t>OnlyFans</t>
  </si>
  <si>
    <t>Perceptive Automata</t>
  </si>
  <si>
    <t>Whereby</t>
  </si>
  <si>
    <t>Metigy</t>
  </si>
  <si>
    <t>Jul</t>
  </si>
  <si>
    <t>Gatherly</t>
  </si>
  <si>
    <t>Clearco</t>
  </si>
  <si>
    <t>Imperfect Foods</t>
  </si>
  <si>
    <t>Shelf Engine</t>
  </si>
  <si>
    <t>Quantcast</t>
  </si>
  <si>
    <t>Sherpa</t>
  </si>
  <si>
    <t>CoinFLEX</t>
  </si>
  <si>
    <t>Victoria</t>
  </si>
  <si>
    <t>MissFresh</t>
  </si>
  <si>
    <t>Yabonza</t>
  </si>
  <si>
    <t>Metromile</t>
  </si>
  <si>
    <t>Allbirds</t>
  </si>
  <si>
    <t>TextNow</t>
  </si>
  <si>
    <t>2U</t>
  </si>
  <si>
    <t>Bikayi</t>
  </si>
  <si>
    <t>Brainbase</t>
  </si>
  <si>
    <t>Change.org</t>
  </si>
  <si>
    <t>Tapas Media</t>
  </si>
  <si>
    <t>Turntide</t>
  </si>
  <si>
    <t>Coinsquare</t>
  </si>
  <si>
    <t>Skai</t>
  </si>
  <si>
    <t>Fiverr</t>
  </si>
  <si>
    <t>InDebted</t>
  </si>
  <si>
    <t>Outbrain</t>
  </si>
  <si>
    <t>Included Health</t>
  </si>
  <si>
    <t>Soluto</t>
  </si>
  <si>
    <t>Eucalyptus</t>
  </si>
  <si>
    <t>Workstream</t>
  </si>
  <si>
    <t>Quanto</t>
  </si>
  <si>
    <t>Clarify Health</t>
  </si>
  <si>
    <t>Arete</t>
  </si>
  <si>
    <t>Boosted Commerce</t>
  </si>
  <si>
    <t>Owlet</t>
  </si>
  <si>
    <t>People.ai</t>
  </si>
  <si>
    <t>Wizeline</t>
  </si>
  <si>
    <t>AppGate</t>
  </si>
  <si>
    <t>Rad Power Bikes</t>
  </si>
  <si>
    <t>Lunchbox</t>
  </si>
  <si>
    <t>RealSelf</t>
  </si>
  <si>
    <t>98point6</t>
  </si>
  <si>
    <t>Catalyst</t>
  </si>
  <si>
    <t>InVision</t>
  </si>
  <si>
    <t>Mural</t>
  </si>
  <si>
    <t>Smarsh</t>
  </si>
  <si>
    <t>Just Eat Takeaway</t>
  </si>
  <si>
    <t>Varo</t>
  </si>
  <si>
    <t>BlueStacks</t>
  </si>
  <si>
    <t>Introhive</t>
  </si>
  <si>
    <t>Ferdericton</t>
  </si>
  <si>
    <t>Zencity</t>
  </si>
  <si>
    <t>Splice</t>
  </si>
  <si>
    <t>Forma.ai</t>
  </si>
  <si>
    <t>Arc</t>
  </si>
  <si>
    <t>Invitae</t>
  </si>
  <si>
    <t>Olive</t>
  </si>
  <si>
    <t>M1</t>
  </si>
  <si>
    <t>SellerX</t>
  </si>
  <si>
    <t>Stint</t>
  </si>
  <si>
    <t>Capsule</t>
  </si>
  <si>
    <t>PACT Pharma</t>
  </si>
  <si>
    <t>Lusha</t>
  </si>
  <si>
    <t>Bright Money</t>
  </si>
  <si>
    <t>Project44</t>
  </si>
  <si>
    <t>Heroes</t>
  </si>
  <si>
    <t>Aspire</t>
  </si>
  <si>
    <t>StyleSeat</t>
  </si>
  <si>
    <t>Zego</t>
  </si>
  <si>
    <t>The Mom Project</t>
  </si>
  <si>
    <t>Unstoppable Domains</t>
  </si>
  <si>
    <t>Kiavi</t>
  </si>
  <si>
    <t>Alto Pharmacy</t>
  </si>
  <si>
    <t>Cosuno</t>
  </si>
  <si>
    <t>OpenSea</t>
  </si>
  <si>
    <t>Wave</t>
  </si>
  <si>
    <t>Dakar</t>
  </si>
  <si>
    <t>Senegal</t>
  </si>
  <si>
    <t>Tonal</t>
  </si>
  <si>
    <t>Fabric</t>
  </si>
  <si>
    <t>Bryter</t>
  </si>
  <si>
    <t>Involves</t>
  </si>
  <si>
    <t>FlorianÃ³polis</t>
  </si>
  <si>
    <t>CircleUp</t>
  </si>
  <si>
    <t>Papa</t>
  </si>
  <si>
    <t>Fraazo</t>
  </si>
  <si>
    <t>Babylon</t>
  </si>
  <si>
    <t>Airlift</t>
  </si>
  <si>
    <t>Lahore</t>
  </si>
  <si>
    <t>Pakistan</t>
  </si>
  <si>
    <t>Spring</t>
  </si>
  <si>
    <t>SundaySky</t>
  </si>
  <si>
    <t>Apeel Sciences</t>
  </si>
  <si>
    <t>Santa Barbara</t>
  </si>
  <si>
    <t>Forward</t>
  </si>
  <si>
    <t>Ignite</t>
  </si>
  <si>
    <t>Nextbite</t>
  </si>
  <si>
    <t>PuduTech</t>
  </si>
  <si>
    <t>Butler Hospitality</t>
  </si>
  <si>
    <t>Next Insurance</t>
  </si>
  <si>
    <t>Adwerx</t>
  </si>
  <si>
    <t>Durham</t>
  </si>
  <si>
    <t>Emotive</t>
  </si>
  <si>
    <t>Cedar</t>
  </si>
  <si>
    <t>Remote</t>
  </si>
  <si>
    <t>Anodot</t>
  </si>
  <si>
    <t>SQream</t>
  </si>
  <si>
    <t>Motif Foodworks</t>
  </si>
  <si>
    <t>eToro</t>
  </si>
  <si>
    <t>Verbit</t>
  </si>
  <si>
    <t>Bullish</t>
  </si>
  <si>
    <t>Transmit Security</t>
  </si>
  <si>
    <t>Thimble</t>
  </si>
  <si>
    <t>Syte</t>
  </si>
  <si>
    <t>Lightricks</t>
  </si>
  <si>
    <t>Chessable</t>
  </si>
  <si>
    <t>Sendle</t>
  </si>
  <si>
    <t>Airtasker</t>
  </si>
  <si>
    <t>Gorillas</t>
  </si>
  <si>
    <t>Celsius</t>
  </si>
  <si>
    <t>LetsGetChecked</t>
  </si>
  <si>
    <t>Perx Health</t>
  </si>
  <si>
    <t>Zepto</t>
  </si>
  <si>
    <t>WanderJaunt</t>
  </si>
  <si>
    <t>Canoo</t>
  </si>
  <si>
    <t>Bamboo Health</t>
  </si>
  <si>
    <t>Louisville</t>
  </si>
  <si>
    <t>Teleport</t>
  </si>
  <si>
    <t>Remesh</t>
  </si>
  <si>
    <t>Enjoy</t>
  </si>
  <si>
    <t>Jun</t>
  </si>
  <si>
    <t>Crejo.Fun</t>
  </si>
  <si>
    <t>Stash Financial</t>
  </si>
  <si>
    <t>Stream</t>
  </si>
  <si>
    <t>Finleap Connect</t>
  </si>
  <si>
    <t>Abra</t>
  </si>
  <si>
    <t>Gavelytics</t>
  </si>
  <si>
    <t>Secfi</t>
  </si>
  <si>
    <t>Sundae</t>
  </si>
  <si>
    <t>Toppr</t>
  </si>
  <si>
    <t>Niantic</t>
  </si>
  <si>
    <t>Qumulo</t>
  </si>
  <si>
    <t>Parallel Wireless</t>
  </si>
  <si>
    <t>Oye Rickshaw</t>
  </si>
  <si>
    <t>Rows</t>
  </si>
  <si>
    <t>Baton</t>
  </si>
  <si>
    <t>Substack</t>
  </si>
  <si>
    <t>CommentSold</t>
  </si>
  <si>
    <t>Huntsville</t>
  </si>
  <si>
    <t>Degreed</t>
  </si>
  <si>
    <t>HomeLight</t>
  </si>
  <si>
    <t>Modsy</t>
  </si>
  <si>
    <t>Volt Bank</t>
  </si>
  <si>
    <t>WhiteHat Jr</t>
  </si>
  <si>
    <t>StockX</t>
  </si>
  <si>
    <t>Sidecar Health</t>
  </si>
  <si>
    <t>Vezeeta</t>
  </si>
  <si>
    <t>United Arab Emirates</t>
  </si>
  <si>
    <t>Bright Machines</t>
  </si>
  <si>
    <t>HealthMatch</t>
  </si>
  <si>
    <t>Nova Benefits</t>
  </si>
  <si>
    <t>Una Brands</t>
  </si>
  <si>
    <t>AppLovin</t>
  </si>
  <si>
    <t>Banxa</t>
  </si>
  <si>
    <t>SafeGraph</t>
  </si>
  <si>
    <t>Postscript</t>
  </si>
  <si>
    <t>Bitpanda</t>
  </si>
  <si>
    <t>Sunday</t>
  </si>
  <si>
    <t>Bestow</t>
  </si>
  <si>
    <t>Feather</t>
  </si>
  <si>
    <t>Give Legacy</t>
  </si>
  <si>
    <t>Aura</t>
  </si>
  <si>
    <t>Pipl</t>
  </si>
  <si>
    <t>Spokane</t>
  </si>
  <si>
    <t>Vouch</t>
  </si>
  <si>
    <t>Voyage SMS</t>
  </si>
  <si>
    <t>Kune</t>
  </si>
  <si>
    <t>Mark43</t>
  </si>
  <si>
    <t>Ro</t>
  </si>
  <si>
    <t>IronNet</t>
  </si>
  <si>
    <t>Bungalow</t>
  </si>
  <si>
    <t>Superpedestrian</t>
  </si>
  <si>
    <t>Ritual</t>
  </si>
  <si>
    <t>Mindgeek</t>
  </si>
  <si>
    <t>Ebanx</t>
  </si>
  <si>
    <t>Community</t>
  </si>
  <si>
    <t>Sourcegraph</t>
  </si>
  <si>
    <t>Frubana</t>
  </si>
  <si>
    <t>SuperLearn</t>
  </si>
  <si>
    <t>Tray.io</t>
  </si>
  <si>
    <t>SummerBio</t>
  </si>
  <si>
    <t>Aqgromalin</t>
  </si>
  <si>
    <t>Bonsai</t>
  </si>
  <si>
    <t>Buzzer</t>
  </si>
  <si>
    <t>CityMall</t>
  </si>
  <si>
    <t>BitOasis</t>
  </si>
  <si>
    <t>Bytedance</t>
  </si>
  <si>
    <t>Finite State</t>
  </si>
  <si>
    <t>JOKR</t>
  </si>
  <si>
    <t>Zumper</t>
  </si>
  <si>
    <t>Circulo Health</t>
  </si>
  <si>
    <t>Swappie</t>
  </si>
  <si>
    <t>Wealthsimple</t>
  </si>
  <si>
    <t>Weee!</t>
  </si>
  <si>
    <t>Elementor</t>
  </si>
  <si>
    <t>Tonkean</t>
  </si>
  <si>
    <t>Airtame</t>
  </si>
  <si>
    <t>OpenWeb</t>
  </si>
  <si>
    <t>Swyft</t>
  </si>
  <si>
    <t>Crehana</t>
  </si>
  <si>
    <t>Lima</t>
  </si>
  <si>
    <t>Peru</t>
  </si>
  <si>
    <t>JetClosing</t>
  </si>
  <si>
    <t>Sami</t>
  </si>
  <si>
    <t>Breathe</t>
  </si>
  <si>
    <t>Hunty</t>
  </si>
  <si>
    <t>TIFIN</t>
  </si>
  <si>
    <t>Addi</t>
  </si>
  <si>
    <t>Wave Sports and Entertainment</t>
  </si>
  <si>
    <t>Automox</t>
  </si>
  <si>
    <t>Berlin Brands Group</t>
  </si>
  <si>
    <t>Sanar</t>
  </si>
  <si>
    <t>Freetrade</t>
  </si>
  <si>
    <t>Albert</t>
  </si>
  <si>
    <t>Keepe</t>
  </si>
  <si>
    <t>Liongard</t>
  </si>
  <si>
    <t>Houston</t>
  </si>
  <si>
    <t>Ziroom</t>
  </si>
  <si>
    <t>OneTrust</t>
  </si>
  <si>
    <t>Daniel Wellington</t>
  </si>
  <si>
    <t>Hologram</t>
  </si>
  <si>
    <t>Boozt</t>
  </si>
  <si>
    <t>Malmo</t>
  </si>
  <si>
    <t>The Grommet</t>
  </si>
  <si>
    <t>Stashaway</t>
  </si>
  <si>
    <t>Preply</t>
  </si>
  <si>
    <t>Starship</t>
  </si>
  <si>
    <t>Trade Republic</t>
  </si>
  <si>
    <t>iPrice Group</t>
  </si>
  <si>
    <t>Memmo</t>
  </si>
  <si>
    <t>Lummo</t>
  </si>
  <si>
    <t>Bird</t>
  </si>
  <si>
    <t>ID.me</t>
  </si>
  <si>
    <t>KiwiCo</t>
  </si>
  <si>
    <t>Bond</t>
  </si>
  <si>
    <t>CyberCube</t>
  </si>
  <si>
    <t>Dutchie</t>
  </si>
  <si>
    <t>Deep Instinct</t>
  </si>
  <si>
    <t>Sendoso</t>
  </si>
  <si>
    <t>Eruditus</t>
  </si>
  <si>
    <t>Afterverse</t>
  </si>
  <si>
    <t>Brasilia</t>
  </si>
  <si>
    <t>Superhuman</t>
  </si>
  <si>
    <t>Food52</t>
  </si>
  <si>
    <t>5B Solar</t>
  </si>
  <si>
    <t>Clubhouse</t>
  </si>
  <si>
    <t>Tesla</t>
  </si>
  <si>
    <t>Favo</t>
  </si>
  <si>
    <t>PolicyGenius</t>
  </si>
  <si>
    <t>Yojak</t>
  </si>
  <si>
    <t>Envato</t>
  </si>
  <si>
    <t>Stord</t>
  </si>
  <si>
    <t>Gather</t>
  </si>
  <si>
    <t>Shef</t>
  </si>
  <si>
    <t>IRL</t>
  </si>
  <si>
    <t>Esme Learning</t>
  </si>
  <si>
    <t>Kaodim</t>
  </si>
  <si>
    <t>Selangor</t>
  </si>
  <si>
    <t>Rain</t>
  </si>
  <si>
    <t>Manama</t>
  </si>
  <si>
    <t>Bahrain</t>
  </si>
  <si>
    <t>TomTom</t>
  </si>
  <si>
    <t>Udayy</t>
  </si>
  <si>
    <t>Curve</t>
  </si>
  <si>
    <t>Impala</t>
  </si>
  <si>
    <t>Eaze</t>
  </si>
  <si>
    <t>Truck It In</t>
  </si>
  <si>
    <t>Karachi</t>
  </si>
  <si>
    <t>May</t>
  </si>
  <si>
    <t>Replicated</t>
  </si>
  <si>
    <t>Tomo</t>
  </si>
  <si>
    <t>Getta</t>
  </si>
  <si>
    <t>BookClub</t>
  </si>
  <si>
    <t>Mobile Premier League</t>
  </si>
  <si>
    <t>SumUp</t>
  </si>
  <si>
    <t>Tempus Ex</t>
  </si>
  <si>
    <t>Daloopa</t>
  </si>
  <si>
    <t>Uncapped</t>
  </si>
  <si>
    <t>Akerna</t>
  </si>
  <si>
    <t>Terminus</t>
  </si>
  <si>
    <t>VTEX</t>
  </si>
  <si>
    <t>Bucharest</t>
  </si>
  <si>
    <t>Romania</t>
  </si>
  <si>
    <t>Dazn</t>
  </si>
  <si>
    <t>Lacework</t>
  </si>
  <si>
    <t>Kontist</t>
  </si>
  <si>
    <t>Coterie Insurance</t>
  </si>
  <si>
    <t>Istanbul</t>
  </si>
  <si>
    <t>Turkey</t>
  </si>
  <si>
    <t>Zapp</t>
  </si>
  <si>
    <t>Buenbit</t>
  </si>
  <si>
    <t>BeyondMinds</t>
  </si>
  <si>
    <t>ClickUp</t>
  </si>
  <si>
    <t>Airtime</t>
  </si>
  <si>
    <t>MFine</t>
  </si>
  <si>
    <t>Cars24</t>
  </si>
  <si>
    <t>Picsart</t>
  </si>
  <si>
    <t>Zak</t>
  </si>
  <si>
    <t>AliExpress Russia</t>
  </si>
  <si>
    <t>Moscow</t>
  </si>
  <si>
    <t>Russia</t>
  </si>
  <si>
    <t>Subspace</t>
  </si>
  <si>
    <t>Section4</t>
  </si>
  <si>
    <t>Tripwire</t>
  </si>
  <si>
    <t>Meero</t>
  </si>
  <si>
    <t>Reef</t>
  </si>
  <si>
    <t>divvyDOSE</t>
  </si>
  <si>
    <t>Davenport</t>
  </si>
  <si>
    <t>SEND</t>
  </si>
  <si>
    <t>Colossus</t>
  </si>
  <si>
    <t>Mainstreet</t>
  </si>
  <si>
    <t>Ideoclick</t>
  </si>
  <si>
    <t>Vise</t>
  </si>
  <si>
    <t>Bizpay</t>
  </si>
  <si>
    <t>Thrasio</t>
  </si>
  <si>
    <t>Avo</t>
  </si>
  <si>
    <t>Wahoo Fitness</t>
  </si>
  <si>
    <t>Sigfox</t>
  </si>
  <si>
    <t>Toulouse</t>
  </si>
  <si>
    <t>Clyde</t>
  </si>
  <si>
    <t>Xiaohongshu</t>
  </si>
  <si>
    <t>Facily</t>
  </si>
  <si>
    <t>Lemonade</t>
  </si>
  <si>
    <t>QuintoAndar</t>
  </si>
  <si>
    <t>Humble</t>
  </si>
  <si>
    <t>Halcyon Health</t>
  </si>
  <si>
    <t>Ahead</t>
  </si>
  <si>
    <t>Goodfood</t>
  </si>
  <si>
    <t>Workrise</t>
  </si>
  <si>
    <t>Fast</t>
  </si>
  <si>
    <t>Legible</t>
  </si>
  <si>
    <t>Rasa</t>
  </si>
  <si>
    <t>Furlenco</t>
  </si>
  <si>
    <t>Grove Collaborative</t>
  </si>
  <si>
    <t>Storytel</t>
  </si>
  <si>
    <t>Curology</t>
  </si>
  <si>
    <t>Trell</t>
  </si>
  <si>
    <t>Knock</t>
  </si>
  <si>
    <t>Talis Biomedical</t>
  </si>
  <si>
    <t>Sezzle</t>
  </si>
  <si>
    <t>Adaptive Biotechnologies</t>
  </si>
  <si>
    <t>Hyperscience</t>
  </si>
  <si>
    <t>WeDoctor</t>
  </si>
  <si>
    <t>OKCredit</t>
  </si>
  <si>
    <t>Lido</t>
  </si>
  <si>
    <t>Virgin Hyperloop</t>
  </si>
  <si>
    <t>Trustly</t>
  </si>
  <si>
    <t>Liv Up</t>
  </si>
  <si>
    <t>Defined.ai</t>
  </si>
  <si>
    <t>Rhino</t>
  </si>
  <si>
    <t>BitTitan</t>
  </si>
  <si>
    <t>Ozy Media</t>
  </si>
  <si>
    <t>Genius</t>
  </si>
  <si>
    <t>Treehouse</t>
  </si>
  <si>
    <t>Casper</t>
  </si>
  <si>
    <t>Tanium</t>
  </si>
  <si>
    <t>Flockjay</t>
  </si>
  <si>
    <t>Pagarbook</t>
  </si>
  <si>
    <t>Katerra</t>
  </si>
  <si>
    <t>Lambda School</t>
  </si>
  <si>
    <t>Madefire</t>
  </si>
  <si>
    <t>HuffPo</t>
  </si>
  <si>
    <t>Clumio</t>
  </si>
  <si>
    <t>DJI</t>
  </si>
  <si>
    <t>Ninjacart</t>
  </si>
  <si>
    <t>Limelight</t>
  </si>
  <si>
    <t>Quandoo</t>
  </si>
  <si>
    <t>Hubba</t>
  </si>
  <si>
    <t>Privitar</t>
  </si>
  <si>
    <t>Postmates</t>
  </si>
  <si>
    <t>Pocketmath</t>
  </si>
  <si>
    <t>Dropbox</t>
  </si>
  <si>
    <t>Aura Financial</t>
  </si>
  <si>
    <t>Simple</t>
  </si>
  <si>
    <t>Pulse Secure</t>
  </si>
  <si>
    <t>Breather</t>
  </si>
  <si>
    <t>Actifio</t>
  </si>
  <si>
    <t>Zinier</t>
  </si>
  <si>
    <t>Aya</t>
  </si>
  <si>
    <t>Domio</t>
  </si>
  <si>
    <t>Bridge Connector</t>
  </si>
  <si>
    <t>Tidepool</t>
  </si>
  <si>
    <t>Igenous</t>
  </si>
  <si>
    <t>Scoop</t>
  </si>
  <si>
    <t>Worksmith</t>
  </si>
  <si>
    <t>Rubica</t>
  </si>
  <si>
    <t>Bossa Nova</t>
  </si>
  <si>
    <t>Remedy</t>
  </si>
  <si>
    <t>Knotel</t>
  </si>
  <si>
    <t>Cheetah</t>
  </si>
  <si>
    <t>CodeCombat</t>
  </si>
  <si>
    <t>Quibi</t>
  </si>
  <si>
    <t>GetYourGuide</t>
  </si>
  <si>
    <t>OLX India</t>
  </si>
  <si>
    <t>Chef</t>
  </si>
  <si>
    <t>TheWrap</t>
  </si>
  <si>
    <t>HumanForest</t>
  </si>
  <si>
    <t>Air</t>
  </si>
  <si>
    <t>NS8</t>
  </si>
  <si>
    <t>Bleacher Report</t>
  </si>
  <si>
    <t>HubHaus</t>
  </si>
  <si>
    <t>Waze</t>
  </si>
  <si>
    <t>Swing Education</t>
  </si>
  <si>
    <t>Awok</t>
  </si>
  <si>
    <t>Big Fish Games</t>
  </si>
  <si>
    <t>GoBear</t>
  </si>
  <si>
    <t>MakeMyTrip</t>
  </si>
  <si>
    <t>kununu</t>
  </si>
  <si>
    <t>Superloop</t>
  </si>
  <si>
    <t>Spaces</t>
  </si>
  <si>
    <t>StreamSets</t>
  </si>
  <si>
    <t>Docly</t>
  </si>
  <si>
    <t>Mapify</t>
  </si>
  <si>
    <t>Lumina Networks</t>
  </si>
  <si>
    <t>HopSkipDrive</t>
  </si>
  <si>
    <t>Mozilla</t>
  </si>
  <si>
    <t>Eatsy</t>
  </si>
  <si>
    <t>The Appraisal Lane</t>
  </si>
  <si>
    <t>Montevideo</t>
  </si>
  <si>
    <t>Uruguay</t>
  </si>
  <si>
    <t>Thriver</t>
  </si>
  <si>
    <t>Vesta</t>
  </si>
  <si>
    <t>Buy.com / Rakuten</t>
  </si>
  <si>
    <t>tZero</t>
  </si>
  <si>
    <t>Pared</t>
  </si>
  <si>
    <t>Procore</t>
  </si>
  <si>
    <t>Zeitgold</t>
  </si>
  <si>
    <t>Perkbox</t>
  </si>
  <si>
    <t>Checkr</t>
  </si>
  <si>
    <t>Sorabel</t>
  </si>
  <si>
    <t>Lighter Capital</t>
  </si>
  <si>
    <t>Curefit</t>
  </si>
  <si>
    <t>Snaptravel</t>
  </si>
  <si>
    <t>Optimizely</t>
  </si>
  <si>
    <t>Skyscanner</t>
  </si>
  <si>
    <t>Edinburgh</t>
  </si>
  <si>
    <t>Yelp</t>
  </si>
  <si>
    <t>Bizongo</t>
  </si>
  <si>
    <t>Zilingo</t>
  </si>
  <si>
    <t>PaySense</t>
  </si>
  <si>
    <t>Funding Circle</t>
  </si>
  <si>
    <t>OnDeck</t>
  </si>
  <si>
    <t>Sharethrough</t>
  </si>
  <si>
    <t>Kongregate</t>
  </si>
  <si>
    <t>Havenly</t>
  </si>
  <si>
    <t>G2</t>
  </si>
  <si>
    <t>Hired</t>
  </si>
  <si>
    <t>Engine eCommerce</t>
  </si>
  <si>
    <t>Fayetteville</t>
  </si>
  <si>
    <t>Byton</t>
  </si>
  <si>
    <t>Sonos</t>
  </si>
  <si>
    <t>Gojek</t>
  </si>
  <si>
    <t>ScaleFactor</t>
  </si>
  <si>
    <t>Dark</t>
  </si>
  <si>
    <t>Intuit</t>
  </si>
  <si>
    <t>Atlas Obscura</t>
  </si>
  <si>
    <t>Navi</t>
  </si>
  <si>
    <t>PaisaBazaar</t>
  </si>
  <si>
    <t>Grab</t>
  </si>
  <si>
    <t>Redox</t>
  </si>
  <si>
    <t>Conga</t>
  </si>
  <si>
    <t>Stockwell AI</t>
  </si>
  <si>
    <t>SynapseFI</t>
  </si>
  <si>
    <t>ScaleFocus</t>
  </si>
  <si>
    <t>Sofia</t>
  </si>
  <si>
    <t>Bulgaria</t>
  </si>
  <si>
    <t>Branch</t>
  </si>
  <si>
    <t>Her Campus Media</t>
  </si>
  <si>
    <t>Integrate.ai</t>
  </si>
  <si>
    <t>The Athletic</t>
  </si>
  <si>
    <t>Lastline</t>
  </si>
  <si>
    <t>Builder</t>
  </si>
  <si>
    <t>Outdoorsy</t>
  </si>
  <si>
    <t>Monzo</t>
  </si>
  <si>
    <t>SpotHero</t>
  </si>
  <si>
    <t>Credit Sesame</t>
  </si>
  <si>
    <t>Circ</t>
  </si>
  <si>
    <t>Descartes Labs</t>
  </si>
  <si>
    <t>Santa Fe</t>
  </si>
  <si>
    <t>MakerBot</t>
  </si>
  <si>
    <t>CrowdStreet</t>
  </si>
  <si>
    <t>Loftium</t>
  </si>
  <si>
    <t>BookMyShow</t>
  </si>
  <si>
    <t>TrueCar</t>
  </si>
  <si>
    <t>Culture Amp</t>
  </si>
  <si>
    <t>The Sill</t>
  </si>
  <si>
    <t>Instructure</t>
  </si>
  <si>
    <t>Bluprint</t>
  </si>
  <si>
    <t>Acorns</t>
  </si>
  <si>
    <t>Teamwork</t>
  </si>
  <si>
    <t>Cork</t>
  </si>
  <si>
    <t>Cvent</t>
  </si>
  <si>
    <t>PickYourTrail</t>
  </si>
  <si>
    <t>Glitch</t>
  </si>
  <si>
    <t>Kapten / Free Now</t>
  </si>
  <si>
    <t>Samsara</t>
  </si>
  <si>
    <t>Stay Alfred</t>
  </si>
  <si>
    <t>Dotscience</t>
  </si>
  <si>
    <t>Divvy</t>
  </si>
  <si>
    <t>Agoda</t>
  </si>
  <si>
    <t>Rubrik</t>
  </si>
  <si>
    <t>Intapp</t>
  </si>
  <si>
    <t>Datera</t>
  </si>
  <si>
    <t>Magicbricks</t>
  </si>
  <si>
    <t>Lendingkart</t>
  </si>
  <si>
    <t>Ahmedabad</t>
  </si>
  <si>
    <t>Masse</t>
  </si>
  <si>
    <t>Cruise</t>
  </si>
  <si>
    <t>Quartz</t>
  </si>
  <si>
    <t>Ridecell</t>
  </si>
  <si>
    <t>Veem</t>
  </si>
  <si>
    <t>Sift</t>
  </si>
  <si>
    <t>Workfront</t>
  </si>
  <si>
    <t>Deliv</t>
  </si>
  <si>
    <t>Mercos</t>
  </si>
  <si>
    <t>Joinville</t>
  </si>
  <si>
    <t>Kickstarter</t>
  </si>
  <si>
    <t>Intersect</t>
  </si>
  <si>
    <t>BetterCloud</t>
  </si>
  <si>
    <t>WeFit</t>
  </si>
  <si>
    <t>Hanoi</t>
  </si>
  <si>
    <t>Stone</t>
  </si>
  <si>
    <t>Mixpanel</t>
  </si>
  <si>
    <t>Hireology</t>
  </si>
  <si>
    <t>Top Hat</t>
  </si>
  <si>
    <t>Datto</t>
  </si>
  <si>
    <t>Norwalk</t>
  </si>
  <si>
    <t>Revolut</t>
  </si>
  <si>
    <t>Cadre</t>
  </si>
  <si>
    <t>N26</t>
  </si>
  <si>
    <t>Jump</t>
  </si>
  <si>
    <t>Numbrs</t>
  </si>
  <si>
    <t>Flywire</t>
  </si>
  <si>
    <t>SalesLoft</t>
  </si>
  <si>
    <t>Tally</t>
  </si>
  <si>
    <t>Airy Rooms</t>
  </si>
  <si>
    <t>Validity</t>
  </si>
  <si>
    <t>Flatiron School</t>
  </si>
  <si>
    <t>Rubicon Project</t>
  </si>
  <si>
    <t>Segment</t>
  </si>
  <si>
    <t>OPay</t>
  </si>
  <si>
    <t>ThoughtSpot</t>
  </si>
  <si>
    <t>Andela</t>
  </si>
  <si>
    <t>Stack Overflow</t>
  </si>
  <si>
    <t>Workable</t>
  </si>
  <si>
    <t>Cloudera</t>
  </si>
  <si>
    <t>Handshake</t>
  </si>
  <si>
    <t>League</t>
  </si>
  <si>
    <t>CureFit</t>
  </si>
  <si>
    <t>Careem</t>
  </si>
  <si>
    <t>Oriente</t>
  </si>
  <si>
    <t>Element AI</t>
  </si>
  <si>
    <t>Deputy</t>
  </si>
  <si>
    <t>Loopio</t>
  </si>
  <si>
    <t>Castlight Health</t>
  </si>
  <si>
    <t>Trivago</t>
  </si>
  <si>
    <t>Dusseldorf</t>
  </si>
  <si>
    <t>LiveTiles</t>
  </si>
  <si>
    <t>Namely</t>
  </si>
  <si>
    <t>Culture Trip</t>
  </si>
  <si>
    <t>Sandbox VR</t>
  </si>
  <si>
    <t>Virtudent</t>
  </si>
  <si>
    <t>Monese</t>
  </si>
  <si>
    <t>Lisbon</t>
  </si>
  <si>
    <t>Automatic</t>
  </si>
  <si>
    <t>Flynote</t>
  </si>
  <si>
    <t>Bullhorn</t>
  </si>
  <si>
    <t>Care.com</t>
  </si>
  <si>
    <t>AirMap</t>
  </si>
  <si>
    <t>Cohesity</t>
  </si>
  <si>
    <t>PicoBrew</t>
  </si>
  <si>
    <t>Kayak / OpenTable</t>
  </si>
  <si>
    <t>Lime</t>
  </si>
  <si>
    <t>Transfix</t>
  </si>
  <si>
    <t>Yoco</t>
  </si>
  <si>
    <t>Cape Town</t>
  </si>
  <si>
    <t>South Africa</t>
  </si>
  <si>
    <t>TripAdvisor</t>
  </si>
  <si>
    <t>Renmoney</t>
  </si>
  <si>
    <t>App Annie</t>
  </si>
  <si>
    <t>OpenX</t>
  </si>
  <si>
    <t>PayJoy</t>
  </si>
  <si>
    <t>Shipsi</t>
  </si>
  <si>
    <t>Migo</t>
  </si>
  <si>
    <t>Automation Anywhere</t>
  </si>
  <si>
    <t>Qwick</t>
  </si>
  <si>
    <t>Stoqo</t>
  </si>
  <si>
    <t>Submittable</t>
  </si>
  <si>
    <t>Missoula</t>
  </si>
  <si>
    <t>Divergent 3D</t>
  </si>
  <si>
    <t>Ada Support</t>
  </si>
  <si>
    <t>UPshow</t>
  </si>
  <si>
    <t>Horizn Studios</t>
  </si>
  <si>
    <t>Welkin Health</t>
  </si>
  <si>
    <t>Jiobit</t>
  </si>
  <si>
    <t>TutorMundi</t>
  </si>
  <si>
    <t>Cheddar</t>
  </si>
  <si>
    <t>GoCardless</t>
  </si>
  <si>
    <t>Zenefits</t>
  </si>
  <si>
    <t>Sisense</t>
  </si>
  <si>
    <t>Oscar Health</t>
  </si>
  <si>
    <t>Simon Data</t>
  </si>
  <si>
    <t>PowerReviews</t>
  </si>
  <si>
    <t>Singular</t>
  </si>
  <si>
    <t>Magic Leap</t>
  </si>
  <si>
    <t>When I Work</t>
  </si>
  <si>
    <t>Ike</t>
  </si>
  <si>
    <t>Clearbit</t>
  </si>
  <si>
    <t>Paytm</t>
  </si>
  <si>
    <t>Freshbooks</t>
  </si>
  <si>
    <t>Politico / Protocol</t>
  </si>
  <si>
    <t>Bringg</t>
  </si>
  <si>
    <t>Klook</t>
  </si>
  <si>
    <t>GumGum</t>
  </si>
  <si>
    <t>Kueski</t>
  </si>
  <si>
    <t>Movidesk</t>
  </si>
  <si>
    <t>Zum</t>
  </si>
  <si>
    <t>Hipcamp</t>
  </si>
  <si>
    <t>Motif Investing</t>
  </si>
  <si>
    <t>BlackBuck</t>
  </si>
  <si>
    <t>ContaAzul</t>
  </si>
  <si>
    <t>Greenhouse Software</t>
  </si>
  <si>
    <t>Labster</t>
  </si>
  <si>
    <t>Tor</t>
  </si>
  <si>
    <t>BitGo</t>
  </si>
  <si>
    <t>Dispatch</t>
  </si>
  <si>
    <t>Influitive</t>
  </si>
  <si>
    <t>CarGurus</t>
  </si>
  <si>
    <t>Funding Societies</t>
  </si>
  <si>
    <t>CleverTap</t>
  </si>
  <si>
    <t>CrowdRiff</t>
  </si>
  <si>
    <t>Grailed</t>
  </si>
  <si>
    <t>LumenAd</t>
  </si>
  <si>
    <t>Purse</t>
  </si>
  <si>
    <t>SquadVoice</t>
  </si>
  <si>
    <t>GoPro</t>
  </si>
  <si>
    <t>Shop101</t>
  </si>
  <si>
    <t>Zume</t>
  </si>
  <si>
    <t>Akulaku</t>
  </si>
  <si>
    <t>Parsable</t>
  </si>
  <si>
    <t>Kodiak Robotics</t>
  </si>
  <si>
    <t>Tulip Retail</t>
  </si>
  <si>
    <t>Trove Recommerce</t>
  </si>
  <si>
    <t>Dude Solutions</t>
  </si>
  <si>
    <t>SweetEscape</t>
  </si>
  <si>
    <t>TouchBistro</t>
  </si>
  <si>
    <t>Envoy</t>
  </si>
  <si>
    <t>VSCO</t>
  </si>
  <si>
    <t>DataStax</t>
  </si>
  <si>
    <t>Xerpa</t>
  </si>
  <si>
    <t>RedDoorz</t>
  </si>
  <si>
    <t>Zoox</t>
  </si>
  <si>
    <t>EasyPost</t>
  </si>
  <si>
    <t>Clearbanc</t>
  </si>
  <si>
    <t>Meow Wolf</t>
  </si>
  <si>
    <t>Frontdesk</t>
  </si>
  <si>
    <t>BeeTech</t>
  </si>
  <si>
    <t>NuoDB</t>
  </si>
  <si>
    <t>Rhumbix</t>
  </si>
  <si>
    <t>Atsu</t>
  </si>
  <si>
    <t>Geekwire</t>
  </si>
  <si>
    <t>FloQast</t>
  </si>
  <si>
    <t>Omie</t>
  </si>
  <si>
    <t>Domo</t>
  </si>
  <si>
    <t>Matterport</t>
  </si>
  <si>
    <t>Clinc</t>
  </si>
  <si>
    <t>Lighthouse Labs</t>
  </si>
  <si>
    <t>LoopMe</t>
  </si>
  <si>
    <t>CipherTrace</t>
  </si>
  <si>
    <t>Elliptic</t>
  </si>
  <si>
    <t>Zest AI</t>
  </si>
  <si>
    <t>Unison</t>
  </si>
  <si>
    <t>Lever</t>
  </si>
  <si>
    <t>Unbabel</t>
  </si>
  <si>
    <t>Button</t>
  </si>
  <si>
    <t>Eden / Managed By Q</t>
  </si>
  <si>
    <t>BVAccel</t>
  </si>
  <si>
    <t>Kenoby</t>
  </si>
  <si>
    <t>Connected</t>
  </si>
  <si>
    <t>GetNinjas</t>
  </si>
  <si>
    <t>Spyce</t>
  </si>
  <si>
    <t>Creditas</t>
  </si>
  <si>
    <t>Lytics</t>
  </si>
  <si>
    <t>Slice Labs</t>
  </si>
  <si>
    <t>TechAdvance</t>
  </si>
  <si>
    <t>Zola</t>
  </si>
  <si>
    <t>Toast</t>
  </si>
  <si>
    <t>ezCater</t>
  </si>
  <si>
    <t>Sage Therapeutics</t>
  </si>
  <si>
    <t>Branch Metrics</t>
  </si>
  <si>
    <t>Newfront Insurance</t>
  </si>
  <si>
    <t>Ibotta</t>
  </si>
  <si>
    <t>Virta Health</t>
  </si>
  <si>
    <t>Away</t>
  </si>
  <si>
    <t>MediaMath</t>
  </si>
  <si>
    <t>Group Nine Media</t>
  </si>
  <si>
    <t>Payfactors</t>
  </si>
  <si>
    <t>Nav</t>
  </si>
  <si>
    <t>AskNicely</t>
  </si>
  <si>
    <t>RainFocus</t>
  </si>
  <si>
    <t>BounceX</t>
  </si>
  <si>
    <t>Wordstream</t>
  </si>
  <si>
    <t>Cogito</t>
  </si>
  <si>
    <t>BusBud</t>
  </si>
  <si>
    <t>Borrowell</t>
  </si>
  <si>
    <t>PerkSpot</t>
  </si>
  <si>
    <t>Bitfarms</t>
  </si>
  <si>
    <t>Quebec</t>
  </si>
  <si>
    <t>Hopper</t>
  </si>
  <si>
    <t>Iflix</t>
  </si>
  <si>
    <t>Gympass</t>
  </si>
  <si>
    <t>Sojern</t>
  </si>
  <si>
    <t>MaxMilhas</t>
  </si>
  <si>
    <t>Minted</t>
  </si>
  <si>
    <t>Traveloka</t>
  </si>
  <si>
    <t>Arrive Logistics</t>
  </si>
  <si>
    <t>Jetty</t>
  </si>
  <si>
    <t>D2iQ</t>
  </si>
  <si>
    <t>Opencare</t>
  </si>
  <si>
    <t>Anagram</t>
  </si>
  <si>
    <t>G/O Media Group</t>
  </si>
  <si>
    <t>DSCO</t>
  </si>
  <si>
    <t>Tripbam</t>
  </si>
  <si>
    <t>Avantage Entertainment</t>
  </si>
  <si>
    <t>Alegion</t>
  </si>
  <si>
    <t>AllyO</t>
  </si>
  <si>
    <t>Mews</t>
  </si>
  <si>
    <t>Prague</t>
  </si>
  <si>
    <t>Czech Republic</t>
  </si>
  <si>
    <t>PeopleGrove</t>
  </si>
  <si>
    <t>The Muse</t>
  </si>
  <si>
    <t>ClassPass</t>
  </si>
  <si>
    <t>eGym</t>
  </si>
  <si>
    <t>Industrious</t>
  </si>
  <si>
    <t>1stdibs</t>
  </si>
  <si>
    <t>ThirdLove</t>
  </si>
  <si>
    <t>Shuttl</t>
  </si>
  <si>
    <t>Jobcase</t>
  </si>
  <si>
    <t>Copper</t>
  </si>
  <si>
    <t>Dynamic Signal</t>
  </si>
  <si>
    <t>FiscalNote</t>
  </si>
  <si>
    <t>Sauce Labs</t>
  </si>
  <si>
    <t>Humu</t>
  </si>
  <si>
    <t>Coding Dojo</t>
  </si>
  <si>
    <t>Instamojo</t>
  </si>
  <si>
    <t>Synergysuite</t>
  </si>
  <si>
    <t>Atlanta Tech Village</t>
  </si>
  <si>
    <t>Capillary</t>
  </si>
  <si>
    <t>The Modist</t>
  </si>
  <si>
    <t>Booksy</t>
  </si>
  <si>
    <t>Flymya</t>
  </si>
  <si>
    <t>Yangon</t>
  </si>
  <si>
    <t>Myanmar</t>
  </si>
  <si>
    <t>PatientPop</t>
  </si>
  <si>
    <t>Showpad</t>
  </si>
  <si>
    <t>Highsnobiety</t>
  </si>
  <si>
    <t>Earnin</t>
  </si>
  <si>
    <t>Wonolo</t>
  </si>
  <si>
    <t>Acko</t>
  </si>
  <si>
    <t>Moovel</t>
  </si>
  <si>
    <t>Crayon</t>
  </si>
  <si>
    <t>Pana</t>
  </si>
  <si>
    <t>Sensibill</t>
  </si>
  <si>
    <t>Usermind</t>
  </si>
  <si>
    <t>Incredible Health</t>
  </si>
  <si>
    <t>Currency</t>
  </si>
  <si>
    <t>GOAT Group</t>
  </si>
  <si>
    <t>Le Tote</t>
  </si>
  <si>
    <t>Levelset</t>
  </si>
  <si>
    <t>New Orleans</t>
  </si>
  <si>
    <t>Pebblepost</t>
  </si>
  <si>
    <t>WhyHotel</t>
  </si>
  <si>
    <t>KeepTruckin</t>
  </si>
  <si>
    <t>AdRoll</t>
  </si>
  <si>
    <t>Rover</t>
  </si>
  <si>
    <t>Turo</t>
  </si>
  <si>
    <t>uShip</t>
  </si>
  <si>
    <t>SkySlope</t>
  </si>
  <si>
    <t>Siteimprove</t>
  </si>
  <si>
    <t>AngelList</t>
  </si>
  <si>
    <t>Zenoti</t>
  </si>
  <si>
    <t>DialSource</t>
  </si>
  <si>
    <t>Adara</t>
  </si>
  <si>
    <t>Claravine</t>
  </si>
  <si>
    <t>Kazoo</t>
  </si>
  <si>
    <t>Snap Finance</t>
  </si>
  <si>
    <t>Zerto</t>
  </si>
  <si>
    <t>RigUp</t>
  </si>
  <si>
    <t>FabHotels</t>
  </si>
  <si>
    <t>Hibob</t>
  </si>
  <si>
    <t>Maven</t>
  </si>
  <si>
    <t>Blume Global</t>
  </si>
  <si>
    <t>Catalant</t>
  </si>
  <si>
    <t>Starship Technologies</t>
  </si>
  <si>
    <t>Loftsmart</t>
  </si>
  <si>
    <t>Caliva</t>
  </si>
  <si>
    <t>Iris Nova</t>
  </si>
  <si>
    <t>Cuyana</t>
  </si>
  <si>
    <t>ZipRecruiter</t>
  </si>
  <si>
    <t>Amplero</t>
  </si>
  <si>
    <t>Polarr</t>
  </si>
  <si>
    <t>TravelTriangle</t>
  </si>
  <si>
    <t>OneWeb</t>
  </si>
  <si>
    <t>HOOQ</t>
  </si>
  <si>
    <t>Restaurant365</t>
  </si>
  <si>
    <t>Blueground</t>
  </si>
  <si>
    <t>Zipcar</t>
  </si>
  <si>
    <t>Mogo</t>
  </si>
  <si>
    <t>DISCO</t>
  </si>
  <si>
    <t>Raken</t>
  </si>
  <si>
    <t>Bench</t>
  </si>
  <si>
    <t>Oh My Green</t>
  </si>
  <si>
    <t>Bevi</t>
  </si>
  <si>
    <t>Opal</t>
  </si>
  <si>
    <t>Bcredi</t>
  </si>
  <si>
    <t>Make School</t>
  </si>
  <si>
    <t>Pivot3</t>
  </si>
  <si>
    <t>B8ta</t>
  </si>
  <si>
    <t>Fareportal</t>
  </si>
  <si>
    <t>Ecobee</t>
  </si>
  <si>
    <t>Passport</t>
  </si>
  <si>
    <t>Peerspace</t>
  </si>
  <si>
    <t>GoSpotCheck</t>
  </si>
  <si>
    <t>Consider.co</t>
  </si>
  <si>
    <t>Nativo</t>
  </si>
  <si>
    <t>TripActions</t>
  </si>
  <si>
    <t>Lyric</t>
  </si>
  <si>
    <t>Rangle</t>
  </si>
  <si>
    <t>O'Reilly Media</t>
  </si>
  <si>
    <t>OutboundEngine</t>
  </si>
  <si>
    <t>Overtime</t>
  </si>
  <si>
    <t>Jama</t>
  </si>
  <si>
    <t>Element Analytics</t>
  </si>
  <si>
    <t>Clutter</t>
  </si>
  <si>
    <t>Universal Standard</t>
  </si>
  <si>
    <t>Takl</t>
  </si>
  <si>
    <t>Foodsby</t>
  </si>
  <si>
    <t>TravelBank</t>
  </si>
  <si>
    <t>Flowr</t>
  </si>
  <si>
    <t>Peerfit</t>
  </si>
  <si>
    <t>Tampa Bay</t>
  </si>
  <si>
    <t>The Guild</t>
  </si>
  <si>
    <t>Drip</t>
  </si>
  <si>
    <t>GrayMeta</t>
  </si>
  <si>
    <t>Triplebyte</t>
  </si>
  <si>
    <t>Ladder Life</t>
  </si>
  <si>
    <t>Cabin</t>
  </si>
  <si>
    <t>Eight Sleep</t>
  </si>
  <si>
    <t>Flywheel Sports</t>
  </si>
  <si>
    <t>Peek</t>
  </si>
  <si>
    <t>CTO.ai</t>
  </si>
  <si>
    <t>Yonder</t>
  </si>
  <si>
    <t>Service</t>
  </si>
  <si>
    <t>Ejento</t>
  </si>
  <si>
    <t>Remote Year</t>
  </si>
  <si>
    <t>Lola</t>
  </si>
  <si>
    <t>Anyvision</t>
  </si>
  <si>
    <t>Popin</t>
  </si>
  <si>
    <t>Tuft &amp; Needle</t>
  </si>
  <si>
    <t>Flytedesk</t>
  </si>
  <si>
    <t>Help.com</t>
  </si>
  <si>
    <t>Panda Squad</t>
  </si>
  <si>
    <t>Tamara Mellon</t>
  </si>
  <si>
    <t>99</t>
  </si>
  <si>
    <t>Company Name</t>
  </si>
  <si>
    <t>Sum of total_laid_off</t>
  </si>
  <si>
    <t>Grand Total</t>
  </si>
  <si>
    <t>Sum of funds_raised</t>
  </si>
  <si>
    <t>Total Staff3</t>
  </si>
  <si>
    <t>total laid off</t>
  </si>
  <si>
    <t>total sum raised</t>
  </si>
  <si>
    <t>Row Labels</t>
  </si>
  <si>
    <t>Sum of total sum raised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</si>
</sst>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0;[Red]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42424"/>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9" fontId="0" fillId="0" borderId="0" xfId="2" applyFont="1"/>
    <xf numFmtId="164" fontId="0" fillId="0" borderId="0" xfId="1" applyNumberFormat="1" applyFont="1"/>
    <xf numFmtId="0" fontId="18" fillId="0" borderId="0" xfId="0" applyFont="1"/>
    <xf numFmtId="0" fontId="0" fillId="0" borderId="0" xfId="0" applyAlignment="1">
      <alignment horizontal="left"/>
    </xf>
    <xf numFmtId="3" fontId="0" fillId="0" borderId="0" xfId="0" applyNumberFormat="1"/>
    <xf numFmtId="164" fontId="0" fillId="0" borderId="0" xfId="0" applyNumberFormat="1"/>
    <xf numFmtId="0" fontId="0" fillId="0" borderId="0" xfId="0" pivotButton="1"/>
    <xf numFmtId="165" fontId="0" fillId="0" borderId="0" xfId="0" applyNumberFormat="1"/>
    <xf numFmtId="166" fontId="0" fillId="0" borderId="0" xfId="0" applyNumberForma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9" formatCode="m/d/yyyy"/>
    </dxf>
    <dxf>
      <font>
        <b val="0"/>
        <i val="0"/>
        <strike val="0"/>
        <condense val="0"/>
        <extend val="0"/>
        <outline val="0"/>
        <shadow val="0"/>
        <u val="none"/>
        <vertAlign val="baseline"/>
        <sz val="11"/>
        <color theme="1"/>
        <name val="Calibri"/>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Layoff Per</a:t>
            </a:r>
            <a:r>
              <a:rPr lang="en-US" b="1" baseline="0"/>
              <a:t> Month</a:t>
            </a:r>
            <a:endParaRPr lang="en-US" b="1"/>
          </a:p>
        </c:rich>
      </c:tx>
      <c:layout>
        <c:manualLayout>
          <c:xMode val="edge"/>
          <c:yMode val="edge"/>
          <c:x val="0.26732660599906904"/>
          <c:y val="0"/>
        </c:manualLayout>
      </c:layout>
      <c:overlay val="0"/>
      <c:spPr>
        <a:solidFill>
          <a:schemeClr val="accent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1538279648639"/>
          <c:y val="0.1526957399555825"/>
          <c:w val="0.84895020663855725"/>
          <c:h val="0.72088764946048411"/>
        </c:manualLayout>
      </c:layout>
      <c:lineChart>
        <c:grouping val="standard"/>
        <c:varyColors val="0"/>
        <c:ser>
          <c:idx val="0"/>
          <c:order val="0"/>
          <c:tx>
            <c:strRef>
              <c:f>Sheet5!$B$25</c:f>
              <c:strCache>
                <c:ptCount val="1"/>
                <c:pt idx="0">
                  <c:v>Total</c:v>
                </c:pt>
              </c:strCache>
            </c:strRef>
          </c:tx>
          <c:spPr>
            <a:ln w="28575" cap="rnd">
              <a:solidFill>
                <a:schemeClr val="accent1"/>
              </a:solidFill>
              <a:round/>
            </a:ln>
            <a:effectLst/>
          </c:spPr>
          <c:marker>
            <c:symbol val="none"/>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Sheet5!$B$26:$B$38</c:f>
              <c:numCache>
                <c:formatCode>#,##0</c:formatCode>
                <c:ptCount val="12"/>
                <c:pt idx="0">
                  <c:v>96837</c:v>
                </c:pt>
                <c:pt idx="1">
                  <c:v>43994</c:v>
                </c:pt>
                <c:pt idx="2">
                  <c:v>53051</c:v>
                </c:pt>
                <c:pt idx="3">
                  <c:v>35230</c:v>
                </c:pt>
                <c:pt idx="4">
                  <c:v>38689</c:v>
                </c:pt>
                <c:pt idx="5">
                  <c:v>27455</c:v>
                </c:pt>
                <c:pt idx="6">
                  <c:v>23415</c:v>
                </c:pt>
                <c:pt idx="7">
                  <c:v>16891</c:v>
                </c:pt>
                <c:pt idx="8">
                  <c:v>6651</c:v>
                </c:pt>
                <c:pt idx="9">
                  <c:v>20878</c:v>
                </c:pt>
                <c:pt idx="10">
                  <c:v>55758</c:v>
                </c:pt>
                <c:pt idx="11">
                  <c:v>12381</c:v>
                </c:pt>
              </c:numCache>
            </c:numRef>
          </c:val>
          <c:smooth val="0"/>
          <c:extLst>
            <c:ext xmlns:c16="http://schemas.microsoft.com/office/drawing/2014/chart" uri="{C3380CC4-5D6E-409C-BE32-E72D297353CC}">
              <c16:uniqueId val="{00000000-FFCA-4535-95AA-EB69F7FF0BFB}"/>
            </c:ext>
          </c:extLst>
        </c:ser>
        <c:dLbls>
          <c:dLblPos val="t"/>
          <c:showLegendKey val="0"/>
          <c:showVal val="1"/>
          <c:showCatName val="0"/>
          <c:showSerName val="0"/>
          <c:showPercent val="0"/>
          <c:showBubbleSize val="0"/>
        </c:dLbls>
        <c:smooth val="0"/>
        <c:axId val="1729327872"/>
        <c:axId val="1952628160"/>
      </c:lineChart>
      <c:catAx>
        <c:axId val="172932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628160"/>
        <c:crosses val="autoZero"/>
        <c:auto val="1"/>
        <c:lblAlgn val="ctr"/>
        <c:lblOffset val="100"/>
        <c:noMultiLvlLbl val="0"/>
      </c:catAx>
      <c:valAx>
        <c:axId val="1952628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278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project.xlsx]Sheet5!PivotTable10</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Sum of Fund Raised</a:t>
            </a:r>
          </a:p>
        </c:rich>
      </c:tx>
      <c:layout>
        <c:manualLayout>
          <c:xMode val="edge"/>
          <c:yMode val="edge"/>
          <c:x val="0.26892114029781999"/>
          <c:y val="0"/>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7955179528572E-2"/>
          <c:y val="4.6059452730037101E-2"/>
          <c:w val="0.84960863451062818"/>
          <c:h val="0.78199074074074071"/>
        </c:manualLayout>
      </c:layout>
      <c:barChart>
        <c:barDir val="col"/>
        <c:grouping val="clustered"/>
        <c:varyColors val="0"/>
        <c:ser>
          <c:idx val="0"/>
          <c:order val="0"/>
          <c:tx>
            <c:strRef>
              <c:f>Sheet5!$B$73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Sheet5!$A$74:$A$79</c:f>
              <c:strCache>
                <c:ptCount val="5"/>
                <c:pt idx="0">
                  <c:v>Netflix</c:v>
                </c:pt>
                <c:pt idx="1">
                  <c:v>Uber</c:v>
                </c:pt>
                <c:pt idx="2">
                  <c:v>WeWork</c:v>
                </c:pt>
                <c:pt idx="3">
                  <c:v>Meta</c:v>
                </c:pt>
                <c:pt idx="4">
                  <c:v>Twitter</c:v>
                </c:pt>
              </c:strCache>
            </c:strRef>
          </c:cat>
          <c:val>
            <c:numRef>
              <c:f>Sheet5!$B$74:$B$79</c:f>
              <c:numCache>
                <c:formatCode>"$"#,##0</c:formatCode>
                <c:ptCount val="5"/>
                <c:pt idx="0">
                  <c:v>487600</c:v>
                </c:pt>
                <c:pt idx="1">
                  <c:v>123500</c:v>
                </c:pt>
                <c:pt idx="2">
                  <c:v>85200</c:v>
                </c:pt>
                <c:pt idx="3">
                  <c:v>52000</c:v>
                </c:pt>
                <c:pt idx="4">
                  <c:v>44400</c:v>
                </c:pt>
              </c:numCache>
            </c:numRef>
          </c:val>
          <c:extLst>
            <c:ext xmlns:c16="http://schemas.microsoft.com/office/drawing/2014/chart" uri="{C3380CC4-5D6E-409C-BE32-E72D297353CC}">
              <c16:uniqueId val="{00000000-F20F-4CA7-B3C2-DAF716BB393B}"/>
            </c:ext>
          </c:extLst>
        </c:ser>
        <c:dLbls>
          <c:dLblPos val="outEnd"/>
          <c:showLegendKey val="0"/>
          <c:showVal val="1"/>
          <c:showCatName val="0"/>
          <c:showSerName val="0"/>
          <c:showPercent val="0"/>
          <c:showBubbleSize val="0"/>
        </c:dLbls>
        <c:gapWidth val="182"/>
        <c:axId val="1978565904"/>
        <c:axId val="1978562992"/>
      </c:barChart>
      <c:catAx>
        <c:axId val="197856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78562992"/>
        <c:crosses val="autoZero"/>
        <c:auto val="1"/>
        <c:lblAlgn val="ctr"/>
        <c:lblOffset val="100"/>
        <c:noMultiLvlLbl val="0"/>
      </c:catAx>
      <c:valAx>
        <c:axId val="1978562992"/>
        <c:scaling>
          <c:orientation val="minMax"/>
        </c:scaling>
        <c:delete val="1"/>
        <c:axPos val="l"/>
        <c:numFmt formatCode="&quot;$&quot;#,##0" sourceLinked="1"/>
        <c:majorTickMark val="none"/>
        <c:minorTickMark val="none"/>
        <c:tickLblPos val="nextTo"/>
        <c:crossAx val="19785659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project.xlsx]Sheet5!PivotTable9</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Layoff By Company</a:t>
            </a:r>
          </a:p>
        </c:rich>
      </c:tx>
      <c:layout>
        <c:manualLayout>
          <c:xMode val="edge"/>
          <c:yMode val="edge"/>
          <c:x val="0.21669972390843215"/>
          <c:y val="3.9683984225589884E-3"/>
        </c:manualLayout>
      </c:layout>
      <c:overlay val="0"/>
      <c:spPr>
        <a:solidFill>
          <a:schemeClr val="accent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1212234699922"/>
          <c:y val="0.18460488592772056"/>
          <c:w val="0.70193031973875208"/>
          <c:h val="0.77736111111111106"/>
        </c:manualLayout>
      </c:layout>
      <c:barChart>
        <c:barDir val="bar"/>
        <c:grouping val="clustered"/>
        <c:varyColors val="0"/>
        <c:ser>
          <c:idx val="0"/>
          <c:order val="0"/>
          <c:tx>
            <c:strRef>
              <c:f>Sheet5!$B$48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Sheet5!$A$49:$A$54</c:f>
              <c:strCache>
                <c:ptCount val="5"/>
                <c:pt idx="0">
                  <c:v>Amazon</c:v>
                </c:pt>
                <c:pt idx="1">
                  <c:v>Meta</c:v>
                </c:pt>
                <c:pt idx="2">
                  <c:v>Google</c:v>
                </c:pt>
                <c:pt idx="3">
                  <c:v>Salesforce</c:v>
                </c:pt>
                <c:pt idx="4">
                  <c:v>Microsoft</c:v>
                </c:pt>
              </c:strCache>
            </c:strRef>
          </c:cat>
          <c:val>
            <c:numRef>
              <c:f>Sheet5!$B$49:$B$54</c:f>
              <c:numCache>
                <c:formatCode>#,##0</c:formatCode>
                <c:ptCount val="5"/>
                <c:pt idx="0">
                  <c:v>27150</c:v>
                </c:pt>
                <c:pt idx="1">
                  <c:v>21000</c:v>
                </c:pt>
                <c:pt idx="2">
                  <c:v>12000</c:v>
                </c:pt>
                <c:pt idx="3">
                  <c:v>10090</c:v>
                </c:pt>
                <c:pt idx="4">
                  <c:v>10000</c:v>
                </c:pt>
              </c:numCache>
            </c:numRef>
          </c:val>
          <c:extLst>
            <c:ext xmlns:c16="http://schemas.microsoft.com/office/drawing/2014/chart" uri="{C3380CC4-5D6E-409C-BE32-E72D297353CC}">
              <c16:uniqueId val="{00000000-71D6-4D42-A090-3580F05C0556}"/>
            </c:ext>
          </c:extLst>
        </c:ser>
        <c:dLbls>
          <c:dLblPos val="outEnd"/>
          <c:showLegendKey val="0"/>
          <c:showVal val="1"/>
          <c:showCatName val="0"/>
          <c:showSerName val="0"/>
          <c:showPercent val="0"/>
          <c:showBubbleSize val="0"/>
        </c:dLbls>
        <c:gapWidth val="182"/>
        <c:axId val="1979959184"/>
        <c:axId val="1979960016"/>
      </c:barChart>
      <c:catAx>
        <c:axId val="197995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60016"/>
        <c:crosses val="autoZero"/>
        <c:auto val="1"/>
        <c:lblAlgn val="ctr"/>
        <c:lblOffset val="100"/>
        <c:noMultiLvlLbl val="0"/>
      </c:catAx>
      <c:valAx>
        <c:axId val="1979960016"/>
        <c:scaling>
          <c:orientation val="minMax"/>
        </c:scaling>
        <c:delete val="1"/>
        <c:axPos val="b"/>
        <c:numFmt formatCode="#,##0" sourceLinked="1"/>
        <c:majorTickMark val="none"/>
        <c:minorTickMark val="none"/>
        <c:tickLblPos val="nextTo"/>
        <c:crossAx val="19799591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project.xlsx]Sheet5!PivotTable12</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Fund Raised By Industry</a:t>
            </a:r>
          </a:p>
        </c:rich>
      </c:tx>
      <c:layout>
        <c:manualLayout>
          <c:xMode val="edge"/>
          <c:yMode val="edge"/>
          <c:x val="0.27220822397200356"/>
          <c:y val="2.7777777777777776E-2"/>
        </c:manualLayout>
      </c:layout>
      <c:overlay val="0"/>
      <c:spPr>
        <a:solidFill>
          <a:schemeClr val="accent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09803344395525"/>
          <c:y val="0.24129629629629631"/>
          <c:w val="0.71172276924822364"/>
          <c:h val="0.70314814814814819"/>
        </c:manualLayout>
      </c:layout>
      <c:barChart>
        <c:barDir val="bar"/>
        <c:grouping val="clustered"/>
        <c:varyColors val="0"/>
        <c:ser>
          <c:idx val="0"/>
          <c:order val="0"/>
          <c:tx>
            <c:strRef>
              <c:f>Sheet5!$B$108</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Sheet5!$A$109:$A$114</c:f>
              <c:strCache>
                <c:ptCount val="5"/>
                <c:pt idx="0">
                  <c:v>Food</c:v>
                </c:pt>
                <c:pt idx="1">
                  <c:v>Real Estate</c:v>
                </c:pt>
                <c:pt idx="2">
                  <c:v>Consumer</c:v>
                </c:pt>
                <c:pt idx="3">
                  <c:v>Transportation</c:v>
                </c:pt>
                <c:pt idx="4">
                  <c:v>Media</c:v>
                </c:pt>
              </c:strCache>
            </c:strRef>
          </c:cat>
          <c:val>
            <c:numRef>
              <c:f>Sheet5!$B$109:$B$114</c:f>
              <c:numCache>
                <c:formatCode>"$"#,##0.00</c:formatCode>
                <c:ptCount val="5"/>
                <c:pt idx="0">
                  <c:v>115470.9755</c:v>
                </c:pt>
                <c:pt idx="1">
                  <c:v>124567.5</c:v>
                </c:pt>
                <c:pt idx="2">
                  <c:v>219870.3</c:v>
                </c:pt>
                <c:pt idx="3">
                  <c:v>307028.74</c:v>
                </c:pt>
                <c:pt idx="4">
                  <c:v>512950.8</c:v>
                </c:pt>
              </c:numCache>
            </c:numRef>
          </c:val>
          <c:extLst>
            <c:ext xmlns:c16="http://schemas.microsoft.com/office/drawing/2014/chart" uri="{C3380CC4-5D6E-409C-BE32-E72D297353CC}">
              <c16:uniqueId val="{00000000-CEC2-44E5-B0DA-D8D7218BEB67}"/>
            </c:ext>
          </c:extLst>
        </c:ser>
        <c:dLbls>
          <c:dLblPos val="outEnd"/>
          <c:showLegendKey val="0"/>
          <c:showVal val="1"/>
          <c:showCatName val="0"/>
          <c:showSerName val="0"/>
          <c:showPercent val="0"/>
          <c:showBubbleSize val="0"/>
        </c:dLbls>
        <c:gapWidth val="182"/>
        <c:axId val="2052058192"/>
        <c:axId val="2052056528"/>
      </c:barChart>
      <c:catAx>
        <c:axId val="205205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56528"/>
        <c:crosses val="autoZero"/>
        <c:auto val="1"/>
        <c:lblAlgn val="ctr"/>
        <c:lblOffset val="100"/>
        <c:noMultiLvlLbl val="0"/>
      </c:catAx>
      <c:valAx>
        <c:axId val="2052056528"/>
        <c:scaling>
          <c:orientation val="minMax"/>
        </c:scaling>
        <c:delete val="1"/>
        <c:axPos val="b"/>
        <c:numFmt formatCode="&quot;$&quot;#,##0.00" sourceLinked="1"/>
        <c:majorTickMark val="none"/>
        <c:minorTickMark val="none"/>
        <c:tickLblPos val="nextTo"/>
        <c:crossAx val="20520581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Layoff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53-4464-825C-B9A724E589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53-4464-825C-B9A724E589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53-4464-825C-B9A724E589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E53-4464-825C-B9A724E589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Sheet5!$A$4:$A$8</c:f>
              <c:strCache>
                <c:ptCount val="4"/>
                <c:pt idx="0">
                  <c:v>2020</c:v>
                </c:pt>
                <c:pt idx="1">
                  <c:v>2021</c:v>
                </c:pt>
                <c:pt idx="2">
                  <c:v>2022</c:v>
                </c:pt>
                <c:pt idx="3">
                  <c:v>2023</c:v>
                </c:pt>
              </c:strCache>
            </c:strRef>
          </c:cat>
          <c:val>
            <c:numRef>
              <c:f>Sheet5!$B$4:$B$8</c:f>
              <c:numCache>
                <c:formatCode>#,##0</c:formatCode>
                <c:ptCount val="4"/>
                <c:pt idx="0">
                  <c:v>80998</c:v>
                </c:pt>
                <c:pt idx="1">
                  <c:v>15823</c:v>
                </c:pt>
                <c:pt idx="2">
                  <c:v>163661</c:v>
                </c:pt>
                <c:pt idx="3">
                  <c:v>170748</c:v>
                </c:pt>
              </c:numCache>
            </c:numRef>
          </c:val>
          <c:extLst>
            <c:ext xmlns:c16="http://schemas.microsoft.com/office/drawing/2014/chart" uri="{C3380CC4-5D6E-409C-BE32-E72D297353CC}">
              <c16:uniqueId val="{00000000-31D9-49DA-8762-B9959655D8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Layoff Per</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Sheet5!$B$25</c:f>
              <c:strCache>
                <c:ptCount val="1"/>
                <c:pt idx="0">
                  <c:v>Total</c:v>
                </c:pt>
              </c:strCache>
            </c:strRef>
          </c:tx>
          <c:spPr>
            <a:ln w="28575" cap="rnd">
              <a:solidFill>
                <a:schemeClr val="accent1"/>
              </a:solidFill>
              <a:round/>
            </a:ln>
            <a:effectLst/>
          </c:spPr>
          <c:marker>
            <c:symbol val="none"/>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Sheet5!$B$26:$B$38</c:f>
              <c:numCache>
                <c:formatCode>#,##0</c:formatCode>
                <c:ptCount val="12"/>
                <c:pt idx="0">
                  <c:v>96837</c:v>
                </c:pt>
                <c:pt idx="1">
                  <c:v>43994</c:v>
                </c:pt>
                <c:pt idx="2">
                  <c:v>53051</c:v>
                </c:pt>
                <c:pt idx="3">
                  <c:v>35230</c:v>
                </c:pt>
                <c:pt idx="4">
                  <c:v>38689</c:v>
                </c:pt>
                <c:pt idx="5">
                  <c:v>27455</c:v>
                </c:pt>
                <c:pt idx="6">
                  <c:v>23415</c:v>
                </c:pt>
                <c:pt idx="7">
                  <c:v>16891</c:v>
                </c:pt>
                <c:pt idx="8">
                  <c:v>6651</c:v>
                </c:pt>
                <c:pt idx="9">
                  <c:v>20878</c:v>
                </c:pt>
                <c:pt idx="10">
                  <c:v>55758</c:v>
                </c:pt>
                <c:pt idx="11">
                  <c:v>12381</c:v>
                </c:pt>
              </c:numCache>
            </c:numRef>
          </c:val>
          <c:smooth val="0"/>
          <c:extLst>
            <c:ext xmlns:c16="http://schemas.microsoft.com/office/drawing/2014/chart" uri="{C3380CC4-5D6E-409C-BE32-E72D297353CC}">
              <c16:uniqueId val="{00000000-5B06-45FE-9744-36998A116C34}"/>
            </c:ext>
          </c:extLst>
        </c:ser>
        <c:dLbls>
          <c:showLegendKey val="0"/>
          <c:showVal val="0"/>
          <c:showCatName val="0"/>
          <c:showSerName val="0"/>
          <c:showPercent val="0"/>
          <c:showBubbleSize val="0"/>
        </c:dLbls>
        <c:smooth val="0"/>
        <c:axId val="1729327872"/>
        <c:axId val="1952628160"/>
      </c:lineChart>
      <c:catAx>
        <c:axId val="172932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628160"/>
        <c:crosses val="autoZero"/>
        <c:auto val="1"/>
        <c:lblAlgn val="ctr"/>
        <c:lblOffset val="100"/>
        <c:noMultiLvlLbl val="0"/>
      </c:catAx>
      <c:valAx>
        <c:axId val="1952628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27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Layoff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Sheet5!$B$48</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Sheet5!$A$49:$A$54</c:f>
              <c:strCache>
                <c:ptCount val="5"/>
                <c:pt idx="0">
                  <c:v>Amazon</c:v>
                </c:pt>
                <c:pt idx="1">
                  <c:v>Meta</c:v>
                </c:pt>
                <c:pt idx="2">
                  <c:v>Google</c:v>
                </c:pt>
                <c:pt idx="3">
                  <c:v>Salesforce</c:v>
                </c:pt>
                <c:pt idx="4">
                  <c:v>Microsoft</c:v>
                </c:pt>
              </c:strCache>
            </c:strRef>
          </c:cat>
          <c:val>
            <c:numRef>
              <c:f>Sheet5!$B$49:$B$54</c:f>
              <c:numCache>
                <c:formatCode>#,##0</c:formatCode>
                <c:ptCount val="5"/>
                <c:pt idx="0">
                  <c:v>27150</c:v>
                </c:pt>
                <c:pt idx="1">
                  <c:v>21000</c:v>
                </c:pt>
                <c:pt idx="2">
                  <c:v>12000</c:v>
                </c:pt>
                <c:pt idx="3">
                  <c:v>10090</c:v>
                </c:pt>
                <c:pt idx="4">
                  <c:v>10000</c:v>
                </c:pt>
              </c:numCache>
            </c:numRef>
          </c:val>
          <c:extLst>
            <c:ext xmlns:c16="http://schemas.microsoft.com/office/drawing/2014/chart" uri="{C3380CC4-5D6E-409C-BE32-E72D297353CC}">
              <c16:uniqueId val="{00000000-4661-4915-B488-58245C42A64F}"/>
            </c:ext>
          </c:extLst>
        </c:ser>
        <c:dLbls>
          <c:showLegendKey val="0"/>
          <c:showVal val="0"/>
          <c:showCatName val="0"/>
          <c:showSerName val="0"/>
          <c:showPercent val="0"/>
          <c:showBubbleSize val="0"/>
        </c:dLbls>
        <c:gapWidth val="182"/>
        <c:axId val="1979959184"/>
        <c:axId val="1979960016"/>
      </c:barChart>
      <c:catAx>
        <c:axId val="197995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60016"/>
        <c:crosses val="autoZero"/>
        <c:auto val="1"/>
        <c:lblAlgn val="ctr"/>
        <c:lblOffset val="100"/>
        <c:noMultiLvlLbl val="0"/>
      </c:catAx>
      <c:valAx>
        <c:axId val="1979960016"/>
        <c:scaling>
          <c:orientation val="minMax"/>
        </c:scaling>
        <c:delete val="1"/>
        <c:axPos val="b"/>
        <c:numFmt formatCode="#,##0" sourceLinked="1"/>
        <c:majorTickMark val="none"/>
        <c:minorTickMark val="none"/>
        <c:tickLblPos val="nextTo"/>
        <c:crossAx val="197995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Fund</a:t>
            </a:r>
            <a:r>
              <a:rPr lang="en-US" baseline="0"/>
              <a:t> Raised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Sheet5!$B$73</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Sheet5!$A$74:$A$79</c:f>
              <c:strCache>
                <c:ptCount val="5"/>
                <c:pt idx="0">
                  <c:v>Netflix</c:v>
                </c:pt>
                <c:pt idx="1">
                  <c:v>Uber</c:v>
                </c:pt>
                <c:pt idx="2">
                  <c:v>WeWork</c:v>
                </c:pt>
                <c:pt idx="3">
                  <c:v>Meta</c:v>
                </c:pt>
                <c:pt idx="4">
                  <c:v>Twitter</c:v>
                </c:pt>
              </c:strCache>
            </c:strRef>
          </c:cat>
          <c:val>
            <c:numRef>
              <c:f>Sheet5!$B$74:$B$79</c:f>
              <c:numCache>
                <c:formatCode>"$"#,##0</c:formatCode>
                <c:ptCount val="5"/>
                <c:pt idx="0">
                  <c:v>487600</c:v>
                </c:pt>
                <c:pt idx="1">
                  <c:v>123500</c:v>
                </c:pt>
                <c:pt idx="2">
                  <c:v>85200</c:v>
                </c:pt>
                <c:pt idx="3">
                  <c:v>52000</c:v>
                </c:pt>
                <c:pt idx="4">
                  <c:v>44400</c:v>
                </c:pt>
              </c:numCache>
            </c:numRef>
          </c:val>
          <c:extLst>
            <c:ext xmlns:c16="http://schemas.microsoft.com/office/drawing/2014/chart" uri="{C3380CC4-5D6E-409C-BE32-E72D297353CC}">
              <c16:uniqueId val="{00000000-3CD9-4A38-8B34-2BE83399EB00}"/>
            </c:ext>
          </c:extLst>
        </c:ser>
        <c:dLbls>
          <c:showLegendKey val="0"/>
          <c:showVal val="0"/>
          <c:showCatName val="0"/>
          <c:showSerName val="0"/>
          <c:showPercent val="0"/>
          <c:showBubbleSize val="0"/>
        </c:dLbls>
        <c:gapWidth val="182"/>
        <c:axId val="1978565904"/>
        <c:axId val="1978562992"/>
      </c:barChart>
      <c:catAx>
        <c:axId val="197856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562992"/>
        <c:crosses val="autoZero"/>
        <c:auto val="1"/>
        <c:lblAlgn val="ctr"/>
        <c:lblOffset val="100"/>
        <c:noMultiLvlLbl val="0"/>
      </c:catAx>
      <c:valAx>
        <c:axId val="1978562992"/>
        <c:scaling>
          <c:orientation val="minMax"/>
        </c:scaling>
        <c:delete val="1"/>
        <c:axPos val="b"/>
        <c:numFmt formatCode="&quot;$&quot;#,##0" sourceLinked="1"/>
        <c:majorTickMark val="none"/>
        <c:minorTickMark val="none"/>
        <c:tickLblPos val="nextTo"/>
        <c:crossAx val="197856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Stages</a:t>
            </a:r>
            <a:r>
              <a:rPr lang="en-US" baseline="0"/>
              <a:t> by Fund Raised and Total LaidOff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1"/>
                  <a:t>0.79K</a:t>
                </a:r>
              </a:p>
            </c:rich>
          </c:tx>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0.72K</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1"/>
                  <a:t>0.98K</a:t>
                </a:r>
              </a:p>
            </c:rich>
          </c:tx>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1"/>
                  <a:t>170K</a:t>
                </a:r>
              </a:p>
            </c:rich>
          </c:tx>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D9282BB-2543-4549-8485-A48D1B321BAC}" type="VALUE">
                  <a:rPr lang="en-US"/>
                  <a:pPr>
                    <a:defRPr sz="900" b="1"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025015634771732E-2"/>
          <c:y val="0.10912698412698413"/>
          <c:w val="0.75649840205246377"/>
          <c:h val="0.81865766779152604"/>
        </c:manualLayout>
      </c:layout>
      <c:barChart>
        <c:barDir val="col"/>
        <c:grouping val="clustered"/>
        <c:varyColors val="0"/>
        <c:ser>
          <c:idx val="0"/>
          <c:order val="0"/>
          <c:tx>
            <c:strRef>
              <c:f>Sheet5!$B$89</c:f>
              <c:strCache>
                <c:ptCount val="1"/>
                <c:pt idx="0">
                  <c:v>Sum of funds_raised</c:v>
                </c:pt>
              </c:strCache>
            </c:strRef>
          </c:tx>
          <c:spPr>
            <a:solidFill>
              <a:schemeClr val="accent1"/>
            </a:solidFill>
            <a:ln>
              <a:no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Sheet5!$A$90:$A$95</c:f>
              <c:strCache>
                <c:ptCount val="5"/>
                <c:pt idx="0">
                  <c:v>Post-IPO</c:v>
                </c:pt>
                <c:pt idx="1">
                  <c:v>Unknown</c:v>
                </c:pt>
                <c:pt idx="2">
                  <c:v>Series H</c:v>
                </c:pt>
                <c:pt idx="3">
                  <c:v>Series D</c:v>
                </c:pt>
                <c:pt idx="4">
                  <c:v>Series E</c:v>
                </c:pt>
              </c:strCache>
            </c:strRef>
          </c:cat>
          <c:val>
            <c:numRef>
              <c:f>Sheet5!$B$90:$B$95</c:f>
              <c:numCache>
                <c:formatCode>"$"#,##0.00</c:formatCode>
                <c:ptCount val="5"/>
                <c:pt idx="0">
                  <c:v>1128280.8999999999</c:v>
                </c:pt>
                <c:pt idx="1">
                  <c:v>169448.59999999998</c:v>
                </c:pt>
                <c:pt idx="2">
                  <c:v>98385</c:v>
                </c:pt>
                <c:pt idx="3">
                  <c:v>79748.600000000006</c:v>
                </c:pt>
                <c:pt idx="4">
                  <c:v>72122</c:v>
                </c:pt>
              </c:numCache>
            </c:numRef>
          </c:val>
          <c:extLst>
            <c:ext xmlns:c16="http://schemas.microsoft.com/office/drawing/2014/chart" uri="{C3380CC4-5D6E-409C-BE32-E72D297353CC}">
              <c16:uniqueId val="{00000000-C023-4544-BC9A-4C2514B63ECA}"/>
            </c:ext>
          </c:extLst>
        </c:ser>
        <c:dLbls>
          <c:showLegendKey val="0"/>
          <c:showVal val="1"/>
          <c:showCatName val="0"/>
          <c:showSerName val="0"/>
          <c:showPercent val="0"/>
          <c:showBubbleSize val="0"/>
        </c:dLbls>
        <c:gapWidth val="219"/>
        <c:axId val="1867551376"/>
        <c:axId val="1867553456"/>
      </c:barChart>
      <c:lineChart>
        <c:grouping val="standard"/>
        <c:varyColors val="0"/>
        <c:ser>
          <c:idx val="1"/>
          <c:order val="1"/>
          <c:tx>
            <c:strRef>
              <c:f>Sheet5!$C$89</c:f>
              <c:strCache>
                <c:ptCount val="1"/>
                <c:pt idx="0">
                  <c:v>Sum of total_laid_off</c:v>
                </c:pt>
              </c:strCache>
            </c:strRef>
          </c:tx>
          <c:spPr>
            <a:ln w="28575" cap="rnd">
              <a:solidFill>
                <a:schemeClr val="accent2"/>
              </a:solidFill>
              <a:round/>
            </a:ln>
            <a:effectLst/>
          </c:spPr>
          <c:marker>
            <c:symbol val="none"/>
          </c:marker>
          <c:dLbls>
            <c:dLbl>
              <c:idx val="1"/>
              <c:layout>
                <c:manualLayout>
                  <c:x val="-2.1313320825515947E-2"/>
                  <c:y val="4.95734908136482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23-4544-BC9A-4C2514B63ECA}"/>
                </c:ext>
              </c:extLst>
            </c:dLbl>
            <c:dLbl>
              <c:idx val="2"/>
              <c:layout>
                <c:manualLayout>
                  <c:x val="-4.0625390869293308E-2"/>
                  <c:y val="-5.982064741907407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23-4544-BC9A-4C2514B63ECA}"/>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Sheet5!$A$90:$A$95</c:f>
              <c:strCache>
                <c:ptCount val="5"/>
                <c:pt idx="0">
                  <c:v>Post-IPO</c:v>
                </c:pt>
                <c:pt idx="1">
                  <c:v>Unknown</c:v>
                </c:pt>
                <c:pt idx="2">
                  <c:v>Series H</c:v>
                </c:pt>
                <c:pt idx="3">
                  <c:v>Series D</c:v>
                </c:pt>
                <c:pt idx="4">
                  <c:v>Series E</c:v>
                </c:pt>
              </c:strCache>
            </c:strRef>
          </c:cat>
          <c:val>
            <c:numRef>
              <c:f>Sheet5!$C$90:$C$95</c:f>
              <c:numCache>
                <c:formatCode>0;[Red]0</c:formatCode>
                <c:ptCount val="5"/>
                <c:pt idx="0">
                  <c:v>239383</c:v>
                </c:pt>
                <c:pt idx="1">
                  <c:v>42613</c:v>
                </c:pt>
                <c:pt idx="2">
                  <c:v>7344</c:v>
                </c:pt>
                <c:pt idx="3">
                  <c:v>19447</c:v>
                </c:pt>
                <c:pt idx="4">
                  <c:v>13265</c:v>
                </c:pt>
              </c:numCache>
            </c:numRef>
          </c:val>
          <c:smooth val="0"/>
          <c:extLst>
            <c:ext xmlns:c16="http://schemas.microsoft.com/office/drawing/2014/chart" uri="{C3380CC4-5D6E-409C-BE32-E72D297353CC}">
              <c16:uniqueId val="{00000001-C023-4544-BC9A-4C2514B63ECA}"/>
            </c:ext>
          </c:extLst>
        </c:ser>
        <c:dLbls>
          <c:showLegendKey val="0"/>
          <c:showVal val="0"/>
          <c:showCatName val="0"/>
          <c:showSerName val="0"/>
          <c:showPercent val="0"/>
          <c:showBubbleSize val="0"/>
        </c:dLbls>
        <c:marker val="1"/>
        <c:smooth val="0"/>
        <c:axId val="1698653999"/>
        <c:axId val="1538386655"/>
      </c:lineChart>
      <c:valAx>
        <c:axId val="1867553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5137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86755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53456"/>
        <c:crosses val="autoZero"/>
        <c:auto val="1"/>
        <c:lblAlgn val="ctr"/>
        <c:lblOffset val="100"/>
        <c:noMultiLvlLbl val="0"/>
      </c:catAx>
      <c:valAx>
        <c:axId val="1538386655"/>
        <c:scaling>
          <c:orientation val="minMax"/>
        </c:scaling>
        <c:delete val="0"/>
        <c:axPos val="r"/>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53999"/>
        <c:crosses val="max"/>
        <c:crossBetween val="between"/>
      </c:valAx>
      <c:catAx>
        <c:axId val="1698653999"/>
        <c:scaling>
          <c:orientation val="minMax"/>
        </c:scaling>
        <c:delete val="1"/>
        <c:axPos val="b"/>
        <c:numFmt formatCode="General" sourceLinked="1"/>
        <c:majorTickMark val="out"/>
        <c:minorTickMark val="none"/>
        <c:tickLblPos val="nextTo"/>
        <c:crossAx val="1538386655"/>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 Raised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Sheet5!$B$108</c:f>
              <c:strCache>
                <c:ptCount val="1"/>
                <c:pt idx="0">
                  <c:v>Total</c:v>
                </c:pt>
              </c:strCache>
            </c:strRef>
          </c:tx>
          <c:spPr>
            <a:solidFill>
              <a:schemeClr val="accent1"/>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Sheet5!$A$109:$A$114</c:f>
              <c:strCache>
                <c:ptCount val="5"/>
                <c:pt idx="0">
                  <c:v>Food</c:v>
                </c:pt>
                <c:pt idx="1">
                  <c:v>Real Estate</c:v>
                </c:pt>
                <c:pt idx="2">
                  <c:v>Consumer</c:v>
                </c:pt>
                <c:pt idx="3">
                  <c:v>Transportation</c:v>
                </c:pt>
                <c:pt idx="4">
                  <c:v>Media</c:v>
                </c:pt>
              </c:strCache>
            </c:strRef>
          </c:cat>
          <c:val>
            <c:numRef>
              <c:f>Sheet5!$B$109:$B$114</c:f>
              <c:numCache>
                <c:formatCode>"$"#,##0.00</c:formatCode>
                <c:ptCount val="5"/>
                <c:pt idx="0">
                  <c:v>115470.9755</c:v>
                </c:pt>
                <c:pt idx="1">
                  <c:v>124567.5</c:v>
                </c:pt>
                <c:pt idx="2">
                  <c:v>219870.3</c:v>
                </c:pt>
                <c:pt idx="3">
                  <c:v>307028.74</c:v>
                </c:pt>
                <c:pt idx="4">
                  <c:v>512950.8</c:v>
                </c:pt>
              </c:numCache>
            </c:numRef>
          </c:val>
          <c:extLst>
            <c:ext xmlns:c16="http://schemas.microsoft.com/office/drawing/2014/chart" uri="{C3380CC4-5D6E-409C-BE32-E72D297353CC}">
              <c16:uniqueId val="{00000000-0813-4DF9-ADEE-F0AB8DCC4540}"/>
            </c:ext>
          </c:extLst>
        </c:ser>
        <c:dLbls>
          <c:dLblPos val="outEnd"/>
          <c:showLegendKey val="0"/>
          <c:showVal val="1"/>
          <c:showCatName val="0"/>
          <c:showSerName val="0"/>
          <c:showPercent val="0"/>
          <c:showBubbleSize val="0"/>
        </c:dLbls>
        <c:gapWidth val="182"/>
        <c:axId val="2052058192"/>
        <c:axId val="2052056528"/>
      </c:barChart>
      <c:catAx>
        <c:axId val="205205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56528"/>
        <c:crosses val="autoZero"/>
        <c:auto val="1"/>
        <c:lblAlgn val="ctr"/>
        <c:lblOffset val="100"/>
        <c:noMultiLvlLbl val="0"/>
      </c:catAx>
      <c:valAx>
        <c:axId val="2052056528"/>
        <c:scaling>
          <c:orientation val="minMax"/>
        </c:scaling>
        <c:delete val="1"/>
        <c:axPos val="b"/>
        <c:numFmt formatCode="&quot;$&quot;#,##0.00" sourceLinked="1"/>
        <c:majorTickMark val="none"/>
        <c:minorTickMark val="none"/>
        <c:tickLblPos val="nextTo"/>
        <c:crossAx val="205205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[layoffs project.xlsx]Sheet5!PivotTable7</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latin typeface="+mn-lt"/>
                <a:cs typeface="Times New Roman" panose="02020603050405020304" pitchFamily="18" charset="0"/>
              </a:rPr>
              <a:t>Total Layoff Per Year</a:t>
            </a:r>
          </a:p>
        </c:rich>
      </c:tx>
      <c:layout>
        <c:manualLayout>
          <c:xMode val="edge"/>
          <c:yMode val="edge"/>
          <c:x val="0.24159087497729617"/>
          <c:y val="1.7087568599379623E-2"/>
        </c:manualLayout>
      </c:layout>
      <c:overlay val="0"/>
      <c:spPr>
        <a:solidFill>
          <a:schemeClr val="accent1"/>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tint val="58000"/>
            </a:schemeClr>
          </a:solidFill>
          <a:ln w="19050">
            <a:solidFill>
              <a:schemeClr val="lt1"/>
            </a:solidFill>
          </a:ln>
          <a:effectLst/>
        </c:spPr>
      </c:pivotFmt>
      <c:pivotFmt>
        <c:idx val="15"/>
        <c:spPr>
          <a:solidFill>
            <a:schemeClr val="accent1">
              <a:tint val="86000"/>
            </a:schemeClr>
          </a:solidFill>
          <a:ln w="19050">
            <a:solidFill>
              <a:schemeClr val="lt1"/>
            </a:solidFill>
          </a:ln>
          <a:effectLst/>
        </c:spPr>
      </c:pivotFmt>
      <c:pivotFmt>
        <c:idx val="16"/>
        <c:spPr>
          <a:solidFill>
            <a:schemeClr val="accent1">
              <a:shade val="86000"/>
            </a:schemeClr>
          </a:solidFill>
          <a:ln w="19050">
            <a:solidFill>
              <a:schemeClr val="lt1"/>
            </a:solidFill>
          </a:ln>
          <a:effectLst/>
        </c:spPr>
      </c:pivotFmt>
      <c:pivotFmt>
        <c:idx val="17"/>
        <c:spPr>
          <a:solidFill>
            <a:schemeClr val="accent1">
              <a:shade val="58000"/>
            </a:schemeClr>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1-0B03-476C-BD47-B283C913C8A5}"/>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0B03-476C-BD47-B283C913C8A5}"/>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0B03-476C-BD47-B283C913C8A5}"/>
              </c:ext>
            </c:extLst>
          </c:dPt>
          <c:dPt>
            <c:idx val="3"/>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7-0B03-476C-BD47-B283C913C8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Sheet5!$A$4:$A$8</c:f>
              <c:strCache>
                <c:ptCount val="4"/>
                <c:pt idx="0">
                  <c:v>2020</c:v>
                </c:pt>
                <c:pt idx="1">
                  <c:v>2021</c:v>
                </c:pt>
                <c:pt idx="2">
                  <c:v>2022</c:v>
                </c:pt>
                <c:pt idx="3">
                  <c:v>2023</c:v>
                </c:pt>
              </c:strCache>
            </c:strRef>
          </c:cat>
          <c:val>
            <c:numRef>
              <c:f>Sheet5!$B$4:$B$8</c:f>
              <c:numCache>
                <c:formatCode>#,##0</c:formatCode>
                <c:ptCount val="4"/>
                <c:pt idx="0">
                  <c:v>80998</c:v>
                </c:pt>
                <c:pt idx="1">
                  <c:v>15823</c:v>
                </c:pt>
                <c:pt idx="2">
                  <c:v>163661</c:v>
                </c:pt>
                <c:pt idx="3">
                  <c:v>170748</c:v>
                </c:pt>
              </c:numCache>
            </c:numRef>
          </c:val>
          <c:extLst>
            <c:ext xmlns:c16="http://schemas.microsoft.com/office/drawing/2014/chart" uri="{C3380CC4-5D6E-409C-BE32-E72D297353CC}">
              <c16:uniqueId val="{00000008-0B03-476C-BD47-B283C913C8A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Stages by Fund Raised and Total LaidOff</a:t>
            </a:r>
          </a:p>
        </c:rich>
      </c:tx>
      <c:layout>
        <c:manualLayout>
          <c:xMode val="edge"/>
          <c:yMode val="edge"/>
          <c:x val="0.1176918480830005"/>
          <c:y val="0"/>
        </c:manualLayout>
      </c:layout>
      <c:overlay val="0"/>
      <c:spPr>
        <a:solidFill>
          <a:schemeClr val="accent1"/>
        </a:solidFill>
        <a:ln>
          <a:noFill/>
        </a:ln>
        <a:effectLst/>
      </c:sp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1"/>
                  <a:t>0.79K</a:t>
                </a:r>
              </a:p>
            </c:rich>
          </c:tx>
          <c:numFmt formatCode="&quot;$&quot;0.00&quot;K&quot;" sourceLinked="0"/>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0.72K</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1"/>
                  <a:t>0.98K</a:t>
                </a:r>
              </a:p>
            </c:rich>
          </c:tx>
          <c:numFmt formatCode="&quot;$&quot;0.0&quot;K&quot;" sourceLinked="0"/>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1"/>
                  <a:t>170K</a:t>
                </a:r>
              </a:p>
            </c:rich>
          </c:tx>
          <c:numFmt formatCode="&quot;$&quot;0.00&quot;K&quot;" sourceLinked="0"/>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D9282BB-2543-4549-8485-A48D1B321BAC}" type="VALUE">
                  <a:rPr lang="en-US"/>
                  <a:pPr>
                    <a:defRPr sz="900" b="1"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none"/>
        </c:marker>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none"/>
        </c:marker>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solidFill>
            <a:round/>
          </a:ln>
          <a:effectLst/>
        </c:spPr>
        <c:marker>
          <c:symbol val="none"/>
        </c:marker>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025015634771732E-2"/>
          <c:y val="0.10912698412698413"/>
          <c:w val="0.75649840205246377"/>
          <c:h val="0.81865766779152604"/>
        </c:manualLayout>
      </c:layout>
      <c:barChart>
        <c:barDir val="col"/>
        <c:grouping val="clustered"/>
        <c:varyColors val="0"/>
        <c:ser>
          <c:idx val="0"/>
          <c:order val="0"/>
          <c:tx>
            <c:strRef>
              <c:f>Sheet5!$B$89</c:f>
              <c:strCache>
                <c:ptCount val="1"/>
                <c:pt idx="0">
                  <c:v>Sum of funds_raised</c:v>
                </c:pt>
              </c:strCache>
            </c:strRef>
          </c:tx>
          <c:spPr>
            <a:solidFill>
              <a:schemeClr val="accent1"/>
            </a:solidFill>
            <a:ln>
              <a:no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Sheet5!$A$90:$A$95</c:f>
              <c:strCache>
                <c:ptCount val="5"/>
                <c:pt idx="0">
                  <c:v>Post-IPO</c:v>
                </c:pt>
                <c:pt idx="1">
                  <c:v>Unknown</c:v>
                </c:pt>
                <c:pt idx="2">
                  <c:v>Series H</c:v>
                </c:pt>
                <c:pt idx="3">
                  <c:v>Series D</c:v>
                </c:pt>
                <c:pt idx="4">
                  <c:v>Series E</c:v>
                </c:pt>
              </c:strCache>
            </c:strRef>
          </c:cat>
          <c:val>
            <c:numRef>
              <c:f>Sheet5!$B$90:$B$95</c:f>
              <c:numCache>
                <c:formatCode>"$"#,##0.00</c:formatCode>
                <c:ptCount val="5"/>
                <c:pt idx="0">
                  <c:v>1128280.8999999999</c:v>
                </c:pt>
                <c:pt idx="1">
                  <c:v>169448.59999999998</c:v>
                </c:pt>
                <c:pt idx="2">
                  <c:v>98385</c:v>
                </c:pt>
                <c:pt idx="3">
                  <c:v>79748.600000000006</c:v>
                </c:pt>
                <c:pt idx="4">
                  <c:v>72122</c:v>
                </c:pt>
              </c:numCache>
            </c:numRef>
          </c:val>
          <c:extLst>
            <c:ext xmlns:c16="http://schemas.microsoft.com/office/drawing/2014/chart" uri="{C3380CC4-5D6E-409C-BE32-E72D297353CC}">
              <c16:uniqueId val="{00000004-BB02-4ACE-95E7-7B52300ACE11}"/>
            </c:ext>
          </c:extLst>
        </c:ser>
        <c:dLbls>
          <c:showLegendKey val="0"/>
          <c:showVal val="1"/>
          <c:showCatName val="0"/>
          <c:showSerName val="0"/>
          <c:showPercent val="0"/>
          <c:showBubbleSize val="0"/>
        </c:dLbls>
        <c:gapWidth val="219"/>
        <c:axId val="1867551376"/>
        <c:axId val="1867553456"/>
      </c:barChart>
      <c:lineChart>
        <c:grouping val="standard"/>
        <c:varyColors val="0"/>
        <c:ser>
          <c:idx val="1"/>
          <c:order val="1"/>
          <c:tx>
            <c:strRef>
              <c:f>Sheet5!$C$89</c:f>
              <c:strCache>
                <c:ptCount val="1"/>
                <c:pt idx="0">
                  <c:v>Sum of total_laid_off</c:v>
                </c:pt>
              </c:strCache>
            </c:strRef>
          </c:tx>
          <c:spPr>
            <a:ln w="28575" cap="rnd">
              <a:solidFill>
                <a:schemeClr val="accent2"/>
              </a:solidFill>
              <a:round/>
            </a:ln>
            <a:effectLst/>
          </c:spPr>
          <c:marker>
            <c:symbol val="none"/>
          </c:marker>
          <c:dLbls>
            <c:dLbl>
              <c:idx val="1"/>
              <c:layout>
                <c:manualLayout>
                  <c:x val="-2.1313320825515947E-2"/>
                  <c:y val="4.95734908136482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02-4ACE-95E7-7B52300ACE11}"/>
                </c:ext>
              </c:extLst>
            </c:dLbl>
            <c:dLbl>
              <c:idx val="2"/>
              <c:layout>
                <c:manualLayout>
                  <c:x val="-4.0625390869293308E-2"/>
                  <c:y val="-5.982064741907407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02-4ACE-95E7-7B52300ACE11}"/>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Sheet5!$A$90:$A$95</c:f>
              <c:strCache>
                <c:ptCount val="5"/>
                <c:pt idx="0">
                  <c:v>Post-IPO</c:v>
                </c:pt>
                <c:pt idx="1">
                  <c:v>Unknown</c:v>
                </c:pt>
                <c:pt idx="2">
                  <c:v>Series H</c:v>
                </c:pt>
                <c:pt idx="3">
                  <c:v>Series D</c:v>
                </c:pt>
                <c:pt idx="4">
                  <c:v>Series E</c:v>
                </c:pt>
              </c:strCache>
            </c:strRef>
          </c:cat>
          <c:val>
            <c:numRef>
              <c:f>Sheet5!$C$90:$C$95</c:f>
              <c:numCache>
                <c:formatCode>0;[Red]0</c:formatCode>
                <c:ptCount val="5"/>
                <c:pt idx="0">
                  <c:v>239383</c:v>
                </c:pt>
                <c:pt idx="1">
                  <c:v>42613</c:v>
                </c:pt>
                <c:pt idx="2">
                  <c:v>7344</c:v>
                </c:pt>
                <c:pt idx="3">
                  <c:v>19447</c:v>
                </c:pt>
                <c:pt idx="4">
                  <c:v>13265</c:v>
                </c:pt>
              </c:numCache>
            </c:numRef>
          </c:val>
          <c:smooth val="0"/>
          <c:extLst>
            <c:ext xmlns:c16="http://schemas.microsoft.com/office/drawing/2014/chart" uri="{C3380CC4-5D6E-409C-BE32-E72D297353CC}">
              <c16:uniqueId val="{00000008-BB02-4ACE-95E7-7B52300ACE11}"/>
            </c:ext>
          </c:extLst>
        </c:ser>
        <c:dLbls>
          <c:showLegendKey val="0"/>
          <c:showVal val="0"/>
          <c:showCatName val="0"/>
          <c:showSerName val="0"/>
          <c:showPercent val="0"/>
          <c:showBubbleSize val="0"/>
        </c:dLbls>
        <c:marker val="1"/>
        <c:smooth val="0"/>
        <c:axId val="1698653999"/>
        <c:axId val="1538386655"/>
      </c:lineChart>
      <c:valAx>
        <c:axId val="1867553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5137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86755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53456"/>
        <c:crosses val="autoZero"/>
        <c:auto val="1"/>
        <c:lblAlgn val="ctr"/>
        <c:lblOffset val="100"/>
        <c:noMultiLvlLbl val="0"/>
      </c:catAx>
      <c:valAx>
        <c:axId val="1538386655"/>
        <c:scaling>
          <c:orientation val="minMax"/>
        </c:scaling>
        <c:delete val="0"/>
        <c:axPos val="r"/>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53999"/>
        <c:crosses val="max"/>
        <c:crossBetween val="between"/>
      </c:valAx>
      <c:catAx>
        <c:axId val="1698653999"/>
        <c:scaling>
          <c:orientation val="minMax"/>
        </c:scaling>
        <c:delete val="1"/>
        <c:axPos val="b"/>
        <c:numFmt formatCode="General" sourceLinked="1"/>
        <c:majorTickMark val="out"/>
        <c:minorTickMark val="none"/>
        <c:tickLblPos val="nextTo"/>
        <c:crossAx val="1538386655"/>
        <c:crosses val="autoZero"/>
        <c:auto val="1"/>
        <c:lblAlgn val="ctr"/>
        <c:lblOffset val="100"/>
        <c:noMultiLvlLbl val="0"/>
      </c:catAx>
    </c:plotArea>
    <c:plotVisOnly val="1"/>
    <c:dispBlanksAs val="gap"/>
    <c:showDLblsOverMax val="0"/>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project.xlsx]Sheet5!PivotTable10</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Sum of Fund</a:t>
            </a:r>
            <a:r>
              <a:rPr lang="en-US" sz="1200" b="1" baseline="0">
                <a:solidFill>
                  <a:sysClr val="windowText" lastClr="000000"/>
                </a:solidFill>
              </a:rPr>
              <a:t> Raised</a:t>
            </a:r>
            <a:endParaRPr lang="en-US" sz="1200" b="1">
              <a:solidFill>
                <a:sysClr val="windowText" lastClr="000000"/>
              </a:solidFill>
            </a:endParaRPr>
          </a:p>
        </c:rich>
      </c:tx>
      <c:overlay val="0"/>
      <c:spPr>
        <a:solidFill>
          <a:schemeClr val="accent1"/>
        </a:solid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40675893774146E-2"/>
          <c:y val="4.605935441966548E-2"/>
          <c:w val="0.84960863451062818"/>
          <c:h val="0.78199074074074071"/>
        </c:manualLayout>
      </c:layout>
      <c:barChart>
        <c:barDir val="col"/>
        <c:grouping val="clustered"/>
        <c:varyColors val="0"/>
        <c:ser>
          <c:idx val="0"/>
          <c:order val="0"/>
          <c:tx>
            <c:strRef>
              <c:f>Sheet5!$B$73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Sheet5!$A$74:$A$79</c:f>
              <c:strCache>
                <c:ptCount val="5"/>
                <c:pt idx="0">
                  <c:v>Netflix</c:v>
                </c:pt>
                <c:pt idx="1">
                  <c:v>Uber</c:v>
                </c:pt>
                <c:pt idx="2">
                  <c:v>WeWork</c:v>
                </c:pt>
                <c:pt idx="3">
                  <c:v>Meta</c:v>
                </c:pt>
                <c:pt idx="4">
                  <c:v>Twitter</c:v>
                </c:pt>
              </c:strCache>
            </c:strRef>
          </c:cat>
          <c:val>
            <c:numRef>
              <c:f>Sheet5!$B$74:$B$79</c:f>
              <c:numCache>
                <c:formatCode>"$"#,##0</c:formatCode>
                <c:ptCount val="5"/>
                <c:pt idx="0">
                  <c:v>487600</c:v>
                </c:pt>
                <c:pt idx="1">
                  <c:v>123500</c:v>
                </c:pt>
                <c:pt idx="2">
                  <c:v>85200</c:v>
                </c:pt>
                <c:pt idx="3">
                  <c:v>52000</c:v>
                </c:pt>
                <c:pt idx="4">
                  <c:v>44400</c:v>
                </c:pt>
              </c:numCache>
            </c:numRef>
          </c:val>
          <c:extLst>
            <c:ext xmlns:c16="http://schemas.microsoft.com/office/drawing/2014/chart" uri="{C3380CC4-5D6E-409C-BE32-E72D297353CC}">
              <c16:uniqueId val="{00000000-2929-4B00-B4CE-593D8FDE8114}"/>
            </c:ext>
          </c:extLst>
        </c:ser>
        <c:dLbls>
          <c:dLblPos val="outEnd"/>
          <c:showLegendKey val="0"/>
          <c:showVal val="1"/>
          <c:showCatName val="0"/>
          <c:showSerName val="0"/>
          <c:showPercent val="0"/>
          <c:showBubbleSize val="0"/>
        </c:dLbls>
        <c:gapWidth val="182"/>
        <c:axId val="1978565904"/>
        <c:axId val="1978562992"/>
      </c:barChart>
      <c:catAx>
        <c:axId val="197856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78562992"/>
        <c:crosses val="autoZero"/>
        <c:auto val="1"/>
        <c:lblAlgn val="ctr"/>
        <c:lblOffset val="100"/>
        <c:noMultiLvlLbl val="0"/>
      </c:catAx>
      <c:valAx>
        <c:axId val="1978562992"/>
        <c:scaling>
          <c:orientation val="minMax"/>
        </c:scaling>
        <c:delete val="1"/>
        <c:axPos val="l"/>
        <c:numFmt formatCode="&quot;$&quot;#,##0" sourceLinked="1"/>
        <c:majorTickMark val="none"/>
        <c:minorTickMark val="none"/>
        <c:tickLblPos val="nextTo"/>
        <c:crossAx val="19785659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project.xlsx]Sheet5!PivotTable12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Fund Raised By Industry</a:t>
            </a:r>
          </a:p>
        </c:rich>
      </c:tx>
      <c:layout>
        <c:manualLayout>
          <c:xMode val="edge"/>
          <c:yMode val="edge"/>
          <c:x val="0.27220822397200356"/>
          <c:y val="2.7777777777777776E-2"/>
        </c:manualLayout>
      </c:layout>
      <c:overlay val="0"/>
      <c:spPr>
        <a:solidFill>
          <a:schemeClr val="accent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09803344395525"/>
          <c:y val="0.24129629629629631"/>
          <c:w val="0.71172276924822364"/>
          <c:h val="0.70314814814814819"/>
        </c:manualLayout>
      </c:layout>
      <c:barChart>
        <c:barDir val="bar"/>
        <c:grouping val="clustered"/>
        <c:varyColors val="0"/>
        <c:ser>
          <c:idx val="0"/>
          <c:order val="0"/>
          <c:tx>
            <c:strRef>
              <c:f>Sheet5!$B$108</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Sheet5!$A$109:$A$114</c:f>
              <c:strCache>
                <c:ptCount val="5"/>
                <c:pt idx="0">
                  <c:v>Food</c:v>
                </c:pt>
                <c:pt idx="1">
                  <c:v>Real Estate</c:v>
                </c:pt>
                <c:pt idx="2">
                  <c:v>Consumer</c:v>
                </c:pt>
                <c:pt idx="3">
                  <c:v>Transportation</c:v>
                </c:pt>
                <c:pt idx="4">
                  <c:v>Media</c:v>
                </c:pt>
              </c:strCache>
            </c:strRef>
          </c:cat>
          <c:val>
            <c:numRef>
              <c:f>Sheet5!$B$109:$B$114</c:f>
              <c:numCache>
                <c:formatCode>"$"#,##0.00</c:formatCode>
                <c:ptCount val="5"/>
                <c:pt idx="0">
                  <c:v>115470.9755</c:v>
                </c:pt>
                <c:pt idx="1">
                  <c:v>124567.5</c:v>
                </c:pt>
                <c:pt idx="2">
                  <c:v>219870.3</c:v>
                </c:pt>
                <c:pt idx="3">
                  <c:v>307028.74</c:v>
                </c:pt>
                <c:pt idx="4">
                  <c:v>512950.8</c:v>
                </c:pt>
              </c:numCache>
            </c:numRef>
          </c:val>
          <c:extLst>
            <c:ext xmlns:c16="http://schemas.microsoft.com/office/drawing/2014/chart" uri="{C3380CC4-5D6E-409C-BE32-E72D297353CC}">
              <c16:uniqueId val="{00000000-2C2F-4832-9217-4A9CDEC97927}"/>
            </c:ext>
          </c:extLst>
        </c:ser>
        <c:dLbls>
          <c:dLblPos val="outEnd"/>
          <c:showLegendKey val="0"/>
          <c:showVal val="1"/>
          <c:showCatName val="0"/>
          <c:showSerName val="0"/>
          <c:showPercent val="0"/>
          <c:showBubbleSize val="0"/>
        </c:dLbls>
        <c:gapWidth val="182"/>
        <c:axId val="2052058192"/>
        <c:axId val="2052056528"/>
      </c:barChart>
      <c:catAx>
        <c:axId val="205205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56528"/>
        <c:crosses val="autoZero"/>
        <c:auto val="1"/>
        <c:lblAlgn val="ctr"/>
        <c:lblOffset val="100"/>
        <c:noMultiLvlLbl val="0"/>
      </c:catAx>
      <c:valAx>
        <c:axId val="2052056528"/>
        <c:scaling>
          <c:orientation val="minMax"/>
        </c:scaling>
        <c:delete val="1"/>
        <c:axPos val="b"/>
        <c:numFmt formatCode="&quot;$&quot;#,##0.00" sourceLinked="1"/>
        <c:majorTickMark val="none"/>
        <c:minorTickMark val="none"/>
        <c:tickLblPos val="nextTo"/>
        <c:crossAx val="20520581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project.xlsx]Sheet5!PivotTable9</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Layoff By Company</a:t>
            </a:r>
          </a:p>
        </c:rich>
      </c:tx>
      <c:layout>
        <c:manualLayout>
          <c:xMode val="edge"/>
          <c:yMode val="edge"/>
          <c:x val="0.21306948330379058"/>
          <c:y val="3.9683984225589884E-3"/>
        </c:manualLayout>
      </c:layout>
      <c:overlay val="0"/>
      <c:spPr>
        <a:solidFill>
          <a:schemeClr val="accent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1212234699922"/>
          <c:y val="0.18460488592772056"/>
          <c:w val="0.70193031973875208"/>
          <c:h val="0.77736111111111106"/>
        </c:manualLayout>
      </c:layout>
      <c:barChart>
        <c:barDir val="bar"/>
        <c:grouping val="clustered"/>
        <c:varyColors val="0"/>
        <c:ser>
          <c:idx val="0"/>
          <c:order val="0"/>
          <c:tx>
            <c:strRef>
              <c:f>Sheet5!$B$48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Sheet5!$A$49:$A$54</c:f>
              <c:strCache>
                <c:ptCount val="5"/>
                <c:pt idx="0">
                  <c:v>Amazon</c:v>
                </c:pt>
                <c:pt idx="1">
                  <c:v>Meta</c:v>
                </c:pt>
                <c:pt idx="2">
                  <c:v>Google</c:v>
                </c:pt>
                <c:pt idx="3">
                  <c:v>Salesforce</c:v>
                </c:pt>
                <c:pt idx="4">
                  <c:v>Microsoft</c:v>
                </c:pt>
              </c:strCache>
            </c:strRef>
          </c:cat>
          <c:val>
            <c:numRef>
              <c:f>Sheet5!$B$49:$B$54</c:f>
              <c:numCache>
                <c:formatCode>#,##0</c:formatCode>
                <c:ptCount val="5"/>
                <c:pt idx="0">
                  <c:v>27150</c:v>
                </c:pt>
                <c:pt idx="1">
                  <c:v>21000</c:v>
                </c:pt>
                <c:pt idx="2">
                  <c:v>12000</c:v>
                </c:pt>
                <c:pt idx="3">
                  <c:v>10090</c:v>
                </c:pt>
                <c:pt idx="4">
                  <c:v>10000</c:v>
                </c:pt>
              </c:numCache>
            </c:numRef>
          </c:val>
          <c:extLst>
            <c:ext xmlns:c16="http://schemas.microsoft.com/office/drawing/2014/chart" uri="{C3380CC4-5D6E-409C-BE32-E72D297353CC}">
              <c16:uniqueId val="{00000000-48DC-44AA-B0CF-4E2EC9681866}"/>
            </c:ext>
          </c:extLst>
        </c:ser>
        <c:dLbls>
          <c:dLblPos val="outEnd"/>
          <c:showLegendKey val="0"/>
          <c:showVal val="1"/>
          <c:showCatName val="0"/>
          <c:showSerName val="0"/>
          <c:showPercent val="0"/>
          <c:showBubbleSize val="0"/>
        </c:dLbls>
        <c:gapWidth val="182"/>
        <c:axId val="1979959184"/>
        <c:axId val="1979960016"/>
      </c:barChart>
      <c:catAx>
        <c:axId val="197995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60016"/>
        <c:crosses val="autoZero"/>
        <c:auto val="1"/>
        <c:lblAlgn val="ctr"/>
        <c:lblOffset val="100"/>
        <c:noMultiLvlLbl val="0"/>
      </c:catAx>
      <c:valAx>
        <c:axId val="1979960016"/>
        <c:scaling>
          <c:orientation val="minMax"/>
        </c:scaling>
        <c:delete val="1"/>
        <c:axPos val="b"/>
        <c:numFmt formatCode="#,##0" sourceLinked="1"/>
        <c:majorTickMark val="none"/>
        <c:minorTickMark val="none"/>
        <c:tickLblPos val="nextTo"/>
        <c:crossAx val="19799591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Layoff Per</a:t>
            </a:r>
            <a:r>
              <a:rPr lang="en-US" b="1" baseline="0">
                <a:solidFill>
                  <a:sysClr val="windowText" lastClr="000000"/>
                </a:solidFill>
              </a:rPr>
              <a:t> Month</a:t>
            </a:r>
            <a:endParaRPr lang="en-US" b="1">
              <a:solidFill>
                <a:sysClr val="windowText" lastClr="000000"/>
              </a:solidFill>
            </a:endParaRPr>
          </a:p>
        </c:rich>
      </c:tx>
      <c:layout>
        <c:manualLayout>
          <c:xMode val="edge"/>
          <c:yMode val="edge"/>
          <c:x val="0.26732660599906904"/>
          <c:y val="0"/>
        </c:manualLayout>
      </c:layout>
      <c:overlay val="0"/>
      <c:spPr>
        <a:solidFill>
          <a:schemeClr val="accent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1538279648639"/>
          <c:y val="0.1526957399555825"/>
          <c:w val="0.84895020663855725"/>
          <c:h val="0.72088764946048411"/>
        </c:manualLayout>
      </c:layout>
      <c:lineChart>
        <c:grouping val="standard"/>
        <c:varyColors val="0"/>
        <c:ser>
          <c:idx val="0"/>
          <c:order val="0"/>
          <c:tx>
            <c:strRef>
              <c:f>Sheet5!$B$25</c:f>
              <c:strCache>
                <c:ptCount val="1"/>
                <c:pt idx="0">
                  <c:v>Total</c:v>
                </c:pt>
              </c:strCache>
            </c:strRef>
          </c:tx>
          <c:spPr>
            <a:ln w="28575" cap="rnd">
              <a:solidFill>
                <a:schemeClr val="accent1"/>
              </a:solidFill>
              <a:round/>
            </a:ln>
            <a:effectLst/>
          </c:spPr>
          <c:marker>
            <c:symbol val="none"/>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Sheet5!$B$26:$B$38</c:f>
              <c:numCache>
                <c:formatCode>#,##0</c:formatCode>
                <c:ptCount val="12"/>
                <c:pt idx="0">
                  <c:v>96837</c:v>
                </c:pt>
                <c:pt idx="1">
                  <c:v>43994</c:v>
                </c:pt>
                <c:pt idx="2">
                  <c:v>53051</c:v>
                </c:pt>
                <c:pt idx="3">
                  <c:v>35230</c:v>
                </c:pt>
                <c:pt idx="4">
                  <c:v>38689</c:v>
                </c:pt>
                <c:pt idx="5">
                  <c:v>27455</c:v>
                </c:pt>
                <c:pt idx="6">
                  <c:v>23415</c:v>
                </c:pt>
                <c:pt idx="7">
                  <c:v>16891</c:v>
                </c:pt>
                <c:pt idx="8">
                  <c:v>6651</c:v>
                </c:pt>
                <c:pt idx="9">
                  <c:v>20878</c:v>
                </c:pt>
                <c:pt idx="10">
                  <c:v>55758</c:v>
                </c:pt>
                <c:pt idx="11">
                  <c:v>12381</c:v>
                </c:pt>
              </c:numCache>
            </c:numRef>
          </c:val>
          <c:smooth val="0"/>
          <c:extLst>
            <c:ext xmlns:c16="http://schemas.microsoft.com/office/drawing/2014/chart" uri="{C3380CC4-5D6E-409C-BE32-E72D297353CC}">
              <c16:uniqueId val="{00000000-39B3-4A68-945B-AE413D16CF9C}"/>
            </c:ext>
          </c:extLst>
        </c:ser>
        <c:dLbls>
          <c:dLblPos val="t"/>
          <c:showLegendKey val="0"/>
          <c:showVal val="1"/>
          <c:showCatName val="0"/>
          <c:showSerName val="0"/>
          <c:showPercent val="0"/>
          <c:showBubbleSize val="0"/>
        </c:dLbls>
        <c:smooth val="0"/>
        <c:axId val="1729327872"/>
        <c:axId val="1952628160"/>
      </c:lineChart>
      <c:catAx>
        <c:axId val="172932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628160"/>
        <c:crosses val="autoZero"/>
        <c:auto val="1"/>
        <c:lblAlgn val="ctr"/>
        <c:lblOffset val="100"/>
        <c:noMultiLvlLbl val="0"/>
      </c:catAx>
      <c:valAx>
        <c:axId val="1952628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278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[layoffs project.xlsx]Sheet5!PivotTable7</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mn-lt"/>
                <a:cs typeface="Times New Roman" panose="02020603050405020304" pitchFamily="18" charset="0"/>
              </a:rPr>
              <a:t>Total Layoff Per Year</a:t>
            </a:r>
          </a:p>
        </c:rich>
      </c:tx>
      <c:layout>
        <c:manualLayout>
          <c:xMode val="edge"/>
          <c:yMode val="edge"/>
          <c:x val="0.24159087497729617"/>
          <c:y val="1.7087568599379623E-2"/>
        </c:manualLayout>
      </c:layout>
      <c:overlay val="0"/>
      <c:spPr>
        <a:solidFill>
          <a:schemeClr val="accent1"/>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tint val="58000"/>
            </a:schemeClr>
          </a:solidFill>
          <a:ln w="19050">
            <a:solidFill>
              <a:schemeClr val="lt1"/>
            </a:solidFill>
          </a:ln>
          <a:effectLst/>
        </c:spPr>
      </c:pivotFmt>
      <c:pivotFmt>
        <c:idx val="16"/>
        <c:spPr>
          <a:solidFill>
            <a:schemeClr val="accent1">
              <a:tint val="86000"/>
            </a:schemeClr>
          </a:solidFill>
          <a:ln w="19050">
            <a:solidFill>
              <a:schemeClr val="lt1"/>
            </a:solidFill>
          </a:ln>
          <a:effectLst/>
        </c:spPr>
      </c:pivotFmt>
      <c:pivotFmt>
        <c:idx val="17"/>
        <c:spPr>
          <a:solidFill>
            <a:schemeClr val="accent1">
              <a:shade val="86000"/>
            </a:schemeClr>
          </a:solidFill>
          <a:ln w="19050">
            <a:solidFill>
              <a:schemeClr val="lt1"/>
            </a:solidFill>
          </a:ln>
          <a:effectLst/>
        </c:spPr>
      </c:pivotFmt>
      <c:pivotFmt>
        <c:idx val="18"/>
        <c:spPr>
          <a:solidFill>
            <a:schemeClr val="accent1">
              <a:shade val="58000"/>
            </a:schemeClr>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spPr>
          <a:solidFill>
            <a:schemeClr val="accent1">
              <a:tint val="58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1"/>
        <c:spPr>
          <a:solidFill>
            <a:schemeClr val="accent1">
              <a:tint val="86000"/>
            </a:schemeClr>
          </a:solidFill>
          <a:ln w="19050">
            <a:solidFill>
              <a:schemeClr val="lt1"/>
            </a:solidFill>
          </a:ln>
          <a:effectLst/>
        </c:spPr>
      </c:pivotFmt>
      <c:pivotFmt>
        <c:idx val="22"/>
        <c:spPr>
          <a:solidFill>
            <a:schemeClr val="accent1">
              <a:shade val="86000"/>
            </a:schemeClr>
          </a:solidFill>
          <a:ln w="19050">
            <a:solidFill>
              <a:schemeClr val="lt1"/>
            </a:solidFill>
          </a:ln>
          <a:effectLst/>
        </c:spPr>
      </c:pivotFmt>
      <c:pivotFmt>
        <c:idx val="23"/>
        <c:spPr>
          <a:solidFill>
            <a:schemeClr val="accent1">
              <a:shade val="58000"/>
            </a:schemeClr>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1-F92B-48BE-8A0D-2B3F97BEAA35}"/>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F92B-48BE-8A0D-2B3F97BEAA35}"/>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F92B-48BE-8A0D-2B3F97BEAA35}"/>
              </c:ext>
            </c:extLst>
          </c:dPt>
          <c:dPt>
            <c:idx val="3"/>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7-F92B-48BE-8A0D-2B3F97BEAA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Sheet5!$A$4:$A$8</c:f>
              <c:strCache>
                <c:ptCount val="4"/>
                <c:pt idx="0">
                  <c:v>2020</c:v>
                </c:pt>
                <c:pt idx="1">
                  <c:v>2021</c:v>
                </c:pt>
                <c:pt idx="2">
                  <c:v>2022</c:v>
                </c:pt>
                <c:pt idx="3">
                  <c:v>2023</c:v>
                </c:pt>
              </c:strCache>
            </c:strRef>
          </c:cat>
          <c:val>
            <c:numRef>
              <c:f>Sheet5!$B$4:$B$8</c:f>
              <c:numCache>
                <c:formatCode>#,##0</c:formatCode>
                <c:ptCount val="4"/>
                <c:pt idx="0">
                  <c:v>80998</c:v>
                </c:pt>
                <c:pt idx="1">
                  <c:v>15823</c:v>
                </c:pt>
                <c:pt idx="2">
                  <c:v>163661</c:v>
                </c:pt>
                <c:pt idx="3">
                  <c:v>170748</c:v>
                </c:pt>
              </c:numCache>
            </c:numRef>
          </c:val>
          <c:extLst>
            <c:ext xmlns:c16="http://schemas.microsoft.com/office/drawing/2014/chart" uri="{C3380CC4-5D6E-409C-BE32-E72D297353CC}">
              <c16:uniqueId val="{00000008-F92B-48BE-8A0D-2B3F97BEAA3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project.xlsx]Sheet5!PivotTable11</c:name>
    <c:fmtId val="9"/>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Stages by Fund Raised and Total LaidOff</a:t>
            </a:r>
          </a:p>
        </c:rich>
      </c:tx>
      <c:layout>
        <c:manualLayout>
          <c:xMode val="edge"/>
          <c:yMode val="edge"/>
          <c:x val="0.1176918480830005"/>
          <c:y val="0"/>
        </c:manualLayout>
      </c:layout>
      <c:overlay val="0"/>
      <c:spPr>
        <a:solidFill>
          <a:schemeClr val="accent1"/>
        </a:solidFill>
        <a:effectLst/>
      </c:sp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1"/>
                  <a:t>0.79K</a:t>
                </a:r>
              </a:p>
            </c:rich>
          </c:tx>
          <c:numFmt formatCode="&quot;$&quot;0.00&quot;K&quot;" sourceLinked="0"/>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0.72K</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1"/>
                  <a:t>0.98K</a:t>
                </a:r>
              </a:p>
            </c:rich>
          </c:tx>
          <c:numFmt formatCode="&quot;$&quot;0.0&quot;K&quot;" sourceLinked="0"/>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1"/>
                  <a:t>170K</a:t>
                </a:r>
              </a:p>
            </c:rich>
          </c:tx>
          <c:numFmt formatCode="&quot;$&quot;0.00&quot;K&quot;" sourceLinked="0"/>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D9282BB-2543-4549-8485-A48D1B321BAC}" type="VALUE">
                  <a:rPr lang="en-US"/>
                  <a:pPr>
                    <a:defRPr sz="900" b="1"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none"/>
        </c:marker>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none"/>
        </c:marker>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solidFill>
            <a:round/>
          </a:ln>
          <a:effectLst/>
        </c:spPr>
        <c:marker>
          <c:symbol val="none"/>
        </c:marker>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solidFill>
            <a:round/>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2.1313320825515947E-2"/>
              <c:y val="4.9573490813648292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4.0625390869293308E-2"/>
              <c:y val="-5.9820647419074075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6357464874578"/>
          <c:y val="0.11853212857205277"/>
          <c:w val="0.74648877142466818"/>
          <c:h val="0.79588820040450003"/>
        </c:manualLayout>
      </c:layout>
      <c:barChart>
        <c:barDir val="col"/>
        <c:grouping val="clustered"/>
        <c:varyColors val="0"/>
        <c:ser>
          <c:idx val="0"/>
          <c:order val="0"/>
          <c:tx>
            <c:strRef>
              <c:f>Sheet5!$B$89</c:f>
              <c:strCache>
                <c:ptCount val="1"/>
                <c:pt idx="0">
                  <c:v>Sum of funds_raised</c:v>
                </c:pt>
              </c:strCache>
            </c:strRef>
          </c:tx>
          <c:spPr>
            <a:solidFill>
              <a:schemeClr val="accent1"/>
            </a:solidFill>
            <a:ln>
              <a:no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Sheet5!$A$90:$A$95</c:f>
              <c:strCache>
                <c:ptCount val="5"/>
                <c:pt idx="0">
                  <c:v>Post-IPO</c:v>
                </c:pt>
                <c:pt idx="1">
                  <c:v>Unknown</c:v>
                </c:pt>
                <c:pt idx="2">
                  <c:v>Series H</c:v>
                </c:pt>
                <c:pt idx="3">
                  <c:v>Series D</c:v>
                </c:pt>
                <c:pt idx="4">
                  <c:v>Series E</c:v>
                </c:pt>
              </c:strCache>
            </c:strRef>
          </c:cat>
          <c:val>
            <c:numRef>
              <c:f>Sheet5!$B$90:$B$95</c:f>
              <c:numCache>
                <c:formatCode>"$"#,##0.00</c:formatCode>
                <c:ptCount val="5"/>
                <c:pt idx="0">
                  <c:v>1128280.8999999999</c:v>
                </c:pt>
                <c:pt idx="1">
                  <c:v>169448.59999999998</c:v>
                </c:pt>
                <c:pt idx="2">
                  <c:v>98385</c:v>
                </c:pt>
                <c:pt idx="3">
                  <c:v>79748.600000000006</c:v>
                </c:pt>
                <c:pt idx="4">
                  <c:v>72122</c:v>
                </c:pt>
              </c:numCache>
            </c:numRef>
          </c:val>
          <c:extLst>
            <c:ext xmlns:c16="http://schemas.microsoft.com/office/drawing/2014/chart" uri="{C3380CC4-5D6E-409C-BE32-E72D297353CC}">
              <c16:uniqueId val="{0000000A-DE69-4E95-993C-A2E3944DB6A0}"/>
            </c:ext>
          </c:extLst>
        </c:ser>
        <c:dLbls>
          <c:showLegendKey val="0"/>
          <c:showVal val="1"/>
          <c:showCatName val="0"/>
          <c:showSerName val="0"/>
          <c:showPercent val="0"/>
          <c:showBubbleSize val="0"/>
        </c:dLbls>
        <c:gapWidth val="219"/>
        <c:axId val="1867551376"/>
        <c:axId val="1867553456"/>
      </c:barChart>
      <c:lineChart>
        <c:grouping val="standard"/>
        <c:varyColors val="0"/>
        <c:ser>
          <c:idx val="1"/>
          <c:order val="1"/>
          <c:tx>
            <c:strRef>
              <c:f>Sheet5!$C$89</c:f>
              <c:strCache>
                <c:ptCount val="1"/>
                <c:pt idx="0">
                  <c:v>Sum of total_laid_off</c:v>
                </c:pt>
              </c:strCache>
            </c:strRef>
          </c:tx>
          <c:spPr>
            <a:ln w="28575" cap="rnd">
              <a:solidFill>
                <a:schemeClr val="accent2"/>
              </a:solidFill>
              <a:round/>
            </a:ln>
            <a:effectLst/>
          </c:spPr>
          <c:marker>
            <c:symbol val="none"/>
          </c:marker>
          <c:dLbls>
            <c:dLbl>
              <c:idx val="1"/>
              <c:layout>
                <c:manualLayout>
                  <c:x val="-2.1313320825515947E-2"/>
                  <c:y val="4.95734908136482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E69-4E95-993C-A2E3944DB6A0}"/>
                </c:ext>
              </c:extLst>
            </c:dLbl>
            <c:dLbl>
              <c:idx val="2"/>
              <c:layout>
                <c:manualLayout>
                  <c:x val="-4.0625390869293308E-2"/>
                  <c:y val="-5.982064741907407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E69-4E95-993C-A2E3944DB6A0}"/>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Sheet5!$A$90:$A$95</c:f>
              <c:strCache>
                <c:ptCount val="5"/>
                <c:pt idx="0">
                  <c:v>Post-IPO</c:v>
                </c:pt>
                <c:pt idx="1">
                  <c:v>Unknown</c:v>
                </c:pt>
                <c:pt idx="2">
                  <c:v>Series H</c:v>
                </c:pt>
                <c:pt idx="3">
                  <c:v>Series D</c:v>
                </c:pt>
                <c:pt idx="4">
                  <c:v>Series E</c:v>
                </c:pt>
              </c:strCache>
            </c:strRef>
          </c:cat>
          <c:val>
            <c:numRef>
              <c:f>Sheet5!$C$90:$C$95</c:f>
              <c:numCache>
                <c:formatCode>0;[Red]0</c:formatCode>
                <c:ptCount val="5"/>
                <c:pt idx="0">
                  <c:v>239383</c:v>
                </c:pt>
                <c:pt idx="1">
                  <c:v>42613</c:v>
                </c:pt>
                <c:pt idx="2">
                  <c:v>7344</c:v>
                </c:pt>
                <c:pt idx="3">
                  <c:v>19447</c:v>
                </c:pt>
                <c:pt idx="4">
                  <c:v>13265</c:v>
                </c:pt>
              </c:numCache>
            </c:numRef>
          </c:val>
          <c:smooth val="0"/>
          <c:extLst>
            <c:ext xmlns:c16="http://schemas.microsoft.com/office/drawing/2014/chart" uri="{C3380CC4-5D6E-409C-BE32-E72D297353CC}">
              <c16:uniqueId val="{0000000E-DE69-4E95-993C-A2E3944DB6A0}"/>
            </c:ext>
          </c:extLst>
        </c:ser>
        <c:dLbls>
          <c:showLegendKey val="0"/>
          <c:showVal val="0"/>
          <c:showCatName val="0"/>
          <c:showSerName val="0"/>
          <c:showPercent val="0"/>
          <c:showBubbleSize val="0"/>
        </c:dLbls>
        <c:marker val="1"/>
        <c:smooth val="0"/>
        <c:axId val="1698653999"/>
        <c:axId val="1538386655"/>
      </c:lineChart>
      <c:valAx>
        <c:axId val="1867553456"/>
        <c:scaling>
          <c:orientation val="minMax"/>
        </c:scaling>
        <c:delete val="0"/>
        <c:axPos val="l"/>
        <c:numFmt formatCode="&quot;$&quot;#,##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5137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86755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53456"/>
        <c:crosses val="autoZero"/>
        <c:auto val="1"/>
        <c:lblAlgn val="ctr"/>
        <c:lblOffset val="100"/>
        <c:noMultiLvlLbl val="0"/>
      </c:catAx>
      <c:valAx>
        <c:axId val="1538386655"/>
        <c:scaling>
          <c:orientation val="minMax"/>
        </c:scaling>
        <c:delete val="0"/>
        <c:axPos val="r"/>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53999"/>
        <c:crosses val="max"/>
        <c:crossBetween val="between"/>
      </c:valAx>
      <c:catAx>
        <c:axId val="1698653999"/>
        <c:scaling>
          <c:orientation val="minMax"/>
        </c:scaling>
        <c:delete val="1"/>
        <c:axPos val="b"/>
        <c:numFmt formatCode="General" sourceLinked="1"/>
        <c:majorTickMark val="out"/>
        <c:minorTickMark val="none"/>
        <c:tickLblPos val="nextTo"/>
        <c:crossAx val="1538386655"/>
        <c:crosses val="autoZero"/>
        <c:auto val="1"/>
        <c:lblAlgn val="ctr"/>
        <c:lblOffset val="100"/>
        <c:noMultiLvlLbl val="0"/>
      </c:catAx>
      <c:spPr>
        <a:noFill/>
      </c:spPr>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jp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6.jpeg"/><Relationship Id="rId13" Type="http://schemas.openxmlformats.org/officeDocument/2006/relationships/image" Target="../media/image8.pn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7.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0" Type="http://schemas.openxmlformats.org/officeDocument/2006/relationships/image" Target="../media/image4.jp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20</xdr:col>
      <xdr:colOff>0</xdr:colOff>
      <xdr:row>32</xdr:row>
      <xdr:rowOff>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47625"/>
          <a:ext cx="12192000" cy="60483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xdr:colOff>
      <xdr:row>16</xdr:row>
      <xdr:rowOff>44595</xdr:rowOff>
    </xdr:from>
    <xdr:to>
      <xdr:col>14</xdr:col>
      <xdr:colOff>28576</xdr:colOff>
      <xdr:row>31</xdr:row>
      <xdr:rowOff>0</xdr:rowOff>
    </xdr:to>
    <xdr:sp macro="" textlink="">
      <xdr:nvSpPr>
        <xdr:cNvPr id="25" name="Rounded Rectangle 24">
          <a:extLst>
            <a:ext uri="{FF2B5EF4-FFF2-40B4-BE49-F238E27FC236}">
              <a16:creationId xmlns:a16="http://schemas.microsoft.com/office/drawing/2014/main" id="{00000000-0008-0000-0200-000019000000}"/>
            </a:ext>
          </a:extLst>
        </xdr:cNvPr>
        <xdr:cNvSpPr/>
      </xdr:nvSpPr>
      <xdr:spPr>
        <a:xfrm>
          <a:off x="1219201" y="3092595"/>
          <a:ext cx="7343775" cy="2812905"/>
        </a:xfrm>
        <a:prstGeom prst="roundRect">
          <a:avLst/>
        </a:prstGeom>
        <a:solidFill>
          <a:schemeClr val="bg1"/>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solidFill>
                <a:schemeClr val="bg1"/>
              </a:solidFill>
            </a:ln>
          </a:endParaRPr>
        </a:p>
      </xdr:txBody>
    </xdr:sp>
    <xdr:clientData/>
  </xdr:twoCellAnchor>
  <xdr:twoCellAnchor>
    <xdr:from>
      <xdr:col>0</xdr:col>
      <xdr:colOff>57150</xdr:colOff>
      <xdr:row>0</xdr:row>
      <xdr:rowOff>98280</xdr:rowOff>
    </xdr:from>
    <xdr:to>
      <xdr:col>2</xdr:col>
      <xdr:colOff>123825</xdr:colOff>
      <xdr:row>3</xdr:row>
      <xdr:rowOff>158894</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57150" y="98280"/>
          <a:ext cx="1285875" cy="632114"/>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mj-lt"/>
            </a:rPr>
            <a:t>1,986</a:t>
          </a:r>
        </a:p>
        <a:p>
          <a:pPr algn="ctr"/>
          <a:r>
            <a:rPr lang="en-US" sz="1200" b="1">
              <a:latin typeface="+mj-lt"/>
            </a:rPr>
            <a:t>Companies</a:t>
          </a:r>
        </a:p>
      </xdr:txBody>
    </xdr:sp>
    <xdr:clientData/>
  </xdr:twoCellAnchor>
  <xdr:twoCellAnchor>
    <xdr:from>
      <xdr:col>7</xdr:col>
      <xdr:colOff>85725</xdr:colOff>
      <xdr:row>0</xdr:row>
      <xdr:rowOff>47625</xdr:rowOff>
    </xdr:from>
    <xdr:to>
      <xdr:col>9</xdr:col>
      <xdr:colOff>152400</xdr:colOff>
      <xdr:row>3</xdr:row>
      <xdr:rowOff>171450</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352925" y="47625"/>
          <a:ext cx="1285875" cy="695325"/>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Calibri Light (Headings)"/>
            </a:rPr>
            <a:t>62</a:t>
          </a:r>
        </a:p>
        <a:p>
          <a:pPr algn="ctr"/>
          <a:r>
            <a:rPr lang="en-US" sz="1200" b="1">
              <a:latin typeface="Calibri Light (Headings)"/>
            </a:rPr>
            <a:t>Countries</a:t>
          </a:r>
        </a:p>
      </xdr:txBody>
    </xdr:sp>
    <xdr:clientData/>
  </xdr:twoCellAnchor>
  <xdr:twoCellAnchor>
    <xdr:from>
      <xdr:col>2</xdr:col>
      <xdr:colOff>161925</xdr:colOff>
      <xdr:row>0</xdr:row>
      <xdr:rowOff>66675</xdr:rowOff>
    </xdr:from>
    <xdr:to>
      <xdr:col>4</xdr:col>
      <xdr:colOff>228600</xdr:colOff>
      <xdr:row>4</xdr:row>
      <xdr:rowOff>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381125" y="66675"/>
          <a:ext cx="1285875" cy="695325"/>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mn-lt"/>
            </a:rPr>
            <a:t>205</a:t>
          </a:r>
        </a:p>
        <a:p>
          <a:pPr algn="ctr"/>
          <a:r>
            <a:rPr lang="en-US" sz="1200" b="1">
              <a:latin typeface="Calibri Light (Headings)"/>
            </a:rPr>
            <a:t>Locations</a:t>
          </a:r>
        </a:p>
      </xdr:txBody>
    </xdr:sp>
    <xdr:clientData/>
  </xdr:twoCellAnchor>
  <xdr:twoCellAnchor>
    <xdr:from>
      <xdr:col>9</xdr:col>
      <xdr:colOff>209550</xdr:colOff>
      <xdr:row>0</xdr:row>
      <xdr:rowOff>57150</xdr:rowOff>
    </xdr:from>
    <xdr:to>
      <xdr:col>11</xdr:col>
      <xdr:colOff>276225</xdr:colOff>
      <xdr:row>3</xdr:row>
      <xdr:rowOff>180975</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5695950" y="57150"/>
          <a:ext cx="1285875" cy="695325"/>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Calibri Light (Headings)"/>
            </a:rPr>
            <a:t>31 </a:t>
          </a:r>
        </a:p>
        <a:p>
          <a:pPr algn="ctr"/>
          <a:r>
            <a:rPr lang="en-US" sz="1200" b="1">
              <a:latin typeface="Calibri Light (Headings)"/>
            </a:rPr>
            <a:t>Industries</a:t>
          </a:r>
        </a:p>
      </xdr:txBody>
    </xdr:sp>
    <xdr:clientData/>
  </xdr:twoCellAnchor>
  <xdr:twoCellAnchor>
    <xdr:from>
      <xdr:col>4</xdr:col>
      <xdr:colOff>276225</xdr:colOff>
      <xdr:row>0</xdr:row>
      <xdr:rowOff>57150</xdr:rowOff>
    </xdr:from>
    <xdr:to>
      <xdr:col>7</xdr:col>
      <xdr:colOff>38100</xdr:colOff>
      <xdr:row>3</xdr:row>
      <xdr:rowOff>180975</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2714625" y="57150"/>
          <a:ext cx="1590675" cy="695325"/>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Calibri Light (Headings)"/>
            </a:rPr>
            <a:t>$1,849,773</a:t>
          </a:r>
        </a:p>
        <a:p>
          <a:pPr algn="ctr"/>
          <a:r>
            <a:rPr lang="en-US" sz="1200" b="1">
              <a:latin typeface="Calibri Light (Headings)"/>
            </a:rPr>
            <a:t>Total Fund Raised</a:t>
          </a:r>
        </a:p>
      </xdr:txBody>
    </xdr:sp>
    <xdr:clientData/>
  </xdr:twoCellAnchor>
  <xdr:twoCellAnchor editAs="oneCell">
    <xdr:from>
      <xdr:col>0</xdr:col>
      <xdr:colOff>19050</xdr:colOff>
      <xdr:row>19</xdr:row>
      <xdr:rowOff>0</xdr:rowOff>
    </xdr:from>
    <xdr:to>
      <xdr:col>2</xdr:col>
      <xdr:colOff>0</xdr:colOff>
      <xdr:row>25</xdr:row>
      <xdr:rowOff>76200</xdr:rowOff>
    </xdr:to>
    <mc:AlternateContent xmlns:mc="http://schemas.openxmlformats.org/markup-compatibility/2006" xmlns:a14="http://schemas.microsoft.com/office/drawing/2010/main">
      <mc:Choice Requires="a14">
        <xdr:graphicFrame macro="">
          <xdr:nvGraphicFramePr>
            <xdr:cNvPr id="15" name="stage 5">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microsoft.com/office/drawing/2010/slicer">
              <sle:slicer xmlns:sle="http://schemas.microsoft.com/office/drawing/2010/slicer" name="stage 5"/>
            </a:graphicData>
          </a:graphic>
        </xdr:graphicFrame>
      </mc:Choice>
      <mc:Fallback xmlns="">
        <xdr:sp macro="" textlink="">
          <xdr:nvSpPr>
            <xdr:cNvPr id="0" name=""/>
            <xdr:cNvSpPr>
              <a:spLocks noTextEdit="1"/>
            </xdr:cNvSpPr>
          </xdr:nvSpPr>
          <xdr:spPr>
            <a:xfrm>
              <a:off x="19050" y="3619500"/>
              <a:ext cx="119118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133350</xdr:rowOff>
    </xdr:from>
    <xdr:to>
      <xdr:col>2</xdr:col>
      <xdr:colOff>0</xdr:colOff>
      <xdr:row>19</xdr:row>
      <xdr:rowOff>0</xdr:rowOff>
    </xdr:to>
    <mc:AlternateContent xmlns:mc="http://schemas.openxmlformats.org/markup-compatibility/2006" xmlns:a14="http://schemas.microsoft.com/office/drawing/2010/main">
      <mc:Choice Requires="a14">
        <xdr:graphicFrame macro="">
          <xdr:nvGraphicFramePr>
            <xdr:cNvPr id="16" name="industry 4">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microsoft.com/office/drawing/2010/slicer">
              <sle:slicer xmlns:sle="http://schemas.microsoft.com/office/drawing/2010/slicer" name="industry 4"/>
            </a:graphicData>
          </a:graphic>
        </xdr:graphicFrame>
      </mc:Choice>
      <mc:Fallback xmlns="">
        <xdr:sp macro="" textlink="">
          <xdr:nvSpPr>
            <xdr:cNvPr id="0" name=""/>
            <xdr:cNvSpPr>
              <a:spLocks noTextEdit="1"/>
            </xdr:cNvSpPr>
          </xdr:nvSpPr>
          <xdr:spPr>
            <a:xfrm>
              <a:off x="38100" y="2038350"/>
              <a:ext cx="117213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4</xdr:row>
      <xdr:rowOff>0</xdr:rowOff>
    </xdr:from>
    <xdr:to>
      <xdr:col>2</xdr:col>
      <xdr:colOff>0</xdr:colOff>
      <xdr:row>10</xdr:row>
      <xdr:rowOff>114300</xdr:rowOff>
    </xdr:to>
    <mc:AlternateContent xmlns:mc="http://schemas.openxmlformats.org/markup-compatibility/2006" xmlns:a14="http://schemas.microsoft.com/office/drawing/2010/main">
      <mc:Choice Requires="a14">
        <xdr:graphicFrame macro="">
          <xdr:nvGraphicFramePr>
            <xdr:cNvPr id="17" name="Year 5">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57150" y="762000"/>
              <a:ext cx="115308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xdr:colOff>
      <xdr:row>3</xdr:row>
      <xdr:rowOff>158895</xdr:rowOff>
    </xdr:from>
    <xdr:to>
      <xdr:col>14</xdr:col>
      <xdr:colOff>28576</xdr:colOff>
      <xdr:row>16</xdr:row>
      <xdr:rowOff>0</xdr:rowOff>
    </xdr:to>
    <xdr:sp macro="" textlink="">
      <xdr:nvSpPr>
        <xdr:cNvPr id="23" name="Rounded Rectangle 22">
          <a:extLst>
            <a:ext uri="{FF2B5EF4-FFF2-40B4-BE49-F238E27FC236}">
              <a16:creationId xmlns:a16="http://schemas.microsoft.com/office/drawing/2014/main" id="{00000000-0008-0000-0200-000017000000}"/>
            </a:ext>
          </a:extLst>
        </xdr:cNvPr>
        <xdr:cNvSpPr/>
      </xdr:nvSpPr>
      <xdr:spPr>
        <a:xfrm>
          <a:off x="1219201" y="730395"/>
          <a:ext cx="7343775" cy="2317605"/>
        </a:xfrm>
        <a:prstGeom prst="roundRect">
          <a:avLst/>
        </a:prstGeom>
        <a:solidFill>
          <a:schemeClr val="bg1"/>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solidFill>
                <a:schemeClr val="bg1"/>
              </a:solidFill>
            </a:ln>
          </a:endParaRPr>
        </a:p>
      </xdr:txBody>
    </xdr:sp>
    <xdr:clientData/>
  </xdr:twoCellAnchor>
  <xdr:twoCellAnchor editAs="oneCell">
    <xdr:from>
      <xdr:col>0</xdr:col>
      <xdr:colOff>19050</xdr:colOff>
      <xdr:row>25</xdr:row>
      <xdr:rowOff>0</xdr:rowOff>
    </xdr:from>
    <xdr:to>
      <xdr:col>2</xdr:col>
      <xdr:colOff>19050</xdr:colOff>
      <xdr:row>31</xdr:row>
      <xdr:rowOff>85725</xdr:rowOff>
    </xdr:to>
    <mc:AlternateContent xmlns:mc="http://schemas.openxmlformats.org/markup-compatibility/2006" xmlns:a14="http://schemas.microsoft.com/office/drawing/2010/main">
      <mc:Choice Requires="a14">
        <xdr:graphicFrame macro="">
          <xdr:nvGraphicFramePr>
            <xdr:cNvPr id="18" name="Company Name 1">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mlns="">
        <xdr:sp macro="" textlink="">
          <xdr:nvSpPr>
            <xdr:cNvPr id="0" name=""/>
            <xdr:cNvSpPr>
              <a:spLocks noTextEdit="1"/>
            </xdr:cNvSpPr>
          </xdr:nvSpPr>
          <xdr:spPr>
            <a:xfrm>
              <a:off x="19050" y="4762500"/>
              <a:ext cx="121023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214310</xdr:colOff>
      <xdr:row>4</xdr:row>
      <xdr:rowOff>38100</xdr:rowOff>
    </xdr:from>
    <xdr:to>
      <xdr:col>13</xdr:col>
      <xdr:colOff>257175</xdr:colOff>
      <xdr:row>15</xdr:row>
      <xdr:rowOff>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195260</xdr:colOff>
      <xdr:row>4</xdr:row>
      <xdr:rowOff>85725</xdr:rowOff>
    </xdr:from>
    <xdr:to>
      <xdr:col>7</xdr:col>
      <xdr:colOff>214310</xdr:colOff>
      <xdr:row>15</xdr:row>
      <xdr:rowOff>85725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236721</xdr:colOff>
      <xdr:row>16</xdr:row>
      <xdr:rowOff>120462</xdr:rowOff>
    </xdr:from>
    <xdr:to>
      <xdr:col>13</xdr:col>
      <xdr:colOff>437029</xdr:colOff>
      <xdr:row>30</xdr:row>
      <xdr:rowOff>112059</xdr:rowOff>
    </xdr:to>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195260</xdr:colOff>
      <xdr:row>16</xdr:row>
      <xdr:rowOff>142874</xdr:rowOff>
    </xdr:from>
    <xdr:to>
      <xdr:col>7</xdr:col>
      <xdr:colOff>214310</xdr:colOff>
      <xdr:row>30</xdr:row>
      <xdr:rowOff>123265</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57151</xdr:colOff>
      <xdr:row>17</xdr:row>
      <xdr:rowOff>0</xdr:rowOff>
    </xdr:from>
    <xdr:to>
      <xdr:col>20</xdr:col>
      <xdr:colOff>0</xdr:colOff>
      <xdr:row>30</xdr:row>
      <xdr:rowOff>95250</xdr:rowOff>
    </xdr:to>
    <xdr:sp macro="" textlink="">
      <xdr:nvSpPr>
        <xdr:cNvPr id="32" name="Rounded Rectangle 31">
          <a:extLst>
            <a:ext uri="{FF2B5EF4-FFF2-40B4-BE49-F238E27FC236}">
              <a16:creationId xmlns:a16="http://schemas.microsoft.com/office/drawing/2014/main" id="{00000000-0008-0000-0200-000020000000}"/>
            </a:ext>
          </a:extLst>
        </xdr:cNvPr>
        <xdr:cNvSpPr/>
      </xdr:nvSpPr>
      <xdr:spPr>
        <a:xfrm>
          <a:off x="8591551" y="3238500"/>
          <a:ext cx="3600449" cy="2571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85725</xdr:colOff>
      <xdr:row>18</xdr:row>
      <xdr:rowOff>85725</xdr:rowOff>
    </xdr:from>
    <xdr:to>
      <xdr:col>19</xdr:col>
      <xdr:colOff>581026</xdr:colOff>
      <xdr:row>28</xdr:row>
      <xdr:rowOff>123825</xdr:rowOff>
    </xdr:to>
    <xdr:graphicFrame macro="">
      <xdr:nvGraphicFramePr>
        <xdr:cNvPr id="29" name="Chart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57150</xdr:colOff>
      <xdr:row>3</xdr:row>
      <xdr:rowOff>142875</xdr:rowOff>
    </xdr:from>
    <xdr:to>
      <xdr:col>19</xdr:col>
      <xdr:colOff>609599</xdr:colOff>
      <xdr:row>17</xdr:row>
      <xdr:rowOff>0</xdr:rowOff>
    </xdr:to>
    <xdr:sp macro="" textlink="">
      <xdr:nvSpPr>
        <xdr:cNvPr id="31" name="Rounded Rectangle 30">
          <a:extLst>
            <a:ext uri="{FF2B5EF4-FFF2-40B4-BE49-F238E27FC236}">
              <a16:creationId xmlns:a16="http://schemas.microsoft.com/office/drawing/2014/main" id="{00000000-0008-0000-0200-00001F000000}"/>
            </a:ext>
          </a:extLst>
        </xdr:cNvPr>
        <xdr:cNvSpPr/>
      </xdr:nvSpPr>
      <xdr:spPr>
        <a:xfrm>
          <a:off x="8591550" y="714375"/>
          <a:ext cx="3600449" cy="25241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85725</xdr:colOff>
      <xdr:row>5</xdr:row>
      <xdr:rowOff>95250</xdr:rowOff>
    </xdr:from>
    <xdr:to>
      <xdr:col>19</xdr:col>
      <xdr:colOff>581026</xdr:colOff>
      <xdr:row>15</xdr:row>
      <xdr:rowOff>85725</xdr:rowOff>
    </xdr:to>
    <xdr:graphicFrame macro="">
      <xdr:nvGraphicFramePr>
        <xdr:cNvPr id="30" name="Chart 29">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344631</xdr:colOff>
      <xdr:row>0</xdr:row>
      <xdr:rowOff>0</xdr:rowOff>
    </xdr:from>
    <xdr:to>
      <xdr:col>20</xdr:col>
      <xdr:colOff>-1</xdr:colOff>
      <xdr:row>3</xdr:row>
      <xdr:rowOff>142876</xdr:rowOff>
    </xdr:to>
    <xdr:sp macro="" textlink="">
      <xdr:nvSpPr>
        <xdr:cNvPr id="36" name="Rounded Rectangle 35">
          <a:extLst>
            <a:ext uri="{FF2B5EF4-FFF2-40B4-BE49-F238E27FC236}">
              <a16:creationId xmlns:a16="http://schemas.microsoft.com/office/drawing/2014/main" id="{00000000-0008-0000-0200-000024000000}"/>
            </a:ext>
          </a:extLst>
        </xdr:cNvPr>
        <xdr:cNvSpPr/>
      </xdr:nvSpPr>
      <xdr:spPr>
        <a:xfrm>
          <a:off x="7080167" y="0"/>
          <a:ext cx="5166261" cy="71437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572862</xdr:colOff>
      <xdr:row>0</xdr:row>
      <xdr:rowOff>0</xdr:rowOff>
    </xdr:from>
    <xdr:to>
      <xdr:col>19</xdr:col>
      <xdr:colOff>552450</xdr:colOff>
      <xdr:row>3</xdr:row>
      <xdr:rowOff>142875</xdr:rowOff>
    </xdr:to>
    <xdr:pic>
      <xdr:nvPicPr>
        <xdr:cNvPr id="33" name="Picture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936062" y="0"/>
          <a:ext cx="1198788" cy="714375"/>
        </a:xfrm>
        <a:prstGeom prst="rect">
          <a:avLst/>
        </a:prstGeom>
      </xdr:spPr>
    </xdr:pic>
    <xdr:clientData/>
  </xdr:twoCellAnchor>
  <xdr:twoCellAnchor editAs="oneCell">
    <xdr:from>
      <xdr:col>16</xdr:col>
      <xdr:colOff>167367</xdr:colOff>
      <xdr:row>0</xdr:row>
      <xdr:rowOff>0</xdr:rowOff>
    </xdr:from>
    <xdr:to>
      <xdr:col>17</xdr:col>
      <xdr:colOff>572861</xdr:colOff>
      <xdr:row>3</xdr:row>
      <xdr:rowOff>142876</xdr:rowOff>
    </xdr:to>
    <xdr:pic>
      <xdr:nvPicPr>
        <xdr:cNvPr id="34" name="Picture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964510" y="0"/>
          <a:ext cx="1017815" cy="714376"/>
        </a:xfrm>
        <a:prstGeom prst="rect">
          <a:avLst/>
        </a:prstGeom>
      </xdr:spPr>
    </xdr:pic>
    <xdr:clientData/>
  </xdr:twoCellAnchor>
  <xdr:twoCellAnchor editAs="oneCell">
    <xdr:from>
      <xdr:col>15</xdr:col>
      <xdr:colOff>81641</xdr:colOff>
      <xdr:row>0</xdr:row>
      <xdr:rowOff>98280</xdr:rowOff>
    </xdr:from>
    <xdr:to>
      <xdr:col>16</xdr:col>
      <xdr:colOff>167367</xdr:colOff>
      <xdr:row>3</xdr:row>
      <xdr:rowOff>50655</xdr:rowOff>
    </xdr:to>
    <xdr:pic>
      <xdr:nvPicPr>
        <xdr:cNvPr id="35" name="Picture 34">
          <a:extLst>
            <a:ext uri="{FF2B5EF4-FFF2-40B4-BE49-F238E27FC236}">
              <a16:creationId xmlns:a16="http://schemas.microsoft.com/office/drawing/2014/main" id="{00000000-0008-0000-0200-000023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266462" y="98280"/>
          <a:ext cx="698048" cy="523875"/>
        </a:xfrm>
        <a:prstGeom prst="rect">
          <a:avLst/>
        </a:prstGeom>
      </xdr:spPr>
    </xdr:pic>
    <xdr:clientData/>
  </xdr:twoCellAnchor>
  <xdr:twoCellAnchor editAs="oneCell">
    <xdr:from>
      <xdr:col>13</xdr:col>
      <xdr:colOff>0</xdr:colOff>
      <xdr:row>0</xdr:row>
      <xdr:rowOff>47625</xdr:rowOff>
    </xdr:from>
    <xdr:to>
      <xdr:col>15</xdr:col>
      <xdr:colOff>81641</xdr:colOff>
      <xdr:row>3</xdr:row>
      <xdr:rowOff>142875</xdr:rowOff>
    </xdr:to>
    <xdr:pic>
      <xdr:nvPicPr>
        <xdr:cNvPr id="38" name="Picture 37">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960179" y="47625"/>
          <a:ext cx="1306283" cy="666750"/>
        </a:xfrm>
        <a:prstGeom prst="rect">
          <a:avLst/>
        </a:prstGeom>
      </xdr:spPr>
    </xdr:pic>
    <xdr:clientData/>
  </xdr:twoCellAnchor>
  <xdr:twoCellAnchor editAs="oneCell">
    <xdr:from>
      <xdr:col>11</xdr:col>
      <xdr:colOff>344632</xdr:colOff>
      <xdr:row>0</xdr:row>
      <xdr:rowOff>116217</xdr:rowOff>
    </xdr:from>
    <xdr:to>
      <xdr:col>13</xdr:col>
      <xdr:colOff>215983</xdr:colOff>
      <xdr:row>3</xdr:row>
      <xdr:rowOff>64262</xdr:rowOff>
    </xdr:to>
    <xdr:pic>
      <xdr:nvPicPr>
        <xdr:cNvPr id="39" name="Picture 38">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080168" y="116217"/>
          <a:ext cx="1095994" cy="5195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358587</xdr:colOff>
      <xdr:row>0</xdr:row>
      <xdr:rowOff>44823</xdr:rowOff>
    </xdr:from>
    <xdr:to>
      <xdr:col>21</xdr:col>
      <xdr:colOff>352984</xdr:colOff>
      <xdr:row>34</xdr:row>
      <xdr:rowOff>78441</xdr:rowOff>
    </xdr:to>
    <xdr:grpSp>
      <xdr:nvGrpSpPr>
        <xdr:cNvPr id="33" name="Group 32">
          <a:extLst>
            <a:ext uri="{FF2B5EF4-FFF2-40B4-BE49-F238E27FC236}">
              <a16:creationId xmlns:a16="http://schemas.microsoft.com/office/drawing/2014/main" id="{89C173A2-6804-63CE-18FD-3CD1081F53E9}"/>
            </a:ext>
          </a:extLst>
        </xdr:cNvPr>
        <xdr:cNvGrpSpPr/>
      </xdr:nvGrpSpPr>
      <xdr:grpSpPr>
        <a:xfrm>
          <a:off x="963705" y="44823"/>
          <a:ext cx="12096750" cy="6510618"/>
          <a:chOff x="0" y="0"/>
          <a:chExt cx="12096750" cy="6510618"/>
        </a:xfrm>
      </xdr:grpSpPr>
      <xdr:sp macro="" textlink="">
        <xdr:nvSpPr>
          <xdr:cNvPr id="2" name="Rectangle 1">
            <a:extLst>
              <a:ext uri="{FF2B5EF4-FFF2-40B4-BE49-F238E27FC236}">
                <a16:creationId xmlns:a16="http://schemas.microsoft.com/office/drawing/2014/main" id="{00000000-0008-0000-0300-000002000000}"/>
              </a:ext>
            </a:extLst>
          </xdr:cNvPr>
          <xdr:cNvSpPr/>
        </xdr:nvSpPr>
        <xdr:spPr>
          <a:xfrm>
            <a:off x="0" y="0"/>
            <a:ext cx="12096750" cy="6510618"/>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ounded Rectangle 2">
            <a:extLst>
              <a:ext uri="{FF2B5EF4-FFF2-40B4-BE49-F238E27FC236}">
                <a16:creationId xmlns:a16="http://schemas.microsoft.com/office/drawing/2014/main" id="{00000000-0008-0000-0300-000003000000}"/>
              </a:ext>
            </a:extLst>
          </xdr:cNvPr>
          <xdr:cNvSpPr/>
        </xdr:nvSpPr>
        <xdr:spPr>
          <a:xfrm>
            <a:off x="1344706" y="3664094"/>
            <a:ext cx="7097246" cy="2812905"/>
          </a:xfrm>
          <a:prstGeom prst="roundRect">
            <a:avLst/>
          </a:prstGeom>
          <a:solidFill>
            <a:schemeClr val="bg1"/>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solidFill>
                  <a:schemeClr val="bg1"/>
                </a:solidFill>
              </a:ln>
            </a:endParaRPr>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7150" y="669779"/>
            <a:ext cx="1758203" cy="632114"/>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mj-lt"/>
              </a:rPr>
              <a:t>1,986</a:t>
            </a:r>
          </a:p>
          <a:p>
            <a:pPr algn="ctr"/>
            <a:r>
              <a:rPr lang="en-US" sz="1200" b="1">
                <a:latin typeface="+mj-lt"/>
              </a:rPr>
              <a:t>Companies</a:t>
            </a:r>
          </a:p>
        </xdr:txBody>
      </xdr:sp>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905498" y="651722"/>
            <a:ext cx="1815353" cy="650171"/>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Calibri Light (Headings)"/>
              </a:rPr>
              <a:t>62</a:t>
            </a:r>
          </a:p>
          <a:p>
            <a:pPr algn="ctr"/>
            <a:r>
              <a:rPr lang="en-US" sz="1200" b="1">
                <a:latin typeface="Calibri Light (Headings)"/>
              </a:rPr>
              <a:t>Countries</a:t>
            </a:r>
          </a:p>
        </xdr:txBody>
      </xdr:sp>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1905999" y="682999"/>
            <a:ext cx="1733111" cy="602876"/>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mn-lt"/>
              </a:rPr>
              <a:t>205</a:t>
            </a:r>
          </a:p>
          <a:p>
            <a:pPr algn="ctr"/>
            <a:r>
              <a:rPr lang="en-US" sz="1200" b="1">
                <a:latin typeface="Calibri Light (Headings)"/>
              </a:rPr>
              <a:t>Locations</a:t>
            </a:r>
          </a:p>
        </xdr:txBody>
      </xdr:sp>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7866528" y="629769"/>
            <a:ext cx="1789741" cy="648262"/>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Calibri Light (Headings)"/>
              </a:rPr>
              <a:t>31 </a:t>
            </a:r>
          </a:p>
          <a:p>
            <a:pPr algn="ctr"/>
            <a:r>
              <a:rPr lang="en-US" sz="1200" b="1">
                <a:latin typeface="Calibri Light (Headings)"/>
              </a:rPr>
              <a:t>Industries</a:t>
            </a:r>
          </a:p>
        </xdr:txBody>
      </xdr:sp>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3827050" y="667411"/>
            <a:ext cx="1815353" cy="634482"/>
          </a:xfrm>
          <a:prstGeom prst="round2Diag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Calibri Light (Headings)"/>
              </a:rPr>
              <a:t>$1,849,773</a:t>
            </a:r>
          </a:p>
          <a:p>
            <a:pPr algn="ctr"/>
            <a:r>
              <a:rPr lang="en-US" sz="1200" b="1">
                <a:latin typeface="Calibri Light (Headings)"/>
              </a:rPr>
              <a:t>Total Fund Raised</a:t>
            </a:r>
          </a:p>
        </xdr:txBody>
      </xdr:sp>
      <mc:AlternateContent xmlns:mc="http://schemas.openxmlformats.org/markup-compatibility/2006">
        <mc:Choice xmlns:a14="http://schemas.microsoft.com/office/drawing/2010/main" Requires="a14">
          <xdr:graphicFrame macro="">
            <xdr:nvGraphicFramePr>
              <xdr:cNvPr id="9" name="stage 6">
                <a:extLst>
                  <a:ext uri="{FF2B5EF4-FFF2-40B4-BE49-F238E27FC236}">
                    <a16:creationId xmlns:a16="http://schemas.microsoft.com/office/drawing/2014/main" id="{00000000-0008-0000-0300-000009000000}"/>
                  </a:ext>
                </a:extLst>
              </xdr:cNvPr>
              <xdr:cNvGraphicFramePr/>
            </xdr:nvGraphicFramePr>
            <xdr:xfrm>
              <a:off x="52667" y="2980765"/>
              <a:ext cx="1280833" cy="1781734"/>
            </xdr:xfrm>
            <a:graphic>
              <a:graphicData uri="http://schemas.microsoft.com/office/drawing/2010/slicer">
                <sle:slicer xmlns:sle="http://schemas.microsoft.com/office/drawing/2010/slicer" name="stage 6"/>
              </a:graphicData>
            </a:graphic>
          </xdr:graphicFrame>
        </mc:Choice>
        <mc:Fallback>
          <xdr:sp macro="" textlink="">
            <xdr:nvSpPr>
              <xdr:cNvPr id="0" name=""/>
              <xdr:cNvSpPr>
                <a:spLocks noTextEdit="1"/>
              </xdr:cNvSpPr>
            </xdr:nvSpPr>
            <xdr:spPr>
              <a:xfrm>
                <a:off x="1016372" y="3025588"/>
                <a:ext cx="1280833" cy="1781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industry 5">
                <a:extLst>
                  <a:ext uri="{FF2B5EF4-FFF2-40B4-BE49-F238E27FC236}">
                    <a16:creationId xmlns:a16="http://schemas.microsoft.com/office/drawing/2014/main" id="{00000000-0008-0000-0300-00000A000000}"/>
                  </a:ext>
                </a:extLst>
              </xdr:cNvPr>
              <xdr:cNvGraphicFramePr/>
            </xdr:nvGraphicFramePr>
            <xdr:xfrm>
              <a:off x="9715499" y="0"/>
              <a:ext cx="2218766" cy="1232647"/>
            </xdr:xfrm>
            <a:graphic>
              <a:graphicData uri="http://schemas.microsoft.com/office/drawing/2010/slicer">
                <sle:slicer xmlns:sle="http://schemas.microsoft.com/office/drawing/2010/slicer" name="industry 5"/>
              </a:graphicData>
            </a:graphic>
          </xdr:graphicFrame>
        </mc:Choice>
        <mc:Fallback>
          <xdr:sp macro="" textlink="">
            <xdr:nvSpPr>
              <xdr:cNvPr id="0" name=""/>
              <xdr:cNvSpPr>
                <a:spLocks noTextEdit="1"/>
              </xdr:cNvSpPr>
            </xdr:nvSpPr>
            <xdr:spPr>
              <a:xfrm>
                <a:off x="10679204" y="44823"/>
                <a:ext cx="2218766" cy="1232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Year 6">
                <a:extLst>
                  <a:ext uri="{FF2B5EF4-FFF2-40B4-BE49-F238E27FC236}">
                    <a16:creationId xmlns:a16="http://schemas.microsoft.com/office/drawing/2014/main" id="{00000000-0008-0000-0300-00000B000000}"/>
                  </a:ext>
                </a:extLst>
              </xdr:cNvPr>
              <xdr:cNvGraphicFramePr>
                <a:graphicFrameLocks/>
              </xdr:cNvGraphicFramePr>
            </xdr:nvGraphicFramePr>
            <xdr:xfrm>
              <a:off x="57150" y="1333499"/>
              <a:ext cx="1276350" cy="1602442"/>
            </xdr:xfrm>
            <a:graphic>
              <a:graphicData uri="http://schemas.microsoft.com/office/drawing/2010/slicer">
                <sle:slicer xmlns:sle="http://schemas.microsoft.com/office/drawing/2010/slicer" name="Year 6"/>
              </a:graphicData>
            </a:graphic>
          </xdr:graphicFrame>
        </mc:Choice>
        <mc:Fallback>
          <xdr:sp macro="" textlink="">
            <xdr:nvSpPr>
              <xdr:cNvPr id="0" name=""/>
              <xdr:cNvSpPr>
                <a:spLocks noTextEdit="1"/>
              </xdr:cNvSpPr>
            </xdr:nvSpPr>
            <xdr:spPr>
              <a:xfrm>
                <a:off x="1020855" y="1378322"/>
                <a:ext cx="1276350" cy="1602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2" name="Rounded Rectangle 11">
            <a:extLst>
              <a:ext uri="{FF2B5EF4-FFF2-40B4-BE49-F238E27FC236}">
                <a16:creationId xmlns:a16="http://schemas.microsoft.com/office/drawing/2014/main" id="{00000000-0008-0000-0300-00000C000000}"/>
              </a:ext>
            </a:extLst>
          </xdr:cNvPr>
          <xdr:cNvSpPr/>
        </xdr:nvSpPr>
        <xdr:spPr>
          <a:xfrm>
            <a:off x="1423147" y="1314449"/>
            <a:ext cx="7018804" cy="2305050"/>
          </a:xfrm>
          <a:prstGeom prst="roundRect">
            <a:avLst/>
          </a:prstGeom>
          <a:solidFill>
            <a:schemeClr val="bg1"/>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solidFill>
                  <a:schemeClr val="bg1"/>
                </a:solidFill>
              </a:ln>
            </a:endParaRPr>
          </a:p>
        </xdr:txBody>
      </xdr:sp>
      <mc:AlternateContent xmlns:mc="http://schemas.openxmlformats.org/markup-compatibility/2006">
        <mc:Choice xmlns:a14="http://schemas.microsoft.com/office/drawing/2010/main" Requires="a14">
          <xdr:graphicFrame macro="">
            <xdr:nvGraphicFramePr>
              <xdr:cNvPr id="13" name="Company Name 2">
                <a:extLst>
                  <a:ext uri="{FF2B5EF4-FFF2-40B4-BE49-F238E27FC236}">
                    <a16:creationId xmlns:a16="http://schemas.microsoft.com/office/drawing/2014/main" id="{00000000-0008-0000-0300-00000D000000}"/>
                  </a:ext>
                </a:extLst>
              </xdr:cNvPr>
              <xdr:cNvGraphicFramePr/>
            </xdr:nvGraphicFramePr>
            <xdr:xfrm>
              <a:off x="67236" y="4818529"/>
              <a:ext cx="1277469" cy="1658471"/>
            </xdr:xfrm>
            <a:graphic>
              <a:graphicData uri="http://schemas.microsoft.com/office/drawing/2010/slicer">
                <sle:slicer xmlns:sle="http://schemas.microsoft.com/office/drawing/2010/slicer" name="Company Name 2"/>
              </a:graphicData>
            </a:graphic>
          </xdr:graphicFrame>
        </mc:Choice>
        <mc:Fallback>
          <xdr:sp macro="" textlink="">
            <xdr:nvSpPr>
              <xdr:cNvPr id="0" name=""/>
              <xdr:cNvSpPr>
                <a:spLocks noTextEdit="1"/>
              </xdr:cNvSpPr>
            </xdr:nvSpPr>
            <xdr:spPr>
              <a:xfrm>
                <a:off x="1030941" y="4863352"/>
                <a:ext cx="1277469" cy="1658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4418758" y="1371599"/>
          <a:ext cx="3761536" cy="2057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1396530" y="1371599"/>
          <a:ext cx="3022228" cy="20955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4269441" y="3720352"/>
          <a:ext cx="3910853" cy="268941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1250853" y="3795991"/>
          <a:ext cx="3141853" cy="2613774"/>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8" name="Rounded Rectangle 17">
            <a:extLst>
              <a:ext uri="{FF2B5EF4-FFF2-40B4-BE49-F238E27FC236}">
                <a16:creationId xmlns:a16="http://schemas.microsoft.com/office/drawing/2014/main" id="{00000000-0008-0000-0300-000012000000}"/>
              </a:ext>
            </a:extLst>
          </xdr:cNvPr>
          <xdr:cNvSpPr/>
        </xdr:nvSpPr>
        <xdr:spPr>
          <a:xfrm>
            <a:off x="8470527" y="3686734"/>
            <a:ext cx="3546661" cy="276785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ounded Rectangle 19">
            <a:extLst>
              <a:ext uri="{FF2B5EF4-FFF2-40B4-BE49-F238E27FC236}">
                <a16:creationId xmlns:a16="http://schemas.microsoft.com/office/drawing/2014/main" id="{00000000-0008-0000-0300-000014000000}"/>
              </a:ext>
            </a:extLst>
          </xdr:cNvPr>
          <xdr:cNvSpPr/>
        </xdr:nvSpPr>
        <xdr:spPr>
          <a:xfrm>
            <a:off x="8470526" y="1285875"/>
            <a:ext cx="3551143" cy="231121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8583706" y="3866029"/>
          <a:ext cx="3361765" cy="239805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9" name="Chart 18">
            <a:extLst>
              <a:ext uri="{FF2B5EF4-FFF2-40B4-BE49-F238E27FC236}">
                <a16:creationId xmlns:a16="http://schemas.microsoft.com/office/drawing/2014/main" id="{00000000-0008-0000-0300-000013000000}"/>
              </a:ext>
            </a:extLst>
          </xdr:cNvPr>
          <xdr:cNvGraphicFramePr>
            <a:graphicFrameLocks/>
          </xdr:cNvGraphicFramePr>
        </xdr:nvGraphicFramePr>
        <xdr:xfrm>
          <a:off x="8539442" y="1452841"/>
          <a:ext cx="3361205" cy="19431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Rounded Rectangle 21">
            <a:extLst>
              <a:ext uri="{FF2B5EF4-FFF2-40B4-BE49-F238E27FC236}">
                <a16:creationId xmlns:a16="http://schemas.microsoft.com/office/drawing/2014/main" id="{00000000-0008-0000-0300-000016000000}"/>
              </a:ext>
            </a:extLst>
          </xdr:cNvPr>
          <xdr:cNvSpPr/>
        </xdr:nvSpPr>
        <xdr:spPr>
          <a:xfrm>
            <a:off x="85165" y="18392"/>
            <a:ext cx="9571105" cy="60017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558109" y="40804"/>
            <a:ext cx="713573" cy="505566"/>
          </a:xfrm>
          <a:prstGeom prst="rect">
            <a:avLst/>
          </a:prstGeom>
        </xdr:spPr>
      </xdr:pic>
      <xdr:pic>
        <xdr:nvPicPr>
          <xdr:cNvPr id="24" name="Picture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983965" y="40803"/>
            <a:ext cx="509469" cy="505567"/>
          </a:xfrm>
          <a:prstGeom prst="rect">
            <a:avLst/>
          </a:prstGeom>
        </xdr:spPr>
      </xdr:pic>
      <xdr:pic>
        <xdr:nvPicPr>
          <xdr:cNvPr id="25" name="Picture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321137" y="89647"/>
            <a:ext cx="536363" cy="456723"/>
          </a:xfrm>
          <a:prstGeom prst="rect">
            <a:avLst/>
          </a:prstGeom>
        </xdr:spPr>
      </xdr:pic>
      <xdr:pic>
        <xdr:nvPicPr>
          <xdr:cNvPr id="26" name="Picture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27589" y="31611"/>
            <a:ext cx="1135999" cy="562301"/>
          </a:xfrm>
          <a:prstGeom prst="rect">
            <a:avLst/>
          </a:prstGeom>
        </xdr:spPr>
      </xdr:pic>
      <xdr:pic>
        <xdr:nvPicPr>
          <xdr:cNvPr id="27" name="Picture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5599" y="63161"/>
            <a:ext cx="994125" cy="519545"/>
          </a:xfrm>
          <a:prstGeom prst="rect">
            <a:avLst/>
          </a:prstGeom>
        </xdr:spPr>
      </xdr:pic>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12">
            <a:duotone>
              <a:schemeClr val="accent1">
                <a:shade val="45000"/>
                <a:satMod val="135000"/>
              </a:schemeClr>
              <a:prstClr val="white"/>
            </a:duotone>
          </a:blip>
          <a:stretch>
            <a:fillRect/>
          </a:stretch>
        </xdr:blipFill>
        <xdr:spPr>
          <a:xfrm>
            <a:off x="5434853" y="18393"/>
            <a:ext cx="3463178" cy="385020"/>
          </a:xfrm>
          <a:prstGeom prst="rect">
            <a:avLst/>
          </a:prstGeom>
        </xdr:spPr>
      </xdr:pic>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3">
            <a:duotone>
              <a:schemeClr val="accent1">
                <a:shade val="45000"/>
                <a:satMod val="135000"/>
              </a:schemeClr>
              <a:prstClr val="white"/>
            </a:duotone>
          </a:blip>
          <a:stretch>
            <a:fillRect/>
          </a:stretch>
        </xdr:blipFill>
        <xdr:spPr>
          <a:xfrm>
            <a:off x="8325971" y="287118"/>
            <a:ext cx="1266264" cy="292633"/>
          </a:xfrm>
          <a:prstGeom prst="rect">
            <a:avLst/>
          </a:prstGeom>
        </xdr:spPr>
      </xdr:pic>
      <xdr:pic>
        <xdr:nvPicPr>
          <xdr:cNvPr id="32" name="Picture 31">
            <a:extLst>
              <a:ext uri="{FF2B5EF4-FFF2-40B4-BE49-F238E27FC236}">
                <a16:creationId xmlns:a16="http://schemas.microsoft.com/office/drawing/2014/main" id="{75776642-B5D1-4CC2-BC19-11F4640622AD}"/>
              </a:ext>
            </a:extLst>
          </xdr:cNvPr>
          <xdr:cNvPicPr>
            <a:picLocks noChangeAspect="1"/>
          </xdr:cNvPicPr>
        </xdr:nvPicPr>
        <xdr:blipFill>
          <a:blip xmlns:r="http://schemas.openxmlformats.org/officeDocument/2006/relationships" r:embed="rId14"/>
          <a:stretch>
            <a:fillRect/>
          </a:stretch>
        </xdr:blipFill>
        <xdr:spPr>
          <a:xfrm>
            <a:off x="4298577" y="18392"/>
            <a:ext cx="855050" cy="571499"/>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185737</xdr:colOff>
      <xdr:row>1</xdr:row>
      <xdr:rowOff>76200</xdr:rowOff>
    </xdr:from>
    <xdr:to>
      <xdr:col>10</xdr:col>
      <xdr:colOff>490537</xdr:colOff>
      <xdr:row>15</xdr:row>
      <xdr:rowOff>152400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128586</xdr:colOff>
      <xdr:row>23</xdr:row>
      <xdr:rowOff>114300</xdr:rowOff>
    </xdr:from>
    <xdr:to>
      <xdr:col>10</xdr:col>
      <xdr:colOff>19050</xdr:colOff>
      <xdr:row>38</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928687</xdr:colOff>
      <xdr:row>45</xdr:row>
      <xdr:rowOff>133350</xdr:rowOff>
    </xdr:from>
    <xdr:to>
      <xdr:col>9</xdr:col>
      <xdr:colOff>519112</xdr:colOff>
      <xdr:row>60</xdr:row>
      <xdr:rowOff>19050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371475</xdr:colOff>
      <xdr:row>66</xdr:row>
      <xdr:rowOff>76200</xdr:rowOff>
    </xdr:from>
    <xdr:to>
      <xdr:col>8</xdr:col>
      <xdr:colOff>419100</xdr:colOff>
      <xdr:row>80</xdr:row>
      <xdr:rowOff>152400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438150</xdr:colOff>
      <xdr:row>82</xdr:row>
      <xdr:rowOff>85725</xdr:rowOff>
    </xdr:from>
    <xdr:to>
      <xdr:col>11</xdr:col>
      <xdr:colOff>133350</xdr:colOff>
      <xdr:row>99</xdr:row>
      <xdr:rowOff>47625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742950</xdr:colOff>
      <xdr:row>104</xdr:row>
      <xdr:rowOff>85725</xdr:rowOff>
    </xdr:from>
    <xdr:to>
      <xdr:col>8</xdr:col>
      <xdr:colOff>438150</xdr:colOff>
      <xdr:row>118</xdr:row>
      <xdr:rowOff>161925</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409575</xdr:colOff>
      <xdr:row>110</xdr:row>
      <xdr:rowOff>104775</xdr:rowOff>
    </xdr:from>
    <xdr:to>
      <xdr:col>12</xdr:col>
      <xdr:colOff>409575</xdr:colOff>
      <xdr:row>123</xdr:row>
      <xdr:rowOff>152400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096250" y="21059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85</xdr:row>
      <xdr:rowOff>0</xdr:rowOff>
    </xdr:from>
    <xdr:to>
      <xdr:col>14</xdr:col>
      <xdr:colOff>419100</xdr:colOff>
      <xdr:row>98</xdr:row>
      <xdr:rowOff>47625</xdr:rowOff>
    </xdr:to>
    <mc:AlternateContent xmlns:mc="http://schemas.openxmlformats.org/markup-compatibility/2006" xmlns:a14="http://schemas.microsoft.com/office/drawing/2010/main">
      <mc:Choice Requires="a14">
        <xdr:graphicFrame macro="">
          <xdr:nvGraphicFramePr>
            <xdr:cNvPr id="9" name="Year 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324975" y="1619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67</xdr:row>
      <xdr:rowOff>180975</xdr:rowOff>
    </xdr:from>
    <xdr:to>
      <xdr:col>12</xdr:col>
      <xdr:colOff>381000</xdr:colOff>
      <xdr:row>81</xdr:row>
      <xdr:rowOff>38100</xdr:rowOff>
    </xdr:to>
    <mc:AlternateContent xmlns:mc="http://schemas.openxmlformats.org/markup-compatibility/2006" xmlns:a14="http://schemas.microsoft.com/office/drawing/2010/main">
      <mc:Choice Requires="a14">
        <xdr:graphicFrame macro="">
          <xdr:nvGraphicFramePr>
            <xdr:cNvPr id="10" name="Year 2">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067675" y="12944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24</xdr:row>
      <xdr:rowOff>123825</xdr:rowOff>
    </xdr:from>
    <xdr:to>
      <xdr:col>15</xdr:col>
      <xdr:colOff>38100</xdr:colOff>
      <xdr:row>37</xdr:row>
      <xdr:rowOff>171450</xdr:rowOff>
    </xdr:to>
    <mc:AlternateContent xmlns:mc="http://schemas.openxmlformats.org/markup-compatibility/2006" xmlns:a14="http://schemas.microsoft.com/office/drawing/2010/main">
      <mc:Choice Requires="a14">
        <xdr:graphicFrame macro="">
          <xdr:nvGraphicFramePr>
            <xdr:cNvPr id="11" name="Year 3">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9553575" y="4695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542925</xdr:colOff>
      <xdr:row>1</xdr:row>
      <xdr:rowOff>180975</xdr:rowOff>
    </xdr:from>
    <xdr:to>
      <xdr:col>13</xdr:col>
      <xdr:colOff>542925</xdr:colOff>
      <xdr:row>15</xdr:row>
      <xdr:rowOff>38100</xdr:rowOff>
    </xdr:to>
    <mc:AlternateContent xmlns:mc="http://schemas.openxmlformats.org/markup-compatibility/2006" xmlns:a14="http://schemas.microsoft.com/office/drawing/2010/main">
      <mc:Choice Requires="a14">
        <xdr:graphicFrame macro="">
          <xdr:nvGraphicFramePr>
            <xdr:cNvPr id="12" name="industry">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883920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895350</xdr:colOff>
      <xdr:row>24</xdr:row>
      <xdr:rowOff>142875</xdr:rowOff>
    </xdr:from>
    <xdr:to>
      <xdr:col>3</xdr:col>
      <xdr:colOff>76200</xdr:colOff>
      <xdr:row>38</xdr:row>
      <xdr:rowOff>0</xdr:rowOff>
    </xdr:to>
    <mc:AlternateContent xmlns:mc="http://schemas.openxmlformats.org/markup-compatibility/2006" xmlns:a14="http://schemas.microsoft.com/office/drawing/2010/main">
      <mc:Choice Requires="a14">
        <xdr:graphicFrame macro="">
          <xdr:nvGraphicFramePr>
            <xdr:cNvPr id="13" name="industry 1">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1771650" y="4714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24</xdr:row>
      <xdr:rowOff>123825</xdr:rowOff>
    </xdr:from>
    <xdr:to>
      <xdr:col>18</xdr:col>
      <xdr:colOff>123825</xdr:colOff>
      <xdr:row>37</xdr:row>
      <xdr:rowOff>171450</xdr:rowOff>
    </xdr:to>
    <mc:AlternateContent xmlns:mc="http://schemas.openxmlformats.org/markup-compatibility/2006" xmlns:a14="http://schemas.microsoft.com/office/drawing/2010/main">
      <mc:Choice Requires="a14">
        <xdr:graphicFrame macro="">
          <xdr:nvGraphicFramePr>
            <xdr:cNvPr id="14" name="stage">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1468100" y="4695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657225</xdr:colOff>
      <xdr:row>55</xdr:row>
      <xdr:rowOff>85725</xdr:rowOff>
    </xdr:from>
    <xdr:to>
      <xdr:col>2</xdr:col>
      <xdr:colOff>285750</xdr:colOff>
      <xdr:row>68</xdr:row>
      <xdr:rowOff>133350</xdr:rowOff>
    </xdr:to>
    <mc:AlternateContent xmlns:mc="http://schemas.openxmlformats.org/markup-compatibility/2006" xmlns:a14="http://schemas.microsoft.com/office/drawing/2010/main">
      <mc:Choice Requires="a14">
        <xdr:graphicFrame macro="">
          <xdr:nvGraphicFramePr>
            <xdr:cNvPr id="15" name="Year 4">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657225" y="10563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323850</xdr:colOff>
      <xdr:row>58</xdr:row>
      <xdr:rowOff>66675</xdr:rowOff>
    </xdr:from>
    <xdr:to>
      <xdr:col>9</xdr:col>
      <xdr:colOff>85725</xdr:colOff>
      <xdr:row>71</xdr:row>
      <xdr:rowOff>114300</xdr:rowOff>
    </xdr:to>
    <mc:AlternateContent xmlns:mc="http://schemas.openxmlformats.org/markup-compatibility/2006" xmlns:a14="http://schemas.microsoft.com/office/drawing/2010/main">
      <mc:Choice Requires="a14">
        <xdr:graphicFrame macro="">
          <xdr:nvGraphicFramePr>
            <xdr:cNvPr id="16" name="stage 1">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5943600" y="11115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66675</xdr:colOff>
      <xdr:row>48</xdr:row>
      <xdr:rowOff>47625</xdr:rowOff>
    </xdr:from>
    <xdr:to>
      <xdr:col>13</xdr:col>
      <xdr:colOff>66675</xdr:colOff>
      <xdr:row>61</xdr:row>
      <xdr:rowOff>95250</xdr:rowOff>
    </xdr:to>
    <mc:AlternateContent xmlns:mc="http://schemas.openxmlformats.org/markup-compatibility/2006" xmlns:a14="http://schemas.microsoft.com/office/drawing/2010/main">
      <mc:Choice Requires="a14">
        <xdr:graphicFrame macro="">
          <xdr:nvGraphicFramePr>
            <xdr:cNvPr id="17" name="industry 2">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microsoft.com/office/drawing/2010/slicer">
              <sle:slicer xmlns:sle="http://schemas.microsoft.com/office/drawing/2010/slicer" name="industry 2"/>
            </a:graphicData>
          </a:graphic>
        </xdr:graphicFrame>
      </mc:Choice>
      <mc:Fallback xmlns="">
        <xdr:sp macro="" textlink="">
          <xdr:nvSpPr>
            <xdr:cNvPr id="0" name=""/>
            <xdr:cNvSpPr>
              <a:spLocks noTextEdit="1"/>
            </xdr:cNvSpPr>
          </xdr:nvSpPr>
          <xdr:spPr>
            <a:xfrm>
              <a:off x="8362950" y="9191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981075</xdr:colOff>
      <xdr:row>68</xdr:row>
      <xdr:rowOff>133350</xdr:rowOff>
    </xdr:from>
    <xdr:to>
      <xdr:col>5</xdr:col>
      <xdr:colOff>133350</xdr:colOff>
      <xdr:row>81</xdr:row>
      <xdr:rowOff>180975</xdr:rowOff>
    </xdr:to>
    <mc:AlternateContent xmlns:mc="http://schemas.openxmlformats.org/markup-compatibility/2006" xmlns:a14="http://schemas.microsoft.com/office/drawing/2010/main">
      <mc:Choice Requires="a14">
        <xdr:graphicFrame macro="">
          <xdr:nvGraphicFramePr>
            <xdr:cNvPr id="18" name="industry 3">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microsoft.com/office/drawing/2010/slicer">
              <sle:slicer xmlns:sle="http://schemas.microsoft.com/office/drawing/2010/slicer" name="industry 3"/>
            </a:graphicData>
          </a:graphic>
        </xdr:graphicFrame>
      </mc:Choice>
      <mc:Fallback xmlns="">
        <xdr:sp macro="" textlink="">
          <xdr:nvSpPr>
            <xdr:cNvPr id="0" name=""/>
            <xdr:cNvSpPr>
              <a:spLocks noTextEdit="1"/>
            </xdr:cNvSpPr>
          </xdr:nvSpPr>
          <xdr:spPr>
            <a:xfrm>
              <a:off x="3181350" y="1308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276225</xdr:colOff>
      <xdr:row>68</xdr:row>
      <xdr:rowOff>152400</xdr:rowOff>
    </xdr:from>
    <xdr:to>
      <xdr:col>7</xdr:col>
      <xdr:colOff>514350</xdr:colOff>
      <xdr:row>82</xdr:row>
      <xdr:rowOff>9525</xdr:rowOff>
    </xdr:to>
    <mc:AlternateContent xmlns:mc="http://schemas.openxmlformats.org/markup-compatibility/2006" xmlns:a14="http://schemas.microsoft.com/office/drawing/2010/main">
      <mc:Choice Requires="a14">
        <xdr:graphicFrame macro="">
          <xdr:nvGraphicFramePr>
            <xdr:cNvPr id="19" name="stage 2">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microsoft.com/office/drawing/2010/slicer">
              <sle:slicer xmlns:sle="http://schemas.microsoft.com/office/drawing/2010/slicer" name="stage 2"/>
            </a:graphicData>
          </a:graphic>
        </xdr:graphicFrame>
      </mc:Choice>
      <mc:Fallback xmlns="">
        <xdr:sp macro="" textlink="">
          <xdr:nvSpPr>
            <xdr:cNvPr id="0" name=""/>
            <xdr:cNvSpPr>
              <a:spLocks noTextEdit="1"/>
            </xdr:cNvSpPr>
          </xdr:nvSpPr>
          <xdr:spPr>
            <a:xfrm>
              <a:off x="5153025" y="1310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447675</xdr:colOff>
      <xdr:row>110</xdr:row>
      <xdr:rowOff>28575</xdr:rowOff>
    </xdr:from>
    <xdr:to>
      <xdr:col>6</xdr:col>
      <xdr:colOff>180975</xdr:colOff>
      <xdr:row>123</xdr:row>
      <xdr:rowOff>76200</xdr:rowOff>
    </xdr:to>
    <mc:AlternateContent xmlns:mc="http://schemas.openxmlformats.org/markup-compatibility/2006" xmlns:a14="http://schemas.microsoft.com/office/drawing/2010/main">
      <mc:Choice Requires="a14">
        <xdr:graphicFrame macro="">
          <xdr:nvGraphicFramePr>
            <xdr:cNvPr id="20" name="stage 3">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microsoft.com/office/drawing/2010/slicer">
              <sle:slicer xmlns:sle="http://schemas.microsoft.com/office/drawing/2010/slicer" name="stage 3"/>
            </a:graphicData>
          </a:graphic>
        </xdr:graphicFrame>
      </mc:Choice>
      <mc:Fallback xmlns="">
        <xdr:sp macro="" textlink="">
          <xdr:nvSpPr>
            <xdr:cNvPr id="0" name=""/>
            <xdr:cNvSpPr>
              <a:spLocks noTextEdit="1"/>
            </xdr:cNvSpPr>
          </xdr:nvSpPr>
          <xdr:spPr>
            <a:xfrm>
              <a:off x="3971925" y="2098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600075</xdr:colOff>
      <xdr:row>9</xdr:row>
      <xdr:rowOff>133350</xdr:rowOff>
    </xdr:from>
    <xdr:to>
      <xdr:col>2</xdr:col>
      <xdr:colOff>1104900</xdr:colOff>
      <xdr:row>22</xdr:row>
      <xdr:rowOff>180975</xdr:rowOff>
    </xdr:to>
    <mc:AlternateContent xmlns:mc="http://schemas.openxmlformats.org/markup-compatibility/2006" xmlns:a14="http://schemas.microsoft.com/office/drawing/2010/main">
      <mc:Choice Requires="a14">
        <xdr:graphicFrame macro="">
          <xdr:nvGraphicFramePr>
            <xdr:cNvPr id="21" name="stage 4">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microsoft.com/office/drawing/2010/slicer">
              <sle:slicer xmlns:sle="http://schemas.microsoft.com/office/drawing/2010/slicer" name="stage 4"/>
            </a:graphicData>
          </a:graphic>
        </xdr:graphicFrame>
      </mc:Choice>
      <mc:Fallback xmlns="">
        <xdr:sp macro="" textlink="">
          <xdr:nvSpPr>
            <xdr:cNvPr id="0" name=""/>
            <xdr:cNvSpPr>
              <a:spLocks noTextEdit="1"/>
            </xdr:cNvSpPr>
          </xdr:nvSpPr>
          <xdr:spPr>
            <a:xfrm>
              <a:off x="1476375" y="1847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1</xdr:col>
      <xdr:colOff>952500</xdr:colOff>
      <xdr:row>24</xdr:row>
      <xdr:rowOff>0</xdr:rowOff>
    </xdr:to>
    <mc:AlternateContent xmlns:mc="http://schemas.openxmlformats.org/markup-compatibility/2006" xmlns:a14="http://schemas.microsoft.com/office/drawing/2010/main">
      <mc:Choice Requires="a14">
        <xdr:graphicFrame macro="">
          <xdr:nvGraphicFramePr>
            <xdr:cNvPr id="22" name="Company Name">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0" y="2047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88.508365972222" backgroundQuery="1" createdVersion="6" refreshedVersion="8" minRefreshableVersion="3" recordCount="0" supportSubquery="1" supportAdvancedDrill="1" xr:uid="{00000000-000A-0000-FFFF-FFFFA0010000}">
  <cacheSource type="external" connectionId="1"/>
  <cacheFields count="5">
    <cacheField name="[Table2].[month].[month]" caption="month" numFmtId="0" hierarchy="13" level="1">
      <sharedItems count="12">
        <s v="Apr"/>
        <s v="Aug"/>
        <s v="Dec"/>
        <s v="Feb"/>
        <s v="Jan"/>
        <s v="Jul"/>
        <s v="Jun"/>
        <s v="Mar"/>
        <s v="May"/>
        <s v="Nov"/>
        <s v="Oct"/>
        <s v="Sep"/>
      </sharedItems>
    </cacheField>
    <cacheField name="[Table3].[Company Name].[Company Name]" caption="Company Name" numFmtId="0" hierarchy="15" level="1">
      <sharedItems count="5">
        <s v="Meta"/>
        <s v="Netflix"/>
        <s v="Twitter"/>
        <s v="Uber"/>
        <s v="WeWork"/>
      </sharedItems>
    </cacheField>
    <cacheField name="[Table2].[industry].[industry]" caption="industry" numFmtId="0" hierarchy="2" level="1">
      <sharedItems count="5">
        <s v="Consumer"/>
        <s v="Food"/>
        <s v="Media"/>
        <s v="Real Estate"/>
        <s v="Transportation"/>
      </sharedItems>
    </cacheField>
    <cacheField name="[Measures].[Sum of funds_raised]" caption="Sum of funds_raised" numFmtId="0" hierarchy="24" level="32767"/>
    <cacheField name="[Table2].[stage].[stage]" caption="stage" numFmtId="0" hierarchy="6" level="1">
      <sharedItems count="5">
        <s v="Post-IPO"/>
        <s v="Series D"/>
        <s v="Series E"/>
        <s v="Series H"/>
        <s v="Unknown"/>
      </sharedItems>
    </cacheField>
  </cacheFields>
  <cacheHierarchies count="25">
    <cacheHierarchy uniqueName="[Table2].[Company Name]" caption="Company Name" attribute="1" defaultMemberUniqueName="[Table2].[Company Name].[All]" allUniqueName="[Table2].[Company Name].[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industry]" caption="industry" attribute="1" defaultMemberUniqueName="[Table2].[industry].[All]" allUniqueName="[Table2].[industry].[All]" dimensionUniqueName="[Table2]" displayFolder="" count="2" memberValueDatatype="130" unbalanced="0">
      <fieldsUsage count="2">
        <fieldUsage x="-1"/>
        <fieldUsage x="2"/>
      </fieldsUsage>
    </cacheHierarchy>
    <cacheHierarchy uniqueName="[Table2].[total_laid_off]" caption="total_laid_off" attribute="1" defaultMemberUniqueName="[Table2].[total_laid_off].[All]" allUniqueName="[Table2].[total_laid_off].[All]" dimensionUniqueName="[Table2]" displayFolder="" count="2" memberValueDatatype="20" unbalanced="0"/>
    <cacheHierarchy uniqueName="[Table2].[percentage_laid_off]" caption="percentage_laid_off" attribute="1" defaultMemberUniqueName="[Table2].[percentage_laid_off].[All]" allUniqueName="[Table2].[percentage_laid_off].[All]" dimensionUniqueName="[Table2]" displayFolder="" count="2" memberValueDatatype="5" unbalanced="0"/>
    <cacheHierarchy uniqueName="[Table2].[date]" caption="date" attribute="1" time="1" defaultMemberUniqueName="[Table2].[date].[All]" allUniqueName="[Table2].[date].[All]" dimensionUniqueName="[Table2]" displayFolder="" count="2" memberValueDatatype="7" unbalanced="0"/>
    <cacheHierarchy uniqueName="[Table2].[stage]" caption="stage" attribute="1" defaultMemberUniqueName="[Table2].[stage].[All]" allUniqueName="[Table2].[stage].[All]" dimensionUniqueName="[Table2]" displayFolder="" count="2" memberValueDatatype="130" unbalanced="0">
      <fieldsUsage count="2">
        <fieldUsage x="-1"/>
        <fieldUsage x="4"/>
      </fieldsUsage>
    </cacheHierarchy>
    <cacheHierarchy uniqueName="[Table2].[country]" caption="country" attribute="1" defaultMemberUniqueName="[Table2].[country].[All]" allUniqueName="[Table2].[country].[All]" dimensionUniqueName="[Table2]" displayFolder="" count="2" memberValueDatatype="130" unbalanced="0"/>
    <cacheHierarchy uniqueName="[Table2].[Total Staff]" caption="Total Staff" attribute="1" defaultMemberUniqueName="[Table2].[Total Staff].[All]" allUniqueName="[Table2].[Total Staff].[All]" dimensionUniqueName="[Table2]" displayFolder="" count="2" memberValueDatatype="20" unbalanced="0"/>
    <cacheHierarchy uniqueName="[Table2].[funds_raised]" caption="funds_raised" attribute="1" defaultMemberUniqueName="[Table2].[funds_raised].[All]" allUniqueName="[Table2].[funds_raised].[All]" dimensionUniqueName="[Table2]" displayFolder="" count="2" memberValueDatatype="5" unbalanced="0"/>
    <cacheHierarchy uniqueName="[Table2].[Column2]" caption="Column2" attribute="1" defaultMemberUniqueName="[Table2].[Column2].[All]" allUniqueName="[Table2].[Column2].[All]" dimensionUniqueName="[Table2]" displayFolder="" count="2" memberValueDatatype="20" unbalanced="0"/>
    <cacheHierarchy uniqueName="[Table2].[Total Staff3]" caption="Total Staff3" attribute="1" defaultMemberUniqueName="[Table2].[Total Staff3].[All]" allUniqueName="[Table2].[Total Staff3].[All]" dimensionUniqueName="[Table2]" displayFolder="" count="2" memberValueDatatype="5" unbalanced="0"/>
    <cacheHierarchy uniqueName="[Table2].[Total Staff2]" caption="Total Staff2" attribute="1" defaultMemberUniqueName="[Table2].[Total Staff2].[All]" allUniqueName="[Table2].[Total Staff2].[All]" dimensionUniqueName="[Table2]" displayFolder="" count="2"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0"/>
      </fieldsUsage>
    </cacheHierarchy>
    <cacheHierarchy uniqueName="[Table2].[Year]" caption="Year" attribute="1" defaultMemberUniqueName="[Table2].[Year].[All]" allUniqueName="[Table2].[Year].[All]" dimensionUniqueName="[Table2]" displayFolder="" count="2" memberValueDatatype="20" unbalanced="0"/>
    <cacheHierarchy uniqueName="[Table3].[Company Name]" caption="Company Name" attribute="1" defaultMemberUniqueName="[Table3].[Company Name].[All]" allUniqueName="[Table3].[Company Name].[All]" dimensionUniqueName="[Table3]" displayFolder="" count="2" memberValueDatatype="130" unbalanced="0">
      <fieldsUsage count="2">
        <fieldUsage x="-1"/>
        <fieldUsage x="1"/>
      </fieldsUsage>
    </cacheHierarchy>
    <cacheHierarchy uniqueName="[Table3].[total laid off]" caption="total laid off" attribute="1" defaultMemberUniqueName="[Table3].[total laid off].[All]" allUniqueName="[Table3].[total laid off].[All]" dimensionUniqueName="[Table3]" displayFolder="" count="2" memberValueDatatype="20" unbalanced="0"/>
    <cacheHierarchy uniqueName="[Table3].[total sum raised]" caption="total sum raised" attribute="1" defaultMemberUniqueName="[Table3].[total sum raised].[All]" allUniqueName="[Table3].[total sum raised].[All]" dimensionUniqueName="[Table3]" displayFolder="" count="2" memberValueDatatype="5"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laid off]" caption="Sum of total laid off" measure="1" displayFolder="" measureGroup="Table3" count="0" hidden="1">
      <extLst>
        <ext xmlns:x15="http://schemas.microsoft.com/office/spreadsheetml/2010/11/main" uri="{B97F6D7D-B522-45F9-BDA1-12C45D357490}">
          <x15:cacheHierarchy aggregatedColumn="16"/>
        </ext>
      </extLst>
    </cacheHierarchy>
    <cacheHierarchy uniqueName="[Measures].[Sum of total_laid_off]" caption="Sum of total_laid_off" measure="1" displayFolder="" measureGroup="Table2" count="0" hidden="1">
      <extLst>
        <ext xmlns:x15="http://schemas.microsoft.com/office/spreadsheetml/2010/11/main" uri="{B97F6D7D-B522-45F9-BDA1-12C45D357490}">
          <x15:cacheHierarchy aggregatedColumn="3"/>
        </ext>
      </extLst>
    </cacheHierarchy>
    <cacheHierarchy uniqueName="[Measures].[Sum of total sum raised]" caption="Sum of total sum raised" measure="1" displayFolder="" measureGroup="Table3" count="0" hidden="1">
      <extLst>
        <ext xmlns:x15="http://schemas.microsoft.com/office/spreadsheetml/2010/11/main" uri="{B97F6D7D-B522-45F9-BDA1-12C45D357490}">
          <x15:cacheHierarchy aggregatedColumn="17"/>
        </ext>
      </extLst>
    </cacheHierarchy>
    <cacheHierarchy uniqueName="[Measures].[Sum of funds_raised]" caption="Sum of funds_raised" measure="1" displayFolder="" measureGroup="Table2"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Table2" uniqueName="[Table2]" caption="Table2"/>
    <dimension name="Table3" uniqueName="[Table3]" caption="Table3"/>
  </dimensions>
  <measureGroups count="2">
    <measureGroup name="Table2" caption="Table2"/>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88.509790277778" backgroundQuery="1" createdVersion="6" refreshedVersion="8" minRefreshableVersion="3" recordCount="0" supportSubquery="1" supportAdvancedDrill="1" xr:uid="{00000000-000A-0000-FFFF-FFFF97010000}">
  <cacheSource type="external" connectionId="1"/>
  <cacheFields count="4">
    <cacheField name="[Measures].[Sum of total_laid_off]" caption="Sum of total_laid_off" numFmtId="0" hierarchy="22" level="32767"/>
    <cacheField name="[Table2].[month].[month]" caption="month" numFmtId="0" hierarchy="13" level="1">
      <sharedItems count="12">
        <s v="Apr"/>
        <s v="Aug"/>
        <s v="Dec"/>
        <s v="Feb"/>
        <s v="Jan"/>
        <s v="Jul"/>
        <s v="Jun"/>
        <s v="Mar"/>
        <s v="May"/>
        <s v="Nov"/>
        <s v="Oct"/>
        <s v="Sep"/>
      </sharedItems>
    </cacheField>
    <cacheField name="[Table3].[Company Name].[Company Name]" caption="Company Name" numFmtId="0" hierarchy="15" level="1">
      <sharedItems count="5">
        <s v="Amazon"/>
        <s v="Google"/>
        <s v="Meta"/>
        <s v="Microsoft"/>
        <s v="Salesforce"/>
      </sharedItems>
    </cacheField>
    <cacheField name="[Table2].[industry].[industry]" caption="industry" numFmtId="0" hierarchy="2" level="1">
      <sharedItems containsSemiMixedTypes="0" containsNonDate="0" containsString="0"/>
    </cacheField>
  </cacheFields>
  <cacheHierarchies count="25">
    <cacheHierarchy uniqueName="[Table2].[Company Name]" caption="Company Name" attribute="1" defaultMemberUniqueName="[Table2].[Company Name].[All]" allUniqueName="[Table2].[Company Name].[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industry]" caption="industry" attribute="1" defaultMemberUniqueName="[Table2].[industry].[All]" allUniqueName="[Table2].[industry].[All]" dimensionUniqueName="[Table2]" displayFolder="" count="2" memberValueDatatype="130" unbalanced="0">
      <fieldsUsage count="2">
        <fieldUsage x="-1"/>
        <fieldUsage x="3"/>
      </fieldsUsage>
    </cacheHierarchy>
    <cacheHierarchy uniqueName="[Table2].[total_laid_off]" caption="total_laid_off" attribute="1" defaultMemberUniqueName="[Table2].[total_laid_off].[All]" allUniqueName="[Table2].[total_laid_off].[All]" dimensionUniqueName="[Table2]" displayFolder="" count="2" memberValueDatatype="20" unbalanced="0"/>
    <cacheHierarchy uniqueName="[Table2].[percentage_laid_off]" caption="percentage_laid_off" attribute="1" defaultMemberUniqueName="[Table2].[percentage_laid_off].[All]" allUniqueName="[Table2].[percentage_laid_off].[All]" dimensionUniqueName="[Table2]" displayFolder="" count="2" memberValueDatatype="5" unbalanced="0"/>
    <cacheHierarchy uniqueName="[Table2].[date]" caption="date" attribute="1" time="1" defaultMemberUniqueName="[Table2].[date].[All]" allUniqueName="[Table2].[date].[All]" dimensionUniqueName="[Table2]" displayFolder="" count="2" memberValueDatatype="7" unbalanced="0"/>
    <cacheHierarchy uniqueName="[Table2].[stage]" caption="stage" attribute="1" defaultMemberUniqueName="[Table2].[stage].[All]" allUniqueName="[Table2].[stage].[All]" dimensionUniqueName="[Table2]" displayFolder="" count="2" memberValueDatatype="130" unbalanced="0"/>
    <cacheHierarchy uniqueName="[Table2].[country]" caption="country" attribute="1" defaultMemberUniqueName="[Table2].[country].[All]" allUniqueName="[Table2].[country].[All]" dimensionUniqueName="[Table2]" displayFolder="" count="2" memberValueDatatype="130" unbalanced="0"/>
    <cacheHierarchy uniqueName="[Table2].[Total Staff]" caption="Total Staff" attribute="1" defaultMemberUniqueName="[Table2].[Total Staff].[All]" allUniqueName="[Table2].[Total Staff].[All]" dimensionUniqueName="[Table2]" displayFolder="" count="2" memberValueDatatype="20" unbalanced="0"/>
    <cacheHierarchy uniqueName="[Table2].[funds_raised]" caption="funds_raised" attribute="1" defaultMemberUniqueName="[Table2].[funds_raised].[All]" allUniqueName="[Table2].[funds_raised].[All]" dimensionUniqueName="[Table2]" displayFolder="" count="2" memberValueDatatype="5" unbalanced="0"/>
    <cacheHierarchy uniqueName="[Table2].[Column2]" caption="Column2" attribute="1" defaultMemberUniqueName="[Table2].[Column2].[All]" allUniqueName="[Table2].[Column2].[All]" dimensionUniqueName="[Table2]" displayFolder="" count="2" memberValueDatatype="20" unbalanced="0"/>
    <cacheHierarchy uniqueName="[Table2].[Total Staff3]" caption="Total Staff3" attribute="1" defaultMemberUniqueName="[Table2].[Total Staff3].[All]" allUniqueName="[Table2].[Total Staff3].[All]" dimensionUniqueName="[Table2]" displayFolder="" count="2" memberValueDatatype="5" unbalanced="0"/>
    <cacheHierarchy uniqueName="[Table2].[Total Staff2]" caption="Total Staff2" attribute="1" defaultMemberUniqueName="[Table2].[Total Staff2].[All]" allUniqueName="[Table2].[Total Staff2].[All]" dimensionUniqueName="[Table2]" displayFolder="" count="2"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1"/>
      </fieldsUsage>
    </cacheHierarchy>
    <cacheHierarchy uniqueName="[Table2].[Year]" caption="Year" attribute="1" defaultMemberUniqueName="[Table2].[Year].[All]" allUniqueName="[Table2].[Year].[All]" dimensionUniqueName="[Table2]" displayFolder="" count="2" memberValueDatatype="20" unbalanced="0"/>
    <cacheHierarchy uniqueName="[Table3].[Company Name]" caption="Company Name" attribute="1" defaultMemberUniqueName="[Table3].[Company Name].[All]" allUniqueName="[Table3].[Company Name].[All]" dimensionUniqueName="[Table3]" displayFolder="" count="2" memberValueDatatype="130" unbalanced="0">
      <fieldsUsage count="2">
        <fieldUsage x="-1"/>
        <fieldUsage x="2"/>
      </fieldsUsage>
    </cacheHierarchy>
    <cacheHierarchy uniqueName="[Table3].[total laid off]" caption="total laid off" attribute="1" defaultMemberUniqueName="[Table3].[total laid off].[All]" allUniqueName="[Table3].[total laid off].[All]" dimensionUniqueName="[Table3]" displayFolder="" count="2" memberValueDatatype="20" unbalanced="0"/>
    <cacheHierarchy uniqueName="[Table3].[total sum raised]" caption="total sum raised" attribute="1" defaultMemberUniqueName="[Table3].[total sum raised].[All]" allUniqueName="[Table3].[total sum raised].[All]" dimensionUniqueName="[Table3]" displayFolder="" count="2" memberValueDatatype="5"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laid off]" caption="Sum of total laid off" measure="1" displayFolder="" measureGroup="Table3" count="0" hidden="1">
      <extLst>
        <ext xmlns:x15="http://schemas.microsoft.com/office/spreadsheetml/2010/11/main" uri="{B97F6D7D-B522-45F9-BDA1-12C45D357490}">
          <x15:cacheHierarchy aggregatedColumn="16"/>
        </ext>
      </extLst>
    </cacheHierarchy>
    <cacheHierarchy uniqueName="[Measures].[Sum of total_laid_off]" caption="Sum of total_laid_off" measure="1" displayFolder="" measureGroup="Table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total sum raised]" caption="Sum of total sum raised" measure="1" displayFolder="" measureGroup="Table3" count="0" hidden="1">
      <extLst>
        <ext xmlns:x15="http://schemas.microsoft.com/office/spreadsheetml/2010/11/main" uri="{B97F6D7D-B522-45F9-BDA1-12C45D357490}">
          <x15:cacheHierarchy aggregatedColumn="17"/>
        </ext>
      </extLst>
    </cacheHierarchy>
    <cacheHierarchy uniqueName="[Measures].[Sum of funds_raised]" caption="Sum of funds_raised" measure="1" displayFolder="" measureGroup="Table2"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Table2" uniqueName="[Table2]" caption="Table2"/>
    <dimension name="Table3" uniqueName="[Table3]" caption="Table3"/>
  </dimensions>
  <measureGroups count="2">
    <measureGroup name="Table2" caption="Table2"/>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88.509791203702" backgroundQuery="1" createdVersion="6" refreshedVersion="8" minRefreshableVersion="3" recordCount="0" supportSubquery="1" supportAdvancedDrill="1" xr:uid="{00000000-000A-0000-FFFF-FFFF9A010000}">
  <cacheSource type="external" connectionId="1"/>
  <cacheFields count="4">
    <cacheField name="[Table2].[month].[month]" caption="month" numFmtId="0" hierarchy="13" level="1">
      <sharedItems count="12">
        <s v="Apr"/>
        <s v="Aug"/>
        <s v="Dec"/>
        <s v="Feb"/>
        <s v="Jan"/>
        <s v="Jul"/>
        <s v="Jun"/>
        <s v="Mar"/>
        <s v="May"/>
        <s v="Nov"/>
        <s v="Oct"/>
        <s v="Sep"/>
      </sharedItems>
    </cacheField>
    <cacheField name="[Table3].[Company Name].[Company Name]" caption="Company Name" numFmtId="0" hierarchy="15" level="1">
      <sharedItems count="5">
        <s v="Meta"/>
        <s v="Netflix"/>
        <s v="Twitter"/>
        <s v="Uber"/>
        <s v="WeWork"/>
      </sharedItems>
    </cacheField>
    <cacheField name="[Measures].[Sum of total sum raised]" caption="Sum of total sum raised" numFmtId="0" hierarchy="23" level="32767"/>
    <cacheField name="[Table2].[industry].[industry]" caption="industry" numFmtId="0" hierarchy="2" level="1">
      <sharedItems containsSemiMixedTypes="0" containsNonDate="0" containsString="0"/>
    </cacheField>
  </cacheFields>
  <cacheHierarchies count="25">
    <cacheHierarchy uniqueName="[Table2].[Company Name]" caption="Company Name" attribute="1" defaultMemberUniqueName="[Table2].[Company Name].[All]" allUniqueName="[Table2].[Company Name].[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industry]" caption="industry" attribute="1" defaultMemberUniqueName="[Table2].[industry].[All]" allUniqueName="[Table2].[industry].[All]" dimensionUniqueName="[Table2]" displayFolder="" count="2" memberValueDatatype="130" unbalanced="0">
      <fieldsUsage count="2">
        <fieldUsage x="-1"/>
        <fieldUsage x="3"/>
      </fieldsUsage>
    </cacheHierarchy>
    <cacheHierarchy uniqueName="[Table2].[total_laid_off]" caption="total_laid_off" attribute="1" defaultMemberUniqueName="[Table2].[total_laid_off].[All]" allUniqueName="[Table2].[total_laid_off].[All]" dimensionUniqueName="[Table2]" displayFolder="" count="2" memberValueDatatype="20" unbalanced="0"/>
    <cacheHierarchy uniqueName="[Table2].[percentage_laid_off]" caption="percentage_laid_off" attribute="1" defaultMemberUniqueName="[Table2].[percentage_laid_off].[All]" allUniqueName="[Table2].[percentage_laid_off].[All]" dimensionUniqueName="[Table2]" displayFolder="" count="2" memberValueDatatype="5" unbalanced="0"/>
    <cacheHierarchy uniqueName="[Table2].[date]" caption="date" attribute="1" time="1" defaultMemberUniqueName="[Table2].[date].[All]" allUniqueName="[Table2].[date].[All]" dimensionUniqueName="[Table2]" displayFolder="" count="2" memberValueDatatype="7" unbalanced="0"/>
    <cacheHierarchy uniqueName="[Table2].[stage]" caption="stage" attribute="1" defaultMemberUniqueName="[Table2].[stage].[All]" allUniqueName="[Table2].[stage].[All]" dimensionUniqueName="[Table2]" displayFolder="" count="2" memberValueDatatype="130" unbalanced="0"/>
    <cacheHierarchy uniqueName="[Table2].[country]" caption="country" attribute="1" defaultMemberUniqueName="[Table2].[country].[All]" allUniqueName="[Table2].[country].[All]" dimensionUniqueName="[Table2]" displayFolder="" count="2" memberValueDatatype="130" unbalanced="0"/>
    <cacheHierarchy uniqueName="[Table2].[Total Staff]" caption="Total Staff" attribute="1" defaultMemberUniqueName="[Table2].[Total Staff].[All]" allUniqueName="[Table2].[Total Staff].[All]" dimensionUniqueName="[Table2]" displayFolder="" count="2" memberValueDatatype="20" unbalanced="0"/>
    <cacheHierarchy uniqueName="[Table2].[funds_raised]" caption="funds_raised" attribute="1" defaultMemberUniqueName="[Table2].[funds_raised].[All]" allUniqueName="[Table2].[funds_raised].[All]" dimensionUniqueName="[Table2]" displayFolder="" count="2" memberValueDatatype="5" unbalanced="0"/>
    <cacheHierarchy uniqueName="[Table2].[Column2]" caption="Column2" attribute="1" defaultMemberUniqueName="[Table2].[Column2].[All]" allUniqueName="[Table2].[Column2].[All]" dimensionUniqueName="[Table2]" displayFolder="" count="2" memberValueDatatype="20" unbalanced="0"/>
    <cacheHierarchy uniqueName="[Table2].[Total Staff3]" caption="Total Staff3" attribute="1" defaultMemberUniqueName="[Table2].[Total Staff3].[All]" allUniqueName="[Table2].[Total Staff3].[All]" dimensionUniqueName="[Table2]" displayFolder="" count="2" memberValueDatatype="5" unbalanced="0"/>
    <cacheHierarchy uniqueName="[Table2].[Total Staff2]" caption="Total Staff2" attribute="1" defaultMemberUniqueName="[Table2].[Total Staff2].[All]" allUniqueName="[Table2].[Total Staff2].[All]" dimensionUniqueName="[Table2]" displayFolder="" count="2"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0"/>
      </fieldsUsage>
    </cacheHierarchy>
    <cacheHierarchy uniqueName="[Table2].[Year]" caption="Year" attribute="1" defaultMemberUniqueName="[Table2].[Year].[All]" allUniqueName="[Table2].[Year].[All]" dimensionUniqueName="[Table2]" displayFolder="" count="2" memberValueDatatype="20" unbalanced="0"/>
    <cacheHierarchy uniqueName="[Table3].[Company Name]" caption="Company Name" attribute="1" defaultMemberUniqueName="[Table3].[Company Name].[All]" allUniqueName="[Table3].[Company Name].[All]" dimensionUniqueName="[Table3]" displayFolder="" count="2" memberValueDatatype="130" unbalanced="0">
      <fieldsUsage count="2">
        <fieldUsage x="-1"/>
        <fieldUsage x="1"/>
      </fieldsUsage>
    </cacheHierarchy>
    <cacheHierarchy uniqueName="[Table3].[total laid off]" caption="total laid off" attribute="1" defaultMemberUniqueName="[Table3].[total laid off].[All]" allUniqueName="[Table3].[total laid off].[All]" dimensionUniqueName="[Table3]" displayFolder="" count="2" memberValueDatatype="20" unbalanced="0"/>
    <cacheHierarchy uniqueName="[Table3].[total sum raised]" caption="total sum raised" attribute="1" defaultMemberUniqueName="[Table3].[total sum raised].[All]" allUniqueName="[Table3].[total sum raised].[All]" dimensionUniqueName="[Table3]" displayFolder="" count="2" memberValueDatatype="5"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laid off]" caption="Sum of total laid off" measure="1" displayFolder="" measureGroup="Table3" count="0" hidden="1">
      <extLst>
        <ext xmlns:x15="http://schemas.microsoft.com/office/spreadsheetml/2010/11/main" uri="{B97F6D7D-B522-45F9-BDA1-12C45D357490}">
          <x15:cacheHierarchy aggregatedColumn="16"/>
        </ext>
      </extLst>
    </cacheHierarchy>
    <cacheHierarchy uniqueName="[Measures].[Sum of total_laid_off]" caption="Sum of total_laid_off" measure="1" displayFolder="" measureGroup="Table2" count="0" hidden="1">
      <extLst>
        <ext xmlns:x15="http://schemas.microsoft.com/office/spreadsheetml/2010/11/main" uri="{B97F6D7D-B522-45F9-BDA1-12C45D357490}">
          <x15:cacheHierarchy aggregatedColumn="3"/>
        </ext>
      </extLst>
    </cacheHierarchy>
    <cacheHierarchy uniqueName="[Measures].[Sum of total sum raised]" caption="Sum of total sum raised" measure="1" displayFolder="" measureGroup="Table3"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funds_raised]" caption="Sum of funds_raised" measure="1" displayFolder="" measureGroup="Table2"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Table2" uniqueName="[Table2]" caption="Table2"/>
    <dimension name="Table3" uniqueName="[Table3]" caption="Table3"/>
  </dimensions>
  <measureGroups count="2">
    <measureGroup name="Table2" caption="Table2"/>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88.50979178241" backgroundQuery="1" createdVersion="6" refreshedVersion="8" minRefreshableVersion="3" recordCount="0" supportSubquery="1" supportAdvancedDrill="1" xr:uid="{00000000-000A-0000-FFFF-FFFF9D010000}">
  <cacheSource type="external" connectionId="1"/>
  <cacheFields count="6">
    <cacheField name="[Table2].[month].[month]" caption="month" numFmtId="0" hierarchy="13" level="1">
      <sharedItems count="12">
        <s v="Apr"/>
        <s v="Aug"/>
        <s v="Dec"/>
        <s v="Feb"/>
        <s v="Jan"/>
        <s v="Jul"/>
        <s v="Jun"/>
        <s v="Mar"/>
        <s v="May"/>
        <s v="Nov"/>
        <s v="Oct"/>
        <s v="Sep"/>
      </sharedItems>
    </cacheField>
    <cacheField name="[Table3].[Company Name].[Company Name]" caption="Company Name" numFmtId="0" hierarchy="15" level="1">
      <sharedItems count="5">
        <s v="Meta"/>
        <s v="Netflix"/>
        <s v="Twitter"/>
        <s v="Uber"/>
        <s v="WeWork"/>
      </sharedItems>
    </cacheField>
    <cacheField name="[Table2].[industry].[industry]" caption="industry" numFmtId="0" hierarchy="2" level="1">
      <sharedItems count="10">
        <s v="Consumer"/>
        <s v="Finance"/>
        <s v="Food"/>
        <s v="Healthcare"/>
        <s v="Media"/>
        <s v="Other"/>
        <s v="Real Estate"/>
        <s v="Retail"/>
        <s v="Transportation"/>
        <s v="Travel"/>
      </sharedItems>
    </cacheField>
    <cacheField name="[Measures].[Sum of funds_raised]" caption="Sum of funds_raised" numFmtId="0" hierarchy="24" level="32767"/>
    <cacheField name="[Measures].[Sum of total_laid_off]" caption="Sum of total_laid_off" numFmtId="0" hierarchy="22" level="32767"/>
    <cacheField name="[Table2].[stage].[stage]" caption="stage" numFmtId="0" hierarchy="6" level="1">
      <sharedItems count="5">
        <s v="Post-IPO"/>
        <s v="Series D"/>
        <s v="Series E"/>
        <s v="Series H"/>
        <s v="Unknown"/>
      </sharedItems>
    </cacheField>
  </cacheFields>
  <cacheHierarchies count="25">
    <cacheHierarchy uniqueName="[Table2].[Company Name]" caption="Company Name" attribute="1" defaultMemberUniqueName="[Table2].[Company Name].[All]" allUniqueName="[Table2].[Company Name].[All]" dimensionUniqueName="[Table2]" displayFolder="" count="2"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industry]" caption="industry" attribute="1" defaultMemberUniqueName="[Table2].[industry].[All]" allUniqueName="[Table2].[industry].[All]" dimensionUniqueName="[Table2]" displayFolder="" count="2" memberValueDatatype="130" unbalanced="0">
      <fieldsUsage count="2">
        <fieldUsage x="-1"/>
        <fieldUsage x="2"/>
      </fieldsUsage>
    </cacheHierarchy>
    <cacheHierarchy uniqueName="[Table2].[total_laid_off]" caption="total_laid_off" attribute="1" defaultMemberUniqueName="[Table2].[total_laid_off].[All]" allUniqueName="[Table2].[total_laid_off].[All]" dimensionUniqueName="[Table2]" displayFolder="" count="0" memberValueDatatype="20" unbalanced="0"/>
    <cacheHierarchy uniqueName="[Table2].[percentage_laid_off]" caption="percentage_laid_off" attribute="1" defaultMemberUniqueName="[Table2].[percentage_laid_off].[All]" allUniqueName="[Table2].[percentage_laid_off].[All]" dimensionUniqueName="[Table2]"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ge]" caption="stage" attribute="1" defaultMemberUniqueName="[Table2].[stage].[All]" allUniqueName="[Table2].[stage].[All]" dimensionUniqueName="[Table2]" displayFolder="" count="2" memberValueDatatype="130" unbalanced="0">
      <fieldsUsage count="2">
        <fieldUsage x="-1"/>
        <fieldUsage x="5"/>
      </fieldsUsage>
    </cacheHierarchy>
    <cacheHierarchy uniqueName="[Table2].[country]" caption="country" attribute="1" defaultMemberUniqueName="[Table2].[country].[All]" allUniqueName="[Table2].[country].[All]" dimensionUniqueName="[Table2]" displayFolder="" count="0" memberValueDatatype="130" unbalanced="0"/>
    <cacheHierarchy uniqueName="[Table2].[Total Staff]" caption="Total Staff" attribute="1" defaultMemberUniqueName="[Table2].[Total Staff].[All]" allUniqueName="[Table2].[Total Staff].[All]" dimensionUniqueName="[Table2]" displayFolder="" count="0" memberValueDatatype="20" unbalanced="0"/>
    <cacheHierarchy uniqueName="[Table2].[funds_raised]" caption="funds_raised" attribute="1" defaultMemberUniqueName="[Table2].[funds_raised].[All]" allUniqueName="[Table2].[funds_raised].[All]" dimensionUniqueName="[Table2]" displayFolder="" count="0" memberValueDatatype="5" unbalanced="0"/>
    <cacheHierarchy uniqueName="[Table2].[Column2]" caption="Column2" attribute="1" defaultMemberUniqueName="[Table2].[Column2].[All]" allUniqueName="[Table2].[Column2].[All]" dimensionUniqueName="[Table2]" displayFolder="" count="0" memberValueDatatype="20" unbalanced="0"/>
    <cacheHierarchy uniqueName="[Table2].[Total Staff3]" caption="Total Staff3" attribute="1" defaultMemberUniqueName="[Table2].[Total Staff3].[All]" allUniqueName="[Table2].[Total Staff3].[All]" dimensionUniqueName="[Table2]" displayFolder="" count="0" memberValueDatatype="5" unbalanced="0"/>
    <cacheHierarchy uniqueName="[Table2].[Total Staff2]" caption="Total Staff2" attribute="1" defaultMemberUniqueName="[Table2].[Total Staff2].[All]" allUniqueName="[Table2].[Total Staff2].[All]" dimensionUniqueName="[Table2]" displayFolder="" count="0"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0"/>
      </fieldsUsage>
    </cacheHierarchy>
    <cacheHierarchy uniqueName="[Table2].[Year]" caption="Year" attribute="1" defaultMemberUniqueName="[Table2].[Year].[All]" allUniqueName="[Table2].[Year].[All]" dimensionUniqueName="[Table2]" displayFolder="" count="2" memberValueDatatype="20" unbalanced="0"/>
    <cacheHierarchy uniqueName="[Table3].[Company Name]" caption="Company Name" attribute="1" defaultMemberUniqueName="[Table3].[Company Name].[All]" allUniqueName="[Table3].[Company Name].[All]" dimensionUniqueName="[Table3]" displayFolder="" count="2" memberValueDatatype="130" unbalanced="0">
      <fieldsUsage count="2">
        <fieldUsage x="-1"/>
        <fieldUsage x="1"/>
      </fieldsUsage>
    </cacheHierarchy>
    <cacheHierarchy uniqueName="[Table3].[total laid off]" caption="total laid off" attribute="1" defaultMemberUniqueName="[Table3].[total laid off].[All]" allUniqueName="[Table3].[total laid off].[All]" dimensionUniqueName="[Table3]" displayFolder="" count="0" memberValueDatatype="20" unbalanced="0"/>
    <cacheHierarchy uniqueName="[Table3].[total sum raised]" caption="total sum raised" attribute="1" defaultMemberUniqueName="[Table3].[total sum raised].[All]" allUniqueName="[Table3].[total sum raised].[All]" dimensionUniqueName="[Table3]" displayFolder="" count="0" memberValueDatatype="5"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laid off]" caption="Sum of total laid off" measure="1" displayFolder="" measureGroup="Table3" count="0" hidden="1">
      <extLst>
        <ext xmlns:x15="http://schemas.microsoft.com/office/spreadsheetml/2010/11/main" uri="{B97F6D7D-B522-45F9-BDA1-12C45D357490}">
          <x15:cacheHierarchy aggregatedColumn="16"/>
        </ext>
      </extLst>
    </cacheHierarchy>
    <cacheHierarchy uniqueName="[Measures].[Sum of total_laid_off]" caption="Sum of total_laid_off" measure="1" displayFolder="" measureGroup="Table2"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total sum raised]" caption="Sum of total sum raised" measure="1" displayFolder="" measureGroup="Table3" count="0" hidden="1">
      <extLst>
        <ext xmlns:x15="http://schemas.microsoft.com/office/spreadsheetml/2010/11/main" uri="{B97F6D7D-B522-45F9-BDA1-12C45D357490}">
          <x15:cacheHierarchy aggregatedColumn="17"/>
        </ext>
      </extLst>
    </cacheHierarchy>
    <cacheHierarchy uniqueName="[Measures].[Sum of funds_raised]" caption="Sum of funds_raised" measure="1" displayFolder="" measureGroup="Table2"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Table2" uniqueName="[Table2]" caption="Table2"/>
    <dimension name="Table3" uniqueName="[Table3]" caption="Table3"/>
  </dimensions>
  <measureGroups count="2">
    <measureGroup name="Table2" caption="Table2"/>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88.509792476849" backgroundQuery="1" createdVersion="6" refreshedVersion="8" minRefreshableVersion="3" recordCount="0" supportSubquery="1" supportAdvancedDrill="1" xr:uid="{00000000-000A-0000-FFFF-FFFFA6010000}">
  <cacheSource type="external" connectionId="1"/>
  <cacheFields count="3">
    <cacheField name="[Measures].[Sum of total_laid_off]" caption="Sum of total_laid_off" numFmtId="0" hierarchy="22" level="32767"/>
    <cacheField name="[Table2].[month].[month]" caption="month" numFmtId="0" hierarchy="13" level="1">
      <sharedItems count="12">
        <s v="Apr"/>
        <s v="Aug"/>
        <s v="Dec"/>
        <s v="Feb"/>
        <s v="Jan"/>
        <s v="Jul"/>
        <s v="Jun"/>
        <s v="Mar"/>
        <s v="May"/>
        <s v="Nov"/>
        <s v="Oct"/>
        <s v="Sep"/>
      </sharedItems>
    </cacheField>
    <cacheField name="[Table2].[industry].[industry]" caption="industry" numFmtId="0" hierarchy="2" level="1">
      <sharedItems containsSemiMixedTypes="0" containsNonDate="0" containsString="0"/>
    </cacheField>
  </cacheFields>
  <cacheHierarchies count="25">
    <cacheHierarchy uniqueName="[Table2].[Company Name]" caption="Company Name" attribute="1" defaultMemberUniqueName="[Table2].[Company Name].[All]" allUniqueName="[Table2].[Company Name].[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industry]" caption="industry" attribute="1" defaultMemberUniqueName="[Table2].[industry].[All]" allUniqueName="[Table2].[industry].[All]" dimensionUniqueName="[Table2]" displayFolder="" count="2" memberValueDatatype="130" unbalanced="0">
      <fieldsUsage count="2">
        <fieldUsage x="-1"/>
        <fieldUsage x="2"/>
      </fieldsUsage>
    </cacheHierarchy>
    <cacheHierarchy uniqueName="[Table2].[total_laid_off]" caption="total_laid_off" attribute="1" defaultMemberUniqueName="[Table2].[total_laid_off].[All]" allUniqueName="[Table2].[total_laid_off].[All]" dimensionUniqueName="[Table2]" displayFolder="" count="2" memberValueDatatype="20" unbalanced="0"/>
    <cacheHierarchy uniqueName="[Table2].[percentage_laid_off]" caption="percentage_laid_off" attribute="1" defaultMemberUniqueName="[Table2].[percentage_laid_off].[All]" allUniqueName="[Table2].[percentage_laid_off].[All]" dimensionUniqueName="[Table2]" displayFolder="" count="2" memberValueDatatype="5" unbalanced="0"/>
    <cacheHierarchy uniqueName="[Table2].[date]" caption="date" attribute="1" time="1" defaultMemberUniqueName="[Table2].[date].[All]" allUniqueName="[Table2].[date].[All]" dimensionUniqueName="[Table2]" displayFolder="" count="2" memberValueDatatype="7" unbalanced="0"/>
    <cacheHierarchy uniqueName="[Table2].[stage]" caption="stage" attribute="1" defaultMemberUniqueName="[Table2].[stage].[All]" allUniqueName="[Table2].[stage].[All]" dimensionUniqueName="[Table2]" displayFolder="" count="2" memberValueDatatype="130" unbalanced="0"/>
    <cacheHierarchy uniqueName="[Table2].[country]" caption="country" attribute="1" defaultMemberUniqueName="[Table2].[country].[All]" allUniqueName="[Table2].[country].[All]" dimensionUniqueName="[Table2]" displayFolder="" count="2" memberValueDatatype="130" unbalanced="0"/>
    <cacheHierarchy uniqueName="[Table2].[Total Staff]" caption="Total Staff" attribute="1" defaultMemberUniqueName="[Table2].[Total Staff].[All]" allUniqueName="[Table2].[Total Staff].[All]" dimensionUniqueName="[Table2]" displayFolder="" count="2" memberValueDatatype="20" unbalanced="0"/>
    <cacheHierarchy uniqueName="[Table2].[funds_raised]" caption="funds_raised" attribute="1" defaultMemberUniqueName="[Table2].[funds_raised].[All]" allUniqueName="[Table2].[funds_raised].[All]" dimensionUniqueName="[Table2]" displayFolder="" count="2" memberValueDatatype="5" unbalanced="0"/>
    <cacheHierarchy uniqueName="[Table2].[Column2]" caption="Column2" attribute="1" defaultMemberUniqueName="[Table2].[Column2].[All]" allUniqueName="[Table2].[Column2].[All]" dimensionUniqueName="[Table2]" displayFolder="" count="2" memberValueDatatype="20" unbalanced="0"/>
    <cacheHierarchy uniqueName="[Table2].[Total Staff3]" caption="Total Staff3" attribute="1" defaultMemberUniqueName="[Table2].[Total Staff3].[All]" allUniqueName="[Table2].[Total Staff3].[All]" dimensionUniqueName="[Table2]" displayFolder="" count="2" memberValueDatatype="5" unbalanced="0"/>
    <cacheHierarchy uniqueName="[Table2].[Total Staff2]" caption="Total Staff2" attribute="1" defaultMemberUniqueName="[Table2].[Total Staff2].[All]" allUniqueName="[Table2].[Total Staff2].[All]" dimensionUniqueName="[Table2]" displayFolder="" count="2"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1"/>
      </fieldsUsage>
    </cacheHierarchy>
    <cacheHierarchy uniqueName="[Table2].[Year]" caption="Year" attribute="1" defaultMemberUniqueName="[Table2].[Year].[All]" allUniqueName="[Table2].[Year].[All]" dimensionUniqueName="[Table2]" displayFolder="" count="2" memberValueDatatype="20" unbalanced="0"/>
    <cacheHierarchy uniqueName="[Table3].[Company Name]" caption="Company Name" attribute="1" defaultMemberUniqueName="[Table3].[Company Name].[All]" allUniqueName="[Table3].[Company Name].[All]" dimensionUniqueName="[Table3]" displayFolder="" count="2" memberValueDatatype="130" unbalanced="0"/>
    <cacheHierarchy uniqueName="[Table3].[total laid off]" caption="total laid off" attribute="1" defaultMemberUniqueName="[Table3].[total laid off].[All]" allUniqueName="[Table3].[total laid off].[All]" dimensionUniqueName="[Table3]" displayFolder="" count="2" memberValueDatatype="20" unbalanced="0"/>
    <cacheHierarchy uniqueName="[Table3].[total sum raised]" caption="total sum raised" attribute="1" defaultMemberUniqueName="[Table3].[total sum raised].[All]" allUniqueName="[Table3].[total sum raised].[All]" dimensionUniqueName="[Table3]" displayFolder="" count="2" memberValueDatatype="5"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laid off]" caption="Sum of total laid off" measure="1" displayFolder="" measureGroup="Table3" count="0" hidden="1">
      <extLst>
        <ext xmlns:x15="http://schemas.microsoft.com/office/spreadsheetml/2010/11/main" uri="{B97F6D7D-B522-45F9-BDA1-12C45D357490}">
          <x15:cacheHierarchy aggregatedColumn="16"/>
        </ext>
      </extLst>
    </cacheHierarchy>
    <cacheHierarchy uniqueName="[Measures].[Sum of total_laid_off]" caption="Sum of total_laid_off" measure="1" displayFolder="" measureGroup="Table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total sum raised]" caption="Sum of total sum raised" measure="1" displayFolder="" measureGroup="Table3" count="0" hidden="1">
      <extLst>
        <ext xmlns:x15="http://schemas.microsoft.com/office/spreadsheetml/2010/11/main" uri="{B97F6D7D-B522-45F9-BDA1-12C45D357490}">
          <x15:cacheHierarchy aggregatedColumn="17"/>
        </ext>
      </extLst>
    </cacheHierarchy>
    <cacheHierarchy uniqueName="[Measures].[Sum of funds_raised]" caption="Sum of funds_raised" measure="1" displayFolder="" measureGroup="Table2"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Table2" uniqueName="[Table2]" caption="Table2"/>
    <dimension name="Table3" uniqueName="[Table3]" caption="Table3"/>
  </dimensions>
  <measureGroups count="2">
    <measureGroup name="Table2" caption="Table2"/>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188.509793055557" backgroundQuery="1" createdVersion="6" refreshedVersion="8" minRefreshableVersion="3" recordCount="0" supportSubquery="1" supportAdvancedDrill="1" xr:uid="{00000000-000A-0000-FFFF-FFFFA3010000}">
  <cacheSource type="external" connectionId="1"/>
  <cacheFields count="3">
    <cacheField name="[Table2].[Year].[Year]" caption="Year" numFmtId="0" hierarchy="14" level="1">
      <sharedItems containsSemiMixedTypes="0" containsString="0" containsNumber="1" containsInteger="1" minValue="2020" maxValue="2023" count="4">
        <n v="2020"/>
        <n v="2021"/>
        <n v="2022"/>
        <n v="2023"/>
      </sharedItems>
      <extLst>
        <ext xmlns:x15="http://schemas.microsoft.com/office/spreadsheetml/2010/11/main" uri="{4F2E5C28-24EA-4eb8-9CBF-B6C8F9C3D259}">
          <x15:cachedUniqueNames>
            <x15:cachedUniqueName index="0" name="[Table2].[Year].&amp;[2020]"/>
            <x15:cachedUniqueName index="1" name="[Table2].[Year].&amp;[2021]"/>
            <x15:cachedUniqueName index="2" name="[Table2].[Year].&amp;[2022]"/>
            <x15:cachedUniqueName index="3" name="[Table2].[Year].&amp;[2023]"/>
          </x15:cachedUniqueNames>
        </ext>
      </extLst>
    </cacheField>
    <cacheField name="[Measures].[Sum of total_laid_off]" caption="Sum of total_laid_off" numFmtId="0" hierarchy="22" level="32767"/>
    <cacheField name="[Table2].[industry].[industry]" caption="industry" numFmtId="0" hierarchy="2" level="1">
      <sharedItems containsSemiMixedTypes="0" containsNonDate="0" containsString="0"/>
    </cacheField>
  </cacheFields>
  <cacheHierarchies count="25">
    <cacheHierarchy uniqueName="[Table2].[Company Name]" caption="Company Name" attribute="1" defaultMemberUniqueName="[Table2].[Company Name].[All]" allUniqueName="[Table2].[Company Name].[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industry]" caption="industry" attribute="1" defaultMemberUniqueName="[Table2].[industry].[All]" allUniqueName="[Table2].[industry].[All]" dimensionUniqueName="[Table2]" displayFolder="" count="2" memberValueDatatype="130" unbalanced="0">
      <fieldsUsage count="2">
        <fieldUsage x="-1"/>
        <fieldUsage x="2"/>
      </fieldsUsage>
    </cacheHierarchy>
    <cacheHierarchy uniqueName="[Table2].[total_laid_off]" caption="total_laid_off" attribute="1" defaultMemberUniqueName="[Table2].[total_laid_off].[All]" allUniqueName="[Table2].[total_laid_off].[All]" dimensionUniqueName="[Table2]" displayFolder="" count="2" memberValueDatatype="20" unbalanced="0"/>
    <cacheHierarchy uniqueName="[Table2].[percentage_laid_off]" caption="percentage_laid_off" attribute="1" defaultMemberUniqueName="[Table2].[percentage_laid_off].[All]" allUniqueName="[Table2].[percentage_laid_off].[All]" dimensionUniqueName="[Table2]" displayFolder="" count="2" memberValueDatatype="5" unbalanced="0"/>
    <cacheHierarchy uniqueName="[Table2].[date]" caption="date" attribute="1" time="1" defaultMemberUniqueName="[Table2].[date].[All]" allUniqueName="[Table2].[date].[All]" dimensionUniqueName="[Table2]" displayFolder="" count="2" memberValueDatatype="7" unbalanced="0"/>
    <cacheHierarchy uniqueName="[Table2].[stage]" caption="stage" attribute="1" defaultMemberUniqueName="[Table2].[stage].[All]" allUniqueName="[Table2].[stage].[All]" dimensionUniqueName="[Table2]" displayFolder="" count="2" memberValueDatatype="130" unbalanced="0"/>
    <cacheHierarchy uniqueName="[Table2].[country]" caption="country" attribute="1" defaultMemberUniqueName="[Table2].[country].[All]" allUniqueName="[Table2].[country].[All]" dimensionUniqueName="[Table2]" displayFolder="" count="2" memberValueDatatype="130" unbalanced="0"/>
    <cacheHierarchy uniqueName="[Table2].[Total Staff]" caption="Total Staff" attribute="1" defaultMemberUniqueName="[Table2].[Total Staff].[All]" allUniqueName="[Table2].[Total Staff].[All]" dimensionUniqueName="[Table2]" displayFolder="" count="2" memberValueDatatype="20" unbalanced="0"/>
    <cacheHierarchy uniqueName="[Table2].[funds_raised]" caption="funds_raised" attribute="1" defaultMemberUniqueName="[Table2].[funds_raised].[All]" allUniqueName="[Table2].[funds_raised].[All]" dimensionUniqueName="[Table2]" displayFolder="" count="2" memberValueDatatype="5" unbalanced="0"/>
    <cacheHierarchy uniqueName="[Table2].[Column2]" caption="Column2" attribute="1" defaultMemberUniqueName="[Table2].[Column2].[All]" allUniqueName="[Table2].[Column2].[All]" dimensionUniqueName="[Table2]" displayFolder="" count="2" memberValueDatatype="20" unbalanced="0"/>
    <cacheHierarchy uniqueName="[Table2].[Total Staff3]" caption="Total Staff3" attribute="1" defaultMemberUniqueName="[Table2].[Total Staff3].[All]" allUniqueName="[Table2].[Total Staff3].[All]" dimensionUniqueName="[Table2]" displayFolder="" count="2" memberValueDatatype="5" unbalanced="0"/>
    <cacheHierarchy uniqueName="[Table2].[Total Staff2]" caption="Total Staff2" attribute="1" defaultMemberUniqueName="[Table2].[Total Staff2].[All]" allUniqueName="[Table2].[Total Staff2].[All]" dimensionUniqueName="[Table2]" displayFolder="" count="2" memberValueDatatype="20" unbalanced="0"/>
    <cacheHierarchy uniqueName="[Table2].[month]" caption="month" attribute="1" defaultMemberUniqueName="[Table2].[month].[All]" allUniqueName="[Table2].[month].[All]" dimensionUniqueName="[Table2]" displayFolder="" count="2" memberValueDatatype="130" unbalanced="0"/>
    <cacheHierarchy uniqueName="[Table2].[Year]" caption="Year" attribute="1" defaultMemberUniqueName="[Table2].[Year].[All]" allUniqueName="[Table2].[Year].[All]" dimensionUniqueName="[Table2]" displayFolder="" count="2" memberValueDatatype="20" unbalanced="0">
      <fieldsUsage count="2">
        <fieldUsage x="-1"/>
        <fieldUsage x="0"/>
      </fieldsUsage>
    </cacheHierarchy>
    <cacheHierarchy uniqueName="[Table3].[Company Name]" caption="Company Name" attribute="1" defaultMemberUniqueName="[Table3].[Company Name].[All]" allUniqueName="[Table3].[Company Name].[All]" dimensionUniqueName="[Table3]" displayFolder="" count="2" memberValueDatatype="130" unbalanced="0"/>
    <cacheHierarchy uniqueName="[Table3].[total laid off]" caption="total laid off" attribute="1" defaultMemberUniqueName="[Table3].[total laid off].[All]" allUniqueName="[Table3].[total laid off].[All]" dimensionUniqueName="[Table3]" displayFolder="" count="2" memberValueDatatype="20" unbalanced="0"/>
    <cacheHierarchy uniqueName="[Table3].[total sum raised]" caption="total sum raised" attribute="1" defaultMemberUniqueName="[Table3].[total sum raised].[All]" allUniqueName="[Table3].[total sum raised].[All]" dimensionUniqueName="[Table3]" displayFolder="" count="2" memberValueDatatype="5"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laid off]" caption="Sum of total laid off" measure="1" displayFolder="" measureGroup="Table3" count="0" hidden="1">
      <extLst>
        <ext xmlns:x15="http://schemas.microsoft.com/office/spreadsheetml/2010/11/main" uri="{B97F6D7D-B522-45F9-BDA1-12C45D357490}">
          <x15:cacheHierarchy aggregatedColumn="16"/>
        </ext>
      </extLst>
    </cacheHierarchy>
    <cacheHierarchy uniqueName="[Measures].[Sum of total_laid_off]" caption="Sum of total_laid_off" measure="1" displayFolder="" measureGroup="Table2"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otal sum raised]" caption="Sum of total sum raised" measure="1" displayFolder="" measureGroup="Table3" count="0" hidden="1">
      <extLst>
        <ext xmlns:x15="http://schemas.microsoft.com/office/spreadsheetml/2010/11/main" uri="{B97F6D7D-B522-45F9-BDA1-12C45D357490}">
          <x15:cacheHierarchy aggregatedColumn="17"/>
        </ext>
      </extLst>
    </cacheHierarchy>
    <cacheHierarchy uniqueName="[Measures].[Sum of funds_raised]" caption="Sum of funds_raised" measure="1" displayFolder="" measureGroup="Table2"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Table2" uniqueName="[Table2]" caption="Table2"/>
    <dimension name="Table3" uniqueName="[Table3]" caption="Table3"/>
  </dimensions>
  <measureGroups count="2">
    <measureGroup name="Table2" caption="Table2"/>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047.57254375" backgroundQuery="1" createdVersion="3" refreshedVersion="6" minRefreshableVersion="3" recordCount="0" supportSubquery="1" supportAdvancedDrill="1" xr:uid="{00000000-000A-0000-FFFF-FFFFC1000000}">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2].[Company Name]" caption="Company Name" attribute="1" defaultMemberUniqueName="[Table2].[Company Name].[All]" allUniqueName="[Table2].[Company Name].[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industry]" caption="industry" attribute="1" defaultMemberUniqueName="[Table2].[industry].[All]" allUniqueName="[Table2].[industry].[All]" dimensionUniqueName="[Table2]" displayFolder="" count="2" memberValueDatatype="130" unbalanced="0"/>
    <cacheHierarchy uniqueName="[Table2].[total_laid_off]" caption="total_laid_off" attribute="1" defaultMemberUniqueName="[Table2].[total_laid_off].[All]" allUniqueName="[Table2].[total_laid_off].[All]" dimensionUniqueName="[Table2]" displayFolder="" count="0" memberValueDatatype="20" unbalanced="0"/>
    <cacheHierarchy uniqueName="[Table2].[percentage_laid_off]" caption="percentage_laid_off" attribute="1" defaultMemberUniqueName="[Table2].[percentage_laid_off].[All]" allUniqueName="[Table2].[percentage_laid_off].[All]" dimensionUniqueName="[Table2]"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ge]" caption="stage" attribute="1" defaultMemberUniqueName="[Table2].[stage].[All]" allUniqueName="[Table2].[stage].[All]" dimensionUniqueName="[Table2]" displayFolder="" count="2"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Total Staff]" caption="Total Staff" attribute="1" defaultMemberUniqueName="[Table2].[Total Staff].[All]" allUniqueName="[Table2].[Total Staff].[All]" dimensionUniqueName="[Table2]" displayFolder="" count="0" memberValueDatatype="20" unbalanced="0"/>
    <cacheHierarchy uniqueName="[Table2].[funds_raised]" caption="funds_raised" attribute="1" defaultMemberUniqueName="[Table2].[funds_raised].[All]" allUniqueName="[Table2].[funds_raised].[All]" dimensionUniqueName="[Table2]" displayFolder="" count="0" memberValueDatatype="5" unbalanced="0"/>
    <cacheHierarchy uniqueName="[Table2].[Column2]" caption="Column2" attribute="1" defaultMemberUniqueName="[Table2].[Column2].[All]" allUniqueName="[Table2].[Column2].[All]" dimensionUniqueName="[Table2]" displayFolder="" count="0" memberValueDatatype="20" unbalanced="0"/>
    <cacheHierarchy uniqueName="[Table2].[Total Staff3]" caption="Total Staff3" attribute="1" defaultMemberUniqueName="[Table2].[Total Staff3].[All]" allUniqueName="[Table2].[Total Staff3].[All]" dimensionUniqueName="[Table2]" displayFolder="" count="0" memberValueDatatype="5" unbalanced="0"/>
    <cacheHierarchy uniqueName="[Table2].[Total Staff2]" caption="Total Staff2" attribute="1" defaultMemberUniqueName="[Table2].[Total Staff2].[All]" allUniqueName="[Table2].[Total Staff2].[All]" dimensionUniqueName="[Table2]" displayFolder="" count="0" memberValueDatatype="20" unbalanced="0"/>
    <cacheHierarchy uniqueName="[Table2].[month]" caption="month" attribute="1" defaultMemberUniqueName="[Table2].[month].[All]" allUniqueName="[Table2].[month].[All]" dimensionUniqueName="[Table2]" displayFolder="" count="0" memberValueDatatype="130" unbalanced="0"/>
    <cacheHierarchy uniqueName="[Table2].[Year]" caption="Year" attribute="1" defaultMemberUniqueName="[Table2].[Year].[All]" allUniqueName="[Table2].[Year].[All]" dimensionUniqueName="[Table2]" displayFolder="" count="2" memberValueDatatype="20" unbalanced="0"/>
    <cacheHierarchy uniqueName="[Table3].[Company Name]" caption="Company Name" attribute="1" defaultMemberUniqueName="[Table3].[Company Name].[All]" allUniqueName="[Table3].[Company Name].[All]" dimensionUniqueName="[Table3]" displayFolder="" count="0" memberValueDatatype="130" unbalanced="0"/>
    <cacheHierarchy uniqueName="[Table3].[total laid off]" caption="total laid off" attribute="1" defaultMemberUniqueName="[Table3].[total laid off].[All]" allUniqueName="[Table3].[total laid off].[All]" dimensionUniqueName="[Table3]" displayFolder="" count="0" memberValueDatatype="20" unbalanced="0"/>
    <cacheHierarchy uniqueName="[Table3].[total sum raised]" caption="total sum raised" attribute="1" defaultMemberUniqueName="[Table3].[total sum raised].[All]" allUniqueName="[Table3].[total sum raised].[All]" dimensionUniqueName="[Table3]" displayFolder="" count="0" memberValueDatatype="5"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laid off]" caption="Sum of total laid off" measure="1" displayFolder="" measureGroup="Table3" count="0" hidden="1">
      <extLst>
        <ext xmlns:x15="http://schemas.microsoft.com/office/spreadsheetml/2010/11/main" uri="{B97F6D7D-B522-45F9-BDA1-12C45D357490}">
          <x15:cacheHierarchy aggregatedColumn="16"/>
        </ext>
      </extLst>
    </cacheHierarchy>
    <cacheHierarchy uniqueName="[Measures].[Sum of total_laid_off]" caption="Sum of total_laid_off" measure="1" displayFolder="" measureGroup="Table2" count="0" hidden="1">
      <extLst>
        <ext xmlns:x15="http://schemas.microsoft.com/office/spreadsheetml/2010/11/main" uri="{B97F6D7D-B522-45F9-BDA1-12C45D357490}">
          <x15:cacheHierarchy aggregatedColumn="3"/>
        </ext>
      </extLst>
    </cacheHierarchy>
    <cacheHierarchy uniqueName="[Measures].[Sum of total sum raised]" caption="Sum of total sum raised" measure="1" displayFolder="" measureGroup="Table3" count="0" hidden="1">
      <extLst>
        <ext xmlns:x15="http://schemas.microsoft.com/office/spreadsheetml/2010/11/main" uri="{B97F6D7D-B522-45F9-BDA1-12C45D357490}">
          <x15:cacheHierarchy aggregatedColumn="17"/>
        </ext>
      </extLst>
    </cacheHierarchy>
    <cacheHierarchy uniqueName="[Measures].[Sum of funds_raised]" caption="Sum of funds_raised" measure="1" displayFolder="" measureGroup="Table2"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047.603427546295" backgroundQuery="1" createdVersion="3" refreshedVersion="6" minRefreshableVersion="3" recordCount="0" supportSubquery="1" supportAdvancedDrill="1" xr:uid="{00000000-000A-0000-FFFF-FFFF10010000}">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2].[Company Name]" caption="Company Name" attribute="1" defaultMemberUniqueName="[Table2].[Company Name].[All]" allUniqueName="[Table2].[Company Name].[All]" dimensionUniqueName="[Table2]" displayFolder="" count="2"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industry]" caption="industry" attribute="1" defaultMemberUniqueName="[Table2].[industry].[All]" allUniqueName="[Table2].[industry].[All]" dimensionUniqueName="[Table2]" displayFolder="" count="0" memberValueDatatype="130" unbalanced="0"/>
    <cacheHierarchy uniqueName="[Table2].[total_laid_off]" caption="total_laid_off" attribute="1" defaultMemberUniqueName="[Table2].[total_laid_off].[All]" allUniqueName="[Table2].[total_laid_off].[All]" dimensionUniqueName="[Table2]" displayFolder="" count="0" memberValueDatatype="20" unbalanced="0"/>
    <cacheHierarchy uniqueName="[Table2].[percentage_laid_off]" caption="percentage_laid_off" attribute="1" defaultMemberUniqueName="[Table2].[percentage_laid_off].[All]" allUniqueName="[Table2].[percentage_laid_off].[All]" dimensionUniqueName="[Table2]"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stage]" caption="stage" attribute="1" defaultMemberUniqueName="[Table2].[stage].[All]" allUniqueName="[Table2].[stage].[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Total Staff]" caption="Total Staff" attribute="1" defaultMemberUniqueName="[Table2].[Total Staff].[All]" allUniqueName="[Table2].[Total Staff].[All]" dimensionUniqueName="[Table2]" displayFolder="" count="0" memberValueDatatype="20" unbalanced="0"/>
    <cacheHierarchy uniqueName="[Table2].[funds_raised]" caption="funds_raised" attribute="1" defaultMemberUniqueName="[Table2].[funds_raised].[All]" allUniqueName="[Table2].[funds_raised].[All]" dimensionUniqueName="[Table2]" displayFolder="" count="0" memberValueDatatype="5" unbalanced="0"/>
    <cacheHierarchy uniqueName="[Table2].[Column2]" caption="Column2" attribute="1" defaultMemberUniqueName="[Table2].[Column2].[All]" allUniqueName="[Table2].[Column2].[All]" dimensionUniqueName="[Table2]" displayFolder="" count="0" memberValueDatatype="20" unbalanced="0"/>
    <cacheHierarchy uniqueName="[Table2].[Total Staff3]" caption="Total Staff3" attribute="1" defaultMemberUniqueName="[Table2].[Total Staff3].[All]" allUniqueName="[Table2].[Total Staff3].[All]" dimensionUniqueName="[Table2]" displayFolder="" count="0" memberValueDatatype="5" unbalanced="0"/>
    <cacheHierarchy uniqueName="[Table2].[Total Staff2]" caption="Total Staff2" attribute="1" defaultMemberUniqueName="[Table2].[Total Staff2].[All]" allUniqueName="[Table2].[Total Staff2].[All]" dimensionUniqueName="[Table2]" displayFolder="" count="0" memberValueDatatype="20" unbalanced="0"/>
    <cacheHierarchy uniqueName="[Table2].[month]" caption="month" attribute="1" defaultMemberUniqueName="[Table2].[month].[All]" allUniqueName="[Table2].[month].[All]" dimensionUniqueName="[Table2]" displayFolder="" count="0" memberValueDatatype="130" unbalanced="0"/>
    <cacheHierarchy uniqueName="[Table2].[Year]" caption="Year" attribute="1" defaultMemberUniqueName="[Table2].[Year].[All]" allUniqueName="[Table2].[Year].[All]" dimensionUniqueName="[Table2]" displayFolder="" count="0" memberValueDatatype="20" unbalanced="0"/>
    <cacheHierarchy uniqueName="[Table3].[Company Name]" caption="Company Name" attribute="1" defaultMemberUniqueName="[Table3].[Company Name].[All]" allUniqueName="[Table3].[Company Name].[All]" dimensionUniqueName="[Table3]" displayFolder="" count="0" memberValueDatatype="130" unbalanced="0"/>
    <cacheHierarchy uniqueName="[Table3].[total laid off]" caption="total laid off" attribute="1" defaultMemberUniqueName="[Table3].[total laid off].[All]" allUniqueName="[Table3].[total laid off].[All]" dimensionUniqueName="[Table3]" displayFolder="" count="0" memberValueDatatype="20" unbalanced="0"/>
    <cacheHierarchy uniqueName="[Table3].[total sum raised]" caption="total sum raised" attribute="1" defaultMemberUniqueName="[Table3].[total sum raised].[All]" allUniqueName="[Table3].[total sum raised].[All]" dimensionUniqueName="[Table3]" displayFolder="" count="0" memberValueDatatype="5"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laid off]" caption="Sum of total laid off" measure="1" displayFolder="" measureGroup="Table3" count="0" hidden="1">
      <extLst>
        <ext xmlns:x15="http://schemas.microsoft.com/office/spreadsheetml/2010/11/main" uri="{B97F6D7D-B522-45F9-BDA1-12C45D357490}">
          <x15:cacheHierarchy aggregatedColumn="16"/>
        </ext>
      </extLst>
    </cacheHierarchy>
    <cacheHierarchy uniqueName="[Measures].[Sum of total_laid_off]" caption="Sum of total_laid_off" measure="1" displayFolder="" measureGroup="Table2" count="0" hidden="1">
      <extLst>
        <ext xmlns:x15="http://schemas.microsoft.com/office/spreadsheetml/2010/11/main" uri="{B97F6D7D-B522-45F9-BDA1-12C45D357490}">
          <x15:cacheHierarchy aggregatedColumn="3"/>
        </ext>
      </extLst>
    </cacheHierarchy>
    <cacheHierarchy uniqueName="[Measures].[Sum of total sum raised]" caption="Sum of total sum raised" measure="1" displayFolder="" measureGroup="Table3" count="0" hidden="1">
      <extLst>
        <ext xmlns:x15="http://schemas.microsoft.com/office/spreadsheetml/2010/11/main" uri="{B97F6D7D-B522-45F9-BDA1-12C45D357490}">
          <x15:cacheHierarchy aggregatedColumn="17"/>
        </ext>
      </extLst>
    </cacheHierarchy>
    <cacheHierarchy uniqueName="[Measures].[Sum of funds_raised]" caption="Sum of funds_raised" measure="1" displayFolder="" measureGroup="Table2"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1" cacheId="307" dataPosition="0" applyNumberFormats="0" applyBorderFormats="0" applyFontFormats="0" applyPatternFormats="0" applyAlignmentFormats="0" applyWidthHeightFormats="1" dataCaption="Values" tag="914bbd4b-1f55-4860-81c4-db457b2d4d79" updatedVersion="8" minRefreshableVersion="3" useAutoFormatting="1" subtotalHiddenItems="1" itemPrintTitles="1" createdVersion="6" indent="0" outline="1" outlineData="1" multipleFieldFilters="0" chartFormat="17">
  <location ref="A89:C95" firstHeaderRow="0" firstDataRow="1" firstDataCol="1"/>
  <pivotFields count="6">
    <pivotField allDrilled="1" showAll="0" sortType="ascending" defaultAttributeDrillState="1">
      <items count="13">
        <item x="4"/>
        <item x="3"/>
        <item x="7"/>
        <item x="0"/>
        <item x="8"/>
        <item x="6"/>
        <item x="5"/>
        <item x="1"/>
        <item x="11"/>
        <item x="10"/>
        <item x="9"/>
        <item x="2"/>
        <item t="default"/>
      </items>
    </pivotField>
    <pivotField allDrilled="1" showAll="0" measureFilter="1" defaultAttributeDrillState="1">
      <items count="6">
        <item x="0"/>
        <item x="1"/>
        <item x="2"/>
        <item x="3"/>
        <item x="4"/>
        <item t="default"/>
      </items>
    </pivotField>
    <pivotField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5"/>
  </rowFields>
  <rowItems count="6">
    <i>
      <x/>
    </i>
    <i>
      <x v="4"/>
    </i>
    <i>
      <x v="3"/>
    </i>
    <i>
      <x v="1"/>
    </i>
    <i>
      <x v="2"/>
    </i>
    <i t="grand">
      <x/>
    </i>
  </rowItems>
  <colFields count="1">
    <field x="-2"/>
  </colFields>
  <colItems count="2">
    <i>
      <x/>
    </i>
    <i i="1">
      <x v="1"/>
    </i>
  </colItems>
  <dataFields count="2">
    <dataField name="Sum of funds_raised" fld="3" baseField="0" baseItem="0" numFmtId="164"/>
    <dataField name="Sum of total_laid_off" fld="4" baseField="0" baseItem="0" numFmtId="166"/>
  </dataFields>
  <chartFormats count="12">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pivotArea type="data" outline="0" fieldPosition="0">
        <references count="2">
          <reference field="4294967294" count="1" selected="0">
            <x v="1"/>
          </reference>
          <reference field="5" count="1" selected="0">
            <x v="4"/>
          </reference>
        </references>
      </pivotArea>
    </chartFormat>
    <chartFormat chart="4" format="12">
      <pivotArea type="data" outline="0" fieldPosition="0">
        <references count="2">
          <reference field="4294967294" count="1" selected="0">
            <x v="1"/>
          </reference>
          <reference field="5" count="1" selected="0">
            <x v="3"/>
          </reference>
        </references>
      </pivotArea>
    </chartFormat>
    <chartFormat chart="7" format="21" series="1">
      <pivotArea type="data" outline="0" fieldPosition="0">
        <references count="1">
          <reference field="4294967294" count="1" selected="0">
            <x v="0"/>
          </reference>
        </references>
      </pivotArea>
    </chartFormat>
    <chartFormat chart="7" format="22" series="1">
      <pivotArea type="data" outline="0" fieldPosition="0">
        <references count="1">
          <reference field="4294967294" count="1" selected="0">
            <x v="1"/>
          </reference>
        </references>
      </pivotArea>
    </chartFormat>
    <chartFormat chart="7" format="23">
      <pivotArea type="data" outline="0" fieldPosition="0">
        <references count="2">
          <reference field="4294967294" count="1" selected="0">
            <x v="1"/>
          </reference>
          <reference field="5" count="1" selected="0">
            <x v="4"/>
          </reference>
        </references>
      </pivotArea>
    </chartFormat>
    <chartFormat chart="7" format="24">
      <pivotArea type="data" outline="0" fieldPosition="0">
        <references count="2">
          <reference field="4294967294" count="1" selected="0">
            <x v="1"/>
          </reference>
          <reference field="5" count="1" selected="0">
            <x v="3"/>
          </reference>
        </references>
      </pivotArea>
    </chartFormat>
    <chartFormat chart="9" format="33" series="1">
      <pivotArea type="data" outline="0" fieldPosition="0">
        <references count="1">
          <reference field="4294967294" count="1" selected="0">
            <x v="0"/>
          </reference>
        </references>
      </pivotArea>
    </chartFormat>
    <chartFormat chart="9" format="34" series="1">
      <pivotArea type="data" outline="0" fieldPosition="0">
        <references count="1">
          <reference field="4294967294" count="1" selected="0">
            <x v="1"/>
          </reference>
        </references>
      </pivotArea>
    </chartFormat>
    <chartFormat chart="9" format="35">
      <pivotArea type="data" outline="0" fieldPosition="0">
        <references count="2">
          <reference field="4294967294" count="1" selected="0">
            <x v="1"/>
          </reference>
          <reference field="5" count="1" selected="0">
            <x v="4"/>
          </reference>
        </references>
      </pivotArea>
    </chartFormat>
    <chartFormat chart="9" format="36">
      <pivotArea type="data" outline="0" fieldPosition="0">
        <references count="2">
          <reference field="4294967294" count="1" selected="0">
            <x v="1"/>
          </reference>
          <reference field="5" count="1" selected="0">
            <x v="3"/>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23">
      <autoFilter ref="A1">
        <filterColumn colId="0">
          <top10 val="5" filterVal="5"/>
        </filterColumn>
      </autoFilter>
    </filter>
    <filter fld="5" type="count" id="4" iMeasureHier="24">
      <autoFilter ref="A1">
        <filterColumn colId="0">
          <top10 val="5" filterVal="5"/>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2]"/>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304" applyNumberFormats="0" applyBorderFormats="0" applyFontFormats="0" applyPatternFormats="0" applyAlignmentFormats="0" applyWidthHeightFormats="1" dataCaption="Values" tag="d610ae8a-a008-42ac-ab17-d87b43262f86" updatedVersion="8" minRefreshableVersion="3" useAutoFormatting="1" subtotalHiddenItems="1" itemPrintTitles="1" createdVersion="6" indent="0" outline="1" outlineData="1" multipleFieldFilters="0" chartFormat="11">
  <location ref="A73:B79"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6">
    <i>
      <x v="1"/>
    </i>
    <i>
      <x v="3"/>
    </i>
    <i>
      <x v="4"/>
    </i>
    <i>
      <x/>
    </i>
    <i>
      <x v="2"/>
    </i>
    <i t="grand">
      <x/>
    </i>
  </rowItems>
  <colItems count="1">
    <i/>
  </colItems>
  <dataFields count="1">
    <dataField name="Sum of total sum raised" fld="2" baseField="0" baseItem="0" numFmtId="165"/>
  </dataFields>
  <chartFormats count="3">
    <chartFormat chart="3"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23">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2]"/>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9" cacheId="301" applyNumberFormats="0" applyBorderFormats="0" applyFontFormats="0" applyPatternFormats="0" applyAlignmentFormats="0" applyWidthHeightFormats="1" dataCaption="Values" tag="edc7678f-975d-4430-98ea-f7233e548d0f" updatedVersion="8" minRefreshableVersion="3" useAutoFormatting="1" subtotalHiddenItems="1" itemPrintTitles="1" createdVersion="6" indent="0" outline="1" outlineData="1" multipleFieldFilters="0" chartFormat="12">
  <location ref="A48:B5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6">
    <i>
      <x/>
    </i>
    <i>
      <x v="2"/>
    </i>
    <i>
      <x v="1"/>
    </i>
    <i>
      <x v="4"/>
    </i>
    <i>
      <x v="3"/>
    </i>
    <i t="grand">
      <x/>
    </i>
  </rowItems>
  <colItems count="1">
    <i/>
  </colItems>
  <dataFields count="1">
    <dataField name="Sum of total_laid_off" fld="0" baseField="0" baseItem="0" numFmtId="3"/>
  </dataFields>
  <chartFormats count="4">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2">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8" cacheId="310" applyNumberFormats="0" applyBorderFormats="0" applyFontFormats="0" applyPatternFormats="0" applyAlignmentFormats="0" applyWidthHeightFormats="1" dataCaption="Values" tag="1fd9843e-3652-427c-83a4-b6fc25ef745a" updatedVersion="8" minRefreshableVersion="3" useAutoFormatting="1" subtotalHiddenItems="1" itemPrintTitles="1" createdVersion="6" indent="0" outline="1" outlineData="1" multipleFieldFilters="0" chartFormat="9">
  <location ref="A25:B38"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_laid_off" fld="0" baseField="0" baseItem="0" numFmtId="3"/>
  </dataFields>
  <chartFormats count="3">
    <chartFormat chart="1"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2]"/>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7" cacheId="313" applyNumberFormats="0" applyBorderFormats="0" applyFontFormats="0" applyPatternFormats="0" applyAlignmentFormats="0" applyWidthHeightFormats="1" dataCaption="Values" tag="20c3eed2-94be-485c-b8e8-f7789990b6d0" updatedVersion="8" minRefreshableVersion="3" useAutoFormatting="1" subtotalHiddenItems="1" itemPrintTitles="1" createdVersion="6" indent="0" outline="1" outlineData="1" multipleFieldFilters="0" chartFormat="12">
  <location ref="A3:B8"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total_laid_off" fld="1" baseField="0" baseItem="0" numFmtId="3"/>
  </dataFields>
  <chartFormats count="15">
    <chartFormat chart="0" format="1"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0" count="1" selected="0">
            <x v="0"/>
          </reference>
        </references>
      </pivotArea>
    </chartFormat>
    <chartFormat chart="8" format="21">
      <pivotArea type="data" outline="0" fieldPosition="0">
        <references count="2">
          <reference field="4294967294" count="1" selected="0">
            <x v="0"/>
          </reference>
          <reference field="0" count="1" selected="0">
            <x v="1"/>
          </reference>
        </references>
      </pivotArea>
    </chartFormat>
    <chartFormat chart="8" format="22">
      <pivotArea type="data" outline="0" fieldPosition="0">
        <references count="2">
          <reference field="4294967294" count="1" selected="0">
            <x v="0"/>
          </reference>
          <reference field="0" count="1" selected="0">
            <x v="2"/>
          </reference>
        </references>
      </pivotArea>
    </chartFormat>
    <chartFormat chart="8" format="23">
      <pivotArea type="data" outline="0" fieldPosition="0">
        <references count="2">
          <reference field="4294967294" count="1" selected="0">
            <x v="0"/>
          </reference>
          <reference field="0" count="1" selected="0">
            <x v="3"/>
          </reference>
        </references>
      </pivotArea>
    </chartFormat>
    <chartFormat chart="5" format="14">
      <pivotArea type="data" outline="0" fieldPosition="0">
        <references count="2">
          <reference field="4294967294" count="1" selected="0">
            <x v="0"/>
          </reference>
          <reference field="0" count="1" selected="0">
            <x v="0"/>
          </reference>
        </references>
      </pivotArea>
    </chartFormat>
    <chartFormat chart="5" format="15">
      <pivotArea type="data" outline="0" fieldPosition="0">
        <references count="2">
          <reference field="4294967294" count="1" selected="0">
            <x v="0"/>
          </reference>
          <reference field="0" count="1" selected="0">
            <x v="1"/>
          </reference>
        </references>
      </pivotArea>
    </chartFormat>
    <chartFormat chart="5" format="16">
      <pivotArea type="data" outline="0" fieldPosition="0">
        <references count="2">
          <reference field="4294967294" count="1" selected="0">
            <x v="0"/>
          </reference>
          <reference field="0" count="1" selected="0">
            <x v="2"/>
          </reference>
        </references>
      </pivotArea>
    </chartFormat>
    <chartFormat chart="5" format="17">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2]"/>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2" cacheId="224" dataPosition="0" applyNumberFormats="0" applyBorderFormats="0" applyFontFormats="0" applyPatternFormats="0" applyAlignmentFormats="0" applyWidthHeightFormats="1" dataCaption="Values" tag="d8bd8bbe-07cd-4cb8-98ad-ad60603c1447" updatedVersion="8" minRefreshableVersion="3" useAutoFormatting="1" subtotalHiddenItems="1" itemPrintTitles="1" createdVersion="6" indent="0" outline="1" outlineData="1" multipleFieldFilters="0" chartFormat="13">
  <location ref="A108:B114"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efaultAttributeDrillState="1">
      <items count="6">
        <item x="0"/>
        <item x="1"/>
        <item x="2"/>
        <item x="3"/>
        <item x="4"/>
        <item t="default"/>
      </items>
    </pivotField>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2"/>
  </rowFields>
  <rowItems count="6">
    <i>
      <x v="1"/>
    </i>
    <i>
      <x v="3"/>
    </i>
    <i>
      <x/>
    </i>
    <i>
      <x v="4"/>
    </i>
    <i>
      <x v="2"/>
    </i>
    <i t="grand">
      <x/>
    </i>
  </rowItems>
  <colItems count="1">
    <i/>
  </colItems>
  <dataFields count="1">
    <dataField name="Sum of funds_raised" fld="3" baseField="0" baseItem="0" numFmtId="164"/>
  </dataFields>
  <chartFormats count="5">
    <chartFormat chart="4" format="8"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2" iMeasureHier="23">
      <autoFilter ref="A1">
        <filterColumn colId="0">
          <top10 val="5" filterVal="5"/>
        </filterColumn>
      </autoFilter>
    </filter>
    <filter fld="4" type="count" evalOrder="1" id="4" iMeasureHier="24">
      <autoFilter ref="A1">
        <filterColumn colId="0">
          <top10 val="5" filterVal="5"/>
        </filterColumn>
      </autoFilter>
    </filter>
    <filter fld="2" type="count" id="6" iMeasureHier="2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2]"/>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00000000-0013-0000-FFFF-FFFF01000000}" sourceName="[Table2].[Year]">
  <pivotTables>
    <pivotTable tabId="6" name="PivotTable9"/>
    <pivotTable tabId="6" name="PivotTable10"/>
    <pivotTable tabId="6" name="PivotTable11"/>
    <pivotTable tabId="6" name="PivotTable12"/>
    <pivotTable tabId="6" name="PivotTable7"/>
    <pivotTable tabId="6" name="PivotTable8"/>
  </pivotTables>
  <data>
    <olap pivotCacheId="7">
      <levels count="2">
        <level uniqueName="[Table2].[Year].[(All)]" sourceCaption="(All)" count="0"/>
        <level uniqueName="[Table2].[Year].[Year]" sourceCaption="Year" count="4">
          <ranges>
            <range startItem="0">
              <i n="[Table2].[Year].&amp;[2020]" c="2020"/>
              <i n="[Table2].[Year].&amp;[2021]" c="2021"/>
              <i n="[Table2].[Year].&amp;[2022]" c="2022"/>
              <i n="[Table2].[Year].&amp;[2023]" c="2023"/>
            </range>
          </ranges>
        </level>
      </levels>
      <selections count="1">
        <selection n="[Table2].[Year].[All]"/>
      </selections>
    </olap>
  </data>
  <extLst>
    <x:ext xmlns:x15="http://schemas.microsoft.com/office/spreadsheetml/2010/11/main" uri="{470722E0-AACD-4C17-9CDC-17EF765DBC7E}">
      <x15:slicerCacheHideItemsWithNoData count="1">
        <x15:slicerCacheOlapLevelName uniqueName="[Table2].[Year].[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1" xr10:uid="{00000000-0013-0000-FFFF-FFFF02000000}" sourceName="[Table2].[stage]">
  <pivotTables>
    <pivotTable tabId="6" name="PivotTable9"/>
    <pivotTable tabId="6" name="PivotTable10"/>
    <pivotTable tabId="6" name="PivotTable11"/>
    <pivotTable tabId="6" name="PivotTable12"/>
    <pivotTable tabId="6" name="PivotTable7"/>
    <pivotTable tabId="6" name="PivotTable8"/>
  </pivotTables>
  <data>
    <olap pivotCacheId="7">
      <levels count="2">
        <level uniqueName="[Table2].[stage].[(All)]" sourceCaption="(All)" count="0"/>
        <level uniqueName="[Table2].[stage].[stage]" sourceCaption="stage" count="16">
          <ranges>
            <range startItem="0">
              <i n="[Table2].[stage].&amp;[Acquired]" c="Acquired"/>
              <i n="[Table2].[stage].&amp;[Post-IPO]" c="Post-IPO"/>
              <i n="[Table2].[stage].&amp;[Private Equity]" c="Private Equity"/>
              <i n="[Table2].[stage].&amp;[Seed]" c="Seed"/>
              <i n="[Table2].[stage].&amp;[Series A]" c="Series A"/>
              <i n="[Table2].[stage].&amp;[Series B]" c="Series B"/>
              <i n="[Table2].[stage].&amp;[Series C]" c="Series C"/>
              <i n="[Table2].[stage].&amp;[Series D]" c="Series D"/>
              <i n="[Table2].[stage].&amp;[Series E]" c="Series E"/>
              <i n="[Table2].[stage].&amp;[Series F]" c="Series F"/>
              <i n="[Table2].[stage].&amp;[Series G]" c="Series G"/>
              <i n="[Table2].[stage].&amp;[Series H]" c="Series H"/>
              <i n="[Table2].[stage].&amp;[Series I]" c="Series I"/>
              <i n="[Table2].[stage].&amp;[Series J]" c="Series J"/>
              <i n="[Table2].[stage].&amp;[Subsidiary]" c="Subsidiary"/>
              <i n="[Table2].[stage].&amp;[Unknown]" c="Unknown"/>
            </range>
          </ranges>
        </level>
      </levels>
      <selections count="1">
        <selection n="[Table2].[st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2" xr10:uid="{00000000-0013-0000-FFFF-FFFF03000000}" sourceName="[Table2].[industry]">
  <pivotTables>
    <pivotTable tabId="6" name="PivotTable9"/>
    <pivotTable tabId="6" name="PivotTable10"/>
    <pivotTable tabId="6" name="PivotTable11"/>
    <pivotTable tabId="6" name="PivotTable8"/>
    <pivotTable tabId="6" name="PivotTable7"/>
  </pivotTables>
  <data>
    <olap pivotCacheId="7">
      <levels count="2">
        <level uniqueName="[Table2].[industry].[(All)]" sourceCaption="(All)" count="0"/>
        <level uniqueName="[Table2].[industry].[industry]" sourceCaption="industry" count="30">
          <ranges>
            <range startItem="0">
              <i n="[Table2].[industry].&amp;[Aerospace]" c="Aerospace"/>
              <i n="[Table2].[industry].&amp;[Construction]" c="Construction"/>
              <i n="[Table2].[industry].&amp;[Consumer]" c="Consumer"/>
              <i n="[Table2].[industry].&amp;[Crypto]" c="Crypto"/>
              <i n="[Table2].[industry].&amp;[Data]" c="Data"/>
              <i n="[Table2].[industry].&amp;[Education]" c="Education"/>
              <i n="[Table2].[industry].&amp;[Energy]" c="Energy"/>
              <i n="[Table2].[industry].&amp;[Finance]" c="Finance"/>
              <i n="[Table2].[industry].&amp;[Fitness]" c="Fitness"/>
              <i n="[Table2].[industry].&amp;[Food]" c="Food"/>
              <i n="[Table2].[industry].&amp;[Hardware]" c="Hardware"/>
              <i n="[Table2].[industry].&amp;[Healthcare]" c="Healthcare"/>
              <i n="[Table2].[industry].&amp;[HR]" c="HR"/>
              <i n="[Table2].[industry].&amp;[Infrastructure]" c="Infrastructure"/>
              <i n="[Table2].[industry].&amp;[Legal]" c="Legal"/>
              <i n="[Table2].[industry].&amp;[Logistics]" c="Logistics"/>
              <i n="[Table2].[industry].&amp;[Manufacturing]" c="Manufacturing"/>
              <i n="[Table2].[industry].&amp;[Marketing]" c="Marketing"/>
              <i n="[Table2].[industry].&amp;[Media]" c="Media"/>
              <i n="[Table2].[industry].&amp;[Other]" c="Other"/>
              <i n="[Table2].[industry].&amp;[Product]" c="Product"/>
              <i n="[Table2].[industry].&amp;[Real Estate]" c="Real Estate"/>
              <i n="[Table2].[industry].&amp;[Recruiting]" c="Recruiting"/>
              <i n="[Table2].[industry].&amp;[Retail]" c="Retail"/>
              <i n="[Table2].[industry].&amp;[Sales]" c="Sales"/>
              <i n="[Table2].[industry].&amp;[Security]" c="Security"/>
              <i n="[Table2].[industry].&amp;[Support]" c="Support"/>
              <i n="[Table2].[industry].&amp;[Transportation]" c="Transportation"/>
              <i n="[Table2].[industry].&amp;[Travel]" c="Travel"/>
              <i n="[Table2].[industry].&amp;[Unknown]" c="Unknown"/>
            </range>
          </ranges>
        </level>
      </levels>
      <selections count="1">
        <selection n="[Table2].[indus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00000000-0013-0000-FFFF-FFFF04000000}" sourceName="[Table2].[Company Name]">
  <pivotTables>
    <pivotTable tabId="6" name="PivotTable7"/>
    <pivotTable tabId="6" name="PivotTable10"/>
    <pivotTable tabId="6" name="PivotTable11"/>
    <pivotTable tabId="6" name="PivotTable12"/>
    <pivotTable tabId="6" name="PivotTable8"/>
    <pivotTable tabId="6" name="PivotTable9"/>
  </pivotTables>
  <data>
    <olap pivotCacheId="8">
      <levels count="2">
        <level uniqueName="[Table2].[Company Name].[(All)]" sourceCaption="(All)" count="0"/>
        <level uniqueName="[Table2].[Company Name].[Company Name]" sourceCaption="Company Name" count="1986">
          <ranges>
            <range startItem="0">
              <i n="[Table2].[Company Name].&amp;[#Paid]" c="#Paid"/>
              <i n="[Table2].[Company Name].&amp;[&amp;Open]" c="&amp;Open"/>
              <i n="[Table2].[Company Name].&amp;[100 Thieves]" c="100 Thieves"/>
              <i n="[Table2].[Company Name].&amp;[10X Genomics]" c="10X Genomics"/>
              <i n="[Table2].[Company Name].&amp;[1K Kirana]" c="1K Kirana"/>
              <i n="[Table2].[Company Name].&amp;[1stdibs]" c="1stdibs"/>
              <i n="[Table2].[Company Name].&amp;[2TM]" c="2TM"/>
              <i n="[Table2].[Company Name].&amp;[2U]" c="2U"/>
              <i n="[Table2].[Company Name].&amp;[54gene]" c="54gene"/>
              <i n="[Table2].[Company Name].&amp;[5B Solar]" c="5B Solar"/>
              <i n="[Table2].[Company Name].&amp;[6sense]" c="6sense"/>
              <i n="[Table2].[Company Name].&amp;[80 Acres Farms]" c="80 Acres Farms"/>
              <i n="[Table2].[Company Name].&amp;[8x8]" c="8x8"/>
              <i n="[Table2].[Company Name].&amp;[98point6]" c="98point6"/>
              <i n="[Table2].[Company Name].&amp;[99]" c="99"/>
              <i n="[Table2].[Company Name].&amp;[Abra]" c="Abra"/>
              <i n="[Table2].[Company Name].&amp;[Absci]" c="Absci"/>
              <i n="[Table2].[Company Name].&amp;[Absolute Software]" c="Absolute Software"/>
              <i n="[Table2].[Company Name].&amp;[Acast]" c="Acast"/>
              <i n="[Table2].[Company Name].&amp;[Accolade]" c="Accolade"/>
              <i n="[Table2].[Company Name].&amp;[Acko]" c="Acko"/>
              <i n="[Table2].[Company Name].&amp;[Acorns]" c="Acorns"/>
              <i n="[Table2].[Company Name].&amp;[Actifio]" c="Actifio"/>
              <i n="[Table2].[Company Name].&amp;[ActiveCampaign]" c="ActiveCampaign"/>
              <i n="[Table2].[Company Name].&amp;[Ada]" c="Ada"/>
              <i n="[Table2].[Company Name].&amp;[Ada Health]" c="Ada Health"/>
              <i n="[Table2].[Company Name].&amp;[Ada Support]" c="Ada Support"/>
              <i n="[Table2].[Company Name].&amp;[Adaptive Biotechnologies]" c="Adaptive Biotechnologies"/>
              <i n="[Table2].[Company Name].&amp;[Adara]" c="Adara"/>
              <i n="[Table2].[Company Name].&amp;[Addepar]" c="Addepar"/>
              <i n="[Table2].[Company Name].&amp;[Addi]" c="Addi"/>
              <i n="[Table2].[Company Name].&amp;[Adobe]" c="Adobe"/>
              <i n="[Table2].[Company Name].&amp;[AdRoll]" c="AdRoll"/>
              <i n="[Table2].[Company Name].&amp;[Advata]" c="Advata"/>
              <i n="[Table2].[Company Name].&amp;[Adwerx]" c="Adwerx"/>
              <i n="[Table2].[Company Name].&amp;[AEye]" c="AEye"/>
              <i n="[Table2].[Company Name].&amp;[Affirm]" c="Affirm"/>
              <i n="[Table2].[Company Name].&amp;[Afterverse]" c="Afterverse"/>
              <i n="[Table2].[Company Name].&amp;[Agoda]" c="Agoda"/>
              <i n="[Table2].[Company Name].&amp;[Ahead]" c="Ahead"/>
              <i n="[Table2].[Company Name].&amp;[Air]" c="Air"/>
              <i n="[Table2].[Company Name].&amp;[Airbnb]" c="Airbnb"/>
              <i n="[Table2].[Company Name].&amp;[Airbyte]" c="Airbyte"/>
              <i n="[Table2].[Company Name].&amp;[Airlift]" c="Airlift"/>
              <i n="[Table2].[Company Name].&amp;[AirMap]" c="AirMap"/>
              <i n="[Table2].[Company Name].&amp;[Airtable]" c="Airtable"/>
              <i n="[Table2].[Company Name].&amp;[Airtame]" c="Airtame"/>
              <i n="[Table2].[Company Name].&amp;[Airtasker]" c="Airtasker"/>
              <i n="[Table2].[Company Name].&amp;[Airtime]" c="Airtime"/>
              <i n="[Table2].[Company Name].&amp;[Aiven]" c="Aiven"/>
              <i n="[Table2].[Company Name].&amp;[Ajaib]" c="Ajaib"/>
              <i n="[Table2].[Company Name].&amp;[Akerna]" c="Akerna"/>
              <i n="[Table2].[Company Name].&amp;[Akili Labs]" c="Akili Labs"/>
              <i n="[Table2].[Company Name].&amp;[Akulaku]" c="Akulaku"/>
              <i n="[Table2].[Company Name].&amp;[AlayaCare]" c="AlayaCare"/>
              <i n="[Table2].[Company Name].&amp;[Albert]" c="Albert"/>
              <i n="[Table2].[Company Name].&amp;[Alegion]" c="Alegion"/>
              <i n="[Table2].[Company Name].&amp;[Alerzo]" c="Alerzo"/>
              <i n="[Table2].[Company Name].&amp;[Alice]" c="Alice"/>
              <i n="[Table2].[Company Name].&amp;[AliExpress Russia]" c="AliExpress Russia"/>
              <i n="[Table2].[Company Name].&amp;[Allbirds]" c="Allbirds"/>
              <i n="[Table2].[Company Name].&amp;[AllyO]" c="AllyO"/>
              <i n="[Table2].[Company Name].&amp;[Almanac]" c="Almanac"/>
              <i n="[Table2].[Company Name].&amp;[Alto Pharmacy]" c="Alto Pharmacy"/>
              <i n="[Table2].[Company Name].&amp;[Amazon]" c="Amazon"/>
              <i n="[Table2].[Company Name].&amp;[Amber Group]" c="Amber Group"/>
              <i n="[Table2].[Company Name].&amp;[Ambev Tech]" c="Ambev Tech"/>
              <i n="[Table2].[Company Name].&amp;[Amdocs]" c="Amdocs"/>
              <i n="[Table2].[Company Name].&amp;[American Robotics]" c="American Robotics"/>
              <i n="[Table2].[Company Name].&amp;[Amobee]" c="Amobee"/>
              <i n="[Table2].[Company Name].&amp;[Amount]" c="Amount"/>
              <i n="[Table2].[Company Name].&amp;[Amperity]" c="Amperity"/>
              <i n="[Table2].[Company Name].&amp;[Amplero]" c="Amplero"/>
              <i n="[Table2].[Company Name].&amp;[Amplitude]" c="Amplitude"/>
              <i n="[Table2].[Company Name].&amp;[Anagram]" c="Anagram"/>
              <i n="[Table2].[Company Name].&amp;[Anchorage Digital]" c="Anchorage Digital"/>
              <i n="[Table2].[Company Name].&amp;[Andela]" c="Andela"/>
              <i n="[Table2].[Company Name].&amp;[AngelList]" c="AngelList"/>
              <i n="[Table2].[Company Name].&amp;[Ankorstore]" c="Ankorstore"/>
              <i n="[Table2].[Company Name].&amp;[Anodot]" c="Anodot"/>
              <i n="[Table2].[Company Name].&amp;[Antidote Health]" c="Antidote Health"/>
              <i n="[Table2].[Company Name].&amp;[Anyline]" c="Anyline"/>
              <i n="[Table2].[Company Name].&amp;[Anyvision]" c="Anyvision"/>
              <i n="[Table2].[Company Name].&amp;[Anywell]" c="Anywell"/>
              <i n="[Table2].[Company Name].&amp;[Apartment List]" c="Apartment List"/>
              <i n="[Table2].[Company Name].&amp;[Apeel Sciences]" c="Apeel Sciences"/>
              <i n="[Table2].[Company Name].&amp;[Apollo]" c="Apollo"/>
              <i n="[Table2].[Company Name].&amp;[Apollo Insurance]" c="Apollo Insurance"/>
              <i n="[Table2].[Company Name].&amp;[App Annie]" c="App Annie"/>
              <i n="[Table2].[Company Name].&amp;[Appcues]" c="Appcues"/>
              <i n="[Table2].[Company Name].&amp;[Appgate]" c="Appgate"/>
              <i n="[Table2].[Company Name].&amp;[Apple]" c="Apple"/>
              <i n="[Table2].[Company Name].&amp;[AppLovin]" c="AppLovin"/>
              <i n="[Table2].[Company Name].&amp;[ApplyBoard]" c="ApplyBoard"/>
              <i n="[Table2].[Company Name].&amp;[Aqgromalin]" c="Aqgromalin"/>
              <i n="[Table2].[Company Name].&amp;[Aqua Security]" c="Aqua Security"/>
              <i n="[Table2].[Company Name].&amp;[Arc]" c="Arc"/>
              <i n="[Table2].[Company Name].&amp;[Arch Oncology]" c="Arch Oncology"/>
              <i n="[Table2].[Company Name].&amp;[Argo AI]" c="Argo AI"/>
              <i n="[Table2].[Company Name].&amp;[Argyle]" c="Argyle"/>
              <i n="[Table2].[Company Name].&amp;[Armis]" c="Armis"/>
              <i n="[Table2].[Company Name].&amp;[Arrival]" c="Arrival"/>
              <i n="[Table2].[Company Name].&amp;[Arrive Logistics]" c="Arrive Logistics"/>
              <i n="[Table2].[Company Name].&amp;[Article]" c="Article"/>
              <i n="[Table2].[Company Name].&amp;[Articulate]" c="Articulate"/>
              <i n="[Table2].[Company Name].&amp;[Artnight]" c="Artnight"/>
              <i n="[Table2].[Company Name].&amp;[Asana]" c="Asana"/>
              <i n="[Table2].[Company Name].&amp;[AskNicely]" c="AskNicely"/>
              <i n="[Table2].[Company Name].&amp;[Aspiration]" c="Aspiration"/>
              <i n="[Table2].[Company Name].&amp;[Aspire]" c="Aspire"/>
              <i n="[Table2].[Company Name].&amp;[Assure]" c="Assure"/>
              <i n="[Table2].[Company Name].&amp;[Astra]" c="Astra"/>
              <i n="[Table2].[Company Name].&amp;[Astronomer]" c="Astronomer"/>
              <i n="[Table2].[Company Name].&amp;[Atlas Obscura]" c="Atlas Obscura"/>
              <i n="[Table2].[Company Name].&amp;[Atlassian]" c="Atlassian"/>
              <i n="[Table2].[Company Name].&amp;[AtoB]" c="AtoB"/>
              <i n="[Table2].[Company Name].&amp;[Atome]" c="Atome"/>
              <i n="[Table2].[Company Name].&amp;[Atsu]" c="Atsu"/>
              <i n="[Table2].[Company Name].&amp;[Attentive]" c="Attentive"/>
              <i n="[Table2].[Company Name].&amp;[AU10TIX]" c="AU10TIX"/>
              <i n="[Table2].[Company Name].&amp;[Augury]" c="Augury"/>
              <i n="[Table2].[Company Name].&amp;[Aura]" c="Aura"/>
              <i n="[Table2].[Company Name].&amp;[Aura Financial]" c="Aura Financial"/>
              <i n="[Table2].[Company Name].&amp;[Autobooks]" c="Autobooks"/>
              <i n="[Table2].[Company Name].&amp;[Autodesk]" c="Autodesk"/>
              <i n="[Table2].[Company Name].&amp;[Autograph]" c="Autograph"/>
              <i n="[Table2].[Company Name].&amp;[Automatic]" c="Automatic"/>
              <i n="[Table2].[Company Name].&amp;[Automation Anywhere]" c="Automation Anywhere"/>
              <i n="[Table2].[Company Name].&amp;[Automox]" c="Automox"/>
              <i n="[Table2].[Company Name].&amp;[Avalara]" c="Avalara"/>
              <i n="[Table2].[Company Name].&amp;[Avantage Entertainment]" c="Avantage Entertainment"/>
              <i n="[Table2].[Company Name].&amp;[AvantStay]" c="AvantStay"/>
              <i n="[Table2].[Company Name].&amp;[Avidbots]" c="Avidbots"/>
              <i n="[Table2].[Company Name].&amp;[Avo]" c="Avo"/>
              <i n="[Table2].[Company Name].&amp;[Avocargo]" c="Avocargo"/>
              <i n="[Table2].[Company Name].&amp;[Aware]" c="Aware"/>
              <i n="[Table2].[Company Name].&amp;[Away]" c="Away"/>
              <i n="[Table2].[Company Name].&amp;[Awok]" c="Awok"/>
              <i n="[Table2].[Company Name].&amp;[Aya]" c="Aya"/>
              <i n="[Table2].[Company Name].&amp;[B8ta]" c="B8ta"/>
              <i n="[Table2].[Company Name].&amp;[Babylon]" c="Babylon"/>
              <i n="[Table2].[Company Name].&amp;[Back Market]" c="Back Market"/>
              <i n="[Table2].[Company Name].&amp;[Bakkt]" c="Bakkt"/>
              <i n="[Table2].[Company Name].&amp;[Bally's Interactive]" c="Bally's Interactive"/>
              <i n="[Table2].[Company Name].&amp;[Balto]" c="Balto"/>
              <i n="[Table2].[Company Name].&amp;[Bamboo Health]" c="Bamboo Health"/>
              <i n="[Table2].[Company Name].&amp;[Banxa]" c="Banxa"/>
              <i n="[Table2].[Company Name].&amp;[Baraja]" c="Baraja"/>
              <i n="[Table2].[Company Name].&amp;[Bark]" c="Bark"/>
              <i n="[Table2].[Company Name].&amp;[Baton]" c="Baton"/>
              <i n="[Table2].[Company Name].&amp;[Beam Benefits]" c="Beam Benefits"/>
              <i n="[Table2].[Company Name].&amp;[Beamery]" c="Beamery"/>
              <i n="[Table2].[Company Name].&amp;[Beat]" c="Beat"/>
              <i n="[Table2].[Company Name].&amp;[BeeTech]" c="BeeTech"/>
              <i n="[Table2].[Company Name].&amp;[Bench]" c="Bench"/>
              <i n="[Table2].[Company Name].&amp;[Benevity]" c="Benevity"/>
              <i n="[Table2].[Company Name].&amp;[Benitago Group]" c="Benitago Group"/>
              <i n="[Table2].[Company Name].&amp;[Berkeley Lights]" c="Berkeley Lights"/>
              <i n="[Table2].[Company Name].&amp;[Berlin Brands Group]" c="Berlin Brands Group"/>
              <i n="[Table2].[Company Name].&amp;[Bestow]" c="Bestow"/>
              <i n="[Table2].[Company Name].&amp;[Better Therapeutics]" c="Better Therapeutics"/>
              <i n="[Table2].[Company Name].&amp;[Better.com]" c="Better.com"/>
              <i n="[Table2].[Company Name].&amp;[BetterCloud]" c="BetterCloud"/>
              <i n="[Table2].[Company Name].&amp;[Betterfly]" c="Betterfly"/>
              <i n="[Table2].[Company Name].&amp;[Betterment]" c="Betterment"/>
              <i n="[Table2].[Company Name].&amp;[Bevi]" c="Bevi"/>
              <i n="[Table2].[Company Name].&amp;[Beyond Meat]" c="Beyond Meat"/>
              <i n="[Table2].[Company Name].&amp;[BeyondMinds]" c="BeyondMinds"/>
              <i n="[Table2].[Company Name].&amp;[BharatAgri]" c="BharatAgri"/>
              <i n="[Table2].[Company Name].&amp;[Big Fish Games]" c="Big Fish Games"/>
              <i n="[Table2].[Company Name].&amp;[BigBear.ai]" c="BigBear.ai"/>
              <i n="[Table2].[Company Name].&amp;[BigCommerce]" c="BigCommerce"/>
              <i n="[Table2].[Company Name].&amp;[Bikayi]" c="Bikayi"/>
              <i n="[Table2].[Company Name].&amp;[Bilibili]" c="Bilibili"/>
              <i n="[Table2].[Company Name].&amp;[BioMarin]" c="BioMarin"/>
              <i n="[Table2].[Company Name].&amp;[Bird]" c="Bird"/>
              <i n="[Table2].[Company Name].&amp;[Bitfarms]" c="Bitfarms"/>
              <i n="[Table2].[Company Name].&amp;[BitGo]" c="BitGo"/>
              <i n="[Table2].[Company Name].&amp;[BitMEX]" c="BitMEX"/>
              <i n="[Table2].[Company Name].&amp;[BitOasis]" c="BitOasis"/>
              <i n="[Table2].[Company Name].&amp;[Bitpanda]" c="Bitpanda"/>
              <i n="[Table2].[Company Name].&amp;[Bitrise]" c="Bitrise"/>
              <i n="[Table2].[Company Name].&amp;[BitSight]" c="BitSight"/>
              <i n="[Table2].[Company Name].&amp;[Bitso]" c="Bitso"/>
              <i n="[Table2].[Company Name].&amp;[BitTitan]" c="BitTitan"/>
              <i n="[Table2].[Company Name].&amp;[BitTorrent]" c="BitTorrent"/>
              <i n="[Table2].[Company Name].&amp;[Bittrex]" c="Bittrex"/>
              <i n="[Table2].[Company Name].&amp;[Bizongo]" c="Bizongo"/>
              <i n="[Table2].[Company Name].&amp;[Bizpay]" c="Bizpay"/>
              <i n="[Table2].[Company Name].&amp;[Bizzabo]" c="Bizzabo"/>
              <i n="[Table2].[Company Name].&amp;[Black Shark]" c="Black Shark"/>
              <i n="[Table2].[Company Name].&amp;[BlackBuck]" c="BlackBuck"/>
              <i n="[Table2].[Company Name].&amp;[BlackLine]" c="BlackLine"/>
              <i n="[Table2].[Company Name].&amp;[Bleacher Report]" c="Bleacher Report"/>
              <i n="[Table2].[Company Name].&amp;[Blend]" c="Blend"/>
              <i n="[Table2].[Company Name].&amp;[Blockchain.com]" c="Blockchain.com"/>
              <i n="[Table2].[Company Name].&amp;[BlockFi]" c="BlockFi"/>
              <i n="[Table2].[Company Name].&amp;[BloomTech]" c="BloomTech"/>
              <i n="[Table2].[Company Name].&amp;[Blue Apron]" c="Blue Apron"/>
              <i n="[Table2].[Company Name].&amp;[Blue Nile]" c="Blue Nile"/>
              <i n="[Table2].[Company Name].&amp;[Blueground]" c="Blueground"/>
              <i n="[Table2].[Company Name].&amp;[BlueStacks]" c="BlueStacks"/>
              <i n="[Table2].[Company Name].&amp;[Blume Global]" c="Blume Global"/>
              <i n="[Table2].[Company Name].&amp;[Bluprint]" c="Bluprint"/>
              <i n="[Table2].[Company Name].&amp;[Bolt]" c="Bolt"/>
              <i n="[Table2].[Company Name].&amp;[Bond]" c="Bond"/>
              <i n="[Table2].[Company Name].&amp;[Bonsai]" c="Bonsai"/>
              <i n="[Table2].[Company Name].&amp;[Bonterra]" c="Bonterra"/>
              <i n="[Table2].[Company Name].&amp;[Bonusly]" c="Bonusly"/>
              <i n="[Table2].[Company Name].&amp;[BookClub]" c="BookClub"/>
              <i n="[Table2].[Company Name].&amp;[Booking.com]" c="Booking.com"/>
              <i n="[Table2].[Company Name].&amp;[BookMyShow]" c="BookMyShow"/>
              <i n="[Table2].[Company Name].&amp;[Booksy]" c="Booksy"/>
              <i n="[Table2].[Company Name].&amp;[Booktopia]" c="Booktopia"/>
              <i n="[Table2].[Company Name].&amp;[Boost]" c="Boost"/>
              <i n="[Table2].[Company Name].&amp;[Boosted Commerce]" c="Boosted Commerce"/>
              <i n="[Table2].[Company Name].&amp;[Boozt]" c="Boozt"/>
              <i n="[Table2].[Company Name].&amp;[Borrowell]" c="Borrowell"/>
              <i n="[Table2].[Company Name].&amp;[Bossa Nova]" c="Bossa Nova"/>
              <i n="[Table2].[Company Name].&amp;[Bounce]" c="Bounce"/>
              <i n="[Table2].[Company Name].&amp;[BounceX]" c="BounceX"/>
              <i n="[Table2].[Company Name].&amp;[Boxed]" c="Boxed"/>
              <i n="[Table2].[Company Name].&amp;[Brainbase]" c="Brainbase"/>
              <i n="[Table2].[Company Name].&amp;[Brainly]" c="Brainly"/>
              <i n="[Table2].[Company Name].&amp;[Branch]" c="Branch"/>
              <i n="[Table2].[Company Name].&amp;[Branch Metrics]" c="Branch Metrics"/>
              <i n="[Table2].[Company Name].&amp;[Brave Care]" c="Brave Care"/>
              <i n="[Table2].[Company Name].&amp;[Breathe]" c="Breathe"/>
              <i n="[Table2].[Company Name].&amp;[Breather]" c="Breather"/>
              <i n="[Table2].[Company Name].&amp;[Brex]" c="Brex"/>
              <i n="[Table2].[Company Name].&amp;[Bridge Connector]" c="Bridge Connector"/>
              <i n="[Table2].[Company Name].&amp;[Bridgit]" c="Bridgit"/>
              <i n="[Table2].[Company Name].&amp;[Bright Machines]" c="Bright Machines"/>
              <i n="[Table2].[Company Name].&amp;[Bright Money]" c="Bright Money"/>
              <i n="[Table2].[Company Name].&amp;[Brighte]" c="Brighte"/>
              <i n="[Table2].[Company Name].&amp;[Brightline]" c="Brightline"/>
              <i n="[Table2].[Company Name].&amp;[Bringg]" c="Bringg"/>
              <i n="[Table2].[Company Name].&amp;[Britishvolt]" c="Britishvolt"/>
              <i n="[Table2].[Company Name].&amp;[Briza]" c="Briza"/>
              <i n="[Table2].[Company Name].&amp;[Brodmann17]" c="Brodmann17"/>
              <i n="[Table2].[Company Name].&amp;[Bryter]" c="Bryter"/>
              <i n="[Table2].[Company Name].&amp;[Buenbit]" c="Buenbit"/>
              <i n="[Table2].[Company Name].&amp;[Builder]" c="Builder"/>
              <i n="[Table2].[Company Name].&amp;[Built In]" c="Built In"/>
              <i n="[Table2].[Company Name].&amp;[Bullhorn]" c="Bullhorn"/>
              <i n="[Table2].[Company Name].&amp;[Bullish]" c="Bullish"/>
              <i n="[Table2].[Company Name].&amp;[Bungalow]" c="Bungalow"/>
              <i n="[Table2].[Company Name].&amp;[BusBud]" c="BusBud"/>
              <i n="[Table2].[Company Name].&amp;[Buser]" c="Buser"/>
              <i n="[Table2].[Company Name].&amp;[Bustle Digital Group]" c="Bustle Digital Group"/>
              <i n="[Table2].[Company Name].&amp;[Butler Hospitality]" c="Butler Hospitality"/>
              <i n="[Table2].[Company Name].&amp;[Butterfly Network]" c="Butterfly Network"/>
              <i n="[Table2].[Company Name].&amp;[Button]" c="Button"/>
              <i n="[Table2].[Company Name].&amp;[BUX]" c="BUX"/>
              <i n="[Table2].[Company Name].&amp;[Buy.com / Rakuten]" c="Buy.com / Rakuten"/>
              <i n="[Table2].[Company Name].&amp;[Buzzer]" c="Buzzer"/>
              <i n="[Table2].[Company Name].&amp;[BuzzFeed]" c="BuzzFeed"/>
              <i n="[Table2].[Company Name].&amp;[BVAccel]" c="BVAccel"/>
              <i n="[Table2].[Company Name].&amp;[Bybit]" c="Bybit"/>
              <i n="[Table2].[Company Name].&amp;[Byju's]" c="Byju's"/>
              <i n="[Table2].[Company Name].&amp;[ByteDance]" c="ByteDance"/>
              <i n="[Table2].[Company Name].&amp;[Byton]" c="Byton"/>
              <i n="[Table2].[Company Name].&amp;[C2FO]" c="C2FO"/>
              <i n="[Table2].[Company Name].&amp;[C6 Bank]" c="C6 Bank"/>
              <i n="[Table2].[Company Name].&amp;[Cabin]" c="Cabin"/>
              <i n="[Table2].[Company Name].&amp;[Cadre]" c="Cadre"/>
              <i n="[Table2].[Company Name].&amp;[Calibrate]" c="Calibrate"/>
              <i n="[Table2].[Company Name].&amp;[Caliva]" c="Caliva"/>
              <i n="[Table2].[Company Name].&amp;[Callisto Media]" c="Callisto Media"/>
              <i n="[Table2].[Company Name].&amp;[Calm]" c="Calm"/>
              <i n="[Table2].[Company Name].&amp;[Cameo]" c="Cameo"/>
              <i n="[Table2].[Company Name].&amp;[Camp K12]" c="Camp K12"/>
              <i n="[Table2].[Company Name].&amp;[Candidate Labs]" c="Candidate Labs"/>
              <i n="[Table2].[Company Name].&amp;[Candor Technology]" c="Candor Technology"/>
              <i n="[Table2].[Company Name].&amp;[Candy Digital]" c="Candy Digital"/>
              <i n="[Table2].[Company Name].&amp;[Canoo]" c="Canoo"/>
              <i n="[Table2].[Company Name].&amp;[Capillary]" c="Capillary"/>
              <i n="[Table2].[Company Name].&amp;[Capital One]" c="Capital One"/>
              <i n="[Table2].[Company Name].&amp;[Capiter]" c="Capiter"/>
              <i n="[Table2].[Company Name].&amp;[Capitolis]" c="Capitolis"/>
              <i n="[Table2].[Company Name].&amp;[Capsule]" c="Capsule"/>
              <i n="[Table2].[Company Name].&amp;[Captain Fresh]" c="Captain Fresh"/>
              <i n="[Table2].[Company Name].&amp;[CaptivateIQ]" c="CaptivateIQ"/>
              <i n="[Table2].[Company Name].&amp;[Carbon]" c="Carbon"/>
              <i n="[Table2].[Company Name].&amp;[Carbon Health]" c="Carbon Health"/>
              <i n="[Table2].[Company Name].&amp;[CarDekho]" c="CarDekho"/>
              <i n="[Table2].[Company Name].&amp;[Cardlytics]" c="Cardlytics"/>
              <i n="[Table2].[Company Name].&amp;[Care.com]" c="Care.com"/>
              <i n="[Table2].[Company Name].&amp;[Careem]" c="Careem"/>
              <i n="[Table2].[Company Name].&amp;[Career Karma]" c="Career Karma"/>
              <i n="[Table2].[Company Name].&amp;[CareerArc]" c="CareerArc"/>
              <i n="[Table2].[Company Name].&amp;[CareRev]" c="CareRev"/>
              <i n="[Table2].[Company Name].&amp;[CarGurus]" c="CarGurus"/>
              <i n="[Table2].[Company Name].&amp;[Caribou]" c="Caribou"/>
              <i n="[Table2].[Company Name].&amp;[Carousell]" c="Carousell"/>
              <i n="[Table2].[Company Name].&amp;[Cars24]" c="Cars24"/>
              <i n="[Table2].[Company Name].&amp;[Carsome]" c="Carsome"/>
              <i n="[Table2].[Company Name].&amp;[Cart.com]" c="Cart.com"/>
              <i n="[Table2].[Company Name].&amp;[Carta]" c="Carta"/>
              <i n="[Table2].[Company Name].&amp;[Carvana]" c="Carvana"/>
              <i n="[Table2].[Company Name].&amp;[Carwow]" c="Carwow"/>
              <i n="[Table2].[Company Name].&amp;[Casavo]" c="Casavo"/>
              <i n="[Table2].[Company Name].&amp;[Cashfree Payments]" c="Cashfree Payments"/>
              <i n="[Table2].[Company Name].&amp;[Casper]" c="Casper"/>
              <i n="[Table2].[Company Name].&amp;[Castlight Health]" c="Castlight Health"/>
              <i n="[Table2].[Company Name].&amp;[Catalant]" c="Catalant"/>
              <i n="[Table2].[Company Name].&amp;[Catalyst]" c="Catalyst"/>
              <i n="[Table2].[Company Name].&amp;[Catch]" c="Catch"/>
              <i n="[Table2].[Company Name].&amp;[Catch.com.au]" c="Catch.com.au"/>
              <i n="[Table2].[Company Name].&amp;[Cazoo]" c="Cazoo"/>
              <i n="[Table2].[Company Name].&amp;[Cedar]" c="Cedar"/>
              <i n="[Table2].[Company Name].&amp;[Celsius]" c="Celsius"/>
              <i n="[Table2].[Company Name].&amp;[Century Therapeutics]" c="Century Therapeutics"/>
              <i n="[Table2].[Company Name].&amp;[Cerebral]" c="Cerebral"/>
              <i n="[Table2].[Company Name].&amp;[Chainalysis]" c="Chainalysis"/>
              <i n="[Table2].[Company Name].&amp;[Change Invest]" c="Change Invest"/>
              <i n="[Table2].[Company Name].&amp;[Change.org]" c="Change.org"/>
              <i n="[Table2].[Company Name].&amp;[Chargebee]" c="Chargebee"/>
              <i n="[Table2].[Company Name].&amp;[Checkmarx]" c="Checkmarx"/>
              <i n="[Table2].[Company Name].&amp;[Checkout.com]" c="Checkout.com"/>
              <i n="[Table2].[Company Name].&amp;[Checkr]" c="Checkr"/>
              <i n="[Table2].[Company Name].&amp;[Cheddar]" c="Cheddar"/>
              <i n="[Table2].[Company Name].&amp;[Cheetah]" c="Cheetah"/>
              <i n="[Table2].[Company Name].&amp;[Chef]" c="Chef"/>
              <i n="[Table2].[Company Name].&amp;[Chessable]" c="Chessable"/>
              <i n="[Table2].[Company Name].&amp;[Chili Piper]" c="Chili Piper"/>
              <i n="[Table2].[Company Name].&amp;[Chime]" c="Chime"/>
              <i n="[Table2].[Company Name].&amp;[Chipax]" c="Chipax"/>
              <i n="[Table2].[Company Name].&amp;[Chipper Cash]" c="Chipper Cash"/>
              <i n="[Table2].[Company Name].&amp;[Chope]" c="Chope"/>
              <i n="[Table2].[Company Name].&amp;[ChowNow]" c="ChowNow"/>
              <i n="[Table2].[Company Name].&amp;[Chrono24]" c="Chrono24"/>
              <i n="[Table2].[Company Name].&amp;[Cimpress]" c="Cimpress"/>
              <i n="[Table2].[Company Name].&amp;[CipherTrace]" c="CipherTrace"/>
              <i n="[Table2].[Company Name].&amp;[Circ]" c="Circ"/>
              <i n="[Table2].[Company Name].&amp;[CircleCI]" c="CircleCI"/>
              <i n="[Table2].[Company Name].&amp;[CircleUp]" c="CircleUp"/>
              <i n="[Table2].[Company Name].&amp;[Circulo Health]" c="Circulo Health"/>
              <i n="[Table2].[Company Name].&amp;[Cisco]" c="Cisco"/>
              <i n="[Table2].[Company Name].&amp;[Citizen]" c="Citizen"/>
              <i n="[Table2].[Company Name].&amp;[Citrine Informatics]" c="Citrine Informatics"/>
              <i n="[Table2].[Company Name].&amp;[Citrix]" c="Citrix"/>
              <i n="[Table2].[Company Name].&amp;[CityMall]" c="CityMall"/>
              <i n="[Table2].[Company Name].&amp;[Claravine]" c="Claravine"/>
              <i n="[Table2].[Company Name].&amp;[Clari]" c="Clari"/>
              <i n="[Table2].[Company Name].&amp;[Clarify Health]" c="Clarify Health"/>
              <i n="[Table2].[Company Name].&amp;[Classkick]" c="Classkick"/>
              <i n="[Table2].[Company Name].&amp;[ClassPass]" c="ClassPass"/>
              <i n="[Table2].[Company Name].&amp;[Clear]" c="Clear"/>
              <i n="[Table2].[Company Name].&amp;[Clear Capital]" c="Clear Capital"/>
              <i n="[Table2].[Company Name].&amp;[Clearbanc]" c="Clearbanc"/>
              <i n="[Table2].[Company Name].&amp;[Clearbit]" c="Clearbit"/>
              <i n="[Table2].[Company Name].&amp;[ClearCo]" c="ClearCo"/>
              <i n="[Table2].[Company Name].&amp;[Clever Real Estate]" c="Clever Real Estate"/>
              <i n="[Table2].[Company Name].&amp;[CleverTap]" c="CleverTap"/>
              <i n="[Table2].[Company Name].&amp;[ClickUp]" c="ClickUp"/>
              <i n="[Table2].[Company Name].&amp;[Clinc]" c="Clinc"/>
              <i n="[Table2].[Company Name].&amp;[Cloudera]" c="Cloudera"/>
              <i n="[Table2].[Company Name].&amp;[CloudFactory]" c="CloudFactory"/>
              <i n="[Table2].[Company Name].&amp;[Cloudinary]" c="Cloudinary"/>
              <i n="[Table2].[Company Name].&amp;[CloudKitchens]" c="CloudKitchens"/>
              <i n="[Table2].[Company Name].&amp;[Clubhouse]" c="Clubhouse"/>
              <i n="[Table2].[Company Name].&amp;[Clue]" c="Clue"/>
              <i n="[Table2].[Company Name].&amp;[Clumio]" c="Clumio"/>
              <i n="[Table2].[Company Name].&amp;[Clutch]" c="Clutch"/>
              <i n="[Table2].[Company Name].&amp;[Clutter]" c="Clutter"/>
              <i n="[Table2].[Company Name].&amp;[Clyde]" c="Clyde"/>
              <i n="[Table2].[Company Name].&amp;[CNET]" c="CNET"/>
              <i n="[Table2].[Company Name].&amp;[CoachHub]" c="CoachHub"/>
              <i n="[Table2].[Company Name].&amp;[Coda]" c="Coda"/>
              <i n="[Table2].[Company Name].&amp;[Code42]" c="Code42"/>
              <i n="[Table2].[Company Name].&amp;[CodeCombat]" c="CodeCombat"/>
              <i n="[Table2].[Company Name].&amp;[Codexis]" c="Codexis"/>
              <i n="[Table2].[Company Name].&amp;[Coding Dojo]" c="Coding Dojo"/>
              <i n="[Table2].[Company Name].&amp;[Cogito]" c="Cogito"/>
              <i n="[Table2].[Company Name].&amp;[Cognyte]" c="Cognyte"/>
              <i n="[Table2].[Company Name].&amp;[Coherent]" c="Coherent"/>
              <i n="[Table2].[Company Name].&amp;[Cohesity]" c="Cohesity"/>
              <i n="[Table2].[Company Name].&amp;[Coinbase]" c="Coinbase"/>
              <i n="[Table2].[Company Name].&amp;[CoinDCX]" c="CoinDCX"/>
              <i n="[Table2].[Company Name].&amp;[CoinFLEX]" c="CoinFLEX"/>
              <i n="[Table2].[Company Name].&amp;[CoinJar]" c="CoinJar"/>
              <i n="[Table2].[Company Name].&amp;[Coinsquare]" c="Coinsquare"/>
              <i n="[Table2].[Company Name].&amp;[CoinTracker]" c="CoinTracker"/>
              <i n="[Table2].[Company Name].&amp;[Collective Health]" c="Collective Health"/>
              <i n="[Table2].[Company Name].&amp;[Collibra]" c="Collibra"/>
              <i n="[Table2].[Company Name].&amp;[Color Health]" c="Color Health"/>
              <i n="[Table2].[Company Name].&amp;[Colossus]" c="Colossus"/>
              <i n="[Table2].[Company Name].&amp;[CommerceHub]" c="CommerceHub"/>
              <i n="[Table2].[Company Name].&amp;[CommonBond]" c="CommonBond"/>
              <i n="[Table2].[Company Name].&amp;[Community]" c="Community"/>
              <i n="[Table2].[Company Name].&amp;[Community Gaming]" c="Community Gaming"/>
              <i n="[Table2].[Company Name].&amp;[Compass]" c="Compass"/>
              <i n="[Table2].[Company Name].&amp;[Compete]" c="Compete"/>
              <i n="[Table2].[Company Name].&amp;[Confluent]" c="Confluent"/>
              <i n="[Table2].[Company Name].&amp;[Conga]" c="Conga"/>
              <i n="[Table2].[Company Name].&amp;[Connected]" c="Connected"/>
              <i n="[Table2].[Company Name].&amp;[ConsenSys]" c="ConsenSys"/>
              <i n="[Table2].[Company Name].&amp;[Consider.co]" c="Consider.co"/>
              <i n="[Table2].[Company Name].&amp;[ContaAzul]" c="ContaAzul"/>
              <i n="[Table2].[Company Name].&amp;[ContraFect]" c="ContraFect"/>
              <i n="[Table2].[Company Name].&amp;[Convene]" c="Convene"/>
              <i n="[Table2].[Company Name].&amp;[Convoy]" c="Convoy"/>
              <i n="[Table2].[Company Name].&amp;[Cookpad]" c="Cookpad"/>
              <i n="[Table2].[Company Name].&amp;[Copper]" c="Copper"/>
              <i n="[Table2].[Company Name].&amp;[Core Scientific]" c="Core Scientific"/>
              <i n="[Table2].[Company Name].&amp;[Corvus Insurance]" c="Corvus Insurance"/>
              <i n="[Table2].[Company Name].&amp;[CoSchedule]" c="CoSchedule"/>
              <i n="[Table2].[Company Name].&amp;[Cosuno]" c="Cosuno"/>
              <i n="[Table2].[Company Name].&amp;[Coterie Insurance]" c="Coterie Insurance"/>
              <i n="[Table2].[Company Name].&amp;[Course Hero]" c="Course Hero"/>
              <i n="[Table2].[Company Name].&amp;[Coursera]" c="Coursera"/>
              <i n="[Table2].[Company Name].&amp;[CoverMyMeds]" c="CoverMyMeds"/>
              <i n="[Table2].[Company Name].&amp;[Crayon]" c="Crayon"/>
              <i n="[Table2].[Company Name].&amp;[Credit Sesame]" c="Credit Sesame"/>
              <i n="[Table2].[Company Name].&amp;[Creditas]" c="Creditas"/>
              <i n="[Table2].[Company Name].&amp;[Crehana]" c="Crehana"/>
              <i n="[Table2].[Company Name].&amp;[Crejo.Fun]" c="Crejo.Fun"/>
              <i n="[Table2].[Company Name].&amp;[Criteo]" c="Criteo"/>
              <i n="[Table2].[Company Name].&amp;[CrowdRiff]" c="CrowdRiff"/>
              <i n="[Table2].[Company Name].&amp;[CrowdStreet]" c="CrowdStreet"/>
              <i n="[Table2].[Company Name].&amp;[Cruise]" c="Cruise"/>
              <i n="[Table2].[Company Name].&amp;[Crunchyroll]" c="Crunchyroll"/>
              <i n="[Table2].[Company Name].&amp;[Crypto.com]" c="Crypto.com"/>
              <i n="[Table2].[Company Name].&amp;[CS Disco]" c="CS Disco"/>
              <i n="[Table2].[Company Name].&amp;[CTO.ai]" c="CTO.ai"/>
              <i n="[Table2].[Company Name].&amp;[Cue]" c="Cue"/>
              <i n="[Table2].[Company Name].&amp;[Culture Amp]" c="Culture Amp"/>
              <i n="[Table2].[Company Name].&amp;[Culture Trip]" c="Culture Trip"/>
              <i n="[Table2].[Company Name].&amp;[Curative]" c="Curative"/>
              <i n="[Table2].[Company Name].&amp;[Curefit]" c="Curefit"/>
              <i n="[Table2].[Company Name].&amp;[Curology]" c="Curology"/>
              <i n="[Table2].[Company Name].&amp;[Curve]" c="Curve"/>
              <i n="[Table2].[Company Name].&amp;[Cuyana]" c="Cuyana"/>
              <i n="[Table2].[Company Name].&amp;[Cvent]" c="Cvent"/>
              <i n="[Table2].[Company Name].&amp;[CyberCube]" c="CyberCube"/>
              <i n="[Table2].[Company Name].&amp;[Cybereason]" c="Cybereason"/>
              <i n="[Table2].[Company Name].&amp;[CyCognito]" c="CyCognito"/>
              <i n="[Table2].[Company Name].&amp;[Cypress.io]" c="Cypress.io"/>
              <i n="[Table2].[Company Name].&amp;[Cyren]" c="Cyren"/>
              <i n="[Table2].[Company Name].&amp;[Cyteir Therapeutics]" c="Cyteir Therapeutics"/>
              <i n="[Table2].[Company Name].&amp;[D2iQ]" c="D2iQ"/>
              <i n="[Table2].[Company Name].&amp;[D2L]" c="D2L"/>
              <i n="[Table2].[Company Name].&amp;[Daily Harvest]" c="Daily Harvest"/>
              <i n="[Table2].[Company Name].&amp;[DailyPay]" c="DailyPay"/>
              <i n="[Table2].[Company Name].&amp;[Daloopa]" c="Daloopa"/>
              <i n="[Table2].[Company Name].&amp;[Dance]" c="Dance"/>
              <i n="[Table2].[Company Name].&amp;[Daniel Wellington]" c="Daniel Wellington"/>
              <i n="[Table2].[Company Name].&amp;[Dapper Labs]" c="Dapper Labs"/>
              <i n="[Table2].[Company Name].&amp;[Dark]" c="Dark"/>
              <i n="[Table2].[Company Name].&amp;[DataRails]" c="DataRails"/>
              <i n="[Table2].[Company Name].&amp;[DataRobot]" c="DataRobot"/>
              <i n="[Table2].[Company Name].&amp;[DataStax]" c="DataStax"/>
              <i n="[Table2].[Company Name].&amp;[Datera]" c="Datera"/>
              <i n="[Table2].[Company Name].&amp;[Datto]" c="Datto"/>
              <i n="[Table2].[Company Name].&amp;[DayTwo]" c="DayTwo"/>
              <i n="[Table2].[Company Name].&amp;[Dazn]" c="Dazn"/>
              <i n="[Table2].[Company Name].&amp;[DealShare]" c="DealShare"/>
              <i n="[Table2].[Company Name].&amp;[Decent]" c="Decent"/>
              <i n="[Table2].[Company Name].&amp;[Deep Instinct]" c="Deep Instinct"/>
              <i n="[Table2].[Company Name].&amp;[Defined.ai]" c="Defined.ai"/>
              <i n="[Table2].[Company Name].&amp;[Definitive Healthcare]" c="Definitive Healthcare"/>
              <i n="[Table2].[Company Name].&amp;[Degreed]" c="Degreed"/>
              <i n="[Table2].[Company Name].&amp;[DeHaat]" c="DeHaat"/>
              <i n="[Table2].[Company Name].&amp;[Deliv]" c="Deliv"/>
              <i n="[Table2].[Company Name].&amp;[Deliveroo]" c="Deliveroo"/>
              <i n="[Table2].[Company Name].&amp;[Deliveroo Australia]" c="Deliveroo Australia"/>
              <i n="[Table2].[Company Name].&amp;[Delivery Hero]" c="Delivery Hero"/>
              <i n="[Table2].[Company Name].&amp;[Dell]" c="Dell"/>
              <i n="[Table2].[Company Name].&amp;[Demandbase]" c="Demandbase"/>
              <i n="[Table2].[Company Name].&amp;[Deputy]" c="Deputy"/>
              <i n="[Table2].[Company Name].&amp;[Descartes Labs]" c="Descartes Labs"/>
              <i n="[Table2].[Company Name].&amp;[Desktop Metal]" c="Desktop Metal"/>
              <i n="[Table2].[Company Name].&amp;[Devo]" c="Devo"/>
              <i n="[Table2].[Company Name].&amp;[DialSource]" c="DialSource"/>
              <i n="[Table2].[Company Name].&amp;[Digimarc]" c="Digimarc"/>
              <i n="[Table2].[Company Name].&amp;[Digital Currency Gruop]" c="Digital Currency Gruop"/>
              <i n="[Table2].[Company Name].&amp;[DigitalOcean]" c="DigitalOcean"/>
              <i n="[Table2].[Company Name].&amp;[DISCO]" c="DISCO"/>
              <i n="[Table2].[Company Name].&amp;[Dispatch]" c="Dispatch"/>
              <i n="[Table2].[Company Name].&amp;[Divergent 3D]" c="Divergent 3D"/>
              <i n="[Table2].[Company Name].&amp;[Divvy]" c="Divvy"/>
              <i n="[Table2].[Company Name].&amp;[Divvy Homes]" c="Divvy Homes"/>
              <i n="[Table2].[Company Name].&amp;[divvyDOSE]" c="divvyDOSE"/>
              <i n="[Table2].[Company Name].&amp;[DJI]" c="DJI"/>
              <i n="[Table2].[Company Name].&amp;[Dock]" c="Dock"/>
              <i n="[Table2].[Company Name].&amp;[Docly]" c="Docly"/>
              <i n="[Table2].[Company Name].&amp;[DocuSign]" c="DocuSign"/>
              <i n="[Table2].[Company Name].&amp;[Doma]" c="Doma"/>
              <i n="[Table2].[Company Name].&amp;[Domestika]" c="Domestika"/>
              <i n="[Table2].[Company Name].&amp;[Domino Data Lab]" c="Domino Data Lab"/>
              <i n="[Table2].[Company Name].&amp;[Domio]" c="Domio"/>
              <i n="[Table2].[Company Name].&amp;[Domo]" c="Domo"/>
              <i n="[Table2].[Company Name].&amp;[Dooly]" c="Dooly"/>
              <i n="[Table2].[Company Name].&amp;[DoorDash]" c="DoorDash"/>
              <i n="[Table2].[Company Name].&amp;[Dotscience]" c="Dotscience"/>
              <i n="[Table2].[Company Name].&amp;[Doubtnut]" c="Doubtnut"/>
              <i n="[Table2].[Company Name].&amp;[Dover]" c="Dover"/>
              <i n="[Table2].[Company Name].&amp;[DraftKings]" c="DraftKings"/>
              <i n="[Table2].[Company Name].&amp;[DreamBox Learning]" c="DreamBox Learning"/>
              <i n="[Table2].[Company Name].&amp;[Drift]" c="Drift"/>
              <i n="[Table2].[Company Name].&amp;[Drip]" c="Drip"/>
              <i n="[Table2].[Company Name].&amp;[Drip Capital]" c="Drip Capital"/>
              <i n="[Table2].[Company Name].&amp;[DriveWealth]" c="DriveWealth"/>
              <i n="[Table2].[Company Name].&amp;[Drizly]" c="Drizly"/>
              <i n="[Table2].[Company Name].&amp;[Drop]" c="Drop"/>
              <i n="[Table2].[Company Name].&amp;[Dropbox]" c="Dropbox"/>
              <i n="[Table2].[Company Name].&amp;[Dropp]" c="Dropp"/>
              <i n="[Table2].[Company Name].&amp;[DSCO]" c="DSCO"/>
              <i n="[Table2].[Company Name].&amp;[Dude Solutions]" c="Dude Solutions"/>
              <i n="[Table2].[Company Name].&amp;[Dukaan]" c="Dukaan"/>
              <i n="[Table2].[Company Name].&amp;[Dunzo]" c="Dunzo"/>
              <i n="[Table2].[Company Name].&amp;[Dutchie]" c="Dutchie"/>
              <i n="[Table2].[Company Name].&amp;[Dynamic Signal]" c="Dynamic Signal"/>
              <i n="[Table2].[Company Name].&amp;[Earnin]" c="Earnin"/>
              <i n="[Table2].[Company Name].&amp;[Earth Rides]" c="Earth Rides"/>
              <i n="[Table2].[Company Name].&amp;[EasyPost]" c="EasyPost"/>
              <i n="[Table2].[Company Name].&amp;[Eat Just]" c="Eat Just"/>
              <i n="[Table2].[Company Name].&amp;[Eatsy]" c="Eatsy"/>
              <i n="[Table2].[Company Name].&amp;[Eaze]" c="Eaze"/>
              <i n="[Table2].[Company Name].&amp;[Ebanx]" c="Ebanx"/>
              <i n="[Table2].[Company Name].&amp;[eBay]" c="eBay"/>
              <i n="[Table2].[Company Name].&amp;[Ecobee]" c="Ecobee"/>
              <i n="[Table2].[Company Name].&amp;[Eden / Managed By Q]" c="Eden / Managed By Q"/>
              <i n="[Table2].[Company Name].&amp;[Edgio]" c="Edgio"/>
              <i n="[Table2].[Company Name].&amp;[Edifecs]" c="Edifecs"/>
              <i n="[Table2].[Company Name].&amp;[Editas Medicine]" c="Editas Medicine"/>
              <i n="[Table2].[Company Name].&amp;[Edmodo]" c="Edmodo"/>
              <i n="[Table2].[Company Name].&amp;[eGym]" c="eGym"/>
              <i n="[Table2].[Company Name].&amp;[Eight Sleep]" c="Eight Sleep"/>
              <i n="[Table2].[Company Name].&amp;[Eightfold AI]" c="Eightfold AI"/>
              <i n="[Table2].[Company Name].&amp;[Ejento]" c="Ejento"/>
              <i n="[Table2].[Company Name].&amp;[Elastic]" c="Elastic"/>
              <i n="[Table2].[Company Name].&amp;[Electric]" c="Electric"/>
              <i n="[Table2].[Company Name].&amp;[Electronic Arts]" c="Electronic Arts"/>
              <i n="[Table2].[Company Name].&amp;[Element]" c="Element"/>
              <i n="[Table2].[Company Name].&amp;[Element AI]" c="Element AI"/>
              <i n="[Table2].[Company Name].&amp;[Element Analytics]" c="Element Analytics"/>
              <i n="[Table2].[Company Name].&amp;[Elementor]" c="Elementor"/>
              <i n="[Table2].[Company Name].&amp;[Elemy]" c="Elemy"/>
              <i n="[Table2].[Company Name].&amp;[Elinvar]" c="Elinvar"/>
              <i n="[Table2].[Company Name].&amp;[Elliptic]" c="Elliptic"/>
              <i n="[Table2].[Company Name].&amp;[Embark]" c="Embark"/>
              <i n="[Table2].[Company Name].&amp;[Embark Trucks]" c="Embark Trucks"/>
              <i n="[Table2].[Company Name].&amp;[Embroker]" c="Embroker"/>
              <i n="[Table2].[Company Name].&amp;[Emitwise]" c="Emitwise"/>
              <i n="[Table2].[Company Name].&amp;[Emotive]" c="Emotive"/>
              <i n="[Table2].[Company Name].&amp;[EMX Digital]" c="EMX Digital"/>
              <i n="[Table2].[Company Name].&amp;[Engine eCommerce]" c="Engine eCommerce"/>
              <i n="[Table2].[Company Name].&amp;[Enjoei]" c="Enjoei"/>
              <i n="[Table2].[Company Name].&amp;[Enjoy]" c="Enjoy"/>
              <i n="[Table2].[Company Name].&amp;[Envato]" c="Envato"/>
              <i n="[Table2].[Company Name].&amp;[Envoy]" c="Envoy"/>
              <i n="[Table2].[Company Name].&amp;[Equitybee]" c="Equitybee"/>
              <i n="[Table2].[Company Name].&amp;[EquityZen]" c="EquityZen"/>
              <i n="[Table2].[Company Name].&amp;[Ericsson]" c="Ericsson"/>
              <i n="[Table2].[Company Name].&amp;[Ermetic]" c="Ermetic"/>
              <i n="[Table2].[Company Name].&amp;[Eruditus]" c="Eruditus"/>
              <i n="[Table2].[Company Name].&amp;[Esme Learning]" c="Esme Learning"/>
              <i n="[Table2].[Company Name].&amp;[Esper]" c="Esper"/>
              <i n="[Table2].[Company Name].&amp;[Etermax]" c="Etermax"/>
              <i n="[Table2].[Company Name].&amp;[Ethos Life]" c="Ethos Life"/>
              <i n="[Table2].[Company Name].&amp;[eToro]" c="eToro"/>
              <i n="[Table2].[Company Name].&amp;[Eucalyptus]" c="Eucalyptus"/>
              <i n="[Table2].[Company Name].&amp;[Euler Motors]" c="Euler Motors"/>
              <i n="[Table2].[Company Name].&amp;[Eventbrite]" c="Eventbrite"/>
              <i n="[Table2].[Company Name].&amp;[EverBridge]" c="EverBridge"/>
              <i n="[Table2].[Company Name].&amp;[Everlane]" c="Everlane"/>
              <i n="[Table2].[Company Name].&amp;[Evernote]" c="Evernote"/>
              <i n="[Table2].[Company Name].&amp;[EVgo]" c="EVgo"/>
              <i n="[Table2].[Company Name].&amp;[Examedi]" c="Examedi"/>
              <i n="[Table2].[Company Name].&amp;[Exodus]" c="Exodus"/>
              <i n="[Table2].[Company Name].&amp;[Exotel]" c="Exotel"/>
              <i n="[Table2].[Company Name].&amp;[Expedia]" c="Expedia"/>
              <i n="[Table2].[Company Name].&amp;[Expert360]" c="Expert360"/>
              <i n="[Table2].[Company Name].&amp;[Exterro]" c="Exterro"/>
              <i n="[Table2].[Company Name].&amp;[ExtraHop]" c="ExtraHop"/>
              <i n="[Table2].[Company Name].&amp;[ezCater]" c="ezCater"/>
              <i n="[Table2].[Company Name].&amp;[F5]" c="F5"/>
              <i n="[Table2].[Company Name].&amp;[FabHotels]" c="FabHotels"/>
              <i n="[Table2].[Company Name].&amp;[Fabric]" c="Fabric"/>
              <i n="[Table2].[Company Name].&amp;[Facily]" c="Facily"/>
              <i n="[Table2].[Company Name].&amp;[Faire]" c="Faire"/>
              <i n="[Table2].[Company Name].&amp;[FamPay]" c="FamPay"/>
              <i n="[Table2].[Company Name].&amp;[FanClash]" c="FanClash"/>
              <i n="[Table2].[Company Name].&amp;[Fandom]" c="Fandom"/>
              <i n="[Table2].[Company Name].&amp;[Fareportal]" c="Fareportal"/>
              <i n="[Table2].[Company Name].&amp;[FarEye]" c="FarEye"/>
              <i n="[Table2].[Company Name].&amp;[Fast]" c="Fast"/>
              <i n="[Table2].[Company Name].&amp;[Fate Therapeutics]" c="Fate Therapeutics"/>
              <i n="[Table2].[Company Name].&amp;[Favo]" c="Favo"/>
              <i n="[Table2].[Company Name].&amp;[Faze Medicines]" c="Faze Medicines"/>
              <i n="[Table2].[Company Name].&amp;[Feather]" c="Feather"/>
              <i n="[Table2].[Company Name].&amp;[Feedzai]" c="Feedzai"/>
              <i n="[Table2].[Company Name].&amp;[Fetch]" c="Fetch"/>
              <i n="[Table2].[Company Name].&amp;[Fifth Season]" c="Fifth Season"/>
              <i n="[Table2].[Company Name].&amp;[Filevine]" c="Filevine"/>
              <i n="[Table2].[Company Name].&amp;[Finder]" c="Finder"/>
              <i n="[Table2].[Company Name].&amp;[Finite State]" c="Finite State"/>
              <i n="[Table2].[Company Name].&amp;[Finleap Connect]" c="Finleap Connect"/>
              <i n="[Table2].[Company Name].&amp;[Fipola]" c="Fipola"/>
              <i n="[Table2].[Company Name].&amp;[Fireblocks]" c="Fireblocks"/>
              <i n="[Table2].[Company Name].&amp;[Firebolt]" c="Firebolt"/>
              <i n="[Table2].[Company Name].&amp;[FireHydrant]" c="FireHydrant"/>
              <i n="[Table2].[Company Name].&amp;[Firework]" c="Firework"/>
              <i n="[Table2].[Company Name].&amp;[First AML]" c="First AML"/>
              <i n="[Table2].[Company Name].&amp;[FiscalNote]" c="FiscalNote"/>
              <i n="[Table2].[Company Name].&amp;[Fishbrain]" c="Fishbrain"/>
              <i n="[Table2].[Company Name].&amp;[Fittr]" c="Fittr"/>
              <i n="[Table2].[Company Name].&amp;[Fiverr]" c="Fiverr"/>
              <i n="[Table2].[Company Name].&amp;[Flash Coffee]" c="Flash Coffee"/>
              <i n="[Table2].[Company Name].&amp;[Flatiron School]" c="Flatiron School"/>
              <i n="[Table2].[Company Name].&amp;[Flexport]" c="Flexport"/>
              <i n="[Table2].[Company Name].&amp;[Flipboard]" c="Flipboard"/>
              <i n="[Table2].[Company Name].&amp;[Flipkart]" c="Flipkart"/>
              <i n="[Table2].[Company Name].&amp;[Flockjay]" c="Flockjay"/>
              <i n="[Table2].[Company Name].&amp;[FloQast]" c="FloQast"/>
              <i n="[Table2].[Company Name].&amp;[Flowhub]" c="Flowhub"/>
              <i n="[Table2].[Company Name].&amp;[Fluke]" c="Fluke"/>
              <i n="[Table2].[Company Name].&amp;[Flux Systems]" c="Flux Systems"/>
              <i n="[Table2].[Company Name].&amp;[Flyhomes]" c="Flyhomes"/>
              <i n="[Table2].[Company Name].&amp;[Flymya]" c="Flymya"/>
              <i n="[Table2].[Company Name].&amp;[Flynote]" c="Flynote"/>
              <i n="[Table2].[Company Name].&amp;[Flytedesk]" c="Flytedesk"/>
              <i n="[Table2].[Company Name].&amp;[Flywheel Sports]" c="Flywheel Sports"/>
              <i n="[Table2].[Company Name].&amp;[Flywire]" c="Flywire"/>
              <i n="[Table2].[Company Name].&amp;[Food52]" c="Food52"/>
              <i n="[Table2].[Company Name].&amp;[Foodpanda]" c="Foodpanda"/>
              <i n="[Table2].[Company Name].&amp;[Foodsby]" c="Foodsby"/>
              <i n="[Table2].[Company Name].&amp;[ForeScout]" c="ForeScout"/>
              <i n="[Table2].[Company Name].&amp;[Foresight Insurance]" c="Foresight Insurance"/>
              <i n="[Table2].[Company Name].&amp;[Forma.ai]" c="Forma.ai"/>
              <i n="[Table2].[Company Name].&amp;[Forto]" c="Forto"/>
              <i n="[Table2].[Company Name].&amp;[Forward]" c="Forward"/>
              <i n="[Table2].[Company Name].&amp;[Foundation Medicine]" c="Foundation Medicine"/>
              <i n="[Table2].[Company Name].&amp;[FourKites]" c="FourKites"/>
              <i n="[Table2].[Company Name].&amp;[Foxtrot]" c="Foxtrot"/>
              <i n="[Table2].[Company Name].&amp;[Fraazo]" c="Fraazo"/>
              <i n="[Table2].[Company Name].&amp;[Freetrade]" c="Freetrade"/>
              <i n="[Table2].[Company Name].&amp;[Frequency Therapeutics]" c="Frequency Therapeutics"/>
              <i n="[Table2].[Company Name].&amp;[FreshBooks]" c="FreshBooks"/>
              <i n="[Table2].[Company Name].&amp;[FreshDirect]" c="FreshDirect"/>
              <i n="[Table2].[Company Name].&amp;[Freshly]" c="Freshly"/>
              <i n="[Table2].[Company Name].&amp;[Freshworks]" c="Freshworks"/>
              <i n="[Table2].[Company Name].&amp;[Front]" c="Front"/>
              <i n="[Table2].[Company Name].&amp;[Frontdesk]" c="Frontdesk"/>
              <i n="[Table2].[Company Name].&amp;[FrontRow]" c="FrontRow"/>
              <i n="[Table2].[Company Name].&amp;[Frubana]" c="Frubana"/>
              <i n="[Table2].[Company Name].&amp;[FuboTV]" c="FuboTV"/>
              <i n="[Table2].[Company Name].&amp;[FullStory]" c="FullStory"/>
              <i n="[Table2].[Company Name].&amp;[Fundbox]" c="Fundbox"/>
              <i n="[Table2].[Company Name].&amp;[Funding Circle]" c="Funding Circle"/>
              <i n="[Table2].[Company Name].&amp;[Funding Societies]" c="Funding Societies"/>
              <i n="[Table2].[Company Name].&amp;[Fungible]" c="Fungible"/>
              <i n="[Table2].[Company Name].&amp;[Furlenco]" c="Furlenco"/>
              <i n="[Table2].[Company Name].&amp;[FutureLearn]" c="FutureLearn"/>
              <i n="[Table2].[Company Name].&amp;[G/O Media Group]" c="G/O Media Group"/>
              <i n="[Table2].[Company Name].&amp;[G2]" c="G2"/>
              <i n="[Table2].[Company Name].&amp;[GAMURS Group]" c="GAMURS Group"/>
              <i n="[Table2].[Company Name].&amp;[Gather]" c="Gather"/>
              <i n="[Table2].[Company Name].&amp;[Gavelytics]" c="Gavelytics"/>
              <i n="[Table2].[Company Name].&amp;[Geekwire]" c="Geekwire"/>
              <i n="[Table2].[Company Name].&amp;[Gem]" c="Gem"/>
              <i n="[Table2].[Company Name].&amp;[Gemini]" c="Gemini"/>
              <i n="[Table2].[Company Name].&amp;[Genesis]" c="Genesis"/>
              <i n="[Table2].[Company Name].&amp;[Genius]" c="Genius"/>
              <i n="[Table2].[Company Name].&amp;[Genome Medical]" c="Genome Medical"/>
              <i n="[Table2].[Company Name].&amp;[Getaround]" c="Getaround"/>
              <i n="[Table2].[Company Name].&amp;[Getir]" c="Getir"/>
              <i n="[Table2].[Company Name].&amp;[GetNinjas]" c="GetNinjas"/>
              <i n="[Table2].[Company Name].&amp;[Getta]" c="Getta"/>
              <i n="[Table2].[Company Name].&amp;[GetYourGuide]" c="GetYourGuide"/>
              <i n="[Table2].[Company Name].&amp;[GitHub]" c="GitHub"/>
              <i n="[Table2].[Company Name].&amp;[GitLab]" c="GitLab"/>
              <i n="[Table2].[Company Name].&amp;[Gitpod]" c="Gitpod"/>
              <i n="[Table2].[Company Name].&amp;[Give Legacy]" c="Give Legacy"/>
              <i n="[Table2].[Company Name].&amp;[Glassdoor]" c="Glassdoor"/>
              <i n="[Table2].[Company Name].&amp;[Glints]" c="Glints"/>
              <i n="[Table2].[Company Name].&amp;[Glitch]" c="Glitch"/>
              <i n="[Table2].[Company Name].&amp;[Glossier]" c="Glossier"/>
              <i n="[Table2].[Company Name].&amp;[Glovo]" c="Glovo"/>
              <i n="[Table2].[Company Name].&amp;[GOAT Group]" c="GOAT Group"/>
              <i n="[Table2].[Company Name].&amp;[GoBear]" c="GoBear"/>
              <i n="[Table2].[Company Name].&amp;[GoBolt]" c="GoBolt"/>
              <i n="[Table2].[Company Name].&amp;[GoCanvas]" c="GoCanvas"/>
              <i n="[Table2].[Company Name].&amp;[GoCardless]" c="GoCardless"/>
              <i n="[Table2].[Company Name].&amp;[GoDaddy]" c="GoDaddy"/>
              <i n="[Table2].[Company Name].&amp;[GoFundMe]" c="GoFundMe"/>
              <i n="[Table2].[Company Name].&amp;[GoHealth]" c="GoHealth"/>
              <i n="[Table2].[Company Name].&amp;[Gojek]" c="Gojek"/>
              <i n="[Table2].[Company Name].&amp;[Gokada]" c="Gokada"/>
              <i n="[Table2].[Company Name].&amp;[GoMechanic]" c="GoMechanic"/>
              <i n="[Table2].[Company Name].&amp;[Gong]" c="Gong"/>
              <i n="[Table2].[Company Name].&amp;[Goodfood]" c="Goodfood"/>
              <i n="[Table2].[Company Name].&amp;[GoodGood]" c="GoodGood"/>
              <i n="[Table2].[Company Name].&amp;[GoodRx]" c="GoodRx"/>
              <i n="[Table2].[Company Name].&amp;[Google]" c="Google"/>
              <i n="[Table2].[Company Name].&amp;[GoPro]" c="GoPro"/>
              <i n="[Table2].[Company Name].&amp;[Gopuff]" c="Gopuff"/>
              <i n="[Table2].[Company Name].&amp;[Gorillas]" c="Gorillas"/>
              <i n="[Table2].[Company Name].&amp;[GoSpotCheck]" c="GoSpotCheck"/>
              <i n="[Table2].[Company Name].&amp;[GoStudent]" c="GoStudent"/>
              <i n="[Table2].[Company Name].&amp;[GoTo Group]" c="GoTo Group"/>
              <i n="[Table2].[Company Name].&amp;[Gousto]" c="Gousto"/>
              <i n="[Table2].[Company Name].&amp;[Grab]" c="Grab"/>
              <i n="[Table2].[Company Name].&amp;[Grailed]" c="Grailed"/>
              <i n="[Table2].[Company Name].&amp;[Gramophone]" c="Gramophone"/>
              <i n="[Table2].[Company Name].&amp;[Graphcore]" c="Graphcore"/>
              <i n="[Table2].[Company Name].&amp;[GrayMeta]" c="GrayMeta"/>
              <i n="[Table2].[Company Name].&amp;[Green Labs]" c="Green Labs"/>
              <i n="[Table2].[Company Name].&amp;[Greenhouse Software]" c="Greenhouse Software"/>
              <i n="[Table2].[Company Name].&amp;[Greenlight]" c="Greenlight"/>
              <i n="[Table2].[Company Name].&amp;[Grin]" c="Grin"/>
              <i n="[Table2].[Company Name].&amp;[Group Nine Media]" c="Group Nine Media"/>
              <i n="[Table2].[Company Name].&amp;[Groupon]" c="Groupon"/>
              <i n="[Table2].[Company Name].&amp;[Grove Collaborative]" c="Grove Collaborative"/>
              <i n="[Table2].[Company Name].&amp;[Grover]" c="Grover"/>
              <i n="[Table2].[Company Name].&amp;[Guardant Health]" c="Guardant Health"/>
              <i n="[Table2].[Company Name].&amp;[Guideline]" c="Guideline"/>
              <i n="[Table2].[Company Name].&amp;[Guidewire]" c="Guidewire"/>
              <i n="[Table2].[Company Name].&amp;[GumGum]" c="GumGum"/>
              <i n="[Table2].[Company Name].&amp;[Gusto]" c="Gusto"/>
              <i n="[Table2].[Company Name].&amp;[Gympass]" c="Gympass"/>
              <i n="[Table2].[Company Name].&amp;[HackerEarth]" c="HackerEarth"/>
              <i n="[Table2].[Company Name].&amp;[Halcyon Health]" c="Halcyon Health"/>
              <i n="[Table2].[Company Name].&amp;[Handshake]" c="Handshake"/>
              <i n="[Table2].[Company Name].&amp;[Happy Money]" c="Happy Money"/>
              <i n="[Table2].[Company Name].&amp;[Harappa]" c="Harappa"/>
              <i n="[Table2].[Company Name].&amp;[Hash]" c="Hash"/>
              <i n="[Table2].[Company Name].&amp;[HashiCorp]" c="HashiCorp"/>
              <i n="[Table2].[Company Name].&amp;[Haus]" c="Haus"/>
              <i n="[Table2].[Company Name].&amp;[Havenly]" c="Havenly"/>
              <i n="[Table2].[Company Name].&amp;[Headspace]" c="Headspace"/>
              <i n="[Table2].[Company Name].&amp;[Health IQ]" c="Health IQ"/>
              <i n="[Table2].[Company Name].&amp;[Healthcare.com]" c="Healthcare.com"/>
              <i n="[Table2].[Company Name].&amp;[HealthifyMe]" c="HealthifyMe"/>
              <i n="[Table2].[Company Name].&amp;[HealthMatch]" c="HealthMatch"/>
              <i n="[Table2].[Company Name].&amp;[Hedvig]" c="Hedvig"/>
              <i n="[Table2].[Company Name].&amp;[HelloFresh]" c="HelloFresh"/>
              <i n="[Table2].[Company Name].&amp;[Help Scout]" c="Help Scout"/>
              <i n="[Table2].[Company Name].&amp;[Help.com]" c="Help.com"/>
              <i n="[Table2].[Company Name].&amp;[Her Campus Media]" c="Her Campus Media"/>
              <i n="[Table2].[Company Name].&amp;[Heroes]" c="Heroes"/>
              <i n="[Table2].[Company Name].&amp;[Heycar]" c="Heycar"/>
              <i n="[Table2].[Company Name].&amp;[Heygo]" c="Heygo"/>
              <i n="[Table2].[Company Name].&amp;[Hibob]" c="Hibob"/>
              <i n="[Table2].[Company Name].&amp;[HighRadius]" c="HighRadius"/>
              <i n="[Table2].[Company Name].&amp;[Highsnobiety]" c="Highsnobiety"/>
              <i n="[Table2].[Company Name].&amp;[Highspot]" c="Highspot"/>
              <i n="[Table2].[Company Name].&amp;[Hipcamp]" c="Hipcamp"/>
              <i n="[Table2].[Company Name].&amp;[Hippo Insurance]" c="Hippo Insurance"/>
              <i n="[Table2].[Company Name].&amp;[Hirect]" c="Hirect"/>
              <i n="[Table2].[Company Name].&amp;[Hired]" c="Hired"/>
              <i n="[Table2].[Company Name].&amp;[Hireology]" c="Hireology"/>
              <i n="[Table2].[Company Name].&amp;[Hodlnaut]" c="Hodlnaut"/>
              <i n="[Table2].[Company Name].&amp;[Hologram]" c="Hologram"/>
              <i n="[Table2].[Company Name].&amp;[Homebot]" c="Homebot"/>
              <i n="[Table2].[Company Name].&amp;[Homebound]" c="Homebound"/>
              <i n="[Table2].[Company Name].&amp;[HomeLane]" c="HomeLane"/>
              <i n="[Table2].[Company Name].&amp;[HomeLight]" c="HomeLight"/>
              <i n="[Table2].[Company Name].&amp;[Homepoint]" c="Homepoint"/>
              <i n="[Table2].[Company Name].&amp;[Hometap]" c="Hometap"/>
              <i n="[Table2].[Company Name].&amp;[Homeward]" c="Homeward"/>
              <i n="[Table2].[Company Name].&amp;[Homie]" c="Homie"/>
              <i n="[Table2].[Company Name].&amp;[HOOQ]" c="HOOQ"/>
              <i n="[Table2].[Company Name].&amp;[Hootsuite]" c="Hootsuite"/>
              <i n="[Table2].[Company Name].&amp;[Hopin]" c="Hopin"/>
              <i n="[Table2].[Company Name].&amp;[Hopper]" c="Hopper"/>
              <i n="[Table2].[Company Name].&amp;[HopSkipDrive]" c="HopSkipDrive"/>
              <i n="[Table2].[Company Name].&amp;[Horizn Studios]" c="Horizn Studios"/>
              <i n="[Table2].[Company Name].&amp;[Hotmart]" c="Hotmart"/>
              <i n="[Table2].[Company Name].&amp;[Houzz]" c="Houzz"/>
              <i n="[Table2].[Company Name].&amp;[Hoxhunt]" c="Hoxhunt"/>
              <i n="[Table2].[Company Name].&amp;[HP]" c="HP"/>
              <i n="[Table2].[Company Name].&amp;[Hubba]" c="Hubba"/>
              <i n="[Table2].[Company Name].&amp;[HubHaus]" c="HubHaus"/>
              <i n="[Table2].[Company Name].&amp;[Hubilo]" c="Hubilo"/>
              <i n="[Table2].[Company Name].&amp;[HubSpot]" c="HubSpot"/>
              <i n="[Table2].[Company Name].&amp;[HuffPo]" c="HuffPo"/>
              <i n="[Table2].[Company Name].&amp;[Hulu]" c="Hulu"/>
              <i n="[Table2].[Company Name].&amp;[HumanForest]" c="HumanForest"/>
              <i n="[Table2].[Company Name].&amp;[Humble]" c="Humble"/>
              <i n="[Table2].[Company Name].&amp;[Humu]" c="Humu"/>
              <i n="[Table2].[Company Name].&amp;[Hunty]" c="Hunty"/>
              <i n="[Table2].[Company Name].&amp;[Huobi]" c="Huobi"/>
              <i n="[Table2].[Company Name].&amp;[Huuuge Games]" c="Huuuge Games"/>
              <i n="[Table2].[Company Name].&amp;[Hydrow]" c="Hydrow"/>
              <i n="[Table2].[Company Name].&amp;[Hyland Software]" c="Hyland Software"/>
              <i n="[Table2].[Company Name].&amp;[Hyperscience]" c="Hyperscience"/>
              <i n="[Table2].[Company Name].&amp;[IAM Robotics]" c="IAM Robotics"/>
              <i n="[Table2].[Company Name].&amp;[IBM]" c="IBM"/>
              <i n="[Table2].[Company Name].&amp;[Ibotta]" c="Ibotta"/>
              <i n="[Table2].[Company Name].&amp;[iCAD]" c="iCAD"/>
              <i n="[Table2].[Company Name].&amp;[Icertis]" c="Icertis"/>
              <i n="[Table2].[Company Name].&amp;[Icon]" c="Icon"/>
              <i n="[Table2].[Company Name].&amp;[ID.me]" c="ID.me"/>
              <i n="[Table2].[Company Name].&amp;[Ideoclick]" c="Ideoclick"/>
              <i n="[Table2].[Company Name].&amp;[iFit]" c="iFit"/>
              <i n="[Table2].[Company Name].&amp;[Iflix]" c="Iflix"/>
              <i n="[Table2].[Company Name].&amp;[iFood]" c="iFood"/>
              <i n="[Table2].[Company Name].&amp;[Igenous]" c="Igenous"/>
              <i n="[Table2].[Company Name].&amp;[Ignite]" c="Ignite"/>
              <i n="[Table2].[Company Name].&amp;[Ignition]" c="Ignition"/>
              <i n="[Table2].[Company Name].&amp;[Ike]" c="Ike"/>
              <i n="[Table2].[Company Name].&amp;[Illumina]" c="Illumina"/>
              <i n="[Table2].[Company Name].&amp;[Immersive Labs]" c="Immersive Labs"/>
              <i n="[Table2].[Company Name].&amp;[Immutable]" c="Immutable"/>
              <i n="[Table2].[Company Name].&amp;[Impact.com]" c="Impact.com"/>
              <i n="[Table2].[Company Name].&amp;[Impala]" c="Impala"/>
              <i n="[Table2].[Company Name].&amp;[Imperfect Foods]" c="Imperfect Foods"/>
              <i n="[Table2].[Company Name].&amp;[Impossible Foods]" c="Impossible Foods"/>
              <i n="[Table2].[Company Name].&amp;[Impossible Foods copy]" c="Impossible Foods copy"/>
              <i n="[Table2].[Company Name].&amp;[Improbable]" c="Improbable"/>
              <i n="[Table2].[Company Name].&amp;[Included Health]" c="Included Health"/>
              <i n="[Table2].[Company Name].&amp;[Incredible Health]" c="Incredible Health"/>
              <i n="[Table2].[Company Name].&amp;[InDebted]" c="InDebted"/>
              <i n="[Table2].[Company Name].&amp;[Indeed]" c="Indeed"/>
              <i n="[Table2].[Company Name].&amp;[Indigo]" c="Indigo"/>
              <i n="[Table2].[Company Name].&amp;[Industrious]" c="Industrious"/>
              <i n="[Table2].[Company Name].&amp;[Infarm]" c="Infarm"/>
              <i n="[Table2].[Company Name].&amp;[Influitive]" c="Influitive"/>
              <i n="[Table2].[Company Name].&amp;[InfluxData]" c="InfluxData"/>
              <i n="[Table2].[Company Name].&amp;[Infogrid]" c="Infogrid"/>
              <i n="[Table2].[Company Name].&amp;[Informatica]" c="Informatica"/>
              <i n="[Table2].[Company Name].&amp;[InfoSum]" c="InfoSum"/>
              <i n="[Table2].[Company Name].&amp;[Inmobi]" c="Inmobi"/>
              <i n="[Table2].[Company Name].&amp;[Innovaccer]" c="Innovaccer"/>
              <i n="[Table2].[Company Name].&amp;[Innovid]" c="Innovid"/>
              <i n="[Table2].[Company Name].&amp;[Inscripta]" c="Inscripta"/>
              <i n="[Table2].[Company Name].&amp;[Inspectify]" c="Inspectify"/>
              <i n="[Table2].[Company Name].&amp;[Inspirato]" c="Inspirato"/>
              <i n="[Table2].[Company Name].&amp;[Instacart]" c="Instacart"/>
              <i n="[Table2].[Company Name].&amp;[Instamojo]" c="Instamojo"/>
              <i n="[Table2].[Company Name].&amp;[Instructure]" c="Instructure"/>
              <i n="[Table2].[Company Name].&amp;[Intapp]" c="Intapp"/>
              <i n="[Table2].[Company Name].&amp;[Integral Ad Science]" c="Integral Ad Science"/>
              <i n="[Table2].[Company Name].&amp;[Integrate]" c="Integrate"/>
              <i n="[Table2].[Company Name].&amp;[Integrate.ai]" c="Integrate.ai"/>
              <i n="[Table2].[Company Name].&amp;[Intel]" c="Intel"/>
              <i n="[Table2].[Company Name].&amp;[Intercom]" c="Intercom"/>
              <i n="[Table2].[Company Name].&amp;[Intersect]" c="Intersect"/>
              <i n="[Table2].[Company Name].&amp;[Intrinsic]" c="Intrinsic"/>
              <i n="[Table2].[Company Name].&amp;[Introhive]" c="Introhive"/>
              <i n="[Table2].[Company Name].&amp;[Intuit]" c="Intuit"/>
              <i n="[Table2].[Company Name].&amp;[InVision]" c="InVision"/>
              <i n="[Table2].[Company Name].&amp;[Invitae]" c="Invitae"/>
              <i n="[Table2].[Company Name].&amp;[Involves]" c="Involves"/>
              <i n="[Table2].[Company Name].&amp;[iPrice Group]" c="iPrice Group"/>
              <i n="[Table2].[Company Name].&amp;[Iris Nova]" c="Iris Nova"/>
              <i n="[Table2].[Company Name].&amp;[IRL]" c="IRL"/>
              <i n="[Table2].[Company Name].&amp;[iRobot]" c="iRobot"/>
              <i n="[Table2].[Company Name].&amp;[Iron Ox]" c="Iron Ox"/>
              <i n="[Table2].[Company Name].&amp;[IronNet]" c="IronNet"/>
              <i n="[Table2].[Company Name].&amp;[Jam City]" c="Jam City"/>
              <i n="[Table2].[Company Name].&amp;[Jama]" c="Jama"/>
              <i n="[Table2].[Company Name].&amp;[JD.ID]" c="JD.ID"/>
              <i n="[Table2].[Company Name].&amp;[Jellyfish]" c="Jellyfish"/>
              <i n="[Table2].[Company Name].&amp;[Jellysmack]" c="Jellysmack"/>
              <i n="[Table2].[Company Name].&amp;[JetClosing]" c="JetClosing"/>
              <i n="[Table2].[Company Name].&amp;[Jetty]" c="Jetty"/>
              <i n="[Table2].[Company Name].&amp;[Jimdo]" c="Jimdo"/>
              <i n="[Table2].[Company Name].&amp;[Jiobit]" c="Jiobit"/>
              <i n="[Table2].[Company Name].&amp;[Jobcase]" c="Jobcase"/>
              <i n="[Table2].[Company Name].&amp;[JOKR]" c="JOKR"/>
              <i n="[Table2].[Company Name].&amp;[Jounce Therapeutics]" c="Jounce Therapeutics"/>
              <i n="[Table2].[Company Name].&amp;[Jumia]" c="Jumia"/>
              <i n="[Table2].[Company Name].&amp;[Jumio]" c="Jumio"/>
              <i n="[Table2].[Company Name].&amp;[Jump]" c="Jump"/>
              <i n="[Table2].[Company Name].&amp;[Jumpcloud]" c="Jumpcloud"/>
              <i n="[Table2].[Company Name].&amp;[Juni]" c="Juni"/>
              <i n="[Table2].[Company Name].&amp;[Juniper Square]" c="Juniper Square"/>
              <i n="[Table2].[Company Name].&amp;[Just Eat]" c="Just Eat"/>
              <i n="[Table2].[Company Name].&amp;[Just Eat Takeaway]" c="Just Eat Takeaway"/>
              <i n="[Table2].[Company Name].&amp;[Juul]" c="Juul"/>
              <i n="[Table2].[Company Name].&amp;[Kabam]" c="Kabam"/>
              <i n="[Table2].[Company Name].&amp;[Kaleidoscope]" c="Kaleidoscope"/>
              <i n="[Table2].[Company Name].&amp;[Kaltura]" c="Kaltura"/>
              <i n="[Table2].[Company Name].&amp;[Kandji]" c="Kandji"/>
              <i n="[Table2].[Company Name].&amp;[Kaodim]" c="Kaodim"/>
              <i n="[Table2].[Company Name].&amp;[Kapten / Free Now]" c="Kapten / Free Now"/>
              <i n="[Table2].[Company Name].&amp;[Karat]" c="Karat"/>
              <i n="[Table2].[Company Name].&amp;[Karbon]" c="Karbon"/>
              <i n="[Table2].[Company Name].&amp;[Katerra]" c="Katerra"/>
              <i n="[Table2].[Company Name].&amp;[Kavak]" c="Kavak"/>
              <i n="[Table2].[Company Name].&amp;[Kayak / OpenTable]" c="Kayak / OpenTable"/>
              <i n="[Table2].[Company Name].&amp;[Kazoo]" c="Kazoo"/>
              <i n="[Table2].[Company Name].&amp;[Keepe]" c="Keepe"/>
              <i n="[Table2].[Company Name].&amp;[KeepTruckin]" c="KeepTruckin"/>
              <i n="[Table2].[Company Name].&amp;[Kenoby]" c="Kenoby"/>
              <i n="[Table2].[Company Name].&amp;[Khoros]" c="Khoros"/>
              <i n="[Table2].[Company Name].&amp;[Kiavi]" c="Kiavi"/>
              <i n="[Table2].[Company Name].&amp;[Kickstarter]" c="Kickstarter"/>
              <i n="[Table2].[Company Name].&amp;[Kinde]" c="Kinde"/>
              <i n="[Table2].[Company Name].&amp;[Kite]" c="Kite"/>
              <i n="[Table2].[Company Name].&amp;[Kitopi]" c="Kitopi"/>
              <i n="[Table2].[Company Name].&amp;[Kitty Hawk]" c="Kitty Hawk"/>
              <i n="[Table2].[Company Name].&amp;[KiwiCo]" c="KiwiCo"/>
              <i n="[Table2].[Company Name].&amp;[Klarna]" c="Klarna"/>
              <i n="[Table2].[Company Name].&amp;[Klaviyo]" c="Klaviyo"/>
              <i n="[Table2].[Company Name].&amp;[Klook]" c="Klook"/>
              <i n="[Table2].[Company Name].&amp;[Knock]" c="Knock"/>
              <i n="[Table2].[Company Name].&amp;[Knotel]" c="Knotel"/>
              <i n="[Table2].[Company Name].&amp;[Kodiak Robotics]" c="Kodiak Robotics"/>
              <i n="[Table2].[Company Name].&amp;[Koho]" c="Koho"/>
              <i n="[Table2].[Company Name].&amp;[Koinly]" c="Koinly"/>
              <i n="[Table2].[Company Name].&amp;[KoinWorks]" c="KoinWorks"/>
              <i n="[Table2].[Company Name].&amp;[Komodo Health]" c="Komodo Health"/>
              <i n="[Table2].[Company Name].&amp;[Konfio]" c="Konfio"/>
              <i n="[Table2].[Company Name].&amp;[Kongregate]" c="Kongregate"/>
              <i n="[Table2].[Company Name].&amp;[Kontist]" c="Kontist"/>
              <i n="[Table2].[Company Name].&amp;[Koo]" c="Koo"/>
              <i n="[Table2].[Company Name].&amp;[Kraken]" c="Kraken"/>
              <i n="[Table2].[Company Name].&amp;[Kry]" c="Kry"/>
              <i n="[Table2].[Company Name].&amp;[Kuda]" c="Kuda"/>
              <i n="[Table2].[Company Name].&amp;[Kueski]" c="Kueski"/>
              <i n="[Table2].[Company Name].&amp;[Kumu]" c="Kumu"/>
              <i n="[Table2].[Company Name].&amp;[Kune]" c="Kune"/>
              <i n="[Table2].[Company Name].&amp;[Kyruus]" c="Kyruus"/>
              <i n="[Table2].[Company Name].&amp;[Labelbox]" c="Labelbox"/>
              <i n="[Table2].[Company Name].&amp;[Labster]" c="Labster"/>
              <i n="[Table2].[Company Name].&amp;[Lacework]" c="Lacework"/>
              <i n="[Table2].[Company Name].&amp;[Ladder Life]" c="Ladder Life"/>
              <i n="[Table2].[Company Name].&amp;[Lam Research]" c="Lam Research"/>
              <i n="[Table2].[Company Name].&amp;[Lambda School]" c="Lambda School"/>
              <i n="[Table2].[Company Name].&amp;[Landing]" c="Landing"/>
              <i n="[Table2].[Company Name].&amp;[Lantern]" c="Lantern"/>
              <i n="[Table2].[Company Name].&amp;[Lastline]" c="Lastline"/>
              <i n="[Table2].[Company Name].&amp;[Latch]" c="Latch"/>
              <i n="[Table2].[Company Name].&amp;[Lattice]" c="Lattice"/>
              <i n="[Table2].[Company Name].&amp;[Lawgeex]" c="Lawgeex"/>
              <i n="[Table2].[Company Name].&amp;[Laybuy]" c="Laybuy"/>
              <i n="[Table2].[Company Name].&amp;[Le Tote]" c="Le Tote"/>
              <i n="[Table2].[Company Name].&amp;[LEAD]" c="LEAD"/>
              <i n="[Table2].[Company Name].&amp;[LeafLink]" c="LeafLink"/>
              <i n="[Table2].[Company Name].&amp;[Leafly]" c="Leafly"/>
              <i n="[Table2].[Company Name].&amp;[League]" c="League"/>
              <i n="[Table2].[Company Name].&amp;[LearnUpon]" c="LearnUpon"/>
              <i n="[Table2].[Company Name].&amp;[Ledn]" c="Ledn"/>
              <i n="[Table2].[Company Name].&amp;[Legible]" c="Legible"/>
              <i n="[Table2].[Company Name].&amp;[Lemon]" c="Lemon"/>
              <i n="[Table2].[Company Name].&amp;[Lemonade]" c="Lemonade"/>
              <i n="[Table2].[Company Name].&amp;[Lendi]" c="Lendi"/>
              <i n="[Table2].[Company Name].&amp;[Lending Club]" c="Lending Club"/>
              <i n="[Table2].[Company Name].&amp;[Lendingkart]" c="Lendingkart"/>
              <i n="[Table2].[Company Name].&amp;[LendingTree]" c="LendingTree"/>
              <i n="[Table2].[Company Name].&amp;[Lendis]" c="Lendis"/>
              <i n="[Table2].[Company Name].&amp;[Lenovo]" c="Lenovo"/>
              <i n="[Table2].[Company Name].&amp;[LetsGetChecked]" c="LetsGetChecked"/>
              <i n="[Table2].[Company Name].&amp;[Lev]" c="Lev"/>
              <i n="[Table2].[Company Name].&amp;[Levelset]" c="Levelset"/>
              <i n="[Table2].[Company Name].&amp;[Lever]" c="Lever"/>
              <i n="[Table2].[Company Name].&amp;[Lido]" c="Lido"/>
              <i n="[Table2].[Company Name].&amp;[Lido Learning]" c="Lido Learning"/>
              <i n="[Table2].[Company Name].&amp;[Life360]" c="Life360"/>
              <i n="[Table2].[Company Name].&amp;[Liftoff]" c="Liftoff"/>
              <i n="[Table2].[Company Name].&amp;[Lighter Capital]" c="Lighter Capital"/>
              <i n="[Table2].[Company Name].&amp;[Lighthouse Labs]" c="Lighthouse Labs"/>
              <i n="[Table2].[Company Name].&amp;[Lightico]" c="Lightico"/>
              <i n="[Table2].[Company Name].&amp;[Lightricks]" c="Lightricks"/>
              <i n="[Table2].[Company Name].&amp;[Lightspeed Commerce]" c="Lightspeed Commerce"/>
              <i n="[Table2].[Company Name].&amp;[Lime]" c="Lime"/>
              <i n="[Table2].[Company Name].&amp;[Limeade]" c="Limeade"/>
              <i n="[Table2].[Company Name].&amp;[Limelight]" c="Limelight"/>
              <i n="[Table2].[Company Name].&amp;[LinkedIn]" c="LinkedIn"/>
              <i n="[Table2].[Company Name].&amp;[Linkfire]" c="Linkfire"/>
              <i n="[Table2].[Company Name].&amp;[Linktree]" c="Linktree"/>
              <i n="[Table2].[Company Name].&amp;[Liongard]" c="Liongard"/>
              <i n="[Table2].[Company Name].&amp;[Lithic]" c="Lithic"/>
              <i n="[Table2].[Company Name].&amp;[Liv Up]" c="Liv Up"/>
              <i n="[Table2].[Company Name].&amp;[LivePerson]" c="LivePerson"/>
              <i n="[Table2].[Company Name].&amp;[LiveRamp]" c="LiveRamp"/>
              <i n="[Table2].[Company Name].&amp;[LiveTiles]" c="LiveTiles"/>
              <i n="[Table2].[Company Name].&amp;[LiveVox]" c="LiveVox"/>
              <i n="[Table2].[Company Name].&amp;[Livspace]" c="Livspace"/>
              <i n="[Table2].[Company Name].&amp;[Locomation]" c="Locomation"/>
              <i n="[Table2].[Company Name].&amp;[Loft]" c="Loft"/>
              <i n="[Table2].[Company Name].&amp;[Loftium]" c="Loftium"/>
              <i n="[Table2].[Company Name].&amp;[Loftsmart]" c="Loftsmart"/>
              <i n="[Table2].[Company Name].&amp;[Loggi]" c="Loggi"/>
              <i n="[Table2].[Company Name].&amp;[Logitech]" c="Logitech"/>
              <i n="[Table2].[Company Name].&amp;[Loja Integrada]" c="Loja Integrada"/>
              <i n="[Table2].[Company Name].&amp;[Lokalise]" c="Lokalise"/>
              <i n="[Table2].[Company Name].&amp;[Lola]" c="Lola"/>
              <i n="[Table2].[Company Name].&amp;[Loom]" c="Loom"/>
              <i n="[Table2].[Company Name].&amp;[Loop]" c="Loop"/>
              <i n="[Table2].[Company Name].&amp;[Loopio]" c="Loopio"/>
              <i n="[Table2].[Company Name].&amp;[LoopMe]" c="LoopMe"/>
              <i n="[Table2].[Company Name].&amp;[Lora DiCarlo]" c="Lora DiCarlo"/>
              <i n="[Table2].[Company Name].&amp;[Lucid Motors]" c="Lucid Motors"/>
              <i n="[Table2].[Company Name].&amp;[Lucira Health]" c="Lucira Health"/>
              <i n="[Table2].[Company Name].&amp;[Lumina Networks]" c="Lumina Networks"/>
              <i n="[Table2].[Company Name].&amp;[Lummo]" c="Lummo"/>
              <i n="[Table2].[Company Name].&amp;[Lunchbox]" c="Lunchbox"/>
              <i n="[Table2].[Company Name].&amp;[Luno]" c="Luno"/>
              <i n="[Table2].[Company Name].&amp;[Lusha]" c="Lusha"/>
              <i n="[Table2].[Company Name].&amp;[Luxury Presence]" c="Luxury Presence"/>
              <i n="[Table2].[Company Name].&amp;[Lyft]" c="Lyft"/>
              <i n="[Table2].[Company Name].&amp;[Lyric]" c="Lyric"/>
              <i n="[Table2].[Company Name].&amp;[Lyst]" c="Lyst"/>
              <i n="[Table2].[Company Name].&amp;[Lytics]" c="Lytics"/>
            </range>
          </ranges>
        </level>
      </levels>
      <selections count="1">
        <selection n="[Table2].[Compan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00000000-0014-0000-FFFF-FFFF01000000}" cache="Slicer_Year4" caption="Year" level="1" style="SlicerStyleDark5" rowHeight="274320"/>
  <slicer name="stage 5" xr10:uid="{00000000-0014-0000-FFFF-FFFF02000000}" cache="Slicer_stage1" caption="stage" startItem="6" level="1" style="SlicerStyleDark5" rowHeight="241300"/>
  <slicer name="industry 4" xr10:uid="{00000000-0014-0000-FFFF-FFFF03000000}" cache="Slicer_industry2" caption="industry" level="1" style="SlicerStyleDark5" rowHeight="241300"/>
  <slicer name="Company Name 1" xr10:uid="{00000000-0014-0000-FFFF-FFFF04000000}" cache="Slicer_Company_Name" caption="Company" startItem="28" level="1"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00000000-0014-0000-FFFF-FFFF05000000}" cache="Slicer_Year4" caption="Year" level="1" style="SlicerStyleDark5" rowHeight="274320"/>
  <slicer name="stage 6" xr10:uid="{00000000-0014-0000-FFFF-FFFF06000000}" cache="Slicer_stage1" caption="stage" level="1" style="SlicerStyleDark5" rowHeight="241300"/>
  <slicer name="industry 5" xr10:uid="{00000000-0014-0000-FFFF-FFFF07000000}" cache="Slicer_industry2" caption="Industry" level="1" style="SlicerStyleDark5" rowHeight="241300"/>
  <slicer name="Company Name 2" xr10:uid="{00000000-0014-0000-FFFF-FFFF08000000}" cache="Slicer_Company_Name" caption="Company" startItem="31" level="1"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00000000-0014-0000-FFFF-FFFF09000000}" cache="Slicer_Year4" caption="Year" level="1" rowHeight="241300"/>
  <slicer name="Year 2" xr10:uid="{00000000-0014-0000-FFFF-FFFF0A000000}" cache="Slicer_Year4" caption="Year" level="1" rowHeight="241300"/>
  <slicer name="Year 1" xr10:uid="{00000000-0014-0000-FFFF-FFFF0B000000}" cache="Slicer_Year4" caption="Year" level="1" rowHeight="241300"/>
  <slicer name="Year" xr10:uid="{00000000-0014-0000-FFFF-FFFF0C000000}" cache="Slicer_Year4" caption="Year" level="1" rowHeight="241300"/>
  <slicer name="Year 3" xr10:uid="{00000000-0014-0000-FFFF-FFFF0D000000}" cache="Slicer_Year4" caption="Year" level="1" rowHeight="241300"/>
  <slicer name="stage 1" xr10:uid="{00000000-0014-0000-FFFF-FFFF0E000000}" cache="Slicer_stage1" caption="stage" startItem="8" level="1" rowHeight="241300"/>
  <slicer name="stage 2" xr10:uid="{00000000-0014-0000-FFFF-FFFF0F000000}" cache="Slicer_stage1" caption="stage" startItem="8" level="1" rowHeight="241300"/>
  <slicer name="stage 3" xr10:uid="{00000000-0014-0000-FFFF-FFFF10000000}" cache="Slicer_stage1" caption="stage" level="1" rowHeight="241300"/>
  <slicer name="stage" xr10:uid="{00000000-0014-0000-FFFF-FFFF11000000}" cache="Slicer_stage1" caption="stage" startItem="8" level="1" rowHeight="241300"/>
  <slicer name="stage 4" xr10:uid="{00000000-0014-0000-FFFF-FFFF12000000}" cache="Slicer_stage1" caption="stage" level="1" rowHeight="241300"/>
  <slicer name="industry 2" xr10:uid="{00000000-0014-0000-FFFF-FFFF13000000}" cache="Slicer_industry2" caption="industry" startItem="15" level="1" rowHeight="241300"/>
  <slicer name="industry 3" xr10:uid="{00000000-0014-0000-FFFF-FFFF14000000}" cache="Slicer_industry2" caption="industry" level="1" rowHeight="241300"/>
  <slicer name="industry" xr10:uid="{00000000-0014-0000-FFFF-FFFF15000000}" cache="Slicer_industry2" caption="industry" startItem="15" level="1" rowHeight="241300"/>
  <slicer name="industry 1" xr10:uid="{00000000-0014-0000-FFFF-FFFF16000000}" cache="Slicer_industry2" caption="industry" level="1" rowHeight="241300"/>
  <slicer name="Company Name" xr10:uid="{00000000-0014-0000-FFFF-FFFF17000000}" cache="Slicer_Company_Name" caption="Compan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O2503" totalsRowShown="0">
  <autoFilter ref="A1:O2503" xr:uid="{00000000-0009-0000-0100-000001000000}"/>
  <sortState xmlns:xlrd2="http://schemas.microsoft.com/office/spreadsheetml/2017/richdata2" ref="A2:P2503">
    <sortCondition ref="A2"/>
  </sortState>
  <tableColumns count="15">
    <tableColumn id="10" xr3:uid="{00000000-0010-0000-0000-00000A000000}" name="Company Name" dataDxfId="11"/>
    <tableColumn id="2" xr3:uid="{00000000-0010-0000-0000-000002000000}" name="location"/>
    <tableColumn id="3" xr3:uid="{00000000-0010-0000-0000-000003000000}" name="industry"/>
    <tableColumn id="4" xr3:uid="{00000000-0010-0000-0000-000004000000}" name="total_laid_off"/>
    <tableColumn id="5" xr3:uid="{00000000-0010-0000-0000-000005000000}" name="percentage_laid_off" dataDxfId="10" dataCellStyle="Percent"/>
    <tableColumn id="6" xr3:uid="{00000000-0010-0000-0000-000006000000}" name="date" dataDxfId="9"/>
    <tableColumn id="7" xr3:uid="{00000000-0010-0000-0000-000007000000}" name="stage"/>
    <tableColumn id="8" xr3:uid="{00000000-0010-0000-0000-000008000000}" name="country"/>
    <tableColumn id="11" xr3:uid="{00000000-0010-0000-0000-00000B000000}" name="Total Staff" dataDxfId="8">
      <calculatedColumnFormula>FLOOR(IF(OR(ISBLANK(D2) = FALSE,  ISBLANK(E2) = FALSE),IFERROR(D2/E2,D2), 0), 1)</calculatedColumnFormula>
    </tableColumn>
    <tableColumn id="9" xr3:uid="{00000000-0010-0000-0000-000009000000}" name="funds_raised" dataDxfId="7" dataCellStyle="Currency"/>
    <tableColumn id="13" xr3:uid="{00000000-0010-0000-0000-00000D000000}" name="Column2" dataDxfId="6">
      <calculatedColumnFormula>_xlfn.IFNA(Table2[[#This Row],[total_laid_off]],0)</calculatedColumnFormula>
    </tableColumn>
    <tableColumn id="14" xr3:uid="{00000000-0010-0000-0000-00000E000000}" name="Total Staff3" dataDxfId="5">
      <calculatedColumnFormula>IFERROR(Table2[[#This Row],[Column2]]/Table2[[#This Row],[percentage_laid_off]],Table2[[#This Row],[Column2]])</calculatedColumnFormula>
    </tableColumn>
    <tableColumn id="15" xr3:uid="{00000000-0010-0000-0000-00000F000000}" name="Total Staff2" dataDxfId="4">
      <calculatedColumnFormula>FLOOR(IFERROR(_xlfn.IFNA(Table2[[#This Row],[total_laid_off]],0)/Table2[[#This Row],[percentage_laid_off]],D2),1)</calculatedColumnFormula>
    </tableColumn>
    <tableColumn id="17" xr3:uid="{00000000-0010-0000-0000-000011000000}" name="month" dataDxfId="3">
      <calculatedColumnFormula>TEXT(Table2[[#This Row],[date]],"MMM")</calculatedColumnFormula>
    </tableColumn>
    <tableColumn id="16" xr3:uid="{00000000-0010-0000-0000-000010000000}" name="Year" dataDxfId="2">
      <calculatedColumnFormula>YEAR(Table2[[#This Row],[date]])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C1987" totalsRowShown="0">
  <autoFilter ref="A1:C1987" xr:uid="{00000000-0009-0000-0100-000003000000}"/>
  <sortState xmlns:xlrd2="http://schemas.microsoft.com/office/spreadsheetml/2017/richdata2" ref="A2:C1987">
    <sortCondition descending="1" ref="B1:B1987"/>
  </sortState>
  <tableColumns count="3">
    <tableColumn id="1" xr3:uid="{00000000-0010-0000-0100-000001000000}" name="Company Name"/>
    <tableColumn id="2" xr3:uid="{00000000-0010-0000-0100-000002000000}" name="total laid off" dataDxfId="1">
      <calculatedColumnFormula>SUMIF(Table2[Company Name],Table3[[#This Row],[Company Name]],Table2[total_laid_off])</calculatedColumnFormula>
    </tableColumn>
    <tableColumn id="3" xr3:uid="{00000000-0010-0000-0100-000003000000}" name="total sum raised" dataDxfId="0">
      <calculatedColumnFormula>SUMIF(Table2[Company Name],Table3[[#This Row],[Company Name]],Table2[funds_raised])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03"/>
  <sheetViews>
    <sheetView workbookViewId="0">
      <selection activeCell="H1" sqref="H1:H1048576"/>
    </sheetView>
  </sheetViews>
  <sheetFormatPr defaultRowHeight="15" x14ac:dyDescent="0.25"/>
  <cols>
    <col min="1" max="10" width="10.7109375" customWidth="1"/>
    <col min="11" max="12" width="10.7109375" hidden="1" customWidth="1"/>
    <col min="13" max="15" width="10.7109375" customWidth="1"/>
  </cols>
  <sheetData>
    <row r="1" spans="1:15" x14ac:dyDescent="0.25">
      <c r="A1" t="s">
        <v>2323</v>
      </c>
      <c r="B1" t="s">
        <v>0</v>
      </c>
      <c r="C1" t="s">
        <v>1</v>
      </c>
      <c r="D1" t="s">
        <v>2</v>
      </c>
      <c r="E1" s="2" t="s">
        <v>3</v>
      </c>
      <c r="F1" t="s">
        <v>4</v>
      </c>
      <c r="G1" t="s">
        <v>5</v>
      </c>
      <c r="H1" t="s">
        <v>6</v>
      </c>
      <c r="I1" t="s">
        <v>7</v>
      </c>
      <c r="J1" s="3" t="s">
        <v>8</v>
      </c>
      <c r="K1" t="s">
        <v>9</v>
      </c>
      <c r="L1" t="s">
        <v>2327</v>
      </c>
      <c r="M1" t="s">
        <v>10</v>
      </c>
      <c r="N1" t="s">
        <v>11</v>
      </c>
      <c r="O1" t="s">
        <v>12</v>
      </c>
    </row>
    <row r="2" spans="1:15" x14ac:dyDescent="0.25">
      <c r="A2" t="s">
        <v>547</v>
      </c>
      <c r="B2" t="s">
        <v>186</v>
      </c>
      <c r="C2" t="s">
        <v>75</v>
      </c>
      <c r="D2">
        <v>19</v>
      </c>
      <c r="E2" s="2">
        <v>0.17</v>
      </c>
      <c r="F2" s="1">
        <v>44953</v>
      </c>
      <c r="G2" t="s">
        <v>47</v>
      </c>
      <c r="H2" t="s">
        <v>93</v>
      </c>
      <c r="I2">
        <f t="shared" ref="I2:I65" si="0">FLOOR(IF(OR(ISBLANK(D2) = FALSE,  ISBLANK(E2) = FALSE),IFERROR(D2/E2,D2), 0), 1)</f>
        <v>111</v>
      </c>
      <c r="J2" s="3">
        <v>21</v>
      </c>
      <c r="K2">
        <f>_xlfn.IFNA(Table2[[#This Row],[total_laid_off]],0)</f>
        <v>19</v>
      </c>
      <c r="L2">
        <f>IFERROR(Table2[[#This Row],[Column2]]/Table2[[#This Row],[percentage_laid_off]],Table2[[#This Row],[Column2]])</f>
        <v>111.76470588235293</v>
      </c>
      <c r="M2">
        <f>FLOOR(IFERROR(_xlfn.IFNA(Table2[[#This Row],[total_laid_off]],0)/Table2[[#This Row],[percentage_laid_off]],D2),1)</f>
        <v>111</v>
      </c>
      <c r="N2" t="str">
        <f>TEXT(Table2[[#This Row],[date]],"MMM")</f>
        <v>Jan</v>
      </c>
      <c r="O2">
        <f>YEAR(Table2[[#This Row],[date]])</f>
        <v>2023</v>
      </c>
    </row>
    <row r="3" spans="1:15" x14ac:dyDescent="0.25">
      <c r="A3" t="s">
        <v>1013</v>
      </c>
      <c r="B3" t="s">
        <v>183</v>
      </c>
      <c r="C3" t="s">
        <v>75</v>
      </c>
      <c r="D3">
        <v>9</v>
      </c>
      <c r="E3" s="2">
        <v>0.09</v>
      </c>
      <c r="F3" s="1">
        <v>44882</v>
      </c>
      <c r="G3" t="s">
        <v>27</v>
      </c>
      <c r="H3" t="s">
        <v>184</v>
      </c>
      <c r="I3">
        <f t="shared" si="0"/>
        <v>100</v>
      </c>
      <c r="J3" s="3">
        <v>35</v>
      </c>
      <c r="K3">
        <f>_xlfn.IFNA(Table2[[#This Row],[total_laid_off]],0)</f>
        <v>9</v>
      </c>
      <c r="L3">
        <f>IFERROR(Table2[[#This Row],[Column2]]/Table2[[#This Row],[percentage_laid_off]],Table2[[#This Row],[Column2]])</f>
        <v>100</v>
      </c>
      <c r="M3">
        <f>FLOOR(IFERROR(_xlfn.IFNA(Table2[[#This Row],[total_laid_off]],0)/Table2[[#This Row],[percentage_laid_off]],D3),1)</f>
        <v>100</v>
      </c>
      <c r="N3" t="str">
        <f>TEXT(Table2[[#This Row],[date]],"MMM")</f>
        <v>Nov</v>
      </c>
      <c r="O3">
        <f>YEAR(Table2[[#This Row],[date]])</f>
        <v>2022</v>
      </c>
    </row>
    <row r="4" spans="1:15" x14ac:dyDescent="0.25">
      <c r="A4" t="s">
        <v>747</v>
      </c>
      <c r="B4" t="s">
        <v>160</v>
      </c>
      <c r="C4" t="s">
        <v>101</v>
      </c>
      <c r="E4" s="2"/>
      <c r="F4" s="1">
        <v>44936</v>
      </c>
      <c r="G4" t="s">
        <v>32</v>
      </c>
      <c r="H4" t="s">
        <v>41</v>
      </c>
      <c r="I4">
        <f t="shared" si="0"/>
        <v>0</v>
      </c>
      <c r="J4" s="3">
        <v>120</v>
      </c>
      <c r="K4">
        <f>_xlfn.IFNA(Table2[[#This Row],[total_laid_off]],0)</f>
        <v>0</v>
      </c>
      <c r="L4">
        <f>IFERROR(Table2[[#This Row],[Column2]]/Table2[[#This Row],[percentage_laid_off]],Table2[[#This Row],[Column2]])</f>
        <v>0</v>
      </c>
      <c r="M4">
        <f>FLOOR(IFERROR(_xlfn.IFNA(Table2[[#This Row],[total_laid_off]],0)/Table2[[#This Row],[percentage_laid_off]],D4),1)</f>
        <v>0</v>
      </c>
      <c r="N4" t="str">
        <f>TEXT(Table2[[#This Row],[date]],"MMM")</f>
        <v>Jan</v>
      </c>
      <c r="O4">
        <f>YEAR(Table2[[#This Row],[date]])</f>
        <v>2023</v>
      </c>
    </row>
    <row r="5" spans="1:15" x14ac:dyDescent="0.25">
      <c r="A5" t="s">
        <v>747</v>
      </c>
      <c r="B5" t="s">
        <v>160</v>
      </c>
      <c r="C5" t="s">
        <v>15</v>
      </c>
      <c r="D5">
        <v>12</v>
      </c>
      <c r="E5" s="2"/>
      <c r="F5" s="1">
        <v>44755</v>
      </c>
      <c r="G5" t="s">
        <v>32</v>
      </c>
      <c r="H5" t="s">
        <v>41</v>
      </c>
      <c r="I5">
        <f t="shared" si="0"/>
        <v>12</v>
      </c>
      <c r="J5" s="3">
        <v>120</v>
      </c>
      <c r="K5">
        <f>_xlfn.IFNA(Table2[[#This Row],[total_laid_off]],0)</f>
        <v>12</v>
      </c>
      <c r="L5">
        <f>IFERROR(Table2[[#This Row],[Column2]]/Table2[[#This Row],[percentage_laid_off]],Table2[[#This Row],[Column2]])</f>
        <v>12</v>
      </c>
      <c r="M5">
        <f>FLOOR(IFERROR(_xlfn.IFNA(Table2[[#This Row],[total_laid_off]],0)/Table2[[#This Row],[percentage_laid_off]],D5),1)</f>
        <v>12</v>
      </c>
      <c r="N5" t="str">
        <f>TEXT(Table2[[#This Row],[date]],"MMM")</f>
        <v>Jul</v>
      </c>
      <c r="O5">
        <f>YEAR(Table2[[#This Row],[date]])</f>
        <v>2022</v>
      </c>
    </row>
    <row r="6" spans="1:15" x14ac:dyDescent="0.25">
      <c r="A6" t="s">
        <v>1423</v>
      </c>
      <c r="B6" t="s">
        <v>40</v>
      </c>
      <c r="C6" t="s">
        <v>46</v>
      </c>
      <c r="D6">
        <v>100</v>
      </c>
      <c r="E6" s="2">
        <v>0.08</v>
      </c>
      <c r="F6" s="1">
        <v>44777</v>
      </c>
      <c r="G6" t="s">
        <v>67</v>
      </c>
      <c r="H6" t="s">
        <v>41</v>
      </c>
      <c r="I6">
        <f t="shared" si="0"/>
        <v>1250</v>
      </c>
      <c r="J6" s="3">
        <v>242</v>
      </c>
      <c r="K6">
        <f>_xlfn.IFNA(Table2[[#This Row],[total_laid_off]],0)</f>
        <v>100</v>
      </c>
      <c r="L6">
        <f>IFERROR(Table2[[#This Row],[Column2]]/Table2[[#This Row],[percentage_laid_off]],Table2[[#This Row],[Column2]])</f>
        <v>1250</v>
      </c>
      <c r="M6">
        <f>FLOOR(IFERROR(_xlfn.IFNA(Table2[[#This Row],[total_laid_off]],0)/Table2[[#This Row],[percentage_laid_off]],D6),1)</f>
        <v>1250</v>
      </c>
      <c r="N6" t="str">
        <f>TEXT(Table2[[#This Row],[date]],"MMM")</f>
        <v>Aug</v>
      </c>
      <c r="O6">
        <f>YEAR(Table2[[#This Row],[date]])</f>
        <v>2022</v>
      </c>
    </row>
    <row r="7" spans="1:15" x14ac:dyDescent="0.25">
      <c r="A7" t="s">
        <v>99</v>
      </c>
      <c r="B7" t="s">
        <v>100</v>
      </c>
      <c r="C7" t="s">
        <v>101</v>
      </c>
      <c r="D7">
        <v>600</v>
      </c>
      <c r="E7" s="2">
        <v>0.4</v>
      </c>
      <c r="F7" s="1">
        <v>45020</v>
      </c>
      <c r="G7" t="s">
        <v>47</v>
      </c>
      <c r="H7" t="s">
        <v>28</v>
      </c>
      <c r="I7">
        <f t="shared" si="0"/>
        <v>1500</v>
      </c>
      <c r="J7" s="3"/>
      <c r="K7">
        <f>_xlfn.IFNA(Table2[[#This Row],[total_laid_off]],0)</f>
        <v>600</v>
      </c>
      <c r="L7">
        <f>IFERROR(Table2[[#This Row],[Column2]]/Table2[[#This Row],[percentage_laid_off]],Table2[[#This Row],[Column2]])</f>
        <v>1500</v>
      </c>
      <c r="M7">
        <f>FLOOR(IFERROR(_xlfn.IFNA(Table2[[#This Row],[total_laid_off]],0)/Table2[[#This Row],[percentage_laid_off]],D7),1)</f>
        <v>1500</v>
      </c>
      <c r="N7" t="str">
        <f>TEXT(Table2[[#This Row],[date]],"MMM")</f>
        <v>Apr</v>
      </c>
      <c r="O7">
        <f>YEAR(Table2[[#This Row],[date]])</f>
        <v>2023</v>
      </c>
    </row>
    <row r="8" spans="1:15" x14ac:dyDescent="0.25">
      <c r="A8" t="s">
        <v>2193</v>
      </c>
      <c r="B8" t="s">
        <v>43</v>
      </c>
      <c r="C8" t="s">
        <v>101</v>
      </c>
      <c r="D8">
        <v>70</v>
      </c>
      <c r="E8" s="2">
        <v>0.17</v>
      </c>
      <c r="F8" s="1">
        <v>43923</v>
      </c>
      <c r="G8" t="s">
        <v>22</v>
      </c>
      <c r="H8" t="s">
        <v>41</v>
      </c>
      <c r="I8">
        <f t="shared" si="0"/>
        <v>411</v>
      </c>
      <c r="J8" s="3">
        <v>253</v>
      </c>
      <c r="K8">
        <f>_xlfn.IFNA(Table2[[#This Row],[total_laid_off]],0)</f>
        <v>70</v>
      </c>
      <c r="L8">
        <f>IFERROR(Table2[[#This Row],[Column2]]/Table2[[#This Row],[percentage_laid_off]],Table2[[#This Row],[Column2]])</f>
        <v>411.76470588235293</v>
      </c>
      <c r="M8">
        <f>FLOOR(IFERROR(_xlfn.IFNA(Table2[[#This Row],[total_laid_off]],0)/Table2[[#This Row],[percentage_laid_off]],D8),1)</f>
        <v>411</v>
      </c>
      <c r="N8" t="str">
        <f>TEXT(Table2[[#This Row],[date]],"MMM")</f>
        <v>Apr</v>
      </c>
      <c r="O8">
        <f>YEAR(Table2[[#This Row],[date]])</f>
        <v>2020</v>
      </c>
    </row>
    <row r="9" spans="1:15" x14ac:dyDescent="0.25">
      <c r="A9" t="s">
        <v>1327</v>
      </c>
      <c r="B9" t="s">
        <v>266</v>
      </c>
      <c r="C9" t="s">
        <v>44</v>
      </c>
      <c r="D9">
        <v>100</v>
      </c>
      <c r="E9" s="2">
        <v>0.15</v>
      </c>
      <c r="F9" s="1">
        <v>44805</v>
      </c>
      <c r="G9" t="s">
        <v>37</v>
      </c>
      <c r="H9" t="s">
        <v>267</v>
      </c>
      <c r="I9">
        <f t="shared" si="0"/>
        <v>666</v>
      </c>
      <c r="J9" s="3">
        <v>250</v>
      </c>
      <c r="K9">
        <f>_xlfn.IFNA(Table2[[#This Row],[total_laid_off]],0)</f>
        <v>100</v>
      </c>
      <c r="L9">
        <f>IFERROR(Table2[[#This Row],[Column2]]/Table2[[#This Row],[percentage_laid_off]],Table2[[#This Row],[Column2]])</f>
        <v>666.66666666666674</v>
      </c>
      <c r="M9">
        <f>FLOOR(IFERROR(_xlfn.IFNA(Table2[[#This Row],[total_laid_off]],0)/Table2[[#This Row],[percentage_laid_off]],D9),1)</f>
        <v>666</v>
      </c>
      <c r="N9" t="str">
        <f>TEXT(Table2[[#This Row],[date]],"MMM")</f>
        <v>Sep</v>
      </c>
      <c r="O9">
        <f>YEAR(Table2[[#This Row],[date]])</f>
        <v>2022</v>
      </c>
    </row>
    <row r="10" spans="1:15" x14ac:dyDescent="0.25">
      <c r="A10" t="s">
        <v>1327</v>
      </c>
      <c r="B10" t="s">
        <v>266</v>
      </c>
      <c r="C10" t="s">
        <v>44</v>
      </c>
      <c r="D10">
        <v>90</v>
      </c>
      <c r="E10" s="2">
        <v>0.12</v>
      </c>
      <c r="F10" s="1">
        <v>44713</v>
      </c>
      <c r="G10" t="s">
        <v>37</v>
      </c>
      <c r="H10" t="s">
        <v>267</v>
      </c>
      <c r="I10">
        <f t="shared" si="0"/>
        <v>750</v>
      </c>
      <c r="J10" s="3">
        <v>250</v>
      </c>
      <c r="K10">
        <f>_xlfn.IFNA(Table2[[#This Row],[total_laid_off]],0)</f>
        <v>90</v>
      </c>
      <c r="L10">
        <f>IFERROR(Table2[[#This Row],[Column2]]/Table2[[#This Row],[percentage_laid_off]],Table2[[#This Row],[Column2]])</f>
        <v>750</v>
      </c>
      <c r="M10">
        <f>FLOOR(IFERROR(_xlfn.IFNA(Table2[[#This Row],[total_laid_off]],0)/Table2[[#This Row],[percentage_laid_off]],D10),1)</f>
        <v>750</v>
      </c>
      <c r="N10" t="str">
        <f>TEXT(Table2[[#This Row],[date]],"MMM")</f>
        <v>Jun</v>
      </c>
      <c r="O10">
        <f>YEAR(Table2[[#This Row],[date]])</f>
        <v>2022</v>
      </c>
    </row>
    <row r="11" spans="1:15" x14ac:dyDescent="0.25">
      <c r="A11" t="s">
        <v>1464</v>
      </c>
      <c r="B11" t="s">
        <v>331</v>
      </c>
      <c r="C11" t="s">
        <v>85</v>
      </c>
      <c r="E11" s="2">
        <v>0.2</v>
      </c>
      <c r="F11" s="1">
        <v>44770</v>
      </c>
      <c r="G11" t="s">
        <v>67</v>
      </c>
      <c r="H11" t="s">
        <v>41</v>
      </c>
      <c r="I11">
        <f t="shared" si="0"/>
        <v>0</v>
      </c>
      <c r="J11" s="3">
        <v>426</v>
      </c>
      <c r="K11">
        <f>_xlfn.IFNA(Table2[[#This Row],[total_laid_off]],0)</f>
        <v>0</v>
      </c>
      <c r="L11">
        <f>IFERROR(Table2[[#This Row],[Column2]]/Table2[[#This Row],[percentage_laid_off]],Table2[[#This Row],[Column2]])</f>
        <v>0</v>
      </c>
      <c r="M11">
        <f>FLOOR(IFERROR(_xlfn.IFNA(Table2[[#This Row],[total_laid_off]],0)/Table2[[#This Row],[percentage_laid_off]],D11),1)</f>
        <v>0</v>
      </c>
      <c r="N11" t="str">
        <f>TEXT(Table2[[#This Row],[date]],"MMM")</f>
        <v>Jul</v>
      </c>
      <c r="O11">
        <f>YEAR(Table2[[#This Row],[date]])</f>
        <v>2022</v>
      </c>
    </row>
    <row r="12" spans="1:15" x14ac:dyDescent="0.25">
      <c r="A12" t="s">
        <v>1346</v>
      </c>
      <c r="B12" t="s">
        <v>331</v>
      </c>
      <c r="C12" t="s">
        <v>46</v>
      </c>
      <c r="D12">
        <v>95</v>
      </c>
      <c r="E12" s="2">
        <v>0.3</v>
      </c>
      <c r="F12" s="1">
        <v>44802</v>
      </c>
      <c r="G12" t="s">
        <v>47</v>
      </c>
      <c r="H12" t="s">
        <v>41</v>
      </c>
      <c r="I12">
        <f t="shared" si="0"/>
        <v>316</v>
      </c>
      <c r="J12" s="3">
        <v>44</v>
      </c>
      <c r="K12">
        <f>_xlfn.IFNA(Table2[[#This Row],[total_laid_off]],0)</f>
        <v>95</v>
      </c>
      <c r="L12">
        <f>IFERROR(Table2[[#This Row],[Column2]]/Table2[[#This Row],[percentage_laid_off]],Table2[[#This Row],[Column2]])</f>
        <v>316.66666666666669</v>
      </c>
      <c r="M12">
        <f>FLOOR(IFERROR(_xlfn.IFNA(Table2[[#This Row],[total_laid_off]],0)/Table2[[#This Row],[percentage_laid_off]],D12),1)</f>
        <v>316</v>
      </c>
      <c r="N12" t="str">
        <f>TEXT(Table2[[#This Row],[date]],"MMM")</f>
        <v>Aug</v>
      </c>
      <c r="O12">
        <f>YEAR(Table2[[#This Row],[date]])</f>
        <v>2022</v>
      </c>
    </row>
    <row r="13" spans="1:15" x14ac:dyDescent="0.25">
      <c r="A13" t="s">
        <v>1703</v>
      </c>
      <c r="B13" t="s">
        <v>69</v>
      </c>
      <c r="C13" t="s">
        <v>632</v>
      </c>
      <c r="E13" s="2">
        <v>0.25</v>
      </c>
      <c r="F13" s="1">
        <v>44715</v>
      </c>
      <c r="G13" t="s">
        <v>27</v>
      </c>
      <c r="H13" t="s">
        <v>70</v>
      </c>
      <c r="I13">
        <f t="shared" si="0"/>
        <v>0</v>
      </c>
      <c r="J13" s="3">
        <v>12</v>
      </c>
      <c r="K13">
        <f>_xlfn.IFNA(Table2[[#This Row],[total_laid_off]],0)</f>
        <v>0</v>
      </c>
      <c r="L13">
        <f>IFERROR(Table2[[#This Row],[Column2]]/Table2[[#This Row],[percentage_laid_off]],Table2[[#This Row],[Column2]])</f>
        <v>0</v>
      </c>
      <c r="M13">
        <f>FLOOR(IFERROR(_xlfn.IFNA(Table2[[#This Row],[total_laid_off]],0)/Table2[[#This Row],[percentage_laid_off]],D13),1)</f>
        <v>0</v>
      </c>
      <c r="N13" t="str">
        <f>TEXT(Table2[[#This Row],[date]],"MMM")</f>
        <v>Jun</v>
      </c>
      <c r="O13">
        <f>YEAR(Table2[[#This Row],[date]])</f>
        <v>2022</v>
      </c>
    </row>
    <row r="14" spans="1:15" x14ac:dyDescent="0.25">
      <c r="A14" t="s">
        <v>1206</v>
      </c>
      <c r="B14" t="s">
        <v>40</v>
      </c>
      <c r="C14" t="s">
        <v>64</v>
      </c>
      <c r="D14">
        <v>150</v>
      </c>
      <c r="E14" s="2">
        <v>0.1</v>
      </c>
      <c r="F14" s="1">
        <v>44846</v>
      </c>
      <c r="G14" t="s">
        <v>114</v>
      </c>
      <c r="H14" t="s">
        <v>41</v>
      </c>
      <c r="I14">
        <f t="shared" si="0"/>
        <v>1500</v>
      </c>
      <c r="J14" s="3">
        <v>426</v>
      </c>
      <c r="K14">
        <f>_xlfn.IFNA(Table2[[#This Row],[total_laid_off]],0)</f>
        <v>150</v>
      </c>
      <c r="L14">
        <f>IFERROR(Table2[[#This Row],[Column2]]/Table2[[#This Row],[percentage_laid_off]],Table2[[#This Row],[Column2]])</f>
        <v>1500</v>
      </c>
      <c r="M14">
        <f>FLOOR(IFERROR(_xlfn.IFNA(Table2[[#This Row],[total_laid_off]],0)/Table2[[#This Row],[percentage_laid_off]],D14),1)</f>
        <v>1500</v>
      </c>
      <c r="N14" t="str">
        <f>TEXT(Table2[[#This Row],[date]],"MMM")</f>
        <v>Oct</v>
      </c>
      <c r="O14">
        <f>YEAR(Table2[[#This Row],[date]])</f>
        <v>2022</v>
      </c>
    </row>
    <row r="15" spans="1:15" x14ac:dyDescent="0.25">
      <c r="A15" t="s">
        <v>649</v>
      </c>
      <c r="B15" t="s">
        <v>52</v>
      </c>
      <c r="C15" t="s">
        <v>21</v>
      </c>
      <c r="E15" s="2">
        <v>0.1</v>
      </c>
      <c r="F15" s="1">
        <v>44944</v>
      </c>
      <c r="G15" t="s">
        <v>37</v>
      </c>
      <c r="H15" t="s">
        <v>41</v>
      </c>
      <c r="I15">
        <f t="shared" si="0"/>
        <v>0</v>
      </c>
      <c r="J15" s="3">
        <v>275</v>
      </c>
      <c r="K15">
        <f>_xlfn.IFNA(Table2[[#This Row],[total_laid_off]],0)</f>
        <v>0</v>
      </c>
      <c r="L15">
        <f>IFERROR(Table2[[#This Row],[Column2]]/Table2[[#This Row],[percentage_laid_off]],Table2[[#This Row],[Column2]])</f>
        <v>0</v>
      </c>
      <c r="M15">
        <f>FLOOR(IFERROR(_xlfn.IFNA(Table2[[#This Row],[total_laid_off]],0)/Table2[[#This Row],[percentage_laid_off]],D15),1)</f>
        <v>0</v>
      </c>
      <c r="N15" t="str">
        <f>TEXT(Table2[[#This Row],[date]],"MMM")</f>
        <v>Jan</v>
      </c>
      <c r="O15">
        <f>YEAR(Table2[[#This Row],[date]])</f>
        <v>2023</v>
      </c>
    </row>
    <row r="16" spans="1:15" x14ac:dyDescent="0.25">
      <c r="A16" t="s">
        <v>638</v>
      </c>
      <c r="B16" t="s">
        <v>40</v>
      </c>
      <c r="C16" t="s">
        <v>215</v>
      </c>
      <c r="D16">
        <v>155</v>
      </c>
      <c r="E16" s="2">
        <v>7.0000000000000007E-2</v>
      </c>
      <c r="F16" s="1">
        <v>44944</v>
      </c>
      <c r="G16" t="s">
        <v>67</v>
      </c>
      <c r="H16" t="s">
        <v>41</v>
      </c>
      <c r="I16">
        <f t="shared" si="0"/>
        <v>2214</v>
      </c>
      <c r="J16" s="3">
        <v>253</v>
      </c>
      <c r="K16">
        <f>_xlfn.IFNA(Table2[[#This Row],[total_laid_off]],0)</f>
        <v>155</v>
      </c>
      <c r="L16">
        <f>IFERROR(Table2[[#This Row],[Column2]]/Table2[[#This Row],[percentage_laid_off]],Table2[[#This Row],[Column2]])</f>
        <v>2214.2857142857142</v>
      </c>
      <c r="M16">
        <f>FLOOR(IFERROR(_xlfn.IFNA(Table2[[#This Row],[total_laid_off]],0)/Table2[[#This Row],[percentage_laid_off]],D16),1)</f>
        <v>2214</v>
      </c>
      <c r="N16" t="str">
        <f>TEXT(Table2[[#This Row],[date]],"MMM")</f>
        <v>Jan</v>
      </c>
      <c r="O16">
        <f>YEAR(Table2[[#This Row],[date]])</f>
        <v>2023</v>
      </c>
    </row>
    <row r="17" spans="1:15" x14ac:dyDescent="0.25">
      <c r="A17" t="s">
        <v>638</v>
      </c>
      <c r="B17" t="s">
        <v>40</v>
      </c>
      <c r="C17" t="s">
        <v>215</v>
      </c>
      <c r="D17">
        <v>200</v>
      </c>
      <c r="E17" s="2">
        <v>0.09</v>
      </c>
      <c r="F17" s="1">
        <v>44838</v>
      </c>
      <c r="G17" t="s">
        <v>67</v>
      </c>
      <c r="H17" t="s">
        <v>41</v>
      </c>
      <c r="I17">
        <f t="shared" si="0"/>
        <v>2222</v>
      </c>
      <c r="J17" s="3">
        <v>253</v>
      </c>
      <c r="K17">
        <f>_xlfn.IFNA(Table2[[#This Row],[total_laid_off]],0)</f>
        <v>200</v>
      </c>
      <c r="L17">
        <f>IFERROR(Table2[[#This Row],[Column2]]/Table2[[#This Row],[percentage_laid_off]],Table2[[#This Row],[Column2]])</f>
        <v>2222.2222222222222</v>
      </c>
      <c r="M17">
        <f>FLOOR(IFERROR(_xlfn.IFNA(Table2[[#This Row],[total_laid_off]],0)/Table2[[#This Row],[percentage_laid_off]],D17),1)</f>
        <v>2222</v>
      </c>
      <c r="N17" t="str">
        <f>TEXT(Table2[[#This Row],[date]],"MMM")</f>
        <v>Oct</v>
      </c>
      <c r="O17">
        <f>YEAR(Table2[[#This Row],[date]])</f>
        <v>2022</v>
      </c>
    </row>
    <row r="18" spans="1:15" x14ac:dyDescent="0.25">
      <c r="A18" t="s">
        <v>1490</v>
      </c>
      <c r="B18" t="s">
        <v>72</v>
      </c>
      <c r="C18" t="s">
        <v>46</v>
      </c>
      <c r="E18" s="2">
        <v>0.1</v>
      </c>
      <c r="F18" s="1">
        <v>44763</v>
      </c>
      <c r="G18" t="s">
        <v>114</v>
      </c>
      <c r="H18" t="s">
        <v>41</v>
      </c>
      <c r="I18">
        <f t="shared" si="0"/>
        <v>0</v>
      </c>
      <c r="J18" s="3">
        <v>247</v>
      </c>
      <c r="K18">
        <f>_xlfn.IFNA(Table2[[#This Row],[total_laid_off]],0)</f>
        <v>0</v>
      </c>
      <c r="L18">
        <f>IFERROR(Table2[[#This Row],[Column2]]/Table2[[#This Row],[percentage_laid_off]],Table2[[#This Row],[Column2]])</f>
        <v>0</v>
      </c>
      <c r="M18">
        <f>FLOOR(IFERROR(_xlfn.IFNA(Table2[[#This Row],[total_laid_off]],0)/Table2[[#This Row],[percentage_laid_off]],D18),1)</f>
        <v>0</v>
      </c>
      <c r="N18" t="str">
        <f>TEXT(Table2[[#This Row],[date]],"MMM")</f>
        <v>Jul</v>
      </c>
      <c r="O18">
        <f>YEAR(Table2[[#This Row],[date]])</f>
        <v>2022</v>
      </c>
    </row>
    <row r="19" spans="1:15" x14ac:dyDescent="0.25">
      <c r="A19" t="s">
        <v>2322</v>
      </c>
      <c r="B19" t="s">
        <v>266</v>
      </c>
      <c r="C19" t="s">
        <v>83</v>
      </c>
      <c r="D19">
        <v>75</v>
      </c>
      <c r="E19" s="2">
        <v>0.02</v>
      </c>
      <c r="F19" s="1">
        <v>44824</v>
      </c>
      <c r="G19" t="s">
        <v>103</v>
      </c>
      <c r="H19" t="s">
        <v>267</v>
      </c>
      <c r="I19">
        <f t="shared" si="0"/>
        <v>3750</v>
      </c>
      <c r="J19" s="3">
        <v>244</v>
      </c>
      <c r="K19">
        <f>_xlfn.IFNA(Table2[[#This Row],[total_laid_off]],0)</f>
        <v>75</v>
      </c>
      <c r="L19">
        <f>IFERROR(Table2[[#This Row],[Column2]]/Table2[[#This Row],[percentage_laid_off]],Table2[[#This Row],[Column2]])</f>
        <v>3750</v>
      </c>
      <c r="M19">
        <f>FLOOR(IFERROR(_xlfn.IFNA(Table2[[#This Row],[total_laid_off]],0)/Table2[[#This Row],[percentage_laid_off]],D19),1)</f>
        <v>3750</v>
      </c>
      <c r="N19" t="str">
        <f>TEXT(Table2[[#This Row],[date]],"MMM")</f>
        <v>Sep</v>
      </c>
      <c r="O19">
        <f>YEAR(Table2[[#This Row],[date]])</f>
        <v>2022</v>
      </c>
    </row>
    <row r="20" spans="1:15" x14ac:dyDescent="0.25">
      <c r="A20" t="s">
        <v>1584</v>
      </c>
      <c r="B20" t="s">
        <v>40</v>
      </c>
      <c r="C20" t="s">
        <v>44</v>
      </c>
      <c r="D20">
        <v>12</v>
      </c>
      <c r="E20" s="2">
        <v>0.05</v>
      </c>
      <c r="F20" s="1">
        <v>44742</v>
      </c>
      <c r="G20" t="s">
        <v>32</v>
      </c>
      <c r="H20" t="s">
        <v>41</v>
      </c>
      <c r="I20">
        <f t="shared" si="0"/>
        <v>240</v>
      </c>
      <c r="J20" s="3">
        <v>106</v>
      </c>
      <c r="K20">
        <f>_xlfn.IFNA(Table2[[#This Row],[total_laid_off]],0)</f>
        <v>12</v>
      </c>
      <c r="L20">
        <f>IFERROR(Table2[[#This Row],[Column2]]/Table2[[#This Row],[percentage_laid_off]],Table2[[#This Row],[Column2]])</f>
        <v>240</v>
      </c>
      <c r="M20">
        <f>FLOOR(IFERROR(_xlfn.IFNA(Table2[[#This Row],[total_laid_off]],0)/Table2[[#This Row],[percentage_laid_off]],D20),1)</f>
        <v>240</v>
      </c>
      <c r="N20" t="str">
        <f>TEXT(Table2[[#This Row],[date]],"MMM")</f>
        <v>Jun</v>
      </c>
      <c r="O20">
        <f>YEAR(Table2[[#This Row],[date]])</f>
        <v>2022</v>
      </c>
    </row>
    <row r="21" spans="1:15" x14ac:dyDescent="0.25">
      <c r="A21" t="s">
        <v>1408</v>
      </c>
      <c r="B21" t="s">
        <v>92</v>
      </c>
      <c r="C21" t="s">
        <v>46</v>
      </c>
      <c r="D21">
        <v>40</v>
      </c>
      <c r="E21" s="2"/>
      <c r="F21" s="1">
        <v>44782</v>
      </c>
      <c r="G21" t="s">
        <v>67</v>
      </c>
      <c r="H21" t="s">
        <v>41</v>
      </c>
      <c r="I21">
        <f t="shared" si="0"/>
        <v>40</v>
      </c>
      <c r="J21" s="3">
        <v>237</v>
      </c>
      <c r="K21">
        <f>_xlfn.IFNA(Table2[[#This Row],[total_laid_off]],0)</f>
        <v>40</v>
      </c>
      <c r="L21">
        <f>IFERROR(Table2[[#This Row],[Column2]]/Table2[[#This Row],[percentage_laid_off]],Table2[[#This Row],[Column2]])</f>
        <v>40</v>
      </c>
      <c r="M21">
        <f>FLOOR(IFERROR(_xlfn.IFNA(Table2[[#This Row],[total_laid_off]],0)/Table2[[#This Row],[percentage_laid_off]],D21),1)</f>
        <v>40</v>
      </c>
      <c r="N21" t="str">
        <f>TEXT(Table2[[#This Row],[date]],"MMM")</f>
        <v>Aug</v>
      </c>
      <c r="O21">
        <f>YEAR(Table2[[#This Row],[date]])</f>
        <v>2022</v>
      </c>
    </row>
    <row r="22" spans="1:15" x14ac:dyDescent="0.25">
      <c r="A22" t="s">
        <v>91</v>
      </c>
      <c r="B22" t="s">
        <v>92</v>
      </c>
      <c r="C22" t="s">
        <v>36</v>
      </c>
      <c r="D22">
        <v>40</v>
      </c>
      <c r="E22" s="2">
        <v>0.05</v>
      </c>
      <c r="F22" s="1">
        <v>45022</v>
      </c>
      <c r="G22" t="s">
        <v>67</v>
      </c>
      <c r="H22" t="s">
        <v>93</v>
      </c>
      <c r="I22">
        <f t="shared" si="0"/>
        <v>800</v>
      </c>
      <c r="J22" s="3"/>
      <c r="K22">
        <f>_xlfn.IFNA(Table2[[#This Row],[total_laid_off]],0)</f>
        <v>40</v>
      </c>
      <c r="L22">
        <f>IFERROR(Table2[[#This Row],[Column2]]/Table2[[#This Row],[percentage_laid_off]],Table2[[#This Row],[Column2]])</f>
        <v>800</v>
      </c>
      <c r="M22">
        <f>FLOOR(IFERROR(_xlfn.IFNA(Table2[[#This Row],[total_laid_off]],0)/Table2[[#This Row],[percentage_laid_off]],D22),1)</f>
        <v>800</v>
      </c>
      <c r="N22" t="str">
        <f>TEXT(Table2[[#This Row],[date]],"MMM")</f>
        <v>Apr</v>
      </c>
      <c r="O22">
        <f>YEAR(Table2[[#This Row],[date]])</f>
        <v>2023</v>
      </c>
    </row>
    <row r="23" spans="1:15" x14ac:dyDescent="0.25">
      <c r="A23" t="s">
        <v>1275</v>
      </c>
      <c r="B23" t="s">
        <v>133</v>
      </c>
      <c r="C23" t="s">
        <v>31</v>
      </c>
      <c r="D23">
        <v>70</v>
      </c>
      <c r="E23" s="2">
        <v>0.15</v>
      </c>
      <c r="F23" s="1">
        <v>44819</v>
      </c>
      <c r="G23" t="s">
        <v>67</v>
      </c>
      <c r="H23" t="s">
        <v>134</v>
      </c>
      <c r="I23">
        <f t="shared" si="0"/>
        <v>466</v>
      </c>
      <c r="J23" s="3">
        <v>126</v>
      </c>
      <c r="K23">
        <f>_xlfn.IFNA(Table2[[#This Row],[total_laid_off]],0)</f>
        <v>70</v>
      </c>
      <c r="L23">
        <f>IFERROR(Table2[[#This Row],[Column2]]/Table2[[#This Row],[percentage_laid_off]],Table2[[#This Row],[Column2]])</f>
        <v>466.66666666666669</v>
      </c>
      <c r="M23">
        <f>FLOOR(IFERROR(_xlfn.IFNA(Table2[[#This Row],[total_laid_off]],0)/Table2[[#This Row],[percentage_laid_off]],D23),1)</f>
        <v>466</v>
      </c>
      <c r="N23" t="str">
        <f>TEXT(Table2[[#This Row],[date]],"MMM")</f>
        <v>Sep</v>
      </c>
      <c r="O23">
        <f>YEAR(Table2[[#This Row],[date]])</f>
        <v>2022</v>
      </c>
    </row>
    <row r="24" spans="1:15" x14ac:dyDescent="0.25">
      <c r="A24" t="s">
        <v>272</v>
      </c>
      <c r="B24" t="s">
        <v>72</v>
      </c>
      <c r="C24" t="s">
        <v>46</v>
      </c>
      <c r="E24" s="2"/>
      <c r="F24" s="1">
        <v>44988</v>
      </c>
      <c r="G24" t="s">
        <v>67</v>
      </c>
      <c r="H24" t="s">
        <v>41</v>
      </c>
      <c r="I24">
        <f t="shared" si="0"/>
        <v>0</v>
      </c>
      <c r="J24" s="3">
        <v>458</v>
      </c>
      <c r="K24">
        <f>_xlfn.IFNA(Table2[[#This Row],[total_laid_off]],0)</f>
        <v>0</v>
      </c>
      <c r="L24">
        <f>IFERROR(Table2[[#This Row],[Column2]]/Table2[[#This Row],[percentage_laid_off]],Table2[[#This Row],[Column2]])</f>
        <v>0</v>
      </c>
      <c r="M24">
        <f>FLOOR(IFERROR(_xlfn.IFNA(Table2[[#This Row],[total_laid_off]],0)/Table2[[#This Row],[percentage_laid_off]],D24),1)</f>
        <v>0</v>
      </c>
      <c r="N24" t="str">
        <f>TEXT(Table2[[#This Row],[date]],"MMM")</f>
        <v>Mar</v>
      </c>
      <c r="O24">
        <f>YEAR(Table2[[#This Row],[date]])</f>
        <v>2023</v>
      </c>
    </row>
    <row r="25" spans="1:15" x14ac:dyDescent="0.25">
      <c r="A25" t="s">
        <v>2217</v>
      </c>
      <c r="B25" t="s">
        <v>260</v>
      </c>
      <c r="C25" t="s">
        <v>26</v>
      </c>
      <c r="D25">
        <v>45</v>
      </c>
      <c r="E25" s="2">
        <v>0.09</v>
      </c>
      <c r="F25" s="1">
        <v>43922</v>
      </c>
      <c r="G25" t="s">
        <v>37</v>
      </c>
      <c r="H25" t="s">
        <v>28</v>
      </c>
      <c r="I25">
        <f t="shared" si="0"/>
        <v>500</v>
      </c>
      <c r="J25" s="3">
        <v>143</v>
      </c>
      <c r="K25">
        <f>_xlfn.IFNA(Table2[[#This Row],[total_laid_off]],0)</f>
        <v>45</v>
      </c>
      <c r="L25">
        <f>IFERROR(Table2[[#This Row],[Column2]]/Table2[[#This Row],[percentage_laid_off]],Table2[[#This Row],[Column2]])</f>
        <v>500</v>
      </c>
      <c r="M25">
        <f>FLOOR(IFERROR(_xlfn.IFNA(Table2[[#This Row],[total_laid_off]],0)/Table2[[#This Row],[percentage_laid_off]],D25),1)</f>
        <v>500</v>
      </c>
      <c r="N25" t="str">
        <f>TEXT(Table2[[#This Row],[date]],"MMM")</f>
        <v>Apr</v>
      </c>
      <c r="O25">
        <f>YEAR(Table2[[#This Row],[date]])</f>
        <v>2020</v>
      </c>
    </row>
    <row r="26" spans="1:15" x14ac:dyDescent="0.25">
      <c r="A26" t="s">
        <v>1947</v>
      </c>
      <c r="B26" t="s">
        <v>362</v>
      </c>
      <c r="C26" t="s">
        <v>26</v>
      </c>
      <c r="D26">
        <v>50</v>
      </c>
      <c r="E26" s="2"/>
      <c r="F26" s="1">
        <v>43977</v>
      </c>
      <c r="G26" t="s">
        <v>37</v>
      </c>
      <c r="H26" t="s">
        <v>41</v>
      </c>
      <c r="I26">
        <f t="shared" si="0"/>
        <v>50</v>
      </c>
      <c r="J26" s="3">
        <v>207</v>
      </c>
      <c r="K26">
        <f>_xlfn.IFNA(Table2[[#This Row],[total_laid_off]],0)</f>
        <v>50</v>
      </c>
      <c r="L26">
        <f>IFERROR(Table2[[#This Row],[Column2]]/Table2[[#This Row],[percentage_laid_off]],Table2[[#This Row],[Column2]])</f>
        <v>50</v>
      </c>
      <c r="M26">
        <f>FLOOR(IFERROR(_xlfn.IFNA(Table2[[#This Row],[total_laid_off]],0)/Table2[[#This Row],[percentage_laid_off]],D26),1)</f>
        <v>50</v>
      </c>
      <c r="N26" t="str">
        <f>TEXT(Table2[[#This Row],[date]],"MMM")</f>
        <v>May</v>
      </c>
      <c r="O26">
        <f>YEAR(Table2[[#This Row],[date]])</f>
        <v>2020</v>
      </c>
    </row>
    <row r="27" spans="1:15" x14ac:dyDescent="0.25">
      <c r="A27" t="s">
        <v>1835</v>
      </c>
      <c r="B27" t="s">
        <v>49</v>
      </c>
      <c r="C27" t="s">
        <v>53</v>
      </c>
      <c r="D27">
        <v>54</v>
      </c>
      <c r="E27" s="2"/>
      <c r="F27" s="1">
        <v>44181</v>
      </c>
      <c r="G27" t="s">
        <v>103</v>
      </c>
      <c r="H27" t="s">
        <v>41</v>
      </c>
      <c r="I27">
        <f t="shared" si="0"/>
        <v>54</v>
      </c>
      <c r="J27" s="3">
        <v>352</v>
      </c>
      <c r="K27">
        <f>_xlfn.IFNA(Table2[[#This Row],[total_laid_off]],0)</f>
        <v>54</v>
      </c>
      <c r="L27">
        <f>IFERROR(Table2[[#This Row],[Column2]]/Table2[[#This Row],[percentage_laid_off]],Table2[[#This Row],[Column2]])</f>
        <v>54</v>
      </c>
      <c r="M27">
        <f>FLOOR(IFERROR(_xlfn.IFNA(Table2[[#This Row],[total_laid_off]],0)/Table2[[#This Row],[percentage_laid_off]],D27),1)</f>
        <v>54</v>
      </c>
      <c r="N27" t="str">
        <f>TEXT(Table2[[#This Row],[date]],"MMM")</f>
        <v>Dec</v>
      </c>
      <c r="O27">
        <f>YEAR(Table2[[#This Row],[date]])</f>
        <v>2020</v>
      </c>
    </row>
    <row r="28" spans="1:15" x14ac:dyDescent="0.25">
      <c r="A28" t="s">
        <v>1240</v>
      </c>
      <c r="B28" t="s">
        <v>63</v>
      </c>
      <c r="C28" t="s">
        <v>75</v>
      </c>
      <c r="E28" s="2">
        <v>0.15</v>
      </c>
      <c r="F28" s="1">
        <v>44837</v>
      </c>
      <c r="G28" t="s">
        <v>32</v>
      </c>
      <c r="H28" t="s">
        <v>41</v>
      </c>
      <c r="I28">
        <f t="shared" si="0"/>
        <v>0</v>
      </c>
      <c r="J28" s="3">
        <v>360</v>
      </c>
      <c r="K28">
        <f>_xlfn.IFNA(Table2[[#This Row],[total_laid_off]],0)</f>
        <v>0</v>
      </c>
      <c r="L28">
        <f>IFERROR(Table2[[#This Row],[Column2]]/Table2[[#This Row],[percentage_laid_off]],Table2[[#This Row],[Column2]])</f>
        <v>0</v>
      </c>
      <c r="M28">
        <f>FLOOR(IFERROR(_xlfn.IFNA(Table2[[#This Row],[total_laid_off]],0)/Table2[[#This Row],[percentage_laid_off]],D28),1)</f>
        <v>0</v>
      </c>
      <c r="N28" t="str">
        <f>TEXT(Table2[[#This Row],[date]],"MMM")</f>
        <v>Oct</v>
      </c>
      <c r="O28">
        <f>YEAR(Table2[[#This Row],[date]])</f>
        <v>2022</v>
      </c>
    </row>
    <row r="29" spans="1:15" x14ac:dyDescent="0.25">
      <c r="A29" t="s">
        <v>79</v>
      </c>
      <c r="B29" t="s">
        <v>80</v>
      </c>
      <c r="C29" t="s">
        <v>75</v>
      </c>
      <c r="E29" s="2"/>
      <c r="F29" s="1">
        <v>45027</v>
      </c>
      <c r="G29" t="s">
        <v>67</v>
      </c>
      <c r="H29" t="s">
        <v>41</v>
      </c>
      <c r="I29">
        <f t="shared" si="0"/>
        <v>0</v>
      </c>
      <c r="J29" s="3"/>
      <c r="K29">
        <f>_xlfn.IFNA(Table2[[#This Row],[total_laid_off]],0)</f>
        <v>0</v>
      </c>
      <c r="L29">
        <f>IFERROR(Table2[[#This Row],[Column2]]/Table2[[#This Row],[percentage_laid_off]],Table2[[#This Row],[Column2]])</f>
        <v>0</v>
      </c>
      <c r="M29">
        <f>FLOOR(IFERROR(_xlfn.IFNA(Table2[[#This Row],[total_laid_off]],0)/Table2[[#This Row],[percentage_laid_off]],D29),1)</f>
        <v>0</v>
      </c>
      <c r="N29" t="str">
        <f>TEXT(Table2[[#This Row],[date]],"MMM")</f>
        <v>Apr</v>
      </c>
      <c r="O29">
        <f>YEAR(Table2[[#This Row],[date]])</f>
        <v>2023</v>
      </c>
    </row>
    <row r="30" spans="1:15" x14ac:dyDescent="0.25">
      <c r="A30" t="s">
        <v>487</v>
      </c>
      <c r="B30" t="s">
        <v>186</v>
      </c>
      <c r="C30" t="s">
        <v>215</v>
      </c>
      <c r="E30" s="2"/>
      <c r="F30" s="1">
        <v>44958</v>
      </c>
      <c r="G30" t="s">
        <v>32</v>
      </c>
      <c r="H30" t="s">
        <v>93</v>
      </c>
      <c r="I30">
        <f t="shared" si="0"/>
        <v>0</v>
      </c>
      <c r="J30" s="3">
        <v>190</v>
      </c>
      <c r="K30">
        <f>_xlfn.IFNA(Table2[[#This Row],[total_laid_off]],0)</f>
        <v>0</v>
      </c>
      <c r="L30">
        <f>IFERROR(Table2[[#This Row],[Column2]]/Table2[[#This Row],[percentage_laid_off]],Table2[[#This Row],[Column2]])</f>
        <v>0</v>
      </c>
      <c r="M30">
        <f>FLOOR(IFERROR(_xlfn.IFNA(Table2[[#This Row],[total_laid_off]],0)/Table2[[#This Row],[percentage_laid_off]],D30),1)</f>
        <v>0</v>
      </c>
      <c r="N30" t="str">
        <f>TEXT(Table2[[#This Row],[date]],"MMM")</f>
        <v>Feb</v>
      </c>
      <c r="O30">
        <f>YEAR(Table2[[#This Row],[date]])</f>
        <v>2023</v>
      </c>
    </row>
    <row r="31" spans="1:15" x14ac:dyDescent="0.25">
      <c r="A31" t="s">
        <v>487</v>
      </c>
      <c r="B31" t="s">
        <v>186</v>
      </c>
      <c r="C31" t="s">
        <v>215</v>
      </c>
      <c r="D31">
        <v>78</v>
      </c>
      <c r="E31" s="2">
        <v>0.16</v>
      </c>
      <c r="F31" s="1">
        <v>44824</v>
      </c>
      <c r="G31" t="s">
        <v>32</v>
      </c>
      <c r="H31" t="s">
        <v>93</v>
      </c>
      <c r="I31">
        <f t="shared" si="0"/>
        <v>487</v>
      </c>
      <c r="J31" s="3">
        <v>190</v>
      </c>
      <c r="K31">
        <f>_xlfn.IFNA(Table2[[#This Row],[total_laid_off]],0)</f>
        <v>78</v>
      </c>
      <c r="L31">
        <f>IFERROR(Table2[[#This Row],[Column2]]/Table2[[#This Row],[percentage_laid_off]],Table2[[#This Row],[Column2]])</f>
        <v>487.5</v>
      </c>
      <c r="M31">
        <f>FLOOR(IFERROR(_xlfn.IFNA(Table2[[#This Row],[total_laid_off]],0)/Table2[[#This Row],[percentage_laid_off]],D31),1)</f>
        <v>487</v>
      </c>
      <c r="N31" t="str">
        <f>TEXT(Table2[[#This Row],[date]],"MMM")</f>
        <v>Sep</v>
      </c>
      <c r="O31">
        <f>YEAR(Table2[[#This Row],[date]])</f>
        <v>2022</v>
      </c>
    </row>
    <row r="32" spans="1:15" x14ac:dyDescent="0.25">
      <c r="A32" t="s">
        <v>1195</v>
      </c>
      <c r="B32" t="s">
        <v>95</v>
      </c>
      <c r="C32" t="s">
        <v>46</v>
      </c>
      <c r="D32">
        <v>50</v>
      </c>
      <c r="E32" s="2"/>
      <c r="F32" s="1">
        <v>44851</v>
      </c>
      <c r="G32" t="s">
        <v>47</v>
      </c>
      <c r="H32" t="s">
        <v>96</v>
      </c>
      <c r="I32">
        <f t="shared" si="0"/>
        <v>50</v>
      </c>
      <c r="J32" s="3">
        <v>189</v>
      </c>
      <c r="K32">
        <f>_xlfn.IFNA(Table2[[#This Row],[total_laid_off]],0)</f>
        <v>50</v>
      </c>
      <c r="L32">
        <f>IFERROR(Table2[[#This Row],[Column2]]/Table2[[#This Row],[percentage_laid_off]],Table2[[#This Row],[Column2]])</f>
        <v>50</v>
      </c>
      <c r="M32">
        <f>FLOOR(IFERROR(_xlfn.IFNA(Table2[[#This Row],[total_laid_off]],0)/Table2[[#This Row],[percentage_laid_off]],D32),1)</f>
        <v>50</v>
      </c>
      <c r="N32" t="str">
        <f>TEXT(Table2[[#This Row],[date]],"MMM")</f>
        <v>Oct</v>
      </c>
      <c r="O32">
        <f>YEAR(Table2[[#This Row],[date]])</f>
        <v>2022</v>
      </c>
    </row>
    <row r="33" spans="1:15" x14ac:dyDescent="0.25">
      <c r="A33" t="s">
        <v>2049</v>
      </c>
      <c r="B33" t="s">
        <v>186</v>
      </c>
      <c r="C33" t="s">
        <v>215</v>
      </c>
      <c r="D33">
        <v>36</v>
      </c>
      <c r="E33" s="2">
        <v>0.23</v>
      </c>
      <c r="F33" s="1">
        <v>43945</v>
      </c>
      <c r="G33" t="s">
        <v>47</v>
      </c>
      <c r="H33" t="s">
        <v>93</v>
      </c>
      <c r="I33">
        <f t="shared" si="0"/>
        <v>156</v>
      </c>
      <c r="J33" s="3">
        <v>60</v>
      </c>
      <c r="K33">
        <f>_xlfn.IFNA(Table2[[#This Row],[total_laid_off]],0)</f>
        <v>36</v>
      </c>
      <c r="L33">
        <f>IFERROR(Table2[[#This Row],[Column2]]/Table2[[#This Row],[percentage_laid_off]],Table2[[#This Row],[Column2]])</f>
        <v>156.52173913043478</v>
      </c>
      <c r="M33">
        <f>FLOOR(IFERROR(_xlfn.IFNA(Table2[[#This Row],[total_laid_off]],0)/Table2[[#This Row],[percentage_laid_off]],D33),1)</f>
        <v>156</v>
      </c>
      <c r="N33" t="str">
        <f>TEXT(Table2[[#This Row],[date]],"MMM")</f>
        <v>Apr</v>
      </c>
      <c r="O33">
        <f>YEAR(Table2[[#This Row],[date]])</f>
        <v>2020</v>
      </c>
    </row>
    <row r="34" spans="1:15" x14ac:dyDescent="0.25">
      <c r="A34" t="s">
        <v>1799</v>
      </c>
      <c r="B34" t="s">
        <v>72</v>
      </c>
      <c r="C34" t="s">
        <v>46</v>
      </c>
      <c r="D34">
        <v>100</v>
      </c>
      <c r="E34" s="2">
        <v>0.12</v>
      </c>
      <c r="F34" s="1">
        <v>44628</v>
      </c>
      <c r="G34" t="s">
        <v>67</v>
      </c>
      <c r="H34" t="s">
        <v>41</v>
      </c>
      <c r="I34">
        <f t="shared" si="0"/>
        <v>833</v>
      </c>
      <c r="J34" s="3">
        <v>406</v>
      </c>
      <c r="K34">
        <f>_xlfn.IFNA(Table2[[#This Row],[total_laid_off]],0)</f>
        <v>100</v>
      </c>
      <c r="L34">
        <f>IFERROR(Table2[[#This Row],[Column2]]/Table2[[#This Row],[percentage_laid_off]],Table2[[#This Row],[Column2]])</f>
        <v>833.33333333333337</v>
      </c>
      <c r="M34">
        <f>FLOOR(IFERROR(_xlfn.IFNA(Table2[[#This Row],[total_laid_off]],0)/Table2[[#This Row],[percentage_laid_off]],D34),1)</f>
        <v>833</v>
      </c>
      <c r="N34" t="str">
        <f>TEXT(Table2[[#This Row],[date]],"MMM")</f>
        <v>Mar</v>
      </c>
      <c r="O34">
        <f>YEAR(Table2[[#This Row],[date]])</f>
        <v>2022</v>
      </c>
    </row>
    <row r="35" spans="1:15" x14ac:dyDescent="0.25">
      <c r="A35" t="s">
        <v>2241</v>
      </c>
      <c r="B35" t="s">
        <v>40</v>
      </c>
      <c r="C35" t="s">
        <v>57</v>
      </c>
      <c r="E35" s="2"/>
      <c r="F35" s="1">
        <v>43921</v>
      </c>
      <c r="G35" t="s">
        <v>32</v>
      </c>
      <c r="H35" t="s">
        <v>41</v>
      </c>
      <c r="I35">
        <f t="shared" si="0"/>
        <v>0</v>
      </c>
      <c r="J35" s="3">
        <v>67</v>
      </c>
      <c r="K35">
        <f>_xlfn.IFNA(Table2[[#This Row],[total_laid_off]],0)</f>
        <v>0</v>
      </c>
      <c r="L35">
        <f>IFERROR(Table2[[#This Row],[Column2]]/Table2[[#This Row],[percentage_laid_off]],Table2[[#This Row],[Column2]])</f>
        <v>0</v>
      </c>
      <c r="M35">
        <f>FLOOR(IFERROR(_xlfn.IFNA(Table2[[#This Row],[total_laid_off]],0)/Table2[[#This Row],[percentage_laid_off]],D35),1)</f>
        <v>0</v>
      </c>
      <c r="N35" t="str">
        <f>TEXT(Table2[[#This Row],[date]],"MMM")</f>
        <v>Mar</v>
      </c>
      <c r="O35">
        <f>YEAR(Table2[[#This Row],[date]])</f>
        <v>2020</v>
      </c>
    </row>
    <row r="36" spans="1:15" x14ac:dyDescent="0.25">
      <c r="A36" t="s">
        <v>648</v>
      </c>
      <c r="B36" t="s">
        <v>40</v>
      </c>
      <c r="C36" t="s">
        <v>26</v>
      </c>
      <c r="D36">
        <v>20</v>
      </c>
      <c r="E36" s="2">
        <v>0.03</v>
      </c>
      <c r="F36" s="1">
        <v>44944</v>
      </c>
      <c r="G36" t="s">
        <v>50</v>
      </c>
      <c r="H36" t="s">
        <v>41</v>
      </c>
      <c r="I36">
        <f t="shared" si="0"/>
        <v>666</v>
      </c>
      <c r="J36" s="3">
        <v>491</v>
      </c>
      <c r="K36">
        <f>_xlfn.IFNA(Table2[[#This Row],[total_laid_off]],0)</f>
        <v>20</v>
      </c>
      <c r="L36">
        <f>IFERROR(Table2[[#This Row],[Column2]]/Table2[[#This Row],[percentage_laid_off]],Table2[[#This Row],[Column2]])</f>
        <v>666.66666666666674</v>
      </c>
      <c r="M36">
        <f>FLOOR(IFERROR(_xlfn.IFNA(Table2[[#This Row],[total_laid_off]],0)/Table2[[#This Row],[percentage_laid_off]],D36),1)</f>
        <v>666</v>
      </c>
      <c r="N36" t="str">
        <f>TEXT(Table2[[#This Row],[date]],"MMM")</f>
        <v>Jan</v>
      </c>
      <c r="O36">
        <f>YEAR(Table2[[#This Row],[date]])</f>
        <v>2023</v>
      </c>
    </row>
    <row r="37" spans="1:15" x14ac:dyDescent="0.25">
      <c r="A37" t="s">
        <v>1666</v>
      </c>
      <c r="B37" t="s">
        <v>668</v>
      </c>
      <c r="C37" t="s">
        <v>26</v>
      </c>
      <c r="E37" s="2"/>
      <c r="F37" s="1">
        <v>44726</v>
      </c>
      <c r="G37" t="s">
        <v>32</v>
      </c>
      <c r="H37" t="s">
        <v>669</v>
      </c>
      <c r="I37">
        <f t="shared" si="0"/>
        <v>0</v>
      </c>
      <c r="J37" s="3">
        <v>376</v>
      </c>
      <c r="K37">
        <f>_xlfn.IFNA(Table2[[#This Row],[total_laid_off]],0)</f>
        <v>0</v>
      </c>
      <c r="L37">
        <f>IFERROR(Table2[[#This Row],[Column2]]/Table2[[#This Row],[percentage_laid_off]],Table2[[#This Row],[Column2]])</f>
        <v>0</v>
      </c>
      <c r="M37">
        <f>FLOOR(IFERROR(_xlfn.IFNA(Table2[[#This Row],[total_laid_off]],0)/Table2[[#This Row],[percentage_laid_off]],D37),1)</f>
        <v>0</v>
      </c>
      <c r="N37" t="str">
        <f>TEXT(Table2[[#This Row],[date]],"MMM")</f>
        <v>Jun</v>
      </c>
      <c r="O37">
        <f>YEAR(Table2[[#This Row],[date]])</f>
        <v>2022</v>
      </c>
    </row>
    <row r="38" spans="1:15" x14ac:dyDescent="0.25">
      <c r="A38" t="s">
        <v>898</v>
      </c>
      <c r="B38" t="s">
        <v>40</v>
      </c>
      <c r="C38" t="s">
        <v>75</v>
      </c>
      <c r="D38">
        <v>100</v>
      </c>
      <c r="E38" s="2"/>
      <c r="F38" s="1">
        <v>44901</v>
      </c>
      <c r="G38" t="s">
        <v>67</v>
      </c>
      <c r="H38" t="s">
        <v>41</v>
      </c>
      <c r="I38">
        <f t="shared" si="0"/>
        <v>100</v>
      </c>
      <c r="J38" s="3">
        <v>2</v>
      </c>
      <c r="K38">
        <f>_xlfn.IFNA(Table2[[#This Row],[total_laid_off]],0)</f>
        <v>100</v>
      </c>
      <c r="L38">
        <f>IFERROR(Table2[[#This Row],[Column2]]/Table2[[#This Row],[percentage_laid_off]],Table2[[#This Row],[Column2]])</f>
        <v>100</v>
      </c>
      <c r="M38">
        <f>FLOOR(IFERROR(_xlfn.IFNA(Table2[[#This Row],[total_laid_off]],0)/Table2[[#This Row],[percentage_laid_off]],D38),1)</f>
        <v>100</v>
      </c>
      <c r="N38" t="str">
        <f>TEXT(Table2[[#This Row],[date]],"MMM")</f>
        <v>Dec</v>
      </c>
      <c r="O38">
        <f>YEAR(Table2[[#This Row],[date]])</f>
        <v>2022</v>
      </c>
    </row>
    <row r="39" spans="1:15" x14ac:dyDescent="0.25">
      <c r="A39" t="s">
        <v>2232</v>
      </c>
      <c r="B39" t="s">
        <v>723</v>
      </c>
      <c r="C39" t="s">
        <v>75</v>
      </c>
      <c r="D39">
        <v>210</v>
      </c>
      <c r="E39" s="2">
        <v>0.3</v>
      </c>
      <c r="F39" s="1">
        <v>43921</v>
      </c>
      <c r="G39" t="s">
        <v>32</v>
      </c>
      <c r="H39" t="s">
        <v>41</v>
      </c>
      <c r="I39">
        <f t="shared" si="0"/>
        <v>700</v>
      </c>
      <c r="J39" s="3">
        <v>89</v>
      </c>
      <c r="K39">
        <f>_xlfn.IFNA(Table2[[#This Row],[total_laid_off]],0)</f>
        <v>210</v>
      </c>
      <c r="L39">
        <f>IFERROR(Table2[[#This Row],[Column2]]/Table2[[#This Row],[percentage_laid_off]],Table2[[#This Row],[Column2]])</f>
        <v>700</v>
      </c>
      <c r="M39">
        <f>FLOOR(IFERROR(_xlfn.IFNA(Table2[[#This Row],[total_laid_off]],0)/Table2[[#This Row],[percentage_laid_off]],D39),1)</f>
        <v>700</v>
      </c>
      <c r="N39" t="str">
        <f>TEXT(Table2[[#This Row],[date]],"MMM")</f>
        <v>Mar</v>
      </c>
      <c r="O39">
        <f>YEAR(Table2[[#This Row],[date]])</f>
        <v>2020</v>
      </c>
    </row>
    <row r="40" spans="1:15" x14ac:dyDescent="0.25">
      <c r="A40" t="s">
        <v>1156</v>
      </c>
      <c r="B40" t="s">
        <v>72</v>
      </c>
      <c r="C40" t="s">
        <v>46</v>
      </c>
      <c r="D40">
        <v>32</v>
      </c>
      <c r="E40" s="2">
        <v>0.21</v>
      </c>
      <c r="F40" s="1">
        <v>44862</v>
      </c>
      <c r="G40" t="s">
        <v>37</v>
      </c>
      <c r="H40" t="s">
        <v>41</v>
      </c>
      <c r="I40">
        <f t="shared" si="0"/>
        <v>152</v>
      </c>
      <c r="J40" s="3"/>
      <c r="K40">
        <f>_xlfn.IFNA(Table2[[#This Row],[total_laid_off]],0)</f>
        <v>32</v>
      </c>
      <c r="L40">
        <f>IFERROR(Table2[[#This Row],[Column2]]/Table2[[#This Row],[percentage_laid_off]],Table2[[#This Row],[Column2]])</f>
        <v>152.38095238095238</v>
      </c>
      <c r="M40">
        <f>FLOOR(IFERROR(_xlfn.IFNA(Table2[[#This Row],[total_laid_off]],0)/Table2[[#This Row],[percentage_laid_off]],D40),1)</f>
        <v>152</v>
      </c>
      <c r="N40" t="str">
        <f>TEXT(Table2[[#This Row],[date]],"MMM")</f>
        <v>Oct</v>
      </c>
      <c r="O40">
        <f>YEAR(Table2[[#This Row],[date]])</f>
        <v>2022</v>
      </c>
    </row>
    <row r="41" spans="1:15" x14ac:dyDescent="0.25">
      <c r="A41" t="s">
        <v>1549</v>
      </c>
      <c r="B41" t="s">
        <v>1550</v>
      </c>
      <c r="C41" t="s">
        <v>75</v>
      </c>
      <c r="D41">
        <v>40</v>
      </c>
      <c r="E41" s="2"/>
      <c r="F41" s="1">
        <v>44749</v>
      </c>
      <c r="G41" t="s">
        <v>37</v>
      </c>
      <c r="H41" t="s">
        <v>41</v>
      </c>
      <c r="I41">
        <f t="shared" si="0"/>
        <v>40</v>
      </c>
      <c r="J41" s="3">
        <v>20</v>
      </c>
      <c r="K41">
        <f>_xlfn.IFNA(Table2[[#This Row],[total_laid_off]],0)</f>
        <v>40</v>
      </c>
      <c r="L41">
        <f>IFERROR(Table2[[#This Row],[Column2]]/Table2[[#This Row],[percentage_laid_off]],Table2[[#This Row],[Column2]])</f>
        <v>40</v>
      </c>
      <c r="M41">
        <f>FLOOR(IFERROR(_xlfn.IFNA(Table2[[#This Row],[total_laid_off]],0)/Table2[[#This Row],[percentage_laid_off]],D41),1)</f>
        <v>40</v>
      </c>
      <c r="N41" t="str">
        <f>TEXT(Table2[[#This Row],[date]],"MMM")</f>
        <v>Jul</v>
      </c>
      <c r="O41">
        <f>YEAR(Table2[[#This Row],[date]])</f>
        <v>2022</v>
      </c>
    </row>
    <row r="42" spans="1:15" x14ac:dyDescent="0.25">
      <c r="A42" t="s">
        <v>155</v>
      </c>
      <c r="B42" t="s">
        <v>40</v>
      </c>
      <c r="C42" t="s">
        <v>83</v>
      </c>
      <c r="D42">
        <v>46</v>
      </c>
      <c r="E42" s="2">
        <v>0.33</v>
      </c>
      <c r="F42" s="1">
        <v>45013</v>
      </c>
      <c r="G42" t="s">
        <v>67</v>
      </c>
      <c r="H42" t="s">
        <v>41</v>
      </c>
      <c r="I42">
        <f t="shared" si="0"/>
        <v>139</v>
      </c>
      <c r="J42" s="3">
        <v>314</v>
      </c>
      <c r="K42">
        <f>_xlfn.IFNA(Table2[[#This Row],[total_laid_off]],0)</f>
        <v>46</v>
      </c>
      <c r="L42">
        <f>IFERROR(Table2[[#This Row],[Column2]]/Table2[[#This Row],[percentage_laid_off]],Table2[[#This Row],[Column2]])</f>
        <v>139.39393939393938</v>
      </c>
      <c r="M42">
        <f>FLOOR(IFERROR(_xlfn.IFNA(Table2[[#This Row],[total_laid_off]],0)/Table2[[#This Row],[percentage_laid_off]],D42),1)</f>
        <v>139</v>
      </c>
      <c r="N42" t="str">
        <f>TEXT(Table2[[#This Row],[date]],"MMM")</f>
        <v>Mar</v>
      </c>
      <c r="O42">
        <f>YEAR(Table2[[#This Row],[date]])</f>
        <v>2023</v>
      </c>
    </row>
    <row r="43" spans="1:15" x14ac:dyDescent="0.25">
      <c r="A43" t="s">
        <v>427</v>
      </c>
      <c r="B43" t="s">
        <v>40</v>
      </c>
      <c r="C43" t="s">
        <v>26</v>
      </c>
      <c r="D43">
        <v>500</v>
      </c>
      <c r="E43" s="2">
        <v>0.19</v>
      </c>
      <c r="F43" s="1">
        <v>44965</v>
      </c>
      <c r="G43" t="s">
        <v>67</v>
      </c>
      <c r="H43" t="s">
        <v>41</v>
      </c>
      <c r="I43">
        <f t="shared" si="0"/>
        <v>2631</v>
      </c>
      <c r="J43" s="3">
        <v>1500</v>
      </c>
      <c r="K43">
        <f>_xlfn.IFNA(Table2[[#This Row],[total_laid_off]],0)</f>
        <v>500</v>
      </c>
      <c r="L43">
        <f>IFERROR(Table2[[#This Row],[Column2]]/Table2[[#This Row],[percentage_laid_off]],Table2[[#This Row],[Column2]])</f>
        <v>2631.5789473684208</v>
      </c>
      <c r="M43">
        <f>FLOOR(IFERROR(_xlfn.IFNA(Table2[[#This Row],[total_laid_off]],0)/Table2[[#This Row],[percentage_laid_off]],D43),1)</f>
        <v>2631</v>
      </c>
      <c r="N43" t="str">
        <f>TEXT(Table2[[#This Row],[date]],"MMM")</f>
        <v>Feb</v>
      </c>
      <c r="O43">
        <f>YEAR(Table2[[#This Row],[date]])</f>
        <v>2023</v>
      </c>
    </row>
    <row r="44" spans="1:15" x14ac:dyDescent="0.25">
      <c r="A44" t="s">
        <v>427</v>
      </c>
      <c r="B44" t="s">
        <v>40</v>
      </c>
      <c r="C44" t="s">
        <v>26</v>
      </c>
      <c r="E44" s="2">
        <v>0.01</v>
      </c>
      <c r="F44" s="1">
        <v>44868</v>
      </c>
      <c r="G44" t="s">
        <v>67</v>
      </c>
      <c r="H44" t="s">
        <v>41</v>
      </c>
      <c r="I44">
        <f t="shared" si="0"/>
        <v>0</v>
      </c>
      <c r="J44" s="3">
        <v>1500</v>
      </c>
      <c r="K44">
        <f>_xlfn.IFNA(Table2[[#This Row],[total_laid_off]],0)</f>
        <v>0</v>
      </c>
      <c r="L44">
        <f>IFERROR(Table2[[#This Row],[Column2]]/Table2[[#This Row],[percentage_laid_off]],Table2[[#This Row],[Column2]])</f>
        <v>0</v>
      </c>
      <c r="M44">
        <f>FLOOR(IFERROR(_xlfn.IFNA(Table2[[#This Row],[total_laid_off]],0)/Table2[[#This Row],[percentage_laid_off]],D44),1)</f>
        <v>0</v>
      </c>
      <c r="N44" t="str">
        <f>TEXT(Table2[[#This Row],[date]],"MMM")</f>
        <v>Nov</v>
      </c>
      <c r="O44">
        <f>YEAR(Table2[[#This Row],[date]])</f>
        <v>2022</v>
      </c>
    </row>
    <row r="45" spans="1:15" x14ac:dyDescent="0.25">
      <c r="A45" t="s">
        <v>1699</v>
      </c>
      <c r="B45" t="s">
        <v>1700</v>
      </c>
      <c r="C45" t="s">
        <v>15</v>
      </c>
      <c r="D45">
        <v>60</v>
      </c>
      <c r="E45" s="2">
        <v>0.2</v>
      </c>
      <c r="F45" s="1">
        <v>44715</v>
      </c>
      <c r="G45" t="s">
        <v>37</v>
      </c>
      <c r="H45" t="s">
        <v>267</v>
      </c>
      <c r="I45">
        <f t="shared" si="0"/>
        <v>300</v>
      </c>
      <c r="J45" s="3"/>
      <c r="K45">
        <f>_xlfn.IFNA(Table2[[#This Row],[total_laid_off]],0)</f>
        <v>60</v>
      </c>
      <c r="L45">
        <f>IFERROR(Table2[[#This Row],[Column2]]/Table2[[#This Row],[percentage_laid_off]],Table2[[#This Row],[Column2]])</f>
        <v>300</v>
      </c>
      <c r="M45">
        <f>FLOOR(IFERROR(_xlfn.IFNA(Table2[[#This Row],[total_laid_off]],0)/Table2[[#This Row],[percentage_laid_off]],D45),1)</f>
        <v>300</v>
      </c>
      <c r="N45" t="str">
        <f>TEXT(Table2[[#This Row],[date]],"MMM")</f>
        <v>Jun</v>
      </c>
      <c r="O45">
        <f>YEAR(Table2[[#This Row],[date]])</f>
        <v>2022</v>
      </c>
    </row>
    <row r="46" spans="1:15" x14ac:dyDescent="0.25">
      <c r="A46" t="s">
        <v>1958</v>
      </c>
      <c r="B46" t="s">
        <v>399</v>
      </c>
      <c r="C46" t="s">
        <v>57</v>
      </c>
      <c r="D46">
        <v>1500</v>
      </c>
      <c r="E46" s="2">
        <v>0.25</v>
      </c>
      <c r="F46" s="1">
        <v>43969</v>
      </c>
      <c r="G46" t="s">
        <v>103</v>
      </c>
      <c r="H46" t="s">
        <v>399</v>
      </c>
      <c r="I46">
        <f t="shared" si="0"/>
        <v>6000</v>
      </c>
      <c r="J46" s="3"/>
      <c r="K46">
        <f>_xlfn.IFNA(Table2[[#This Row],[total_laid_off]],0)</f>
        <v>1500</v>
      </c>
      <c r="L46">
        <f>IFERROR(Table2[[#This Row],[Column2]]/Table2[[#This Row],[percentage_laid_off]],Table2[[#This Row],[Column2]])</f>
        <v>6000</v>
      </c>
      <c r="M46">
        <f>FLOOR(IFERROR(_xlfn.IFNA(Table2[[#This Row],[total_laid_off]],0)/Table2[[#This Row],[percentage_laid_off]],D46),1)</f>
        <v>6000</v>
      </c>
      <c r="N46" t="str">
        <f>TEXT(Table2[[#This Row],[date]],"MMM")</f>
        <v>May</v>
      </c>
      <c r="O46">
        <f>YEAR(Table2[[#This Row],[date]])</f>
        <v>2020</v>
      </c>
    </row>
    <row r="47" spans="1:15" x14ac:dyDescent="0.25">
      <c r="A47" t="s">
        <v>1785</v>
      </c>
      <c r="B47" t="s">
        <v>40</v>
      </c>
      <c r="C47" t="s">
        <v>46</v>
      </c>
      <c r="D47">
        <v>44</v>
      </c>
      <c r="E47" s="2">
        <v>1</v>
      </c>
      <c r="F47" s="1">
        <v>44665</v>
      </c>
      <c r="G47" t="s">
        <v>37</v>
      </c>
      <c r="H47" t="s">
        <v>41</v>
      </c>
      <c r="I47">
        <f t="shared" si="0"/>
        <v>44</v>
      </c>
      <c r="J47" s="3">
        <v>9</v>
      </c>
      <c r="K47">
        <f>_xlfn.IFNA(Table2[[#This Row],[total_laid_off]],0)</f>
        <v>44</v>
      </c>
      <c r="L47">
        <f>IFERROR(Table2[[#This Row],[Column2]]/Table2[[#This Row],[percentage_laid_off]],Table2[[#This Row],[Column2]])</f>
        <v>44</v>
      </c>
      <c r="M47">
        <f>FLOOR(IFERROR(_xlfn.IFNA(Table2[[#This Row],[total_laid_off]],0)/Table2[[#This Row],[percentage_laid_off]],D47),1)</f>
        <v>44</v>
      </c>
      <c r="N47" t="str">
        <f>TEXT(Table2[[#This Row],[date]],"MMM")</f>
        <v>Apr</v>
      </c>
      <c r="O47">
        <f>YEAR(Table2[[#This Row],[date]])</f>
        <v>2022</v>
      </c>
    </row>
    <row r="48" spans="1:15" x14ac:dyDescent="0.25">
      <c r="A48" t="s">
        <v>1856</v>
      </c>
      <c r="B48" t="s">
        <v>43</v>
      </c>
      <c r="C48" t="s">
        <v>75</v>
      </c>
      <c r="E48" s="2">
        <v>0.16</v>
      </c>
      <c r="F48" s="1">
        <v>44090</v>
      </c>
      <c r="G48" t="s">
        <v>27</v>
      </c>
      <c r="H48" t="s">
        <v>41</v>
      </c>
      <c r="I48">
        <f t="shared" si="0"/>
        <v>0</v>
      </c>
      <c r="J48" s="3">
        <v>18</v>
      </c>
      <c r="K48">
        <f>_xlfn.IFNA(Table2[[#This Row],[total_laid_off]],0)</f>
        <v>0</v>
      </c>
      <c r="L48">
        <f>IFERROR(Table2[[#This Row],[Column2]]/Table2[[#This Row],[percentage_laid_off]],Table2[[#This Row],[Column2]])</f>
        <v>0</v>
      </c>
      <c r="M48">
        <f>FLOOR(IFERROR(_xlfn.IFNA(Table2[[#This Row],[total_laid_off]],0)/Table2[[#This Row],[percentage_laid_off]],D48),1)</f>
        <v>0</v>
      </c>
      <c r="N48" t="str">
        <f>TEXT(Table2[[#This Row],[date]],"MMM")</f>
        <v>Sep</v>
      </c>
      <c r="O48">
        <f>YEAR(Table2[[#This Row],[date]])</f>
        <v>2020</v>
      </c>
    </row>
    <row r="49" spans="1:15" x14ac:dyDescent="0.25">
      <c r="A49" t="s">
        <v>271</v>
      </c>
      <c r="B49" t="s">
        <v>40</v>
      </c>
      <c r="C49" t="s">
        <v>57</v>
      </c>
      <c r="D49">
        <v>30</v>
      </c>
      <c r="E49" s="2"/>
      <c r="F49" s="1">
        <v>44988</v>
      </c>
      <c r="G49" t="s">
        <v>67</v>
      </c>
      <c r="H49" t="s">
        <v>41</v>
      </c>
      <c r="I49">
        <f t="shared" si="0"/>
        <v>30</v>
      </c>
      <c r="J49" s="3">
        <v>6400</v>
      </c>
      <c r="K49">
        <f>_xlfn.IFNA(Table2[[#This Row],[total_laid_off]],0)</f>
        <v>30</v>
      </c>
      <c r="L49">
        <f>IFERROR(Table2[[#This Row],[Column2]]/Table2[[#This Row],[percentage_laid_off]],Table2[[#This Row],[Column2]])</f>
        <v>30</v>
      </c>
      <c r="M49">
        <f>FLOOR(IFERROR(_xlfn.IFNA(Table2[[#This Row],[total_laid_off]],0)/Table2[[#This Row],[percentage_laid_off]],D49),1)</f>
        <v>30</v>
      </c>
      <c r="N49" t="str">
        <f>TEXT(Table2[[#This Row],[date]],"MMM")</f>
        <v>Mar</v>
      </c>
      <c r="O49">
        <f>YEAR(Table2[[#This Row],[date]])</f>
        <v>2023</v>
      </c>
    </row>
    <row r="50" spans="1:15" x14ac:dyDescent="0.25">
      <c r="A50" t="s">
        <v>271</v>
      </c>
      <c r="B50" t="s">
        <v>40</v>
      </c>
      <c r="C50" t="s">
        <v>57</v>
      </c>
      <c r="D50">
        <v>1900</v>
      </c>
      <c r="E50" s="2">
        <v>0.25</v>
      </c>
      <c r="F50" s="1">
        <v>43956</v>
      </c>
      <c r="G50" t="s">
        <v>65</v>
      </c>
      <c r="H50" t="s">
        <v>41</v>
      </c>
      <c r="I50">
        <f t="shared" si="0"/>
        <v>7600</v>
      </c>
      <c r="J50" s="3">
        <v>5400</v>
      </c>
      <c r="K50">
        <f>_xlfn.IFNA(Table2[[#This Row],[total_laid_off]],0)</f>
        <v>1900</v>
      </c>
      <c r="L50">
        <f>IFERROR(Table2[[#This Row],[Column2]]/Table2[[#This Row],[percentage_laid_off]],Table2[[#This Row],[Column2]])</f>
        <v>7600</v>
      </c>
      <c r="M50">
        <f>FLOOR(IFERROR(_xlfn.IFNA(Table2[[#This Row],[total_laid_off]],0)/Table2[[#This Row],[percentage_laid_off]],D50),1)</f>
        <v>7600</v>
      </c>
      <c r="N50" t="str">
        <f>TEXT(Table2[[#This Row],[date]],"MMM")</f>
        <v>May</v>
      </c>
      <c r="O50">
        <f>YEAR(Table2[[#This Row],[date]])</f>
        <v>2020</v>
      </c>
    </row>
    <row r="51" spans="1:15" x14ac:dyDescent="0.25">
      <c r="A51" t="s">
        <v>122</v>
      </c>
      <c r="B51" t="s">
        <v>40</v>
      </c>
      <c r="C51" t="s">
        <v>53</v>
      </c>
      <c r="E51" s="2"/>
      <c r="F51" s="1">
        <v>45016</v>
      </c>
      <c r="G51" t="s">
        <v>47</v>
      </c>
      <c r="H51" t="s">
        <v>41</v>
      </c>
      <c r="I51">
        <f t="shared" si="0"/>
        <v>0</v>
      </c>
      <c r="J51" s="3">
        <v>181</v>
      </c>
      <c r="K51">
        <f>_xlfn.IFNA(Table2[[#This Row],[total_laid_off]],0)</f>
        <v>0</v>
      </c>
      <c r="L51">
        <f>IFERROR(Table2[[#This Row],[Column2]]/Table2[[#This Row],[percentage_laid_off]],Table2[[#This Row],[Column2]])</f>
        <v>0</v>
      </c>
      <c r="M51">
        <f>FLOOR(IFERROR(_xlfn.IFNA(Table2[[#This Row],[total_laid_off]],0)/Table2[[#This Row],[percentage_laid_off]],D51),1)</f>
        <v>0</v>
      </c>
      <c r="N51" t="str">
        <f>TEXT(Table2[[#This Row],[date]],"MMM")</f>
        <v>Mar</v>
      </c>
      <c r="O51">
        <f>YEAR(Table2[[#This Row],[date]])</f>
        <v>2023</v>
      </c>
    </row>
    <row r="52" spans="1:15" x14ac:dyDescent="0.25">
      <c r="A52" t="s">
        <v>1536</v>
      </c>
      <c r="B52" t="s">
        <v>1537</v>
      </c>
      <c r="C52" t="s">
        <v>288</v>
      </c>
      <c r="E52" s="2">
        <v>1</v>
      </c>
      <c r="F52" s="1">
        <v>44754</v>
      </c>
      <c r="G52" t="s">
        <v>47</v>
      </c>
      <c r="H52" t="s">
        <v>1538</v>
      </c>
      <c r="I52">
        <f t="shared" si="0"/>
        <v>0</v>
      </c>
      <c r="J52" s="3">
        <v>109</v>
      </c>
      <c r="K52">
        <f>_xlfn.IFNA(Table2[[#This Row],[total_laid_off]],0)</f>
        <v>0</v>
      </c>
      <c r="L52">
        <f>IFERROR(Table2[[#This Row],[Column2]]/Table2[[#This Row],[percentage_laid_off]],Table2[[#This Row],[Column2]])</f>
        <v>0</v>
      </c>
      <c r="M52">
        <f>FLOOR(IFERROR(_xlfn.IFNA(Table2[[#This Row],[total_laid_off]],0)/Table2[[#This Row],[percentage_laid_off]],D52),1)</f>
        <v>0</v>
      </c>
      <c r="N52" t="str">
        <f>TEXT(Table2[[#This Row],[date]],"MMM")</f>
        <v>Jul</v>
      </c>
      <c r="O52">
        <f>YEAR(Table2[[#This Row],[date]])</f>
        <v>2022</v>
      </c>
    </row>
    <row r="53" spans="1:15" x14ac:dyDescent="0.25">
      <c r="A53" t="s">
        <v>1536</v>
      </c>
      <c r="B53" t="s">
        <v>1537</v>
      </c>
      <c r="C53" t="s">
        <v>288</v>
      </c>
      <c r="E53" s="2">
        <v>0.31</v>
      </c>
      <c r="F53" s="1">
        <v>44706</v>
      </c>
      <c r="G53" t="s">
        <v>47</v>
      </c>
      <c r="H53" t="s">
        <v>1538</v>
      </c>
      <c r="I53">
        <f t="shared" si="0"/>
        <v>0</v>
      </c>
      <c r="J53" s="3">
        <v>109</v>
      </c>
      <c r="K53">
        <f>_xlfn.IFNA(Table2[[#This Row],[total_laid_off]],0)</f>
        <v>0</v>
      </c>
      <c r="L53">
        <f>IFERROR(Table2[[#This Row],[Column2]]/Table2[[#This Row],[percentage_laid_off]],Table2[[#This Row],[Column2]])</f>
        <v>0</v>
      </c>
      <c r="M53">
        <f>FLOOR(IFERROR(_xlfn.IFNA(Table2[[#This Row],[total_laid_off]],0)/Table2[[#This Row],[percentage_laid_off]],D53),1)</f>
        <v>0</v>
      </c>
      <c r="N53" t="str">
        <f>TEXT(Table2[[#This Row],[date]],"MMM")</f>
        <v>May</v>
      </c>
      <c r="O53">
        <f>YEAR(Table2[[#This Row],[date]])</f>
        <v>2022</v>
      </c>
    </row>
    <row r="54" spans="1:15" x14ac:dyDescent="0.25">
      <c r="A54" t="s">
        <v>2027</v>
      </c>
      <c r="B54" t="s">
        <v>160</v>
      </c>
      <c r="C54" t="s">
        <v>1096</v>
      </c>
      <c r="E54" s="2"/>
      <c r="F54" s="1">
        <v>43951</v>
      </c>
      <c r="G54" t="s">
        <v>37</v>
      </c>
      <c r="H54" t="s">
        <v>41</v>
      </c>
      <c r="I54">
        <f t="shared" si="0"/>
        <v>0</v>
      </c>
      <c r="J54" s="3">
        <v>75</v>
      </c>
      <c r="K54">
        <f>_xlfn.IFNA(Table2[[#This Row],[total_laid_off]],0)</f>
        <v>0</v>
      </c>
      <c r="L54">
        <f>IFERROR(Table2[[#This Row],[Column2]]/Table2[[#This Row],[percentage_laid_off]],Table2[[#This Row],[Column2]])</f>
        <v>0</v>
      </c>
      <c r="M54">
        <f>FLOOR(IFERROR(_xlfn.IFNA(Table2[[#This Row],[total_laid_off]],0)/Table2[[#This Row],[percentage_laid_off]],D54),1)</f>
        <v>0</v>
      </c>
      <c r="N54" t="str">
        <f>TEXT(Table2[[#This Row],[date]],"MMM")</f>
        <v>Apr</v>
      </c>
      <c r="O54">
        <f>YEAR(Table2[[#This Row],[date]])</f>
        <v>2020</v>
      </c>
    </row>
    <row r="55" spans="1:15" x14ac:dyDescent="0.25">
      <c r="A55" t="s">
        <v>865</v>
      </c>
      <c r="B55" t="s">
        <v>40</v>
      </c>
      <c r="C55" t="s">
        <v>415</v>
      </c>
      <c r="D55">
        <v>254</v>
      </c>
      <c r="E55" s="2">
        <v>0.2</v>
      </c>
      <c r="F55" s="1">
        <v>44903</v>
      </c>
      <c r="G55" t="s">
        <v>50</v>
      </c>
      <c r="H55" t="s">
        <v>41</v>
      </c>
      <c r="I55">
        <f t="shared" si="0"/>
        <v>1270</v>
      </c>
      <c r="J55" s="3">
        <v>1400</v>
      </c>
      <c r="K55">
        <f>_xlfn.IFNA(Table2[[#This Row],[total_laid_off]],0)</f>
        <v>254</v>
      </c>
      <c r="L55">
        <f>IFERROR(Table2[[#This Row],[Column2]]/Table2[[#This Row],[percentage_laid_off]],Table2[[#This Row],[Column2]])</f>
        <v>1270</v>
      </c>
      <c r="M55">
        <f>FLOOR(IFERROR(_xlfn.IFNA(Table2[[#This Row],[total_laid_off]],0)/Table2[[#This Row],[percentage_laid_off]],D55),1)</f>
        <v>1270</v>
      </c>
      <c r="N55" t="str">
        <f>TEXT(Table2[[#This Row],[date]],"MMM")</f>
        <v>Dec</v>
      </c>
      <c r="O55">
        <f>YEAR(Table2[[#This Row],[date]])</f>
        <v>2022</v>
      </c>
    </row>
    <row r="56" spans="1:15" x14ac:dyDescent="0.25">
      <c r="A56" t="s">
        <v>1655</v>
      </c>
      <c r="B56" t="s">
        <v>1121</v>
      </c>
      <c r="C56" t="s">
        <v>15</v>
      </c>
      <c r="D56">
        <v>15</v>
      </c>
      <c r="E56" s="2"/>
      <c r="F56" s="1">
        <v>44727</v>
      </c>
      <c r="G56" t="s">
        <v>37</v>
      </c>
      <c r="H56" t="s">
        <v>1216</v>
      </c>
      <c r="I56">
        <f t="shared" si="0"/>
        <v>15</v>
      </c>
      <c r="J56" s="3">
        <v>7</v>
      </c>
      <c r="K56">
        <f>_xlfn.IFNA(Table2[[#This Row],[total_laid_off]],0)</f>
        <v>15</v>
      </c>
      <c r="L56">
        <f>IFERROR(Table2[[#This Row],[Column2]]/Table2[[#This Row],[percentage_laid_off]],Table2[[#This Row],[Column2]])</f>
        <v>15</v>
      </c>
      <c r="M56">
        <f>FLOOR(IFERROR(_xlfn.IFNA(Table2[[#This Row],[total_laid_off]],0)/Table2[[#This Row],[percentage_laid_off]],D56),1)</f>
        <v>15</v>
      </c>
      <c r="N56" t="str">
        <f>TEXT(Table2[[#This Row],[date]],"MMM")</f>
        <v>Jun</v>
      </c>
      <c r="O56">
        <f>YEAR(Table2[[#This Row],[date]])</f>
        <v>2022</v>
      </c>
    </row>
    <row r="57" spans="1:15" x14ac:dyDescent="0.25">
      <c r="A57" t="s">
        <v>1566</v>
      </c>
      <c r="B57" t="s">
        <v>69</v>
      </c>
      <c r="C57" t="s">
        <v>15</v>
      </c>
      <c r="E57" s="2"/>
      <c r="F57" s="1">
        <v>44746</v>
      </c>
      <c r="G57" t="s">
        <v>32</v>
      </c>
      <c r="H57" t="s">
        <v>70</v>
      </c>
      <c r="I57">
        <f t="shared" si="0"/>
        <v>0</v>
      </c>
      <c r="J57" s="3">
        <v>26</v>
      </c>
      <c r="K57">
        <f>_xlfn.IFNA(Table2[[#This Row],[total_laid_off]],0)</f>
        <v>0</v>
      </c>
      <c r="L57">
        <f>IFERROR(Table2[[#This Row],[Column2]]/Table2[[#This Row],[percentage_laid_off]],Table2[[#This Row],[Column2]])</f>
        <v>0</v>
      </c>
      <c r="M57">
        <f>FLOOR(IFERROR(_xlfn.IFNA(Table2[[#This Row],[total_laid_off]],0)/Table2[[#This Row],[percentage_laid_off]],D57),1)</f>
        <v>0</v>
      </c>
      <c r="N57" t="str">
        <f>TEXT(Table2[[#This Row],[date]],"MMM")</f>
        <v>Jul</v>
      </c>
      <c r="O57">
        <f>YEAR(Table2[[#This Row],[date]])</f>
        <v>2022</v>
      </c>
    </row>
    <row r="58" spans="1:15" x14ac:dyDescent="0.25">
      <c r="A58" t="s">
        <v>1752</v>
      </c>
      <c r="B58" t="s">
        <v>43</v>
      </c>
      <c r="C58" t="s">
        <v>15</v>
      </c>
      <c r="D58">
        <v>30</v>
      </c>
      <c r="E58" s="2">
        <v>0.2</v>
      </c>
      <c r="F58" s="1">
        <v>44704</v>
      </c>
      <c r="G58" t="s">
        <v>47</v>
      </c>
      <c r="H58" t="s">
        <v>41</v>
      </c>
      <c r="I58">
        <f t="shared" si="0"/>
        <v>150</v>
      </c>
      <c r="J58" s="3">
        <v>33</v>
      </c>
      <c r="K58">
        <f>_xlfn.IFNA(Table2[[#This Row],[total_laid_off]],0)</f>
        <v>30</v>
      </c>
      <c r="L58">
        <f>IFERROR(Table2[[#This Row],[Column2]]/Table2[[#This Row],[percentage_laid_off]],Table2[[#This Row],[Column2]])</f>
        <v>150</v>
      </c>
      <c r="M58">
        <f>FLOOR(IFERROR(_xlfn.IFNA(Table2[[#This Row],[total_laid_off]],0)/Table2[[#This Row],[percentage_laid_off]],D58),1)</f>
        <v>150</v>
      </c>
      <c r="N58" t="str">
        <f>TEXT(Table2[[#This Row],[date]],"MMM")</f>
        <v>May</v>
      </c>
      <c r="O58">
        <f>YEAR(Table2[[#This Row],[date]])</f>
        <v>2022</v>
      </c>
    </row>
    <row r="59" spans="1:15" x14ac:dyDescent="0.25">
      <c r="A59" t="s">
        <v>1994</v>
      </c>
      <c r="B59" t="s">
        <v>231</v>
      </c>
      <c r="C59" t="s">
        <v>57</v>
      </c>
      <c r="E59" s="2">
        <v>1</v>
      </c>
      <c r="F59" s="1">
        <v>43958</v>
      </c>
      <c r="G59" t="s">
        <v>37</v>
      </c>
      <c r="H59" t="s">
        <v>232</v>
      </c>
      <c r="I59">
        <f t="shared" si="0"/>
        <v>0</v>
      </c>
      <c r="J59" s="3"/>
      <c r="K59">
        <f>_xlfn.IFNA(Table2[[#This Row],[total_laid_off]],0)</f>
        <v>0</v>
      </c>
      <c r="L59">
        <f>IFERROR(Table2[[#This Row],[Column2]]/Table2[[#This Row],[percentage_laid_off]],Table2[[#This Row],[Column2]])</f>
        <v>0</v>
      </c>
      <c r="M59">
        <f>FLOOR(IFERROR(_xlfn.IFNA(Table2[[#This Row],[total_laid_off]],0)/Table2[[#This Row],[percentage_laid_off]],D59),1)</f>
        <v>0</v>
      </c>
      <c r="N59" t="str">
        <f>TEXT(Table2[[#This Row],[date]],"MMM")</f>
        <v>May</v>
      </c>
      <c r="O59">
        <f>YEAR(Table2[[#This Row],[date]])</f>
        <v>2020</v>
      </c>
    </row>
    <row r="60" spans="1:15" x14ac:dyDescent="0.25">
      <c r="A60" t="s">
        <v>1994</v>
      </c>
      <c r="B60" t="s">
        <v>231</v>
      </c>
      <c r="C60" t="s">
        <v>57</v>
      </c>
      <c r="E60" s="2">
        <v>0.7</v>
      </c>
      <c r="F60" s="1">
        <v>43943</v>
      </c>
      <c r="G60" t="s">
        <v>37</v>
      </c>
      <c r="H60" t="s">
        <v>232</v>
      </c>
      <c r="I60">
        <f t="shared" si="0"/>
        <v>0</v>
      </c>
      <c r="J60" s="3"/>
      <c r="K60">
        <f>_xlfn.IFNA(Table2[[#This Row],[total_laid_off]],0)</f>
        <v>0</v>
      </c>
      <c r="L60">
        <f>IFERROR(Table2[[#This Row],[Column2]]/Table2[[#This Row],[percentage_laid_off]],Table2[[#This Row],[Column2]])</f>
        <v>0</v>
      </c>
      <c r="M60">
        <f>FLOOR(IFERROR(_xlfn.IFNA(Table2[[#This Row],[total_laid_off]],0)/Table2[[#This Row],[percentage_laid_off]],D60),1)</f>
        <v>0</v>
      </c>
      <c r="N60" t="str">
        <f>TEXT(Table2[[#This Row],[date]],"MMM")</f>
        <v>Apr</v>
      </c>
      <c r="O60">
        <f>YEAR(Table2[[#This Row],[date]])</f>
        <v>2020</v>
      </c>
    </row>
    <row r="61" spans="1:15" x14ac:dyDescent="0.25">
      <c r="A61" t="s">
        <v>650</v>
      </c>
      <c r="B61" t="s">
        <v>491</v>
      </c>
      <c r="C61" t="s">
        <v>137</v>
      </c>
      <c r="E61" s="2">
        <v>0.2</v>
      </c>
      <c r="F61" s="1">
        <v>44944</v>
      </c>
      <c r="G61" t="s">
        <v>22</v>
      </c>
      <c r="H61" t="s">
        <v>492</v>
      </c>
      <c r="I61">
        <f t="shared" si="0"/>
        <v>0</v>
      </c>
      <c r="J61" s="3">
        <v>420</v>
      </c>
      <c r="K61">
        <f>_xlfn.IFNA(Table2[[#This Row],[total_laid_off]],0)</f>
        <v>0</v>
      </c>
      <c r="L61">
        <f>IFERROR(Table2[[#This Row],[Column2]]/Table2[[#This Row],[percentage_laid_off]],Table2[[#This Row],[Column2]])</f>
        <v>0</v>
      </c>
      <c r="M61">
        <f>FLOOR(IFERROR(_xlfn.IFNA(Table2[[#This Row],[total_laid_off]],0)/Table2[[#This Row],[percentage_laid_off]],D61),1)</f>
        <v>0</v>
      </c>
      <c r="N61" t="str">
        <f>TEXT(Table2[[#This Row],[date]],"MMM")</f>
        <v>Jan</v>
      </c>
      <c r="O61">
        <f>YEAR(Table2[[#This Row],[date]])</f>
        <v>2023</v>
      </c>
    </row>
    <row r="62" spans="1:15" x14ac:dyDescent="0.25">
      <c r="A62" t="s">
        <v>963</v>
      </c>
      <c r="B62" t="s">
        <v>231</v>
      </c>
      <c r="C62" t="s">
        <v>26</v>
      </c>
      <c r="D62">
        <v>67</v>
      </c>
      <c r="E62" s="2">
        <v>0.08</v>
      </c>
      <c r="F62" s="1">
        <v>44893</v>
      </c>
      <c r="G62" t="s">
        <v>37</v>
      </c>
      <c r="H62" t="s">
        <v>232</v>
      </c>
      <c r="I62">
        <f t="shared" si="0"/>
        <v>837</v>
      </c>
      <c r="J62" s="3">
        <v>245</v>
      </c>
      <c r="K62">
        <f>_xlfn.IFNA(Table2[[#This Row],[total_laid_off]],0)</f>
        <v>67</v>
      </c>
      <c r="L62">
        <f>IFERROR(Table2[[#This Row],[Column2]]/Table2[[#This Row],[percentage_laid_off]],Table2[[#This Row],[Column2]])</f>
        <v>837.5</v>
      </c>
      <c r="M62">
        <f>FLOOR(IFERROR(_xlfn.IFNA(Table2[[#This Row],[total_laid_off]],0)/Table2[[#This Row],[percentage_laid_off]],D62),1)</f>
        <v>837</v>
      </c>
      <c r="N62" t="str">
        <f>TEXT(Table2[[#This Row],[date]],"MMM")</f>
        <v>Nov</v>
      </c>
      <c r="O62">
        <f>YEAR(Table2[[#This Row],[date]])</f>
        <v>2022</v>
      </c>
    </row>
    <row r="63" spans="1:15" x14ac:dyDescent="0.25">
      <c r="A63" t="s">
        <v>1737</v>
      </c>
      <c r="B63" t="s">
        <v>308</v>
      </c>
      <c r="C63" t="s">
        <v>288</v>
      </c>
      <c r="E63" s="2"/>
      <c r="F63" s="1">
        <v>44708</v>
      </c>
      <c r="G63" t="s">
        <v>37</v>
      </c>
      <c r="H63" t="s">
        <v>41</v>
      </c>
      <c r="I63">
        <f t="shared" si="0"/>
        <v>0</v>
      </c>
      <c r="J63" s="3">
        <v>46</v>
      </c>
      <c r="K63">
        <f>_xlfn.IFNA(Table2[[#This Row],[total_laid_off]],0)</f>
        <v>0</v>
      </c>
      <c r="L63">
        <f>IFERROR(Table2[[#This Row],[Column2]]/Table2[[#This Row],[percentage_laid_off]],Table2[[#This Row],[Column2]])</f>
        <v>0</v>
      </c>
      <c r="M63">
        <f>FLOOR(IFERROR(_xlfn.IFNA(Table2[[#This Row],[total_laid_off]],0)/Table2[[#This Row],[percentage_laid_off]],D63),1)</f>
        <v>0</v>
      </c>
      <c r="N63" t="str">
        <f>TEXT(Table2[[#This Row],[date]],"MMM")</f>
        <v>May</v>
      </c>
      <c r="O63">
        <f>YEAR(Table2[[#This Row],[date]])</f>
        <v>2022</v>
      </c>
    </row>
    <row r="64" spans="1:15" x14ac:dyDescent="0.25">
      <c r="A64" t="s">
        <v>1737</v>
      </c>
      <c r="B64" t="s">
        <v>308</v>
      </c>
      <c r="C64" t="s">
        <v>288</v>
      </c>
      <c r="E64" s="2"/>
      <c r="F64" s="1">
        <v>44076</v>
      </c>
      <c r="G64" t="s">
        <v>67</v>
      </c>
      <c r="H64" t="s">
        <v>41</v>
      </c>
      <c r="I64">
        <f t="shared" si="0"/>
        <v>0</v>
      </c>
      <c r="J64" s="3"/>
      <c r="K64">
        <f>_xlfn.IFNA(Table2[[#This Row],[total_laid_off]],0)</f>
        <v>0</v>
      </c>
      <c r="L64">
        <f>IFERROR(Table2[[#This Row],[Column2]]/Table2[[#This Row],[percentage_laid_off]],Table2[[#This Row],[Column2]])</f>
        <v>0</v>
      </c>
      <c r="M64">
        <f>FLOOR(IFERROR(_xlfn.IFNA(Table2[[#This Row],[total_laid_off]],0)/Table2[[#This Row],[percentage_laid_off]],D64),1)</f>
        <v>0</v>
      </c>
      <c r="N64" t="str">
        <f>TEXT(Table2[[#This Row],[date]],"MMM")</f>
        <v>Sep</v>
      </c>
      <c r="O64">
        <f>YEAR(Table2[[#This Row],[date]])</f>
        <v>2020</v>
      </c>
    </row>
    <row r="65" spans="1:15" x14ac:dyDescent="0.25">
      <c r="A65" t="s">
        <v>714</v>
      </c>
      <c r="B65" t="s">
        <v>715</v>
      </c>
      <c r="C65" t="s">
        <v>46</v>
      </c>
      <c r="D65">
        <v>46</v>
      </c>
      <c r="E65" s="2">
        <v>0.3</v>
      </c>
      <c r="F65" s="1">
        <v>44938</v>
      </c>
      <c r="G65" t="s">
        <v>16</v>
      </c>
      <c r="H65" t="s">
        <v>41</v>
      </c>
      <c r="I65">
        <f t="shared" si="0"/>
        <v>153</v>
      </c>
      <c r="J65" s="3"/>
      <c r="K65">
        <f>_xlfn.IFNA(Table2[[#This Row],[total_laid_off]],0)</f>
        <v>46</v>
      </c>
      <c r="L65">
        <f>IFERROR(Table2[[#This Row],[Column2]]/Table2[[#This Row],[percentage_laid_off]],Table2[[#This Row],[Column2]])</f>
        <v>153.33333333333334</v>
      </c>
      <c r="M65">
        <f>FLOOR(IFERROR(_xlfn.IFNA(Table2[[#This Row],[total_laid_off]],0)/Table2[[#This Row],[percentage_laid_off]],D65),1)</f>
        <v>153</v>
      </c>
      <c r="N65" t="str">
        <f>TEXT(Table2[[#This Row],[date]],"MMM")</f>
        <v>Jan</v>
      </c>
      <c r="O65">
        <f>YEAR(Table2[[#This Row],[date]])</f>
        <v>2023</v>
      </c>
    </row>
    <row r="66" spans="1:15" x14ac:dyDescent="0.25">
      <c r="A66" t="s">
        <v>2097</v>
      </c>
      <c r="B66" t="s">
        <v>231</v>
      </c>
      <c r="C66" t="s">
        <v>26</v>
      </c>
      <c r="D66">
        <v>100</v>
      </c>
      <c r="E66" s="2"/>
      <c r="F66" s="1">
        <v>43936</v>
      </c>
      <c r="G66" t="s">
        <v>22</v>
      </c>
      <c r="H66" t="s">
        <v>232</v>
      </c>
      <c r="I66">
        <f t="shared" ref="I66:I129" si="1">FLOOR(IF(OR(ISBLANK(D66) = FALSE,  ISBLANK(E66) = FALSE),IFERROR(D66/E66,D66), 0), 1)</f>
        <v>100</v>
      </c>
      <c r="J66" s="3">
        <v>160</v>
      </c>
      <c r="K66">
        <f>_xlfn.IFNA(Table2[[#This Row],[total_laid_off]],0)</f>
        <v>100</v>
      </c>
      <c r="L66">
        <f>IFERROR(Table2[[#This Row],[Column2]]/Table2[[#This Row],[percentage_laid_off]],Table2[[#This Row],[Column2]])</f>
        <v>100</v>
      </c>
      <c r="M66">
        <f>FLOOR(IFERROR(_xlfn.IFNA(Table2[[#This Row],[total_laid_off]],0)/Table2[[#This Row],[percentage_laid_off]],D66),1)</f>
        <v>100</v>
      </c>
      <c r="N66" t="str">
        <f>TEXT(Table2[[#This Row],[date]],"MMM")</f>
        <v>Apr</v>
      </c>
      <c r="O66">
        <f>YEAR(Table2[[#This Row],[date]])</f>
        <v>2020</v>
      </c>
    </row>
    <row r="67" spans="1:15" x14ac:dyDescent="0.25">
      <c r="A67" t="s">
        <v>1381</v>
      </c>
      <c r="B67" t="s">
        <v>540</v>
      </c>
      <c r="C67" t="s">
        <v>46</v>
      </c>
      <c r="D67">
        <v>80</v>
      </c>
      <c r="E67" s="2">
        <v>0.14000000000000001</v>
      </c>
      <c r="F67" s="1">
        <v>44789</v>
      </c>
      <c r="G67" t="s">
        <v>22</v>
      </c>
      <c r="H67" t="s">
        <v>93</v>
      </c>
      <c r="I67">
        <f t="shared" si="1"/>
        <v>571</v>
      </c>
      <c r="J67" s="3">
        <v>293</v>
      </c>
      <c r="K67">
        <f>_xlfn.IFNA(Table2[[#This Row],[total_laid_off]],0)</f>
        <v>80</v>
      </c>
      <c r="L67">
        <f>IFERROR(Table2[[#This Row],[Column2]]/Table2[[#This Row],[percentage_laid_off]],Table2[[#This Row],[Column2]])</f>
        <v>571.42857142857133</v>
      </c>
      <c r="M67">
        <f>FLOOR(IFERROR(_xlfn.IFNA(Table2[[#This Row],[total_laid_off]],0)/Table2[[#This Row],[percentage_laid_off]],D67),1)</f>
        <v>571</v>
      </c>
      <c r="N67" t="str">
        <f>TEXT(Table2[[#This Row],[date]],"MMM")</f>
        <v>Aug</v>
      </c>
      <c r="O67">
        <f>YEAR(Table2[[#This Row],[date]])</f>
        <v>2022</v>
      </c>
    </row>
    <row r="68" spans="1:15" x14ac:dyDescent="0.25">
      <c r="A68" t="s">
        <v>1672</v>
      </c>
      <c r="B68" t="s">
        <v>160</v>
      </c>
      <c r="C68" t="s">
        <v>26</v>
      </c>
      <c r="D68">
        <v>20</v>
      </c>
      <c r="E68" s="2">
        <v>0.08</v>
      </c>
      <c r="F68" s="1">
        <v>44722</v>
      </c>
      <c r="G68" t="s">
        <v>32</v>
      </c>
      <c r="H68" t="s">
        <v>41</v>
      </c>
      <c r="I68">
        <f t="shared" si="1"/>
        <v>250</v>
      </c>
      <c r="J68" s="3">
        <v>175</v>
      </c>
      <c r="K68">
        <f>_xlfn.IFNA(Table2[[#This Row],[total_laid_off]],0)</f>
        <v>20</v>
      </c>
      <c r="L68">
        <f>IFERROR(Table2[[#This Row],[Column2]]/Table2[[#This Row],[percentage_laid_off]],Table2[[#This Row],[Column2]])</f>
        <v>250</v>
      </c>
      <c r="M68">
        <f>FLOOR(IFERROR(_xlfn.IFNA(Table2[[#This Row],[total_laid_off]],0)/Table2[[#This Row],[percentage_laid_off]],D68),1)</f>
        <v>250</v>
      </c>
      <c r="N68" t="str">
        <f>TEXT(Table2[[#This Row],[date]],"MMM")</f>
        <v>Jun</v>
      </c>
      <c r="O68">
        <f>YEAR(Table2[[#This Row],[date]])</f>
        <v>2022</v>
      </c>
    </row>
    <row r="69" spans="1:15" x14ac:dyDescent="0.25">
      <c r="A69" t="s">
        <v>2183</v>
      </c>
      <c r="B69" t="s">
        <v>131</v>
      </c>
      <c r="C69" t="s">
        <v>53</v>
      </c>
      <c r="E69" s="2"/>
      <c r="F69" s="1">
        <v>43924</v>
      </c>
      <c r="G69" t="s">
        <v>27</v>
      </c>
      <c r="H69" t="s">
        <v>41</v>
      </c>
      <c r="I69">
        <f t="shared" si="1"/>
        <v>0</v>
      </c>
      <c r="J69" s="3">
        <v>16</v>
      </c>
      <c r="K69">
        <f>_xlfn.IFNA(Table2[[#This Row],[total_laid_off]],0)</f>
        <v>0</v>
      </c>
      <c r="L69">
        <f>IFERROR(Table2[[#This Row],[Column2]]/Table2[[#This Row],[percentage_laid_off]],Table2[[#This Row],[Column2]])</f>
        <v>0</v>
      </c>
      <c r="M69">
        <f>FLOOR(IFERROR(_xlfn.IFNA(Table2[[#This Row],[total_laid_off]],0)/Table2[[#This Row],[percentage_laid_off]],D69),1)</f>
        <v>0</v>
      </c>
      <c r="N69" t="str">
        <f>TEXT(Table2[[#This Row],[date]],"MMM")</f>
        <v>Apr</v>
      </c>
      <c r="O69">
        <f>YEAR(Table2[[#This Row],[date]])</f>
        <v>2020</v>
      </c>
    </row>
    <row r="70" spans="1:15" x14ac:dyDescent="0.25">
      <c r="A70" t="s">
        <v>255</v>
      </c>
      <c r="B70" t="s">
        <v>256</v>
      </c>
      <c r="C70" t="s">
        <v>101</v>
      </c>
      <c r="D70">
        <v>400</v>
      </c>
      <c r="E70" s="2"/>
      <c r="F70" s="1">
        <v>44991</v>
      </c>
      <c r="G70" t="s">
        <v>47</v>
      </c>
      <c r="H70" t="s">
        <v>61</v>
      </c>
      <c r="I70">
        <f t="shared" si="1"/>
        <v>400</v>
      </c>
      <c r="J70" s="3">
        <v>16</v>
      </c>
      <c r="K70">
        <f>_xlfn.IFNA(Table2[[#This Row],[total_laid_off]],0)</f>
        <v>400</v>
      </c>
      <c r="L70">
        <f>IFERROR(Table2[[#This Row],[Column2]]/Table2[[#This Row],[percentage_laid_off]],Table2[[#This Row],[Column2]])</f>
        <v>400</v>
      </c>
      <c r="M70">
        <f>FLOOR(IFERROR(_xlfn.IFNA(Table2[[#This Row],[total_laid_off]],0)/Table2[[#This Row],[percentage_laid_off]],D70),1)</f>
        <v>400</v>
      </c>
      <c r="N70" t="str">
        <f>TEXT(Table2[[#This Row],[date]],"MMM")</f>
        <v>Mar</v>
      </c>
      <c r="O70">
        <f>YEAR(Table2[[#This Row],[date]])</f>
        <v>2023</v>
      </c>
    </row>
    <row r="71" spans="1:15" x14ac:dyDescent="0.25">
      <c r="A71" t="s">
        <v>255</v>
      </c>
      <c r="B71" t="s">
        <v>256</v>
      </c>
      <c r="C71" t="s">
        <v>101</v>
      </c>
      <c r="E71" s="2"/>
      <c r="F71" s="1">
        <v>44806</v>
      </c>
      <c r="G71" t="s">
        <v>47</v>
      </c>
      <c r="H71" t="s">
        <v>61</v>
      </c>
      <c r="I71">
        <f t="shared" si="1"/>
        <v>0</v>
      </c>
      <c r="J71" s="3">
        <v>16</v>
      </c>
      <c r="K71">
        <f>_xlfn.IFNA(Table2[[#This Row],[total_laid_off]],0)</f>
        <v>0</v>
      </c>
      <c r="L71">
        <f>IFERROR(Table2[[#This Row],[Column2]]/Table2[[#This Row],[percentage_laid_off]],Table2[[#This Row],[Column2]])</f>
        <v>0</v>
      </c>
      <c r="M71">
        <f>FLOOR(IFERROR(_xlfn.IFNA(Table2[[#This Row],[total_laid_off]],0)/Table2[[#This Row],[percentage_laid_off]],D71),1)</f>
        <v>0</v>
      </c>
      <c r="N71" t="str">
        <f>TEXT(Table2[[#This Row],[date]],"MMM")</f>
        <v>Sep</v>
      </c>
      <c r="O71">
        <f>YEAR(Table2[[#This Row],[date]])</f>
        <v>2022</v>
      </c>
    </row>
    <row r="72" spans="1:15" x14ac:dyDescent="0.25">
      <c r="A72" t="s">
        <v>856</v>
      </c>
      <c r="B72" t="s">
        <v>266</v>
      </c>
      <c r="C72" t="s">
        <v>46</v>
      </c>
      <c r="D72">
        <v>113</v>
      </c>
      <c r="E72" s="2">
        <v>0.16</v>
      </c>
      <c r="F72" s="1">
        <v>44904</v>
      </c>
      <c r="G72" t="s">
        <v>32</v>
      </c>
      <c r="H72" t="s">
        <v>267</v>
      </c>
      <c r="I72">
        <f t="shared" si="1"/>
        <v>706</v>
      </c>
      <c r="J72" s="3">
        <v>174</v>
      </c>
      <c r="K72">
        <f>_xlfn.IFNA(Table2[[#This Row],[total_laid_off]],0)</f>
        <v>113</v>
      </c>
      <c r="L72">
        <f>IFERROR(Table2[[#This Row],[Column2]]/Table2[[#This Row],[percentage_laid_off]],Table2[[#This Row],[Column2]])</f>
        <v>706.25</v>
      </c>
      <c r="M72">
        <f>FLOOR(IFERROR(_xlfn.IFNA(Table2[[#This Row],[total_laid_off]],0)/Table2[[#This Row],[percentage_laid_off]],D72),1)</f>
        <v>706</v>
      </c>
      <c r="N72" t="str">
        <f>TEXT(Table2[[#This Row],[date]],"MMM")</f>
        <v>Dec</v>
      </c>
      <c r="O72">
        <f>YEAR(Table2[[#This Row],[date]])</f>
        <v>2022</v>
      </c>
    </row>
    <row r="73" spans="1:15" x14ac:dyDescent="0.25">
      <c r="A73" t="s">
        <v>856</v>
      </c>
      <c r="B73" t="s">
        <v>266</v>
      </c>
      <c r="C73" t="s">
        <v>46</v>
      </c>
      <c r="D73">
        <v>63</v>
      </c>
      <c r="E73" s="2"/>
      <c r="F73" s="1">
        <v>44753</v>
      </c>
      <c r="G73" t="s">
        <v>32</v>
      </c>
      <c r="H73" t="s">
        <v>267</v>
      </c>
      <c r="I73">
        <f t="shared" si="1"/>
        <v>63</v>
      </c>
      <c r="J73" s="3">
        <v>174</v>
      </c>
      <c r="K73">
        <f>_xlfn.IFNA(Table2[[#This Row],[total_laid_off]],0)</f>
        <v>63</v>
      </c>
      <c r="L73">
        <f>IFERROR(Table2[[#This Row],[Column2]]/Table2[[#This Row],[percentage_laid_off]],Table2[[#This Row],[Column2]])</f>
        <v>63</v>
      </c>
      <c r="M73">
        <f>FLOOR(IFERROR(_xlfn.IFNA(Table2[[#This Row],[total_laid_off]],0)/Table2[[#This Row],[percentage_laid_off]],D73),1)</f>
        <v>63</v>
      </c>
      <c r="N73" t="str">
        <f>TEXT(Table2[[#This Row],[date]],"MMM")</f>
        <v>Jul</v>
      </c>
      <c r="O73">
        <f>YEAR(Table2[[#This Row],[date]])</f>
        <v>2022</v>
      </c>
    </row>
    <row r="74" spans="1:15" x14ac:dyDescent="0.25">
      <c r="A74" t="s">
        <v>1757</v>
      </c>
      <c r="B74" t="s">
        <v>1758</v>
      </c>
      <c r="C74" t="s">
        <v>101</v>
      </c>
      <c r="D74">
        <v>400</v>
      </c>
      <c r="E74" s="2">
        <v>0.4</v>
      </c>
      <c r="F74" s="1">
        <v>44695</v>
      </c>
      <c r="G74" t="s">
        <v>103</v>
      </c>
      <c r="H74" t="s">
        <v>1759</v>
      </c>
      <c r="I74">
        <f t="shared" si="1"/>
        <v>1000</v>
      </c>
      <c r="J74" s="3">
        <v>60</v>
      </c>
      <c r="K74">
        <f>_xlfn.IFNA(Table2[[#This Row],[total_laid_off]],0)</f>
        <v>400</v>
      </c>
      <c r="L74">
        <f>IFERROR(Table2[[#This Row],[Column2]]/Table2[[#This Row],[percentage_laid_off]],Table2[[#This Row],[Column2]])</f>
        <v>1000</v>
      </c>
      <c r="M74">
        <f>FLOOR(IFERROR(_xlfn.IFNA(Table2[[#This Row],[total_laid_off]],0)/Table2[[#This Row],[percentage_laid_off]],D74),1)</f>
        <v>1000</v>
      </c>
      <c r="N74" t="str">
        <f>TEXT(Table2[[#This Row],[date]],"MMM")</f>
        <v>May</v>
      </c>
      <c r="O74">
        <f>YEAR(Table2[[#This Row],[date]])</f>
        <v>2022</v>
      </c>
    </row>
    <row r="75" spans="1:15" x14ac:dyDescent="0.25">
      <c r="A75" t="s">
        <v>1462</v>
      </c>
      <c r="B75" t="s">
        <v>40</v>
      </c>
      <c r="C75" t="s">
        <v>101</v>
      </c>
      <c r="D75">
        <v>23</v>
      </c>
      <c r="E75" s="2"/>
      <c r="F75" s="1">
        <v>44770</v>
      </c>
      <c r="G75" t="s">
        <v>67</v>
      </c>
      <c r="H75" t="s">
        <v>41</v>
      </c>
      <c r="I75">
        <f t="shared" si="1"/>
        <v>23</v>
      </c>
      <c r="J75" s="3">
        <v>202</v>
      </c>
      <c r="K75">
        <f>_xlfn.IFNA(Table2[[#This Row],[total_laid_off]],0)</f>
        <v>23</v>
      </c>
      <c r="L75">
        <f>IFERROR(Table2[[#This Row],[Column2]]/Table2[[#This Row],[percentage_laid_off]],Table2[[#This Row],[Column2]])</f>
        <v>23</v>
      </c>
      <c r="M75">
        <f>FLOOR(IFERROR(_xlfn.IFNA(Table2[[#This Row],[total_laid_off]],0)/Table2[[#This Row],[percentage_laid_off]],D75),1)</f>
        <v>23</v>
      </c>
      <c r="N75" t="str">
        <f>TEXT(Table2[[#This Row],[date]],"MMM")</f>
        <v>Jul</v>
      </c>
      <c r="O75">
        <f>YEAR(Table2[[#This Row],[date]])</f>
        <v>2022</v>
      </c>
    </row>
    <row r="76" spans="1:15" x14ac:dyDescent="0.25">
      <c r="A76" t="s">
        <v>2184</v>
      </c>
      <c r="B76" t="s">
        <v>40</v>
      </c>
      <c r="C76" t="s">
        <v>170</v>
      </c>
      <c r="E76" s="2"/>
      <c r="F76" s="1">
        <v>43924</v>
      </c>
      <c r="G76" t="s">
        <v>47</v>
      </c>
      <c r="H76" t="s">
        <v>41</v>
      </c>
      <c r="I76">
        <f t="shared" si="1"/>
        <v>0</v>
      </c>
      <c r="J76" s="3">
        <v>64</v>
      </c>
      <c r="K76">
        <f>_xlfn.IFNA(Table2[[#This Row],[total_laid_off]],0)</f>
        <v>0</v>
      </c>
      <c r="L76">
        <f>IFERROR(Table2[[#This Row],[Column2]]/Table2[[#This Row],[percentage_laid_off]],Table2[[#This Row],[Column2]])</f>
        <v>0</v>
      </c>
      <c r="M76">
        <f>FLOOR(IFERROR(_xlfn.IFNA(Table2[[#This Row],[total_laid_off]],0)/Table2[[#This Row],[percentage_laid_off]],D76),1)</f>
        <v>0</v>
      </c>
      <c r="N76" t="str">
        <f>TEXT(Table2[[#This Row],[date]],"MMM")</f>
        <v>Apr</v>
      </c>
      <c r="O76">
        <f>YEAR(Table2[[#This Row],[date]])</f>
        <v>2020</v>
      </c>
    </row>
    <row r="77" spans="1:15" x14ac:dyDescent="0.25">
      <c r="A77" t="s">
        <v>1390</v>
      </c>
      <c r="B77" t="s">
        <v>40</v>
      </c>
      <c r="C77" t="s">
        <v>111</v>
      </c>
      <c r="E77" s="2"/>
      <c r="F77" s="1">
        <v>44786</v>
      </c>
      <c r="G77" t="s">
        <v>27</v>
      </c>
      <c r="H77" t="s">
        <v>41</v>
      </c>
      <c r="I77">
        <f t="shared" si="1"/>
        <v>0</v>
      </c>
      <c r="J77" s="3">
        <v>45</v>
      </c>
      <c r="K77">
        <f>_xlfn.IFNA(Table2[[#This Row],[total_laid_off]],0)</f>
        <v>0</v>
      </c>
      <c r="L77">
        <f>IFERROR(Table2[[#This Row],[Column2]]/Table2[[#This Row],[percentage_laid_off]],Table2[[#This Row],[Column2]])</f>
        <v>0</v>
      </c>
      <c r="M77">
        <f>FLOOR(IFERROR(_xlfn.IFNA(Table2[[#This Row],[total_laid_off]],0)/Table2[[#This Row],[percentage_laid_off]],D77),1)</f>
        <v>0</v>
      </c>
      <c r="N77" t="str">
        <f>TEXT(Table2[[#This Row],[date]],"MMM")</f>
        <v>Aug</v>
      </c>
      <c r="O77">
        <f>YEAR(Table2[[#This Row],[date]])</f>
        <v>2022</v>
      </c>
    </row>
    <row r="78" spans="1:15" x14ac:dyDescent="0.25">
      <c r="A78" t="s">
        <v>1521</v>
      </c>
      <c r="B78" t="s">
        <v>40</v>
      </c>
      <c r="C78" t="s">
        <v>46</v>
      </c>
      <c r="E78" s="2"/>
      <c r="F78" s="1">
        <v>44756</v>
      </c>
      <c r="G78" t="s">
        <v>114</v>
      </c>
      <c r="H78" t="s">
        <v>41</v>
      </c>
      <c r="I78">
        <f t="shared" si="1"/>
        <v>0</v>
      </c>
      <c r="J78" s="3">
        <v>560</v>
      </c>
      <c r="K78">
        <f>_xlfn.IFNA(Table2[[#This Row],[total_laid_off]],0)</f>
        <v>0</v>
      </c>
      <c r="L78">
        <f>IFERROR(Table2[[#This Row],[Column2]]/Table2[[#This Row],[percentage_laid_off]],Table2[[#This Row],[Column2]])</f>
        <v>0</v>
      </c>
      <c r="M78">
        <f>FLOOR(IFERROR(_xlfn.IFNA(Table2[[#This Row],[total_laid_off]],0)/Table2[[#This Row],[percentage_laid_off]],D78),1)</f>
        <v>0</v>
      </c>
      <c r="N78" t="str">
        <f>TEXT(Table2[[#This Row],[date]],"MMM")</f>
        <v>Jul</v>
      </c>
      <c r="O78">
        <f>YEAR(Table2[[#This Row],[date]])</f>
        <v>2022</v>
      </c>
    </row>
    <row r="79" spans="1:15" x14ac:dyDescent="0.25">
      <c r="A79" t="s">
        <v>1521</v>
      </c>
      <c r="B79" t="s">
        <v>40</v>
      </c>
      <c r="C79" t="s">
        <v>46</v>
      </c>
      <c r="D79">
        <v>47</v>
      </c>
      <c r="E79" s="2">
        <v>0.06</v>
      </c>
      <c r="F79" s="1">
        <v>44103</v>
      </c>
      <c r="G79" t="s">
        <v>22</v>
      </c>
      <c r="H79" t="s">
        <v>41</v>
      </c>
      <c r="I79">
        <f t="shared" si="1"/>
        <v>783</v>
      </c>
      <c r="J79" s="3">
        <v>356</v>
      </c>
      <c r="K79">
        <f>_xlfn.IFNA(Table2[[#This Row],[total_laid_off]],0)</f>
        <v>47</v>
      </c>
      <c r="L79">
        <f>IFERROR(Table2[[#This Row],[Column2]]/Table2[[#This Row],[percentage_laid_off]],Table2[[#This Row],[Column2]])</f>
        <v>783.33333333333337</v>
      </c>
      <c r="M79">
        <f>FLOOR(IFERROR(_xlfn.IFNA(Table2[[#This Row],[total_laid_off]],0)/Table2[[#This Row],[percentage_laid_off]],D79),1)</f>
        <v>783</v>
      </c>
      <c r="N79" t="str">
        <f>TEXT(Table2[[#This Row],[date]],"MMM")</f>
        <v>Sep</v>
      </c>
      <c r="O79">
        <f>YEAR(Table2[[#This Row],[date]])</f>
        <v>2020</v>
      </c>
    </row>
    <row r="80" spans="1:15" x14ac:dyDescent="0.25">
      <c r="A80" t="s">
        <v>197</v>
      </c>
      <c r="B80" t="s">
        <v>72</v>
      </c>
      <c r="C80" t="s">
        <v>101</v>
      </c>
      <c r="D80">
        <v>9000</v>
      </c>
      <c r="E80" s="2"/>
      <c r="F80" s="1">
        <v>45005</v>
      </c>
      <c r="G80" t="s">
        <v>67</v>
      </c>
      <c r="H80" t="s">
        <v>41</v>
      </c>
      <c r="I80">
        <f t="shared" si="1"/>
        <v>9000</v>
      </c>
      <c r="J80" s="3">
        <v>108</v>
      </c>
      <c r="K80">
        <f>_xlfn.IFNA(Table2[[#This Row],[total_laid_off]],0)</f>
        <v>9000</v>
      </c>
      <c r="L80">
        <f>IFERROR(Table2[[#This Row],[Column2]]/Table2[[#This Row],[percentage_laid_off]],Table2[[#This Row],[Column2]])</f>
        <v>9000</v>
      </c>
      <c r="M80">
        <f>FLOOR(IFERROR(_xlfn.IFNA(Table2[[#This Row],[total_laid_off]],0)/Table2[[#This Row],[percentage_laid_off]],D80),1)</f>
        <v>9000</v>
      </c>
      <c r="N80" t="str">
        <f>TEXT(Table2[[#This Row],[date]],"MMM")</f>
        <v>Mar</v>
      </c>
      <c r="O80">
        <f>YEAR(Table2[[#This Row],[date]])</f>
        <v>2023</v>
      </c>
    </row>
    <row r="81" spans="1:15" x14ac:dyDescent="0.25">
      <c r="A81" t="s">
        <v>197</v>
      </c>
      <c r="B81" t="s">
        <v>72</v>
      </c>
      <c r="C81" t="s">
        <v>101</v>
      </c>
      <c r="D81">
        <v>8000</v>
      </c>
      <c r="E81" s="2">
        <v>0.02</v>
      </c>
      <c r="F81" s="1">
        <v>44930</v>
      </c>
      <c r="G81" t="s">
        <v>67</v>
      </c>
      <c r="H81" t="s">
        <v>41</v>
      </c>
      <c r="I81">
        <f t="shared" si="1"/>
        <v>400000</v>
      </c>
      <c r="J81" s="3">
        <v>108</v>
      </c>
      <c r="K81">
        <f>_xlfn.IFNA(Table2[[#This Row],[total_laid_off]],0)</f>
        <v>8000</v>
      </c>
      <c r="L81">
        <f>IFERROR(Table2[[#This Row],[Column2]]/Table2[[#This Row],[percentage_laid_off]],Table2[[#This Row],[Column2]])</f>
        <v>400000</v>
      </c>
      <c r="M81">
        <f>FLOOR(IFERROR(_xlfn.IFNA(Table2[[#This Row],[total_laid_off]],0)/Table2[[#This Row],[percentage_laid_off]],D81),1)</f>
        <v>400000</v>
      </c>
      <c r="N81" t="str">
        <f>TEXT(Table2[[#This Row],[date]],"MMM")</f>
        <v>Jan</v>
      </c>
      <c r="O81">
        <f>YEAR(Table2[[#This Row],[date]])</f>
        <v>2023</v>
      </c>
    </row>
    <row r="82" spans="1:15" x14ac:dyDescent="0.25">
      <c r="A82" t="s">
        <v>197</v>
      </c>
      <c r="B82" t="s">
        <v>72</v>
      </c>
      <c r="C82" t="s">
        <v>101</v>
      </c>
      <c r="D82">
        <v>10000</v>
      </c>
      <c r="E82" s="2">
        <v>0.03</v>
      </c>
      <c r="F82" s="1">
        <v>44881</v>
      </c>
      <c r="G82" t="s">
        <v>67</v>
      </c>
      <c r="H82" t="s">
        <v>41</v>
      </c>
      <c r="I82">
        <f t="shared" si="1"/>
        <v>333333</v>
      </c>
      <c r="J82" s="3">
        <v>108</v>
      </c>
      <c r="K82">
        <f>_xlfn.IFNA(Table2[[#This Row],[total_laid_off]],0)</f>
        <v>10000</v>
      </c>
      <c r="L82">
        <f>IFERROR(Table2[[#This Row],[Column2]]/Table2[[#This Row],[percentage_laid_off]],Table2[[#This Row],[Column2]])</f>
        <v>333333.33333333337</v>
      </c>
      <c r="M82">
        <f>FLOOR(IFERROR(_xlfn.IFNA(Table2[[#This Row],[total_laid_off]],0)/Table2[[#This Row],[percentage_laid_off]],D82),1)</f>
        <v>333333</v>
      </c>
      <c r="N82" t="str">
        <f>TEXT(Table2[[#This Row],[date]],"MMM")</f>
        <v>Nov</v>
      </c>
      <c r="O82">
        <f>YEAR(Table2[[#This Row],[date]])</f>
        <v>2022</v>
      </c>
    </row>
    <row r="83" spans="1:15" x14ac:dyDescent="0.25">
      <c r="A83" t="s">
        <v>197</v>
      </c>
      <c r="B83" t="s">
        <v>72</v>
      </c>
      <c r="C83" t="s">
        <v>101</v>
      </c>
      <c r="D83">
        <v>150</v>
      </c>
      <c r="E83" s="2"/>
      <c r="F83" s="1">
        <v>44862</v>
      </c>
      <c r="G83" t="s">
        <v>67</v>
      </c>
      <c r="H83" t="s">
        <v>41</v>
      </c>
      <c r="I83">
        <f t="shared" si="1"/>
        <v>150</v>
      </c>
      <c r="J83" s="3">
        <v>108</v>
      </c>
      <c r="K83">
        <f>_xlfn.IFNA(Table2[[#This Row],[total_laid_off]],0)</f>
        <v>150</v>
      </c>
      <c r="L83">
        <f>IFERROR(Table2[[#This Row],[Column2]]/Table2[[#This Row],[percentage_laid_off]],Table2[[#This Row],[Column2]])</f>
        <v>150</v>
      </c>
      <c r="M83">
        <f>FLOOR(IFERROR(_xlfn.IFNA(Table2[[#This Row],[total_laid_off]],0)/Table2[[#This Row],[percentage_laid_off]],D83),1)</f>
        <v>150</v>
      </c>
      <c r="N83" t="str">
        <f>TEXT(Table2[[#This Row],[date]],"MMM")</f>
        <v>Oct</v>
      </c>
      <c r="O83">
        <f>YEAR(Table2[[#This Row],[date]])</f>
        <v>2022</v>
      </c>
    </row>
    <row r="84" spans="1:15" x14ac:dyDescent="0.25">
      <c r="A84" t="s">
        <v>1300</v>
      </c>
      <c r="B84" t="s">
        <v>1219</v>
      </c>
      <c r="C84" t="s">
        <v>44</v>
      </c>
      <c r="E84" s="2">
        <v>0.1</v>
      </c>
      <c r="F84" s="1">
        <v>44813</v>
      </c>
      <c r="G84" t="s">
        <v>47</v>
      </c>
      <c r="H84" t="s">
        <v>1219</v>
      </c>
      <c r="I84">
        <f t="shared" si="1"/>
        <v>0</v>
      </c>
      <c r="J84" s="3">
        <v>328</v>
      </c>
      <c r="K84">
        <f>_xlfn.IFNA(Table2[[#This Row],[total_laid_off]],0)</f>
        <v>0</v>
      </c>
      <c r="L84">
        <f>IFERROR(Table2[[#This Row],[Column2]]/Table2[[#This Row],[percentage_laid_off]],Table2[[#This Row],[Column2]])</f>
        <v>0</v>
      </c>
      <c r="M84">
        <f>FLOOR(IFERROR(_xlfn.IFNA(Table2[[#This Row],[total_laid_off]],0)/Table2[[#This Row],[percentage_laid_off]],D84),1)</f>
        <v>0</v>
      </c>
      <c r="N84" t="str">
        <f>TEXT(Table2[[#This Row],[date]],"MMM")</f>
        <v>Sep</v>
      </c>
      <c r="O84">
        <f>YEAR(Table2[[#This Row],[date]])</f>
        <v>2022</v>
      </c>
    </row>
    <row r="85" spans="1:15" x14ac:dyDescent="0.25">
      <c r="A85" t="s">
        <v>276</v>
      </c>
      <c r="B85" t="s">
        <v>277</v>
      </c>
      <c r="C85" t="s">
        <v>21</v>
      </c>
      <c r="D85">
        <v>50</v>
      </c>
      <c r="E85" s="2"/>
      <c r="F85" s="1">
        <v>44987</v>
      </c>
      <c r="G85" t="s">
        <v>103</v>
      </c>
      <c r="H85" t="s">
        <v>267</v>
      </c>
      <c r="I85">
        <f t="shared" si="1"/>
        <v>50</v>
      </c>
      <c r="J85" s="3"/>
      <c r="K85">
        <f>_xlfn.IFNA(Table2[[#This Row],[total_laid_off]],0)</f>
        <v>50</v>
      </c>
      <c r="L85">
        <f>IFERROR(Table2[[#This Row],[Column2]]/Table2[[#This Row],[percentage_laid_off]],Table2[[#This Row],[Column2]])</f>
        <v>50</v>
      </c>
      <c r="M85">
        <f>FLOOR(IFERROR(_xlfn.IFNA(Table2[[#This Row],[total_laid_off]],0)/Table2[[#This Row],[percentage_laid_off]],D85),1)</f>
        <v>50</v>
      </c>
      <c r="N85" t="str">
        <f>TEXT(Table2[[#This Row],[date]],"MMM")</f>
        <v>Mar</v>
      </c>
      <c r="O85">
        <f>YEAR(Table2[[#This Row],[date]])</f>
        <v>2023</v>
      </c>
    </row>
    <row r="86" spans="1:15" x14ac:dyDescent="0.25">
      <c r="A86" t="s">
        <v>798</v>
      </c>
      <c r="B86" t="s">
        <v>335</v>
      </c>
      <c r="C86" t="s">
        <v>215</v>
      </c>
      <c r="D86">
        <v>700</v>
      </c>
      <c r="E86" s="2">
        <v>0.03</v>
      </c>
      <c r="F86" s="1">
        <v>44928</v>
      </c>
      <c r="G86" t="s">
        <v>67</v>
      </c>
      <c r="H86" t="s">
        <v>41</v>
      </c>
      <c r="I86">
        <f t="shared" si="1"/>
        <v>23333</v>
      </c>
      <c r="J86" s="3"/>
      <c r="K86">
        <f>_xlfn.IFNA(Table2[[#This Row],[total_laid_off]],0)</f>
        <v>700</v>
      </c>
      <c r="L86">
        <f>IFERROR(Table2[[#This Row],[Column2]]/Table2[[#This Row],[percentage_laid_off]],Table2[[#This Row],[Column2]])</f>
        <v>23333.333333333336</v>
      </c>
      <c r="M86">
        <f>FLOOR(IFERROR(_xlfn.IFNA(Table2[[#This Row],[total_laid_off]],0)/Table2[[#This Row],[percentage_laid_off]],D86),1)</f>
        <v>23333</v>
      </c>
      <c r="N86" t="str">
        <f>TEXT(Table2[[#This Row],[date]],"MMM")</f>
        <v>Jan</v>
      </c>
      <c r="O86">
        <f>YEAR(Table2[[#This Row],[date]])</f>
        <v>2023</v>
      </c>
    </row>
    <row r="87" spans="1:15" x14ac:dyDescent="0.25">
      <c r="A87" t="s">
        <v>670</v>
      </c>
      <c r="B87" t="s">
        <v>49</v>
      </c>
      <c r="C87" t="s">
        <v>111</v>
      </c>
      <c r="D87">
        <v>50</v>
      </c>
      <c r="E87" s="2">
        <v>0.65</v>
      </c>
      <c r="F87" s="1">
        <v>44943</v>
      </c>
      <c r="G87" t="s">
        <v>103</v>
      </c>
      <c r="H87" t="s">
        <v>41</v>
      </c>
      <c r="I87">
        <f t="shared" si="1"/>
        <v>76</v>
      </c>
      <c r="J87" s="3">
        <v>92</v>
      </c>
      <c r="K87">
        <f>_xlfn.IFNA(Table2[[#This Row],[total_laid_off]],0)</f>
        <v>50</v>
      </c>
      <c r="L87">
        <f>IFERROR(Table2[[#This Row],[Column2]]/Table2[[#This Row],[percentage_laid_off]],Table2[[#This Row],[Column2]])</f>
        <v>76.92307692307692</v>
      </c>
      <c r="M87">
        <f>FLOOR(IFERROR(_xlfn.IFNA(Table2[[#This Row],[total_laid_off]],0)/Table2[[#This Row],[percentage_laid_off]],D87),1)</f>
        <v>76</v>
      </c>
      <c r="N87" t="str">
        <f>TEXT(Table2[[#This Row],[date]],"MMM")</f>
        <v>Jan</v>
      </c>
      <c r="O87">
        <f>YEAR(Table2[[#This Row],[date]])</f>
        <v>2023</v>
      </c>
    </row>
    <row r="88" spans="1:15" x14ac:dyDescent="0.25">
      <c r="A88" t="s">
        <v>1089</v>
      </c>
      <c r="B88" t="s">
        <v>40</v>
      </c>
      <c r="C88" t="s">
        <v>75</v>
      </c>
      <c r="E88" s="2"/>
      <c r="F88" s="1">
        <v>44874</v>
      </c>
      <c r="G88" t="s">
        <v>103</v>
      </c>
      <c r="H88" t="s">
        <v>41</v>
      </c>
      <c r="I88">
        <f t="shared" si="1"/>
        <v>0</v>
      </c>
      <c r="J88" s="3">
        <v>72</v>
      </c>
      <c r="K88">
        <f>_xlfn.IFNA(Table2[[#This Row],[total_laid_off]],0)</f>
        <v>0</v>
      </c>
      <c r="L88">
        <f>IFERROR(Table2[[#This Row],[Column2]]/Table2[[#This Row],[percentage_laid_off]],Table2[[#This Row],[Column2]])</f>
        <v>0</v>
      </c>
      <c r="M88">
        <f>FLOOR(IFERROR(_xlfn.IFNA(Table2[[#This Row],[total_laid_off]],0)/Table2[[#This Row],[percentage_laid_off]],D88),1)</f>
        <v>0</v>
      </c>
      <c r="N88" t="str">
        <f>TEXT(Table2[[#This Row],[date]],"MMM")</f>
        <v>Nov</v>
      </c>
      <c r="O88">
        <f>YEAR(Table2[[#This Row],[date]])</f>
        <v>2022</v>
      </c>
    </row>
    <row r="89" spans="1:15" x14ac:dyDescent="0.25">
      <c r="A89" t="s">
        <v>306</v>
      </c>
      <c r="B89" t="s">
        <v>63</v>
      </c>
      <c r="C89" t="s">
        <v>26</v>
      </c>
      <c r="D89">
        <v>130</v>
      </c>
      <c r="E89" s="2">
        <v>0.25</v>
      </c>
      <c r="F89" s="1">
        <v>44984</v>
      </c>
      <c r="G89" t="s">
        <v>37</v>
      </c>
      <c r="H89" t="s">
        <v>41</v>
      </c>
      <c r="I89">
        <f t="shared" si="1"/>
        <v>520</v>
      </c>
      <c r="J89" s="3">
        <v>283</v>
      </c>
      <c r="K89">
        <f>_xlfn.IFNA(Table2[[#This Row],[total_laid_off]],0)</f>
        <v>130</v>
      </c>
      <c r="L89">
        <f>IFERROR(Table2[[#This Row],[Column2]]/Table2[[#This Row],[percentage_laid_off]],Table2[[#This Row],[Column2]])</f>
        <v>520</v>
      </c>
      <c r="M89">
        <f>FLOOR(IFERROR(_xlfn.IFNA(Table2[[#This Row],[total_laid_off]],0)/Table2[[#This Row],[percentage_laid_off]],D89),1)</f>
        <v>520</v>
      </c>
      <c r="N89" t="str">
        <f>TEXT(Table2[[#This Row],[date]],"MMM")</f>
        <v>Feb</v>
      </c>
      <c r="O89">
        <f>YEAR(Table2[[#This Row],[date]])</f>
        <v>2023</v>
      </c>
    </row>
    <row r="90" spans="1:15" x14ac:dyDescent="0.25">
      <c r="A90" t="s">
        <v>306</v>
      </c>
      <c r="B90" t="s">
        <v>63</v>
      </c>
      <c r="C90" t="s">
        <v>26</v>
      </c>
      <c r="E90" s="2">
        <v>0.18</v>
      </c>
      <c r="F90" s="1">
        <v>44739</v>
      </c>
      <c r="G90" t="s">
        <v>37</v>
      </c>
      <c r="H90" t="s">
        <v>41</v>
      </c>
      <c r="I90">
        <f t="shared" si="1"/>
        <v>0</v>
      </c>
      <c r="J90" s="3">
        <v>283</v>
      </c>
      <c r="K90">
        <f>_xlfn.IFNA(Table2[[#This Row],[total_laid_off]],0)</f>
        <v>0</v>
      </c>
      <c r="L90">
        <f>IFERROR(Table2[[#This Row],[Column2]]/Table2[[#This Row],[percentage_laid_off]],Table2[[#This Row],[Column2]])</f>
        <v>0</v>
      </c>
      <c r="M90">
        <f>FLOOR(IFERROR(_xlfn.IFNA(Table2[[#This Row],[total_laid_off]],0)/Table2[[#This Row],[percentage_laid_off]],D90),1)</f>
        <v>0</v>
      </c>
      <c r="N90" t="str">
        <f>TEXT(Table2[[#This Row],[date]],"MMM")</f>
        <v>Jun</v>
      </c>
      <c r="O90">
        <f>YEAR(Table2[[#This Row],[date]])</f>
        <v>2022</v>
      </c>
    </row>
    <row r="91" spans="1:15" x14ac:dyDescent="0.25">
      <c r="A91" t="s">
        <v>1369</v>
      </c>
      <c r="B91" t="s">
        <v>72</v>
      </c>
      <c r="C91" t="s">
        <v>75</v>
      </c>
      <c r="D91">
        <v>13</v>
      </c>
      <c r="E91" s="2">
        <v>0.03</v>
      </c>
      <c r="F91" s="1">
        <v>44793</v>
      </c>
      <c r="G91" t="s">
        <v>22</v>
      </c>
      <c r="H91" t="s">
        <v>41</v>
      </c>
      <c r="I91">
        <f t="shared" si="1"/>
        <v>433</v>
      </c>
      <c r="J91" s="3">
        <v>187</v>
      </c>
      <c r="K91">
        <f>_xlfn.IFNA(Table2[[#This Row],[total_laid_off]],0)</f>
        <v>13</v>
      </c>
      <c r="L91">
        <f>IFERROR(Table2[[#This Row],[Column2]]/Table2[[#This Row],[percentage_laid_off]],Table2[[#This Row],[Column2]])</f>
        <v>433.33333333333337</v>
      </c>
      <c r="M91">
        <f>FLOOR(IFERROR(_xlfn.IFNA(Table2[[#This Row],[total_laid_off]],0)/Table2[[#This Row],[percentage_laid_off]],D91),1)</f>
        <v>433</v>
      </c>
      <c r="N91" t="str">
        <f>TEXT(Table2[[#This Row],[date]],"MMM")</f>
        <v>Aug</v>
      </c>
      <c r="O91">
        <f>YEAR(Table2[[#This Row],[date]])</f>
        <v>2022</v>
      </c>
    </row>
    <row r="92" spans="1:15" x14ac:dyDescent="0.25">
      <c r="A92" t="s">
        <v>2258</v>
      </c>
      <c r="B92" t="s">
        <v>72</v>
      </c>
      <c r="C92" t="s">
        <v>75</v>
      </c>
      <c r="D92">
        <v>17</v>
      </c>
      <c r="E92" s="2">
        <v>1</v>
      </c>
      <c r="F92" s="1">
        <v>43919</v>
      </c>
      <c r="G92" t="s">
        <v>47</v>
      </c>
      <c r="H92" t="s">
        <v>41</v>
      </c>
      <c r="I92">
        <f t="shared" si="1"/>
        <v>17</v>
      </c>
      <c r="J92" s="3">
        <v>25</v>
      </c>
      <c r="K92">
        <f>_xlfn.IFNA(Table2[[#This Row],[total_laid_off]],0)</f>
        <v>17</v>
      </c>
      <c r="L92">
        <f>IFERROR(Table2[[#This Row],[Column2]]/Table2[[#This Row],[percentage_laid_off]],Table2[[#This Row],[Column2]])</f>
        <v>17</v>
      </c>
      <c r="M92">
        <f>FLOOR(IFERROR(_xlfn.IFNA(Table2[[#This Row],[total_laid_off]],0)/Table2[[#This Row],[percentage_laid_off]],D92),1)</f>
        <v>17</v>
      </c>
      <c r="N92" t="str">
        <f>TEXT(Table2[[#This Row],[date]],"MMM")</f>
        <v>Mar</v>
      </c>
      <c r="O92">
        <f>YEAR(Table2[[#This Row],[date]])</f>
        <v>2020</v>
      </c>
    </row>
    <row r="93" spans="1:15" x14ac:dyDescent="0.25">
      <c r="A93" t="s">
        <v>98</v>
      </c>
      <c r="B93" t="s">
        <v>40</v>
      </c>
      <c r="C93" t="s">
        <v>53</v>
      </c>
      <c r="D93">
        <v>99</v>
      </c>
      <c r="E93" s="2">
        <v>0.13</v>
      </c>
      <c r="F93" s="1">
        <v>45021</v>
      </c>
      <c r="G93" t="s">
        <v>67</v>
      </c>
      <c r="H93" t="s">
        <v>41</v>
      </c>
      <c r="I93">
        <f t="shared" si="1"/>
        <v>761</v>
      </c>
      <c r="J93" s="3">
        <v>311</v>
      </c>
      <c r="K93">
        <f>_xlfn.IFNA(Table2[[#This Row],[total_laid_off]],0)</f>
        <v>99</v>
      </c>
      <c r="L93">
        <f>IFERROR(Table2[[#This Row],[Column2]]/Table2[[#This Row],[percentage_laid_off]],Table2[[#This Row],[Column2]])</f>
        <v>761.53846153846155</v>
      </c>
      <c r="M93">
        <f>FLOOR(IFERROR(_xlfn.IFNA(Table2[[#This Row],[total_laid_off]],0)/Table2[[#This Row],[percentage_laid_off]],D93),1)</f>
        <v>761</v>
      </c>
      <c r="N93" t="str">
        <f>TEXT(Table2[[#This Row],[date]],"MMM")</f>
        <v>Apr</v>
      </c>
      <c r="O93">
        <f>YEAR(Table2[[#This Row],[date]])</f>
        <v>2023</v>
      </c>
    </row>
    <row r="94" spans="1:15" x14ac:dyDescent="0.25">
      <c r="A94" t="s">
        <v>2178</v>
      </c>
      <c r="B94" t="s">
        <v>160</v>
      </c>
      <c r="C94" t="s">
        <v>46</v>
      </c>
      <c r="D94">
        <v>17</v>
      </c>
      <c r="E94" s="2"/>
      <c r="F94" s="1">
        <v>43924</v>
      </c>
      <c r="G94" t="s">
        <v>27</v>
      </c>
      <c r="H94" t="s">
        <v>41</v>
      </c>
      <c r="I94">
        <f t="shared" si="1"/>
        <v>17</v>
      </c>
      <c r="J94" s="3">
        <v>14</v>
      </c>
      <c r="K94">
        <f>_xlfn.IFNA(Table2[[#This Row],[total_laid_off]],0)</f>
        <v>17</v>
      </c>
      <c r="L94">
        <f>IFERROR(Table2[[#This Row],[Column2]]/Table2[[#This Row],[percentage_laid_off]],Table2[[#This Row],[Column2]])</f>
        <v>17</v>
      </c>
      <c r="M94">
        <f>FLOOR(IFERROR(_xlfn.IFNA(Table2[[#This Row],[total_laid_off]],0)/Table2[[#This Row],[percentage_laid_off]],D94),1)</f>
        <v>17</v>
      </c>
      <c r="N94" t="str">
        <f>TEXT(Table2[[#This Row],[date]],"MMM")</f>
        <v>Apr</v>
      </c>
      <c r="O94">
        <f>YEAR(Table2[[#This Row],[date]])</f>
        <v>2020</v>
      </c>
    </row>
    <row r="95" spans="1:15" x14ac:dyDescent="0.25">
      <c r="A95" t="s">
        <v>224</v>
      </c>
      <c r="B95" t="s">
        <v>40</v>
      </c>
      <c r="C95" t="s">
        <v>44</v>
      </c>
      <c r="D95">
        <v>75</v>
      </c>
      <c r="E95" s="2">
        <v>0.2</v>
      </c>
      <c r="F95" s="1">
        <v>44999</v>
      </c>
      <c r="G95" t="s">
        <v>22</v>
      </c>
      <c r="H95" t="s">
        <v>41</v>
      </c>
      <c r="I95">
        <f t="shared" si="1"/>
        <v>375</v>
      </c>
      <c r="J95" s="3">
        <v>487</v>
      </c>
      <c r="K95">
        <f>_xlfn.IFNA(Table2[[#This Row],[total_laid_off]],0)</f>
        <v>75</v>
      </c>
      <c r="L95">
        <f>IFERROR(Table2[[#This Row],[Column2]]/Table2[[#This Row],[percentage_laid_off]],Table2[[#This Row],[Column2]])</f>
        <v>375</v>
      </c>
      <c r="M95">
        <f>FLOOR(IFERROR(_xlfn.IFNA(Table2[[#This Row],[total_laid_off]],0)/Table2[[#This Row],[percentage_laid_off]],D95),1)</f>
        <v>375</v>
      </c>
      <c r="N95" t="str">
        <f>TEXT(Table2[[#This Row],[date]],"MMM")</f>
        <v>Mar</v>
      </c>
      <c r="O95">
        <f>YEAR(Table2[[#This Row],[date]])</f>
        <v>2023</v>
      </c>
    </row>
    <row r="96" spans="1:15" x14ac:dyDescent="0.25">
      <c r="A96" t="s">
        <v>2001</v>
      </c>
      <c r="B96" t="s">
        <v>43</v>
      </c>
      <c r="C96" t="s">
        <v>116</v>
      </c>
      <c r="D96">
        <v>135</v>
      </c>
      <c r="E96" s="2">
        <v>0.1</v>
      </c>
      <c r="F96" s="1">
        <v>43956</v>
      </c>
      <c r="G96" t="s">
        <v>22</v>
      </c>
      <c r="H96" t="s">
        <v>41</v>
      </c>
      <c r="I96">
        <f t="shared" si="1"/>
        <v>1350</v>
      </c>
      <c r="J96" s="3">
        <v>181</v>
      </c>
      <c r="K96">
        <f>_xlfn.IFNA(Table2[[#This Row],[total_laid_off]],0)</f>
        <v>135</v>
      </c>
      <c r="L96">
        <f>IFERROR(Table2[[#This Row],[Column2]]/Table2[[#This Row],[percentage_laid_off]],Table2[[#This Row],[Column2]])</f>
        <v>1350</v>
      </c>
      <c r="M96">
        <f>FLOOR(IFERROR(_xlfn.IFNA(Table2[[#This Row],[total_laid_off]],0)/Table2[[#This Row],[percentage_laid_off]],D96),1)</f>
        <v>1350</v>
      </c>
      <c r="N96" t="str">
        <f>TEXT(Table2[[#This Row],[date]],"MMM")</f>
        <v>May</v>
      </c>
      <c r="O96">
        <f>YEAR(Table2[[#This Row],[date]])</f>
        <v>2020</v>
      </c>
    </row>
    <row r="97" spans="1:15" x14ac:dyDescent="0.25">
      <c r="A97" t="s">
        <v>2238</v>
      </c>
      <c r="B97" t="s">
        <v>40</v>
      </c>
      <c r="C97" t="s">
        <v>116</v>
      </c>
      <c r="D97">
        <v>20</v>
      </c>
      <c r="E97" s="2"/>
      <c r="F97" s="1">
        <v>43921</v>
      </c>
      <c r="G97" t="s">
        <v>47</v>
      </c>
      <c r="H97" t="s">
        <v>41</v>
      </c>
      <c r="I97">
        <f t="shared" si="1"/>
        <v>20</v>
      </c>
      <c r="J97" s="3">
        <v>26</v>
      </c>
      <c r="K97">
        <f>_xlfn.IFNA(Table2[[#This Row],[total_laid_off]],0)</f>
        <v>20</v>
      </c>
      <c r="L97">
        <f>IFERROR(Table2[[#This Row],[Column2]]/Table2[[#This Row],[percentage_laid_off]],Table2[[#This Row],[Column2]])</f>
        <v>20</v>
      </c>
      <c r="M97">
        <f>FLOOR(IFERROR(_xlfn.IFNA(Table2[[#This Row],[total_laid_off]],0)/Table2[[#This Row],[percentage_laid_off]],D97),1)</f>
        <v>20</v>
      </c>
      <c r="N97" t="str">
        <f>TEXT(Table2[[#This Row],[date]],"MMM")</f>
        <v>Mar</v>
      </c>
      <c r="O97">
        <f>YEAR(Table2[[#This Row],[date]])</f>
        <v>2020</v>
      </c>
    </row>
    <row r="98" spans="1:15" x14ac:dyDescent="0.25">
      <c r="A98" t="s">
        <v>262</v>
      </c>
      <c r="B98" t="s">
        <v>20</v>
      </c>
      <c r="C98" t="s">
        <v>101</v>
      </c>
      <c r="E98" s="2"/>
      <c r="F98" s="1">
        <v>44991</v>
      </c>
      <c r="G98" t="s">
        <v>32</v>
      </c>
      <c r="H98" t="s">
        <v>23</v>
      </c>
      <c r="I98">
        <f t="shared" si="1"/>
        <v>0</v>
      </c>
      <c r="J98" s="3">
        <v>365</v>
      </c>
      <c r="K98">
        <f>_xlfn.IFNA(Table2[[#This Row],[total_laid_off]],0)</f>
        <v>0</v>
      </c>
      <c r="L98">
        <f>IFERROR(Table2[[#This Row],[Column2]]/Table2[[#This Row],[percentage_laid_off]],Table2[[#This Row],[Column2]])</f>
        <v>0</v>
      </c>
      <c r="M98">
        <f>FLOOR(IFERROR(_xlfn.IFNA(Table2[[#This Row],[total_laid_off]],0)/Table2[[#This Row],[percentage_laid_off]],D98),1)</f>
        <v>0</v>
      </c>
      <c r="N98" t="str">
        <f>TEXT(Table2[[#This Row],[date]],"MMM")</f>
        <v>Mar</v>
      </c>
      <c r="O98">
        <f>YEAR(Table2[[#This Row],[date]])</f>
        <v>2023</v>
      </c>
    </row>
    <row r="99" spans="1:15" x14ac:dyDescent="0.25">
      <c r="A99" t="s">
        <v>1554</v>
      </c>
      <c r="B99" t="s">
        <v>35</v>
      </c>
      <c r="C99" t="s">
        <v>53</v>
      </c>
      <c r="D99">
        <v>35</v>
      </c>
      <c r="E99" s="2">
        <v>0.27</v>
      </c>
      <c r="F99" s="1">
        <v>44748</v>
      </c>
      <c r="G99" t="s">
        <v>32</v>
      </c>
      <c r="H99" t="s">
        <v>41</v>
      </c>
      <c r="I99">
        <f t="shared" si="1"/>
        <v>129</v>
      </c>
      <c r="J99" s="3">
        <v>64</v>
      </c>
      <c r="K99">
        <f>_xlfn.IFNA(Table2[[#This Row],[total_laid_off]],0)</f>
        <v>35</v>
      </c>
      <c r="L99">
        <f>IFERROR(Table2[[#This Row],[Column2]]/Table2[[#This Row],[percentage_laid_off]],Table2[[#This Row],[Column2]])</f>
        <v>129.62962962962962</v>
      </c>
      <c r="M99">
        <f>FLOOR(IFERROR(_xlfn.IFNA(Table2[[#This Row],[total_laid_off]],0)/Table2[[#This Row],[percentage_laid_off]],D99),1)</f>
        <v>129</v>
      </c>
      <c r="N99" t="str">
        <f>TEXT(Table2[[#This Row],[date]],"MMM")</f>
        <v>Jul</v>
      </c>
      <c r="O99">
        <f>YEAR(Table2[[#This Row],[date]])</f>
        <v>2022</v>
      </c>
    </row>
    <row r="100" spans="1:15" x14ac:dyDescent="0.25">
      <c r="A100" t="s">
        <v>135</v>
      </c>
      <c r="B100" t="s">
        <v>40</v>
      </c>
      <c r="C100" t="s">
        <v>75</v>
      </c>
      <c r="E100" s="2">
        <v>0.17</v>
      </c>
      <c r="F100" s="1">
        <v>45015</v>
      </c>
      <c r="G100" t="s">
        <v>37</v>
      </c>
      <c r="H100" t="s">
        <v>41</v>
      </c>
      <c r="I100">
        <f t="shared" si="1"/>
        <v>0</v>
      </c>
      <c r="J100" s="3"/>
      <c r="K100">
        <f>_xlfn.IFNA(Table2[[#This Row],[total_laid_off]],0)</f>
        <v>0</v>
      </c>
      <c r="L100">
        <f>IFERROR(Table2[[#This Row],[Column2]]/Table2[[#This Row],[percentage_laid_off]],Table2[[#This Row],[Column2]])</f>
        <v>0</v>
      </c>
      <c r="M100">
        <f>FLOOR(IFERROR(_xlfn.IFNA(Table2[[#This Row],[total_laid_off]],0)/Table2[[#This Row],[percentage_laid_off]],D100),1)</f>
        <v>0</v>
      </c>
      <c r="N100" t="str">
        <f>TEXT(Table2[[#This Row],[date]],"MMM")</f>
        <v>Mar</v>
      </c>
      <c r="O100">
        <f>YEAR(Table2[[#This Row],[date]])</f>
        <v>2023</v>
      </c>
    </row>
    <row r="101" spans="1:15" x14ac:dyDescent="0.25">
      <c r="A101" t="s">
        <v>1176</v>
      </c>
      <c r="B101" t="s">
        <v>35</v>
      </c>
      <c r="C101" t="s">
        <v>46</v>
      </c>
      <c r="D101">
        <v>23</v>
      </c>
      <c r="E101" s="2">
        <v>0.38</v>
      </c>
      <c r="F101" s="1">
        <v>44857</v>
      </c>
      <c r="G101" t="s">
        <v>37</v>
      </c>
      <c r="H101" t="s">
        <v>38</v>
      </c>
      <c r="I101">
        <f t="shared" si="1"/>
        <v>60</v>
      </c>
      <c r="J101" s="3">
        <v>36</v>
      </c>
      <c r="K101">
        <f>_xlfn.IFNA(Table2[[#This Row],[total_laid_off]],0)</f>
        <v>23</v>
      </c>
      <c r="L101">
        <f>IFERROR(Table2[[#This Row],[Column2]]/Table2[[#This Row],[percentage_laid_off]],Table2[[#This Row],[Column2]])</f>
        <v>60.526315789473685</v>
      </c>
      <c r="M101">
        <f>FLOOR(IFERROR(_xlfn.IFNA(Table2[[#This Row],[total_laid_off]],0)/Table2[[#This Row],[percentage_laid_off]],D101),1)</f>
        <v>60</v>
      </c>
      <c r="N101" t="str">
        <f>TEXT(Table2[[#This Row],[date]],"MMM")</f>
        <v>Oct</v>
      </c>
      <c r="O101">
        <f>YEAR(Table2[[#This Row],[date]])</f>
        <v>2022</v>
      </c>
    </row>
    <row r="102" spans="1:15" x14ac:dyDescent="0.25">
      <c r="A102" t="s">
        <v>148</v>
      </c>
      <c r="B102" t="s">
        <v>149</v>
      </c>
      <c r="C102" t="s">
        <v>111</v>
      </c>
      <c r="E102" s="2">
        <v>0.25</v>
      </c>
      <c r="F102" s="1">
        <v>45014</v>
      </c>
      <c r="G102" t="s">
        <v>47</v>
      </c>
      <c r="H102" t="s">
        <v>150</v>
      </c>
      <c r="I102">
        <f t="shared" si="1"/>
        <v>0</v>
      </c>
      <c r="J102" s="3">
        <v>37</v>
      </c>
      <c r="K102">
        <f>_xlfn.IFNA(Table2[[#This Row],[total_laid_off]],0)</f>
        <v>0</v>
      </c>
      <c r="L102">
        <f>IFERROR(Table2[[#This Row],[Column2]]/Table2[[#This Row],[percentage_laid_off]],Table2[[#This Row],[Column2]])</f>
        <v>0</v>
      </c>
      <c r="M102">
        <f>FLOOR(IFERROR(_xlfn.IFNA(Table2[[#This Row],[total_laid_off]],0)/Table2[[#This Row],[percentage_laid_off]],D102),1)</f>
        <v>0</v>
      </c>
      <c r="N102" t="str">
        <f>TEXT(Table2[[#This Row],[date]],"MMM")</f>
        <v>Mar</v>
      </c>
      <c r="O102">
        <f>YEAR(Table2[[#This Row],[date]])</f>
        <v>2023</v>
      </c>
    </row>
    <row r="103" spans="1:15" x14ac:dyDescent="0.25">
      <c r="A103" t="s">
        <v>2315</v>
      </c>
      <c r="B103" t="s">
        <v>35</v>
      </c>
      <c r="C103" t="s">
        <v>36</v>
      </c>
      <c r="E103" s="2"/>
      <c r="F103" s="1">
        <v>43909</v>
      </c>
      <c r="G103" t="s">
        <v>27</v>
      </c>
      <c r="H103" t="s">
        <v>38</v>
      </c>
      <c r="I103">
        <f t="shared" si="1"/>
        <v>0</v>
      </c>
      <c r="J103" s="3">
        <v>74</v>
      </c>
      <c r="K103">
        <f>_xlfn.IFNA(Table2[[#This Row],[total_laid_off]],0)</f>
        <v>0</v>
      </c>
      <c r="L103">
        <f>IFERROR(Table2[[#This Row],[Column2]]/Table2[[#This Row],[percentage_laid_off]],Table2[[#This Row],[Column2]])</f>
        <v>0</v>
      </c>
      <c r="M103">
        <f>FLOOR(IFERROR(_xlfn.IFNA(Table2[[#This Row],[total_laid_off]],0)/Table2[[#This Row],[percentage_laid_off]],D103),1)</f>
        <v>0</v>
      </c>
      <c r="N103" t="str">
        <f>TEXT(Table2[[#This Row],[date]],"MMM")</f>
        <v>Mar</v>
      </c>
      <c r="O103">
        <f>YEAR(Table2[[#This Row],[date]])</f>
        <v>2020</v>
      </c>
    </row>
    <row r="104" spans="1:15" x14ac:dyDescent="0.25">
      <c r="A104" t="s">
        <v>1389</v>
      </c>
      <c r="B104" t="s">
        <v>35</v>
      </c>
      <c r="C104" t="s">
        <v>73</v>
      </c>
      <c r="D104">
        <v>11</v>
      </c>
      <c r="E104" s="2"/>
      <c r="F104" s="1">
        <v>44787</v>
      </c>
      <c r="G104" t="s">
        <v>27</v>
      </c>
      <c r="H104" t="s">
        <v>38</v>
      </c>
      <c r="I104">
        <f t="shared" si="1"/>
        <v>11</v>
      </c>
      <c r="J104" s="3">
        <v>15</v>
      </c>
      <c r="K104">
        <f>_xlfn.IFNA(Table2[[#This Row],[total_laid_off]],0)</f>
        <v>11</v>
      </c>
      <c r="L104">
        <f>IFERROR(Table2[[#This Row],[Column2]]/Table2[[#This Row],[percentage_laid_off]],Table2[[#This Row],[Column2]])</f>
        <v>11</v>
      </c>
      <c r="M104">
        <f>FLOOR(IFERROR(_xlfn.IFNA(Table2[[#This Row],[total_laid_off]],0)/Table2[[#This Row],[percentage_laid_off]],D104),1)</f>
        <v>11</v>
      </c>
      <c r="N104" t="str">
        <f>TEXT(Table2[[#This Row],[date]],"MMM")</f>
        <v>Aug</v>
      </c>
      <c r="O104">
        <f>YEAR(Table2[[#This Row],[date]])</f>
        <v>2022</v>
      </c>
    </row>
    <row r="105" spans="1:15" x14ac:dyDescent="0.25">
      <c r="A105" t="s">
        <v>1336</v>
      </c>
      <c r="B105" t="s">
        <v>40</v>
      </c>
      <c r="C105" t="s">
        <v>73</v>
      </c>
      <c r="D105">
        <v>29</v>
      </c>
      <c r="E105" s="2">
        <v>0.1</v>
      </c>
      <c r="F105" s="1">
        <v>44804</v>
      </c>
      <c r="G105" t="s">
        <v>22</v>
      </c>
      <c r="H105" t="s">
        <v>41</v>
      </c>
      <c r="I105">
        <f t="shared" si="1"/>
        <v>290</v>
      </c>
      <c r="J105" s="3">
        <v>169</v>
      </c>
      <c r="K105">
        <f>_xlfn.IFNA(Table2[[#This Row],[total_laid_off]],0)</f>
        <v>29</v>
      </c>
      <c r="L105">
        <f>IFERROR(Table2[[#This Row],[Column2]]/Table2[[#This Row],[percentage_laid_off]],Table2[[#This Row],[Column2]])</f>
        <v>290</v>
      </c>
      <c r="M105">
        <f>FLOOR(IFERROR(_xlfn.IFNA(Table2[[#This Row],[total_laid_off]],0)/Table2[[#This Row],[percentage_laid_off]],D105),1)</f>
        <v>290</v>
      </c>
      <c r="N105" t="str">
        <f>TEXT(Table2[[#This Row],[date]],"MMM")</f>
        <v>Aug</v>
      </c>
      <c r="O105">
        <f>YEAR(Table2[[#This Row],[date]])</f>
        <v>2022</v>
      </c>
    </row>
    <row r="106" spans="1:15" x14ac:dyDescent="0.25">
      <c r="A106" t="s">
        <v>1541</v>
      </c>
      <c r="B106" t="s">
        <v>1542</v>
      </c>
      <c r="C106" t="s">
        <v>21</v>
      </c>
      <c r="E106" s="2"/>
      <c r="F106" s="1">
        <v>44753</v>
      </c>
      <c r="G106" t="s">
        <v>114</v>
      </c>
      <c r="H106" t="s">
        <v>41</v>
      </c>
      <c r="I106">
        <f t="shared" si="1"/>
        <v>0</v>
      </c>
      <c r="J106" s="3">
        <v>640</v>
      </c>
      <c r="K106">
        <f>_xlfn.IFNA(Table2[[#This Row],[total_laid_off]],0)</f>
        <v>0</v>
      </c>
      <c r="L106">
        <f>IFERROR(Table2[[#This Row],[Column2]]/Table2[[#This Row],[percentage_laid_off]],Table2[[#This Row],[Column2]])</f>
        <v>0</v>
      </c>
      <c r="M106">
        <f>FLOOR(IFERROR(_xlfn.IFNA(Table2[[#This Row],[total_laid_off]],0)/Table2[[#This Row],[percentage_laid_off]],D106),1)</f>
        <v>0</v>
      </c>
      <c r="N106" t="str">
        <f>TEXT(Table2[[#This Row],[date]],"MMM")</f>
        <v>Jul</v>
      </c>
      <c r="O106">
        <f>YEAR(Table2[[#This Row],[date]])</f>
        <v>2022</v>
      </c>
    </row>
    <row r="107" spans="1:15" x14ac:dyDescent="0.25">
      <c r="A107" t="s">
        <v>832</v>
      </c>
      <c r="B107" t="s">
        <v>40</v>
      </c>
      <c r="C107" t="s">
        <v>415</v>
      </c>
      <c r="E107" s="2">
        <v>0.15</v>
      </c>
      <c r="F107" s="1">
        <v>44910</v>
      </c>
      <c r="G107" t="s">
        <v>22</v>
      </c>
      <c r="H107" t="s">
        <v>41</v>
      </c>
      <c r="I107">
        <f t="shared" si="1"/>
        <v>0</v>
      </c>
      <c r="J107" s="3">
        <v>183</v>
      </c>
      <c r="K107">
        <f>_xlfn.IFNA(Table2[[#This Row],[total_laid_off]],0)</f>
        <v>0</v>
      </c>
      <c r="L107">
        <f>IFERROR(Table2[[#This Row],[Column2]]/Table2[[#This Row],[percentage_laid_off]],Table2[[#This Row],[Column2]])</f>
        <v>0</v>
      </c>
      <c r="M107">
        <f>FLOOR(IFERROR(_xlfn.IFNA(Table2[[#This Row],[total_laid_off]],0)/Table2[[#This Row],[percentage_laid_off]],D107),1)</f>
        <v>0</v>
      </c>
      <c r="N107" t="str">
        <f>TEXT(Table2[[#This Row],[date]],"MMM")</f>
        <v>Dec</v>
      </c>
      <c r="O107">
        <f>YEAR(Table2[[#This Row],[date]])</f>
        <v>2022</v>
      </c>
    </row>
    <row r="108" spans="1:15" x14ac:dyDescent="0.25">
      <c r="A108" t="s">
        <v>1043</v>
      </c>
      <c r="B108" t="s">
        <v>92</v>
      </c>
      <c r="C108" t="s">
        <v>26</v>
      </c>
      <c r="E108" s="2">
        <v>0.25</v>
      </c>
      <c r="F108" s="1">
        <v>44880</v>
      </c>
      <c r="G108" t="s">
        <v>47</v>
      </c>
      <c r="H108" t="s">
        <v>93</v>
      </c>
      <c r="I108">
        <f t="shared" si="1"/>
        <v>0</v>
      </c>
      <c r="J108" s="3">
        <v>11</v>
      </c>
      <c r="K108">
        <f>_xlfn.IFNA(Table2[[#This Row],[total_laid_off]],0)</f>
        <v>0</v>
      </c>
      <c r="L108">
        <f>IFERROR(Table2[[#This Row],[Column2]]/Table2[[#This Row],[percentage_laid_off]],Table2[[#This Row],[Column2]])</f>
        <v>0</v>
      </c>
      <c r="M108">
        <f>FLOOR(IFERROR(_xlfn.IFNA(Table2[[#This Row],[total_laid_off]],0)/Table2[[#This Row],[percentage_laid_off]],D108),1)</f>
        <v>0</v>
      </c>
      <c r="N108" t="str">
        <f>TEXT(Table2[[#This Row],[date]],"MMM")</f>
        <v>Nov</v>
      </c>
      <c r="O108">
        <f>YEAR(Table2[[#This Row],[date]])</f>
        <v>2022</v>
      </c>
    </row>
    <row r="109" spans="1:15" x14ac:dyDescent="0.25">
      <c r="A109" t="s">
        <v>2038</v>
      </c>
      <c r="B109" t="s">
        <v>40</v>
      </c>
      <c r="C109" t="s">
        <v>53</v>
      </c>
      <c r="D109">
        <v>80</v>
      </c>
      <c r="E109" s="2">
        <v>0.18</v>
      </c>
      <c r="F109" s="1">
        <v>43949</v>
      </c>
      <c r="G109" t="s">
        <v>37</v>
      </c>
      <c r="H109" t="s">
        <v>41</v>
      </c>
      <c r="I109">
        <f t="shared" si="1"/>
        <v>444</v>
      </c>
      <c r="J109" s="3">
        <v>156</v>
      </c>
      <c r="K109">
        <f>_xlfn.IFNA(Table2[[#This Row],[total_laid_off]],0)</f>
        <v>80</v>
      </c>
      <c r="L109">
        <f>IFERROR(Table2[[#This Row],[Column2]]/Table2[[#This Row],[percentage_laid_off]],Table2[[#This Row],[Column2]])</f>
        <v>444.44444444444446</v>
      </c>
      <c r="M109">
        <f>FLOOR(IFERROR(_xlfn.IFNA(Table2[[#This Row],[total_laid_off]],0)/Table2[[#This Row],[percentage_laid_off]],D109),1)</f>
        <v>444</v>
      </c>
      <c r="N109" t="str">
        <f>TEXT(Table2[[#This Row],[date]],"MMM")</f>
        <v>Apr</v>
      </c>
      <c r="O109">
        <f>YEAR(Table2[[#This Row],[date]])</f>
        <v>2020</v>
      </c>
    </row>
    <row r="110" spans="1:15" x14ac:dyDescent="0.25">
      <c r="A110" t="s">
        <v>246</v>
      </c>
      <c r="B110" t="s">
        <v>49</v>
      </c>
      <c r="C110" t="s">
        <v>53</v>
      </c>
      <c r="E110" s="2">
        <v>0.15</v>
      </c>
      <c r="F110" s="1">
        <v>44993</v>
      </c>
      <c r="G110" t="s">
        <v>47</v>
      </c>
      <c r="H110" t="s">
        <v>41</v>
      </c>
      <c r="I110">
        <f t="shared" si="1"/>
        <v>0</v>
      </c>
      <c r="J110" s="3">
        <v>52</v>
      </c>
      <c r="K110">
        <f>_xlfn.IFNA(Table2[[#This Row],[total_laid_off]],0)</f>
        <v>0</v>
      </c>
      <c r="L110">
        <f>IFERROR(Table2[[#This Row],[Column2]]/Table2[[#This Row],[percentage_laid_off]],Table2[[#This Row],[Column2]])</f>
        <v>0</v>
      </c>
      <c r="M110">
        <f>FLOOR(IFERROR(_xlfn.IFNA(Table2[[#This Row],[total_laid_off]],0)/Table2[[#This Row],[percentage_laid_off]],D110),1)</f>
        <v>0</v>
      </c>
      <c r="N110" t="str">
        <f>TEXT(Table2[[#This Row],[date]],"MMM")</f>
        <v>Mar</v>
      </c>
      <c r="O110">
        <f>YEAR(Table2[[#This Row],[date]])</f>
        <v>2023</v>
      </c>
    </row>
    <row r="111" spans="1:15" x14ac:dyDescent="0.25">
      <c r="A111" t="s">
        <v>483</v>
      </c>
      <c r="B111" t="s">
        <v>258</v>
      </c>
      <c r="C111" t="s">
        <v>36</v>
      </c>
      <c r="D111">
        <v>34</v>
      </c>
      <c r="E111" s="2">
        <v>0.08</v>
      </c>
      <c r="F111" s="1">
        <v>44958</v>
      </c>
      <c r="G111" t="s">
        <v>67</v>
      </c>
      <c r="H111" t="s">
        <v>41</v>
      </c>
      <c r="I111">
        <f t="shared" si="1"/>
        <v>425</v>
      </c>
      <c r="J111" s="3"/>
      <c r="K111">
        <f>_xlfn.IFNA(Table2[[#This Row],[total_laid_off]],0)</f>
        <v>34</v>
      </c>
      <c r="L111">
        <f>IFERROR(Table2[[#This Row],[Column2]]/Table2[[#This Row],[percentage_laid_off]],Table2[[#This Row],[Column2]])</f>
        <v>425</v>
      </c>
      <c r="M111">
        <f>FLOOR(IFERROR(_xlfn.IFNA(Table2[[#This Row],[total_laid_off]],0)/Table2[[#This Row],[percentage_laid_off]],D111),1)</f>
        <v>425</v>
      </c>
      <c r="N111" t="str">
        <f>TEXT(Table2[[#This Row],[date]],"MMM")</f>
        <v>Feb</v>
      </c>
      <c r="O111">
        <f>YEAR(Table2[[#This Row],[date]])</f>
        <v>2023</v>
      </c>
    </row>
    <row r="112" spans="1:15" x14ac:dyDescent="0.25">
      <c r="A112" t="s">
        <v>1486</v>
      </c>
      <c r="B112" t="s">
        <v>258</v>
      </c>
      <c r="C112" t="s">
        <v>36</v>
      </c>
      <c r="D112">
        <v>130</v>
      </c>
      <c r="E112" s="2">
        <v>0.22</v>
      </c>
      <c r="F112" s="1">
        <v>44763</v>
      </c>
      <c r="G112" t="s">
        <v>67</v>
      </c>
      <c r="H112" t="s">
        <v>41</v>
      </c>
      <c r="I112">
        <f t="shared" si="1"/>
        <v>590</v>
      </c>
      <c r="J112" s="3"/>
      <c r="K112">
        <f>_xlfn.IFNA(Table2[[#This Row],[total_laid_off]],0)</f>
        <v>130</v>
      </c>
      <c r="L112">
        <f>IFERROR(Table2[[#This Row],[Column2]]/Table2[[#This Row],[percentage_laid_off]],Table2[[#This Row],[Column2]])</f>
        <v>590.90909090909088</v>
      </c>
      <c r="M112">
        <f>FLOOR(IFERROR(_xlfn.IFNA(Table2[[#This Row],[total_laid_off]],0)/Table2[[#This Row],[percentage_laid_off]],D112),1)</f>
        <v>590</v>
      </c>
      <c r="N112" t="str">
        <f>TEXT(Table2[[#This Row],[date]],"MMM")</f>
        <v>Jul</v>
      </c>
      <c r="O112">
        <f>YEAR(Table2[[#This Row],[date]])</f>
        <v>2022</v>
      </c>
    </row>
    <row r="113" spans="1:15" x14ac:dyDescent="0.25">
      <c r="A113" t="s">
        <v>117</v>
      </c>
      <c r="B113" t="s">
        <v>40</v>
      </c>
      <c r="C113" t="s">
        <v>101</v>
      </c>
      <c r="E113" s="2"/>
      <c r="F113" s="1">
        <v>45019</v>
      </c>
      <c r="G113" t="s">
        <v>67</v>
      </c>
      <c r="H113" t="s">
        <v>41</v>
      </c>
      <c r="I113">
        <f t="shared" si="1"/>
        <v>0</v>
      </c>
      <c r="J113" s="3">
        <v>6200</v>
      </c>
      <c r="K113">
        <f>_xlfn.IFNA(Table2[[#This Row],[total_laid_off]],0)</f>
        <v>0</v>
      </c>
      <c r="L113">
        <f>IFERROR(Table2[[#This Row],[Column2]]/Table2[[#This Row],[percentage_laid_off]],Table2[[#This Row],[Column2]])</f>
        <v>0</v>
      </c>
      <c r="M113">
        <f>FLOOR(IFERROR(_xlfn.IFNA(Table2[[#This Row],[total_laid_off]],0)/Table2[[#This Row],[percentage_laid_off]],D113),1)</f>
        <v>0</v>
      </c>
      <c r="N113" t="str">
        <f>TEXT(Table2[[#This Row],[date]],"MMM")</f>
        <v>Apr</v>
      </c>
      <c r="O113">
        <f>YEAR(Table2[[#This Row],[date]])</f>
        <v>2023</v>
      </c>
    </row>
    <row r="114" spans="1:15" x14ac:dyDescent="0.25">
      <c r="A114" t="s">
        <v>1611</v>
      </c>
      <c r="B114" t="s">
        <v>40</v>
      </c>
      <c r="C114" t="s">
        <v>75</v>
      </c>
      <c r="D114">
        <v>300</v>
      </c>
      <c r="E114" s="2">
        <v>0.12</v>
      </c>
      <c r="F114" s="1">
        <v>44739</v>
      </c>
      <c r="G114" t="s">
        <v>67</v>
      </c>
      <c r="H114" t="s">
        <v>41</v>
      </c>
      <c r="I114">
        <f t="shared" si="1"/>
        <v>2500</v>
      </c>
      <c r="J114" s="3">
        <v>1600</v>
      </c>
      <c r="K114">
        <f>_xlfn.IFNA(Table2[[#This Row],[total_laid_off]],0)</f>
        <v>300</v>
      </c>
      <c r="L114">
        <f>IFERROR(Table2[[#This Row],[Column2]]/Table2[[#This Row],[percentage_laid_off]],Table2[[#This Row],[Column2]])</f>
        <v>2500</v>
      </c>
      <c r="M114">
        <f>FLOOR(IFERROR(_xlfn.IFNA(Table2[[#This Row],[total_laid_off]],0)/Table2[[#This Row],[percentage_laid_off]],D114),1)</f>
        <v>2500</v>
      </c>
      <c r="N114" t="str">
        <f>TEXT(Table2[[#This Row],[date]],"MMM")</f>
        <v>Jun</v>
      </c>
      <c r="O114">
        <f>YEAR(Table2[[#This Row],[date]])</f>
        <v>2022</v>
      </c>
    </row>
    <row r="115" spans="1:15" x14ac:dyDescent="0.25">
      <c r="A115" t="s">
        <v>962</v>
      </c>
      <c r="B115" t="s">
        <v>513</v>
      </c>
      <c r="C115" t="s">
        <v>85</v>
      </c>
      <c r="D115">
        <v>90</v>
      </c>
      <c r="E115" s="2">
        <v>0.06</v>
      </c>
      <c r="F115" s="1">
        <v>44893</v>
      </c>
      <c r="G115" t="s">
        <v>22</v>
      </c>
      <c r="H115" t="s">
        <v>93</v>
      </c>
      <c r="I115">
        <f t="shared" si="1"/>
        <v>1500</v>
      </c>
      <c r="J115" s="3">
        <v>483</v>
      </c>
      <c r="K115">
        <f>_xlfn.IFNA(Table2[[#This Row],[total_laid_off]],0)</f>
        <v>90</v>
      </c>
      <c r="L115">
        <f>IFERROR(Table2[[#This Row],[Column2]]/Table2[[#This Row],[percentage_laid_off]],Table2[[#This Row],[Column2]])</f>
        <v>1500</v>
      </c>
      <c r="M115">
        <f>FLOOR(IFERROR(_xlfn.IFNA(Table2[[#This Row],[total_laid_off]],0)/Table2[[#This Row],[percentage_laid_off]],D115),1)</f>
        <v>1500</v>
      </c>
      <c r="N115" t="str">
        <f>TEXT(Table2[[#This Row],[date]],"MMM")</f>
        <v>Nov</v>
      </c>
      <c r="O115">
        <f>YEAR(Table2[[#This Row],[date]])</f>
        <v>2022</v>
      </c>
    </row>
    <row r="116" spans="1:15" x14ac:dyDescent="0.25">
      <c r="A116" t="s">
        <v>1640</v>
      </c>
      <c r="B116" t="s">
        <v>354</v>
      </c>
      <c r="C116" t="s">
        <v>21</v>
      </c>
      <c r="D116">
        <v>80</v>
      </c>
      <c r="E116" s="2">
        <v>0.3</v>
      </c>
      <c r="F116" s="1">
        <v>44732</v>
      </c>
      <c r="G116" t="s">
        <v>37</v>
      </c>
      <c r="H116" t="s">
        <v>28</v>
      </c>
      <c r="I116">
        <f t="shared" si="1"/>
        <v>266</v>
      </c>
      <c r="J116" s="3">
        <v>12</v>
      </c>
      <c r="K116">
        <f>_xlfn.IFNA(Table2[[#This Row],[total_laid_off]],0)</f>
        <v>80</v>
      </c>
      <c r="L116">
        <f>IFERROR(Table2[[#This Row],[Column2]]/Table2[[#This Row],[percentage_laid_off]],Table2[[#This Row],[Column2]])</f>
        <v>266.66666666666669</v>
      </c>
      <c r="M116">
        <f>FLOOR(IFERROR(_xlfn.IFNA(Table2[[#This Row],[total_laid_off]],0)/Table2[[#This Row],[percentage_laid_off]],D116),1)</f>
        <v>266</v>
      </c>
      <c r="N116" t="str">
        <f>TEXT(Table2[[#This Row],[date]],"MMM")</f>
        <v>Jun</v>
      </c>
      <c r="O116">
        <f>YEAR(Table2[[#This Row],[date]])</f>
        <v>2022</v>
      </c>
    </row>
    <row r="117" spans="1:15" x14ac:dyDescent="0.25">
      <c r="A117" t="s">
        <v>909</v>
      </c>
      <c r="B117" t="s">
        <v>49</v>
      </c>
      <c r="C117" t="s">
        <v>36</v>
      </c>
      <c r="D117">
        <v>65</v>
      </c>
      <c r="E117" s="2">
        <v>0.1</v>
      </c>
      <c r="F117" s="1">
        <v>44900</v>
      </c>
      <c r="G117" t="s">
        <v>114</v>
      </c>
      <c r="H117" t="s">
        <v>41</v>
      </c>
      <c r="I117">
        <f t="shared" si="1"/>
        <v>650</v>
      </c>
      <c r="J117" s="3">
        <v>265</v>
      </c>
      <c r="K117">
        <f>_xlfn.IFNA(Table2[[#This Row],[total_laid_off]],0)</f>
        <v>65</v>
      </c>
      <c r="L117">
        <f>IFERROR(Table2[[#This Row],[Column2]]/Table2[[#This Row],[percentage_laid_off]],Table2[[#This Row],[Column2]])</f>
        <v>650</v>
      </c>
      <c r="M117">
        <f>FLOOR(IFERROR(_xlfn.IFNA(Table2[[#This Row],[total_laid_off]],0)/Table2[[#This Row],[percentage_laid_off]],D117),1)</f>
        <v>650</v>
      </c>
      <c r="N117" t="str">
        <f>TEXT(Table2[[#This Row],[date]],"MMM")</f>
        <v>Dec</v>
      </c>
      <c r="O117">
        <f>YEAR(Table2[[#This Row],[date]])</f>
        <v>2022</v>
      </c>
    </row>
    <row r="118" spans="1:15" x14ac:dyDescent="0.25">
      <c r="A118" t="s">
        <v>909</v>
      </c>
      <c r="B118" t="s">
        <v>35</v>
      </c>
      <c r="C118" t="s">
        <v>36</v>
      </c>
      <c r="D118">
        <v>24</v>
      </c>
      <c r="E118" s="2">
        <v>0.09</v>
      </c>
      <c r="F118" s="1">
        <v>43922</v>
      </c>
      <c r="G118" t="s">
        <v>32</v>
      </c>
      <c r="H118" t="s">
        <v>38</v>
      </c>
      <c r="I118">
        <f t="shared" si="1"/>
        <v>266</v>
      </c>
      <c r="J118" s="3">
        <v>100</v>
      </c>
      <c r="K118">
        <f>_xlfn.IFNA(Table2[[#This Row],[total_laid_off]],0)</f>
        <v>24</v>
      </c>
      <c r="L118">
        <f>IFERROR(Table2[[#This Row],[Column2]]/Table2[[#This Row],[percentage_laid_off]],Table2[[#This Row],[Column2]])</f>
        <v>266.66666666666669</v>
      </c>
      <c r="M118">
        <f>FLOOR(IFERROR(_xlfn.IFNA(Table2[[#This Row],[total_laid_off]],0)/Table2[[#This Row],[percentage_laid_off]],D118),1)</f>
        <v>266</v>
      </c>
      <c r="N118" t="str">
        <f>TEXT(Table2[[#This Row],[date]],"MMM")</f>
        <v>Apr</v>
      </c>
      <c r="O118">
        <f>YEAR(Table2[[#This Row],[date]])</f>
        <v>2020</v>
      </c>
    </row>
    <row r="119" spans="1:15" x14ac:dyDescent="0.25">
      <c r="A119" t="s">
        <v>1503</v>
      </c>
      <c r="B119" t="s">
        <v>40</v>
      </c>
      <c r="C119" t="s">
        <v>170</v>
      </c>
      <c r="D119">
        <v>13</v>
      </c>
      <c r="E119" s="2"/>
      <c r="F119" s="1">
        <v>44762</v>
      </c>
      <c r="G119" t="s">
        <v>16</v>
      </c>
      <c r="H119" t="s">
        <v>41</v>
      </c>
      <c r="I119">
        <f t="shared" si="1"/>
        <v>13</v>
      </c>
      <c r="J119" s="3">
        <v>1</v>
      </c>
      <c r="K119">
        <f>_xlfn.IFNA(Table2[[#This Row],[total_laid_off]],0)</f>
        <v>13</v>
      </c>
      <c r="L119">
        <f>IFERROR(Table2[[#This Row],[Column2]]/Table2[[#This Row],[percentage_laid_off]],Table2[[#This Row],[Column2]])</f>
        <v>13</v>
      </c>
      <c r="M119">
        <f>FLOOR(IFERROR(_xlfn.IFNA(Table2[[#This Row],[total_laid_off]],0)/Table2[[#This Row],[percentage_laid_off]],D119),1)</f>
        <v>13</v>
      </c>
      <c r="N119" t="str">
        <f>TEXT(Table2[[#This Row],[date]],"MMM")</f>
        <v>Jul</v>
      </c>
      <c r="O119">
        <f>YEAR(Table2[[#This Row],[date]])</f>
        <v>2022</v>
      </c>
    </row>
    <row r="120" spans="1:15" x14ac:dyDescent="0.25">
      <c r="A120" t="s">
        <v>334</v>
      </c>
      <c r="B120" t="s">
        <v>335</v>
      </c>
      <c r="C120" t="s">
        <v>46</v>
      </c>
      <c r="E120" s="2"/>
      <c r="F120" s="1">
        <v>44979</v>
      </c>
      <c r="G120" t="s">
        <v>32</v>
      </c>
      <c r="H120" t="s">
        <v>41</v>
      </c>
      <c r="I120">
        <f t="shared" si="1"/>
        <v>0</v>
      </c>
      <c r="J120" s="3">
        <v>155</v>
      </c>
      <c r="K120">
        <f>_xlfn.IFNA(Table2[[#This Row],[total_laid_off]],0)</f>
        <v>0</v>
      </c>
      <c r="L120">
        <f>IFERROR(Table2[[#This Row],[Column2]]/Table2[[#This Row],[percentage_laid_off]],Table2[[#This Row],[Column2]])</f>
        <v>0</v>
      </c>
      <c r="M120">
        <f>FLOOR(IFERROR(_xlfn.IFNA(Table2[[#This Row],[total_laid_off]],0)/Table2[[#This Row],[percentage_laid_off]],D120),1)</f>
        <v>0</v>
      </c>
      <c r="N120" t="str">
        <f>TEXT(Table2[[#This Row],[date]],"MMM")</f>
        <v>Feb</v>
      </c>
      <c r="O120">
        <f>YEAR(Table2[[#This Row],[date]])</f>
        <v>2023</v>
      </c>
    </row>
    <row r="121" spans="1:15" x14ac:dyDescent="0.25">
      <c r="A121" t="s">
        <v>334</v>
      </c>
      <c r="B121" t="s">
        <v>699</v>
      </c>
      <c r="C121" t="s">
        <v>46</v>
      </c>
      <c r="E121" s="2">
        <v>1</v>
      </c>
      <c r="F121" s="1">
        <v>44939</v>
      </c>
      <c r="G121" t="s">
        <v>32</v>
      </c>
      <c r="H121" t="s">
        <v>41</v>
      </c>
      <c r="I121">
        <f t="shared" si="1"/>
        <v>0</v>
      </c>
      <c r="J121" s="3">
        <v>155</v>
      </c>
      <c r="K121">
        <f>_xlfn.IFNA(Table2[[#This Row],[total_laid_off]],0)</f>
        <v>0</v>
      </c>
      <c r="L121">
        <f>IFERROR(Table2[[#This Row],[Column2]]/Table2[[#This Row],[percentage_laid_off]],Table2[[#This Row],[Column2]])</f>
        <v>0</v>
      </c>
      <c r="M121">
        <f>FLOOR(IFERROR(_xlfn.IFNA(Table2[[#This Row],[total_laid_off]],0)/Table2[[#This Row],[percentage_laid_off]],D121),1)</f>
        <v>0</v>
      </c>
      <c r="N121" t="str">
        <f>TEXT(Table2[[#This Row],[date]],"MMM")</f>
        <v>Jan</v>
      </c>
      <c r="O121">
        <f>YEAR(Table2[[#This Row],[date]])</f>
        <v>2023</v>
      </c>
    </row>
    <row r="122" spans="1:15" x14ac:dyDescent="0.25">
      <c r="A122" t="s">
        <v>1481</v>
      </c>
      <c r="B122" t="s">
        <v>258</v>
      </c>
      <c r="C122" t="s">
        <v>36</v>
      </c>
      <c r="E122" s="2"/>
      <c r="F122" s="1">
        <v>44764</v>
      </c>
      <c r="G122" t="s">
        <v>37</v>
      </c>
      <c r="H122" t="s">
        <v>41</v>
      </c>
      <c r="I122">
        <f t="shared" si="1"/>
        <v>0</v>
      </c>
      <c r="J122" s="3"/>
      <c r="K122">
        <f>_xlfn.IFNA(Table2[[#This Row],[total_laid_off]],0)</f>
        <v>0</v>
      </c>
      <c r="L122">
        <f>IFERROR(Table2[[#This Row],[Column2]]/Table2[[#This Row],[percentage_laid_off]],Table2[[#This Row],[Column2]])</f>
        <v>0</v>
      </c>
      <c r="M122">
        <f>FLOOR(IFERROR(_xlfn.IFNA(Table2[[#This Row],[total_laid_off]],0)/Table2[[#This Row],[percentage_laid_off]],D122),1)</f>
        <v>0</v>
      </c>
      <c r="N122" t="str">
        <f>TEXT(Table2[[#This Row],[date]],"MMM")</f>
        <v>Jul</v>
      </c>
      <c r="O122">
        <f>YEAR(Table2[[#This Row],[date]])</f>
        <v>2022</v>
      </c>
    </row>
    <row r="123" spans="1:15" x14ac:dyDescent="0.25">
      <c r="A123" t="s">
        <v>1141</v>
      </c>
      <c r="B123" t="s">
        <v>40</v>
      </c>
      <c r="C123" t="s">
        <v>83</v>
      </c>
      <c r="D123">
        <v>259</v>
      </c>
      <c r="E123" s="2"/>
      <c r="F123" s="1">
        <v>44866</v>
      </c>
      <c r="G123" t="s">
        <v>37</v>
      </c>
      <c r="H123" t="s">
        <v>41</v>
      </c>
      <c r="I123">
        <f t="shared" si="1"/>
        <v>259</v>
      </c>
      <c r="J123" s="3">
        <v>3600</v>
      </c>
      <c r="K123">
        <f>_xlfn.IFNA(Table2[[#This Row],[total_laid_off]],0)</f>
        <v>259</v>
      </c>
      <c r="L123">
        <f>IFERROR(Table2[[#This Row],[Column2]]/Table2[[#This Row],[percentage_laid_off]],Table2[[#This Row],[Column2]])</f>
        <v>259</v>
      </c>
      <c r="M123">
        <f>FLOOR(IFERROR(_xlfn.IFNA(Table2[[#This Row],[total_laid_off]],0)/Table2[[#This Row],[percentage_laid_off]],D123),1)</f>
        <v>259</v>
      </c>
      <c r="N123" t="str">
        <f>TEXT(Table2[[#This Row],[date]],"MMM")</f>
        <v>Nov</v>
      </c>
      <c r="O123">
        <f>YEAR(Table2[[#This Row],[date]])</f>
        <v>2022</v>
      </c>
    </row>
    <row r="124" spans="1:15" x14ac:dyDescent="0.25">
      <c r="A124" t="s">
        <v>1141</v>
      </c>
      <c r="B124" t="s">
        <v>339</v>
      </c>
      <c r="C124" t="s">
        <v>83</v>
      </c>
      <c r="D124">
        <v>173</v>
      </c>
      <c r="E124" s="2"/>
      <c r="F124" s="1">
        <v>44860</v>
      </c>
      <c r="G124" t="s">
        <v>37</v>
      </c>
      <c r="H124" t="s">
        <v>41</v>
      </c>
      <c r="I124">
        <f t="shared" si="1"/>
        <v>173</v>
      </c>
      <c r="J124" s="3">
        <v>3600</v>
      </c>
      <c r="K124">
        <f>_xlfn.IFNA(Table2[[#This Row],[total_laid_off]],0)</f>
        <v>173</v>
      </c>
      <c r="L124">
        <f>IFERROR(Table2[[#This Row],[Column2]]/Table2[[#This Row],[percentage_laid_off]],Table2[[#This Row],[Column2]])</f>
        <v>173</v>
      </c>
      <c r="M124">
        <f>FLOOR(IFERROR(_xlfn.IFNA(Table2[[#This Row],[total_laid_off]],0)/Table2[[#This Row],[percentage_laid_off]],D124),1)</f>
        <v>173</v>
      </c>
      <c r="N124" t="str">
        <f>TEXT(Table2[[#This Row],[date]],"MMM")</f>
        <v>Oct</v>
      </c>
      <c r="O124">
        <f>YEAR(Table2[[#This Row],[date]])</f>
        <v>2022</v>
      </c>
    </row>
    <row r="125" spans="1:15" x14ac:dyDescent="0.25">
      <c r="A125" t="s">
        <v>1141</v>
      </c>
      <c r="B125" t="s">
        <v>339</v>
      </c>
      <c r="C125" t="s">
        <v>83</v>
      </c>
      <c r="D125">
        <v>150</v>
      </c>
      <c r="E125" s="2">
        <v>0.05</v>
      </c>
      <c r="F125" s="1">
        <v>44749</v>
      </c>
      <c r="G125" t="s">
        <v>37</v>
      </c>
      <c r="H125" t="s">
        <v>41</v>
      </c>
      <c r="I125">
        <f t="shared" si="1"/>
        <v>3000</v>
      </c>
      <c r="J125" s="3">
        <v>3600</v>
      </c>
      <c r="K125">
        <f>_xlfn.IFNA(Table2[[#This Row],[total_laid_off]],0)</f>
        <v>150</v>
      </c>
      <c r="L125">
        <f>IFERROR(Table2[[#This Row],[Column2]]/Table2[[#This Row],[percentage_laid_off]],Table2[[#This Row],[Column2]])</f>
        <v>3000</v>
      </c>
      <c r="M125">
        <f>FLOOR(IFERROR(_xlfn.IFNA(Table2[[#This Row],[total_laid_off]],0)/Table2[[#This Row],[percentage_laid_off]],D125),1)</f>
        <v>3000</v>
      </c>
      <c r="N125" t="str">
        <f>TEXT(Table2[[#This Row],[date]],"MMM")</f>
        <v>Jul</v>
      </c>
      <c r="O125">
        <f>YEAR(Table2[[#This Row],[date]])</f>
        <v>2022</v>
      </c>
    </row>
    <row r="126" spans="1:15" x14ac:dyDescent="0.25">
      <c r="A126" t="s">
        <v>1141</v>
      </c>
      <c r="B126" t="s">
        <v>304</v>
      </c>
      <c r="C126" t="s">
        <v>83</v>
      </c>
      <c r="D126">
        <v>100</v>
      </c>
      <c r="E126" s="2"/>
      <c r="F126" s="1">
        <v>44011</v>
      </c>
      <c r="G126" t="s">
        <v>37</v>
      </c>
      <c r="H126" t="s">
        <v>96</v>
      </c>
      <c r="I126">
        <f t="shared" si="1"/>
        <v>100</v>
      </c>
      <c r="J126" s="3">
        <v>3600</v>
      </c>
      <c r="K126">
        <f>_xlfn.IFNA(Table2[[#This Row],[total_laid_off]],0)</f>
        <v>100</v>
      </c>
      <c r="L126">
        <f>IFERROR(Table2[[#This Row],[Column2]]/Table2[[#This Row],[percentage_laid_off]],Table2[[#This Row],[Column2]])</f>
        <v>100</v>
      </c>
      <c r="M126">
        <f>FLOOR(IFERROR(_xlfn.IFNA(Table2[[#This Row],[total_laid_off]],0)/Table2[[#This Row],[percentage_laid_off]],D126),1)</f>
        <v>100</v>
      </c>
      <c r="N126" t="str">
        <f>TEXT(Table2[[#This Row],[date]],"MMM")</f>
        <v>Jun</v>
      </c>
      <c r="O126">
        <f>YEAR(Table2[[#This Row],[date]])</f>
        <v>2020</v>
      </c>
    </row>
    <row r="127" spans="1:15" x14ac:dyDescent="0.25">
      <c r="A127" t="s">
        <v>1350</v>
      </c>
      <c r="B127" t="s">
        <v>43</v>
      </c>
      <c r="C127" t="s">
        <v>26</v>
      </c>
      <c r="D127">
        <v>20</v>
      </c>
      <c r="E127" s="2">
        <v>7.0000000000000007E-2</v>
      </c>
      <c r="F127" s="1">
        <v>44799</v>
      </c>
      <c r="G127" t="s">
        <v>47</v>
      </c>
      <c r="H127" t="s">
        <v>41</v>
      </c>
      <c r="I127">
        <f t="shared" si="1"/>
        <v>285</v>
      </c>
      <c r="J127" s="3">
        <v>78</v>
      </c>
      <c r="K127">
        <f>_xlfn.IFNA(Table2[[#This Row],[total_laid_off]],0)</f>
        <v>20</v>
      </c>
      <c r="L127">
        <f>IFERROR(Table2[[#This Row],[Column2]]/Table2[[#This Row],[percentage_laid_off]],Table2[[#This Row],[Column2]])</f>
        <v>285.71428571428567</v>
      </c>
      <c r="M127">
        <f>FLOOR(IFERROR(_xlfn.IFNA(Table2[[#This Row],[total_laid_off]],0)/Table2[[#This Row],[percentage_laid_off]],D127),1)</f>
        <v>285</v>
      </c>
      <c r="N127" t="str">
        <f>TEXT(Table2[[#This Row],[date]],"MMM")</f>
        <v>Aug</v>
      </c>
      <c r="O127">
        <f>YEAR(Table2[[#This Row],[date]])</f>
        <v>2022</v>
      </c>
    </row>
    <row r="128" spans="1:15" x14ac:dyDescent="0.25">
      <c r="A128" t="s">
        <v>873</v>
      </c>
      <c r="B128" t="s">
        <v>40</v>
      </c>
      <c r="C128" t="s">
        <v>36</v>
      </c>
      <c r="D128">
        <v>25</v>
      </c>
      <c r="E128" s="2">
        <v>0.04</v>
      </c>
      <c r="F128" s="1">
        <v>44903</v>
      </c>
      <c r="G128" t="s">
        <v>65</v>
      </c>
      <c r="H128" t="s">
        <v>41</v>
      </c>
      <c r="I128">
        <f t="shared" si="1"/>
        <v>625</v>
      </c>
      <c r="J128" s="3">
        <v>537</v>
      </c>
      <c r="K128">
        <f>_xlfn.IFNA(Table2[[#This Row],[total_laid_off]],0)</f>
        <v>25</v>
      </c>
      <c r="L128">
        <f>IFERROR(Table2[[#This Row],[Column2]]/Table2[[#This Row],[percentage_laid_off]],Table2[[#This Row],[Column2]])</f>
        <v>625</v>
      </c>
      <c r="M128">
        <f>FLOOR(IFERROR(_xlfn.IFNA(Table2[[#This Row],[total_laid_off]],0)/Table2[[#This Row],[percentage_laid_off]],D128),1)</f>
        <v>625</v>
      </c>
      <c r="N128" t="str">
        <f>TEXT(Table2[[#This Row],[date]],"MMM")</f>
        <v>Dec</v>
      </c>
      <c r="O128">
        <f>YEAR(Table2[[#This Row],[date]])</f>
        <v>2022</v>
      </c>
    </row>
    <row r="129" spans="1:15" x14ac:dyDescent="0.25">
      <c r="A129" t="s">
        <v>518</v>
      </c>
      <c r="B129" t="s">
        <v>56</v>
      </c>
      <c r="C129" t="s">
        <v>83</v>
      </c>
      <c r="D129">
        <v>800</v>
      </c>
      <c r="E129" s="2">
        <v>0.5</v>
      </c>
      <c r="F129" s="1">
        <v>44956</v>
      </c>
      <c r="G129" t="s">
        <v>67</v>
      </c>
      <c r="H129" t="s">
        <v>58</v>
      </c>
      <c r="I129">
        <f t="shared" si="1"/>
        <v>1600</v>
      </c>
      <c r="J129" s="3">
        <v>629</v>
      </c>
      <c r="K129">
        <f>_xlfn.IFNA(Table2[[#This Row],[total_laid_off]],0)</f>
        <v>800</v>
      </c>
      <c r="L129">
        <f>IFERROR(Table2[[#This Row],[Column2]]/Table2[[#This Row],[percentage_laid_off]],Table2[[#This Row],[Column2]])</f>
        <v>1600</v>
      </c>
      <c r="M129">
        <f>FLOOR(IFERROR(_xlfn.IFNA(Table2[[#This Row],[total_laid_off]],0)/Table2[[#This Row],[percentage_laid_off]],D129),1)</f>
        <v>1600</v>
      </c>
      <c r="N129" t="str">
        <f>TEXT(Table2[[#This Row],[date]],"MMM")</f>
        <v>Jan</v>
      </c>
      <c r="O129">
        <f>YEAR(Table2[[#This Row],[date]])</f>
        <v>2023</v>
      </c>
    </row>
    <row r="130" spans="1:15" x14ac:dyDescent="0.25">
      <c r="A130" t="s">
        <v>518</v>
      </c>
      <c r="B130" t="s">
        <v>56</v>
      </c>
      <c r="C130" t="s">
        <v>83</v>
      </c>
      <c r="E130" s="2"/>
      <c r="F130" s="1">
        <v>44854</v>
      </c>
      <c r="G130" t="s">
        <v>67</v>
      </c>
      <c r="H130" t="s">
        <v>58</v>
      </c>
      <c r="I130">
        <f t="shared" ref="I130:I193" si="2">FLOOR(IF(OR(ISBLANK(D130) = FALSE,  ISBLANK(E130) = FALSE),IFERROR(D130/E130,D130), 0), 1)</f>
        <v>0</v>
      </c>
      <c r="J130" s="3">
        <v>629</v>
      </c>
      <c r="K130">
        <f>_xlfn.IFNA(Table2[[#This Row],[total_laid_off]],0)</f>
        <v>0</v>
      </c>
      <c r="L130">
        <f>IFERROR(Table2[[#This Row],[Column2]]/Table2[[#This Row],[percentage_laid_off]],Table2[[#This Row],[Column2]])</f>
        <v>0</v>
      </c>
      <c r="M130">
        <f>FLOOR(IFERROR(_xlfn.IFNA(Table2[[#This Row],[total_laid_off]],0)/Table2[[#This Row],[percentage_laid_off]],D130),1)</f>
        <v>0</v>
      </c>
      <c r="N130" t="str">
        <f>TEXT(Table2[[#This Row],[date]],"MMM")</f>
        <v>Oct</v>
      </c>
      <c r="O130">
        <f>YEAR(Table2[[#This Row],[date]])</f>
        <v>2022</v>
      </c>
    </row>
    <row r="131" spans="1:15" x14ac:dyDescent="0.25">
      <c r="A131" t="s">
        <v>518</v>
      </c>
      <c r="B131" t="s">
        <v>56</v>
      </c>
      <c r="C131" t="s">
        <v>83</v>
      </c>
      <c r="E131" s="2">
        <v>0.3</v>
      </c>
      <c r="F131" s="1">
        <v>44755</v>
      </c>
      <c r="G131" t="s">
        <v>67</v>
      </c>
      <c r="H131" t="s">
        <v>58</v>
      </c>
      <c r="I131">
        <f t="shared" si="2"/>
        <v>0</v>
      </c>
      <c r="J131" s="3">
        <v>629</v>
      </c>
      <c r="K131">
        <f>_xlfn.IFNA(Table2[[#This Row],[total_laid_off]],0)</f>
        <v>0</v>
      </c>
      <c r="L131">
        <f>IFERROR(Table2[[#This Row],[Column2]]/Table2[[#This Row],[percentage_laid_off]],Table2[[#This Row],[Column2]])</f>
        <v>0</v>
      </c>
      <c r="M131">
        <f>FLOOR(IFERROR(_xlfn.IFNA(Table2[[#This Row],[total_laid_off]],0)/Table2[[#This Row],[percentage_laid_off]],D131),1)</f>
        <v>0</v>
      </c>
      <c r="N131" t="str">
        <f>TEXT(Table2[[#This Row],[date]],"MMM")</f>
        <v>Jul</v>
      </c>
      <c r="O131">
        <f>YEAR(Table2[[#This Row],[date]])</f>
        <v>2022</v>
      </c>
    </row>
    <row r="132" spans="1:15" x14ac:dyDescent="0.25">
      <c r="A132" t="s">
        <v>2174</v>
      </c>
      <c r="B132" t="s">
        <v>131</v>
      </c>
      <c r="C132" t="s">
        <v>288</v>
      </c>
      <c r="D132">
        <v>75</v>
      </c>
      <c r="E132" s="2">
        <v>7.0000000000000007E-2</v>
      </c>
      <c r="F132" s="1">
        <v>43924</v>
      </c>
      <c r="G132" t="s">
        <v>47</v>
      </c>
      <c r="H132" t="s">
        <v>41</v>
      </c>
      <c r="I132">
        <f t="shared" si="2"/>
        <v>1071</v>
      </c>
      <c r="J132" s="3">
        <v>35</v>
      </c>
      <c r="K132">
        <f>_xlfn.IFNA(Table2[[#This Row],[total_laid_off]],0)</f>
        <v>75</v>
      </c>
      <c r="L132">
        <f>IFERROR(Table2[[#This Row],[Column2]]/Table2[[#This Row],[percentage_laid_off]],Table2[[#This Row],[Column2]])</f>
        <v>1071.4285714285713</v>
      </c>
      <c r="M132">
        <f>FLOOR(IFERROR(_xlfn.IFNA(Table2[[#This Row],[total_laid_off]],0)/Table2[[#This Row],[percentage_laid_off]],D132),1)</f>
        <v>1071</v>
      </c>
      <c r="N132" t="str">
        <f>TEXT(Table2[[#This Row],[date]],"MMM")</f>
        <v>Apr</v>
      </c>
      <c r="O132">
        <f>YEAR(Table2[[#This Row],[date]])</f>
        <v>2020</v>
      </c>
    </row>
    <row r="133" spans="1:15" x14ac:dyDescent="0.25">
      <c r="A133" t="s">
        <v>1421</v>
      </c>
      <c r="B133" t="s">
        <v>92</v>
      </c>
      <c r="C133" t="s">
        <v>101</v>
      </c>
      <c r="D133">
        <v>216</v>
      </c>
      <c r="E133" s="2">
        <v>0.17</v>
      </c>
      <c r="F133" s="1">
        <v>44777</v>
      </c>
      <c r="G133" t="s">
        <v>47</v>
      </c>
      <c r="H133" t="s">
        <v>93</v>
      </c>
      <c r="I133">
        <f t="shared" si="2"/>
        <v>1270</v>
      </c>
      <c r="J133" s="3"/>
      <c r="K133">
        <f>_xlfn.IFNA(Table2[[#This Row],[total_laid_off]],0)</f>
        <v>216</v>
      </c>
      <c r="L133">
        <f>IFERROR(Table2[[#This Row],[Column2]]/Table2[[#This Row],[percentage_laid_off]],Table2[[#This Row],[Column2]])</f>
        <v>1270.5882352941176</v>
      </c>
      <c r="M133">
        <f>FLOOR(IFERROR(_xlfn.IFNA(Table2[[#This Row],[total_laid_off]],0)/Table2[[#This Row],[percentage_laid_off]],D133),1)</f>
        <v>1270</v>
      </c>
      <c r="N133" t="str">
        <f>TEXT(Table2[[#This Row],[date]],"MMM")</f>
        <v>Aug</v>
      </c>
      <c r="O133">
        <f>YEAR(Table2[[#This Row],[date]])</f>
        <v>2022</v>
      </c>
    </row>
    <row r="134" spans="1:15" x14ac:dyDescent="0.25">
      <c r="A134" t="s">
        <v>469</v>
      </c>
      <c r="B134" t="s">
        <v>43</v>
      </c>
      <c r="C134" t="s">
        <v>85</v>
      </c>
      <c r="D134">
        <v>38</v>
      </c>
      <c r="E134" s="2"/>
      <c r="F134" s="1">
        <v>44959</v>
      </c>
      <c r="G134" t="s">
        <v>27</v>
      </c>
      <c r="H134" t="s">
        <v>41</v>
      </c>
      <c r="I134">
        <f t="shared" si="2"/>
        <v>38</v>
      </c>
      <c r="J134" s="3">
        <v>1500</v>
      </c>
      <c r="K134">
        <f>_xlfn.IFNA(Table2[[#This Row],[total_laid_off]],0)</f>
        <v>38</v>
      </c>
      <c r="L134">
        <f>IFERROR(Table2[[#This Row],[Column2]]/Table2[[#This Row],[percentage_laid_off]],Table2[[#This Row],[Column2]])</f>
        <v>38</v>
      </c>
      <c r="M134">
        <f>FLOOR(IFERROR(_xlfn.IFNA(Table2[[#This Row],[total_laid_off]],0)/Table2[[#This Row],[percentage_laid_off]],D134),1)</f>
        <v>38</v>
      </c>
      <c r="N134" t="str">
        <f>TEXT(Table2[[#This Row],[date]],"MMM")</f>
        <v>Feb</v>
      </c>
      <c r="O134">
        <f>YEAR(Table2[[#This Row],[date]])</f>
        <v>2023</v>
      </c>
    </row>
    <row r="135" spans="1:15" x14ac:dyDescent="0.25">
      <c r="A135" t="s">
        <v>1337</v>
      </c>
      <c r="B135" t="s">
        <v>95</v>
      </c>
      <c r="C135" t="s">
        <v>101</v>
      </c>
      <c r="D135">
        <v>26</v>
      </c>
      <c r="E135" s="2">
        <v>0.36</v>
      </c>
      <c r="F135" s="1">
        <v>44804</v>
      </c>
      <c r="G135" t="s">
        <v>37</v>
      </c>
      <c r="H135" t="s">
        <v>96</v>
      </c>
      <c r="I135">
        <f t="shared" si="2"/>
        <v>72</v>
      </c>
      <c r="J135" s="3"/>
      <c r="K135">
        <f>_xlfn.IFNA(Table2[[#This Row],[total_laid_off]],0)</f>
        <v>26</v>
      </c>
      <c r="L135">
        <f>IFERROR(Table2[[#This Row],[Column2]]/Table2[[#This Row],[percentage_laid_off]],Table2[[#This Row],[Column2]])</f>
        <v>72.222222222222229</v>
      </c>
      <c r="M135">
        <f>FLOOR(IFERROR(_xlfn.IFNA(Table2[[#This Row],[total_laid_off]],0)/Table2[[#This Row],[percentage_laid_off]],D135),1)</f>
        <v>72</v>
      </c>
      <c r="N135" t="str">
        <f>TEXT(Table2[[#This Row],[date]],"MMM")</f>
        <v>Aug</v>
      </c>
      <c r="O135">
        <f>YEAR(Table2[[#This Row],[date]])</f>
        <v>2022</v>
      </c>
    </row>
    <row r="136" spans="1:15" x14ac:dyDescent="0.25">
      <c r="A136" t="s">
        <v>1032</v>
      </c>
      <c r="B136" t="s">
        <v>40</v>
      </c>
      <c r="C136" t="s">
        <v>111</v>
      </c>
      <c r="D136">
        <v>180</v>
      </c>
      <c r="E136" s="2">
        <v>0.09</v>
      </c>
      <c r="F136" s="1">
        <v>44880</v>
      </c>
      <c r="G136" t="s">
        <v>67</v>
      </c>
      <c r="H136" t="s">
        <v>41</v>
      </c>
      <c r="I136">
        <f t="shared" si="2"/>
        <v>2000</v>
      </c>
      <c r="J136" s="3">
        <v>453</v>
      </c>
      <c r="K136">
        <f>_xlfn.IFNA(Table2[[#This Row],[total_laid_off]],0)</f>
        <v>180</v>
      </c>
      <c r="L136">
        <f>IFERROR(Table2[[#This Row],[Column2]]/Table2[[#This Row],[percentage_laid_off]],Table2[[#This Row],[Column2]])</f>
        <v>2000</v>
      </c>
      <c r="M136">
        <f>FLOOR(IFERROR(_xlfn.IFNA(Table2[[#This Row],[total_laid_off]],0)/Table2[[#This Row],[percentage_laid_off]],D136),1)</f>
        <v>2000</v>
      </c>
      <c r="N136" t="str">
        <f>TEXT(Table2[[#This Row],[date]],"MMM")</f>
        <v>Nov</v>
      </c>
      <c r="O136">
        <f>YEAR(Table2[[#This Row],[date]])</f>
        <v>2022</v>
      </c>
    </row>
    <row r="137" spans="1:15" x14ac:dyDescent="0.25">
      <c r="A137" t="s">
        <v>2157</v>
      </c>
      <c r="B137" t="s">
        <v>362</v>
      </c>
      <c r="C137" t="s">
        <v>215</v>
      </c>
      <c r="E137" s="2"/>
      <c r="F137" s="1">
        <v>43928</v>
      </c>
      <c r="G137" t="s">
        <v>27</v>
      </c>
      <c r="H137" t="s">
        <v>41</v>
      </c>
      <c r="I137">
        <f t="shared" si="2"/>
        <v>0</v>
      </c>
      <c r="J137" s="3">
        <v>15</v>
      </c>
      <c r="K137">
        <f>_xlfn.IFNA(Table2[[#This Row],[total_laid_off]],0)</f>
        <v>0</v>
      </c>
      <c r="L137">
        <f>IFERROR(Table2[[#This Row],[Column2]]/Table2[[#This Row],[percentage_laid_off]],Table2[[#This Row],[Column2]])</f>
        <v>0</v>
      </c>
      <c r="M137">
        <f>FLOOR(IFERROR(_xlfn.IFNA(Table2[[#This Row],[total_laid_off]],0)/Table2[[#This Row],[percentage_laid_off]],D137),1)</f>
        <v>0</v>
      </c>
      <c r="N137" t="str">
        <f>TEXT(Table2[[#This Row],[date]],"MMM")</f>
        <v>Apr</v>
      </c>
      <c r="O137">
        <f>YEAR(Table2[[#This Row],[date]])</f>
        <v>2020</v>
      </c>
    </row>
    <row r="138" spans="1:15" x14ac:dyDescent="0.25">
      <c r="A138" t="s">
        <v>159</v>
      </c>
      <c r="B138" t="s">
        <v>160</v>
      </c>
      <c r="C138" t="s">
        <v>26</v>
      </c>
      <c r="D138">
        <v>170</v>
      </c>
      <c r="E138" s="2"/>
      <c r="F138" s="1">
        <v>45009</v>
      </c>
      <c r="G138" t="s">
        <v>37</v>
      </c>
      <c r="H138" t="s">
        <v>41</v>
      </c>
      <c r="I138">
        <f t="shared" si="2"/>
        <v>170</v>
      </c>
      <c r="J138" s="3">
        <v>250</v>
      </c>
      <c r="K138">
        <f>_xlfn.IFNA(Table2[[#This Row],[total_laid_off]],0)</f>
        <v>170</v>
      </c>
      <c r="L138">
        <f>IFERROR(Table2[[#This Row],[Column2]]/Table2[[#This Row],[percentage_laid_off]],Table2[[#This Row],[Column2]])</f>
        <v>170</v>
      </c>
      <c r="M138">
        <f>FLOOR(IFERROR(_xlfn.IFNA(Table2[[#This Row],[total_laid_off]],0)/Table2[[#This Row],[percentage_laid_off]],D138),1)</f>
        <v>170</v>
      </c>
      <c r="N138" t="str">
        <f>TEXT(Table2[[#This Row],[date]],"MMM")</f>
        <v>Mar</v>
      </c>
      <c r="O138">
        <f>YEAR(Table2[[#This Row],[date]])</f>
        <v>2023</v>
      </c>
    </row>
    <row r="139" spans="1:15" x14ac:dyDescent="0.25">
      <c r="A139" t="s">
        <v>1515</v>
      </c>
      <c r="B139" t="s">
        <v>40</v>
      </c>
      <c r="C139" t="s">
        <v>75</v>
      </c>
      <c r="D139">
        <v>23</v>
      </c>
      <c r="E139" s="2"/>
      <c r="F139" s="1">
        <v>44757</v>
      </c>
      <c r="G139" t="s">
        <v>27</v>
      </c>
      <c r="H139" t="s">
        <v>41</v>
      </c>
      <c r="I139">
        <f t="shared" si="2"/>
        <v>23</v>
      </c>
      <c r="J139" s="3">
        <v>27</v>
      </c>
      <c r="K139">
        <f>_xlfn.IFNA(Table2[[#This Row],[total_laid_off]],0)</f>
        <v>23</v>
      </c>
      <c r="L139">
        <f>IFERROR(Table2[[#This Row],[Column2]]/Table2[[#This Row],[percentage_laid_off]],Table2[[#This Row],[Column2]])</f>
        <v>23</v>
      </c>
      <c r="M139">
        <f>FLOOR(IFERROR(_xlfn.IFNA(Table2[[#This Row],[total_laid_off]],0)/Table2[[#This Row],[percentage_laid_off]],D139),1)</f>
        <v>23</v>
      </c>
      <c r="N139" t="str">
        <f>TEXT(Table2[[#This Row],[date]],"MMM")</f>
        <v>Jul</v>
      </c>
      <c r="O139">
        <f>YEAR(Table2[[#This Row],[date]])</f>
        <v>2022</v>
      </c>
    </row>
    <row r="140" spans="1:15" x14ac:dyDescent="0.25">
      <c r="A140" t="s">
        <v>981</v>
      </c>
      <c r="B140" t="s">
        <v>723</v>
      </c>
      <c r="C140" t="s">
        <v>26</v>
      </c>
      <c r="E140" s="2">
        <v>1</v>
      </c>
      <c r="F140" s="1">
        <v>44888</v>
      </c>
      <c r="G140" t="s">
        <v>16</v>
      </c>
      <c r="H140" t="s">
        <v>41</v>
      </c>
      <c r="I140">
        <f t="shared" si="2"/>
        <v>0</v>
      </c>
      <c r="J140" s="3">
        <v>2</v>
      </c>
      <c r="K140">
        <f>_xlfn.IFNA(Table2[[#This Row],[total_laid_off]],0)</f>
        <v>0</v>
      </c>
      <c r="L140">
        <f>IFERROR(Table2[[#This Row],[Column2]]/Table2[[#This Row],[percentage_laid_off]],Table2[[#This Row],[Column2]])</f>
        <v>0</v>
      </c>
      <c r="M140">
        <f>FLOOR(IFERROR(_xlfn.IFNA(Table2[[#This Row],[total_laid_off]],0)/Table2[[#This Row],[percentage_laid_off]],D140),1)</f>
        <v>0</v>
      </c>
      <c r="N140" t="str">
        <f>TEXT(Table2[[#This Row],[date]],"MMM")</f>
        <v>Nov</v>
      </c>
      <c r="O140">
        <f>YEAR(Table2[[#This Row],[date]])</f>
        <v>2022</v>
      </c>
    </row>
    <row r="141" spans="1:15" x14ac:dyDescent="0.25">
      <c r="A141" t="s">
        <v>1095</v>
      </c>
      <c r="B141" t="s">
        <v>40</v>
      </c>
      <c r="C141" t="s">
        <v>1096</v>
      </c>
      <c r="E141" s="2">
        <v>0.16</v>
      </c>
      <c r="F141" s="1">
        <v>44873</v>
      </c>
      <c r="G141" t="s">
        <v>67</v>
      </c>
      <c r="H141" t="s">
        <v>41</v>
      </c>
      <c r="I141">
        <f t="shared" si="2"/>
        <v>0</v>
      </c>
      <c r="J141" s="3">
        <v>300</v>
      </c>
      <c r="K141">
        <f>_xlfn.IFNA(Table2[[#This Row],[total_laid_off]],0)</f>
        <v>0</v>
      </c>
      <c r="L141">
        <f>IFERROR(Table2[[#This Row],[Column2]]/Table2[[#This Row],[percentage_laid_off]],Table2[[#This Row],[Column2]])</f>
        <v>0</v>
      </c>
      <c r="M141">
        <f>FLOOR(IFERROR(_xlfn.IFNA(Table2[[#This Row],[total_laid_off]],0)/Table2[[#This Row],[percentage_laid_off]],D141),1)</f>
        <v>0</v>
      </c>
      <c r="N141" t="str">
        <f>TEXT(Table2[[#This Row],[date]],"MMM")</f>
        <v>Nov</v>
      </c>
      <c r="O141">
        <f>YEAR(Table2[[#This Row],[date]])</f>
        <v>2022</v>
      </c>
    </row>
    <row r="142" spans="1:15" x14ac:dyDescent="0.25">
      <c r="A142" t="s">
        <v>1095</v>
      </c>
      <c r="B142" t="s">
        <v>40</v>
      </c>
      <c r="C142" t="s">
        <v>1096</v>
      </c>
      <c r="D142">
        <v>40</v>
      </c>
      <c r="E142" s="2">
        <v>0.25</v>
      </c>
      <c r="F142" s="1">
        <v>43926</v>
      </c>
      <c r="G142" t="s">
        <v>37</v>
      </c>
      <c r="H142" t="s">
        <v>41</v>
      </c>
      <c r="I142">
        <f t="shared" si="2"/>
        <v>160</v>
      </c>
      <c r="J142" s="3">
        <v>100</v>
      </c>
      <c r="K142">
        <f>_xlfn.IFNA(Table2[[#This Row],[total_laid_off]],0)</f>
        <v>40</v>
      </c>
      <c r="L142">
        <f>IFERROR(Table2[[#This Row],[Column2]]/Table2[[#This Row],[percentage_laid_off]],Table2[[#This Row],[Column2]])</f>
        <v>160</v>
      </c>
      <c r="M142">
        <f>FLOOR(IFERROR(_xlfn.IFNA(Table2[[#This Row],[total_laid_off]],0)/Table2[[#This Row],[percentage_laid_off]],D142),1)</f>
        <v>160</v>
      </c>
      <c r="N142" t="str">
        <f>TEXT(Table2[[#This Row],[date]],"MMM")</f>
        <v>Apr</v>
      </c>
      <c r="O142">
        <f>YEAR(Table2[[#This Row],[date]])</f>
        <v>2020</v>
      </c>
    </row>
    <row r="143" spans="1:15" x14ac:dyDescent="0.25">
      <c r="A143" t="s">
        <v>51</v>
      </c>
      <c r="B143" t="s">
        <v>52</v>
      </c>
      <c r="C143" t="s">
        <v>53</v>
      </c>
      <c r="D143">
        <v>100</v>
      </c>
      <c r="E143" s="2"/>
      <c r="F143" s="1">
        <v>45029</v>
      </c>
      <c r="G143" t="s">
        <v>32</v>
      </c>
      <c r="H143" t="s">
        <v>41</v>
      </c>
      <c r="I143">
        <f t="shared" si="2"/>
        <v>100</v>
      </c>
      <c r="J143" s="3">
        <v>282</v>
      </c>
      <c r="K143">
        <f>_xlfn.IFNA(Table2[[#This Row],[total_laid_off]],0)</f>
        <v>100</v>
      </c>
      <c r="L143">
        <f>IFERROR(Table2[[#This Row],[Column2]]/Table2[[#This Row],[percentage_laid_off]],Table2[[#This Row],[Column2]])</f>
        <v>100</v>
      </c>
      <c r="M143">
        <f>FLOOR(IFERROR(_xlfn.IFNA(Table2[[#This Row],[total_laid_off]],0)/Table2[[#This Row],[percentage_laid_off]],D143),1)</f>
        <v>100</v>
      </c>
      <c r="N143" t="str">
        <f>TEXT(Table2[[#This Row],[date]],"MMM")</f>
        <v>Apr</v>
      </c>
      <c r="O143">
        <f>YEAR(Table2[[#This Row],[date]])</f>
        <v>2023</v>
      </c>
    </row>
    <row r="144" spans="1:15" x14ac:dyDescent="0.25">
      <c r="A144" t="s">
        <v>51</v>
      </c>
      <c r="B144" t="s">
        <v>52</v>
      </c>
      <c r="C144" t="s">
        <v>53</v>
      </c>
      <c r="D144">
        <v>76</v>
      </c>
      <c r="E144" s="2">
        <v>0.2</v>
      </c>
      <c r="F144" s="1">
        <v>44930</v>
      </c>
      <c r="G144" t="s">
        <v>32</v>
      </c>
      <c r="H144" t="s">
        <v>41</v>
      </c>
      <c r="I144">
        <f t="shared" si="2"/>
        <v>380</v>
      </c>
      <c r="J144" s="3">
        <v>282</v>
      </c>
      <c r="K144">
        <f>_xlfn.IFNA(Table2[[#This Row],[total_laid_off]],0)</f>
        <v>76</v>
      </c>
      <c r="L144">
        <f>IFERROR(Table2[[#This Row],[Column2]]/Table2[[#This Row],[percentage_laid_off]],Table2[[#This Row],[Column2]])</f>
        <v>380</v>
      </c>
      <c r="M144">
        <f>FLOOR(IFERROR(_xlfn.IFNA(Table2[[#This Row],[total_laid_off]],0)/Table2[[#This Row],[percentage_laid_off]],D144),1)</f>
        <v>380</v>
      </c>
      <c r="N144" t="str">
        <f>TEXT(Table2[[#This Row],[date]],"MMM")</f>
        <v>Jan</v>
      </c>
      <c r="O144">
        <f>YEAR(Table2[[#This Row],[date]])</f>
        <v>2023</v>
      </c>
    </row>
    <row r="145" spans="1:15" x14ac:dyDescent="0.25">
      <c r="A145" t="s">
        <v>2205</v>
      </c>
      <c r="B145" t="s">
        <v>204</v>
      </c>
      <c r="C145" t="s">
        <v>73</v>
      </c>
      <c r="E145" s="2">
        <v>0.5</v>
      </c>
      <c r="F145" s="1">
        <v>43923</v>
      </c>
      <c r="G145" t="s">
        <v>37</v>
      </c>
      <c r="H145" t="s">
        <v>41</v>
      </c>
      <c r="I145">
        <f t="shared" si="2"/>
        <v>0</v>
      </c>
      <c r="J145" s="3"/>
      <c r="K145">
        <f>_xlfn.IFNA(Table2[[#This Row],[total_laid_off]],0)</f>
        <v>0</v>
      </c>
      <c r="L145">
        <f>IFERROR(Table2[[#This Row],[Column2]]/Table2[[#This Row],[percentage_laid_off]],Table2[[#This Row],[Column2]])</f>
        <v>0</v>
      </c>
      <c r="M145">
        <f>FLOOR(IFERROR(_xlfn.IFNA(Table2[[#This Row],[total_laid_off]],0)/Table2[[#This Row],[percentage_laid_off]],D145),1)</f>
        <v>0</v>
      </c>
      <c r="N145" t="str">
        <f>TEXT(Table2[[#This Row],[date]],"MMM")</f>
        <v>Apr</v>
      </c>
      <c r="O145">
        <f>YEAR(Table2[[#This Row],[date]])</f>
        <v>2020</v>
      </c>
    </row>
    <row r="146" spans="1:15" x14ac:dyDescent="0.25">
      <c r="A146" t="s">
        <v>1914</v>
      </c>
      <c r="B146" t="s">
        <v>43</v>
      </c>
      <c r="C146" t="s">
        <v>31</v>
      </c>
      <c r="D146">
        <v>15</v>
      </c>
      <c r="E146" s="2"/>
      <c r="F146" s="1">
        <v>44000</v>
      </c>
      <c r="G146" t="s">
        <v>47</v>
      </c>
      <c r="H146" t="s">
        <v>41</v>
      </c>
      <c r="I146">
        <f t="shared" si="2"/>
        <v>15</v>
      </c>
      <c r="J146" s="3">
        <v>32</v>
      </c>
      <c r="K146">
        <f>_xlfn.IFNA(Table2[[#This Row],[total_laid_off]],0)</f>
        <v>15</v>
      </c>
      <c r="L146">
        <f>IFERROR(Table2[[#This Row],[Column2]]/Table2[[#This Row],[percentage_laid_off]],Table2[[#This Row],[Column2]])</f>
        <v>15</v>
      </c>
      <c r="M146">
        <f>FLOOR(IFERROR(_xlfn.IFNA(Table2[[#This Row],[total_laid_off]],0)/Table2[[#This Row],[percentage_laid_off]],D146),1)</f>
        <v>15</v>
      </c>
      <c r="N146" t="str">
        <f>TEXT(Table2[[#This Row],[date]],"MMM")</f>
        <v>Jun</v>
      </c>
      <c r="O146">
        <f>YEAR(Table2[[#This Row],[date]])</f>
        <v>2020</v>
      </c>
    </row>
    <row r="147" spans="1:15" x14ac:dyDescent="0.25">
      <c r="A147" t="s">
        <v>253</v>
      </c>
      <c r="B147" t="s">
        <v>69</v>
      </c>
      <c r="C147" t="s">
        <v>111</v>
      </c>
      <c r="D147">
        <v>500</v>
      </c>
      <c r="E147" s="2">
        <v>0.05</v>
      </c>
      <c r="F147" s="1">
        <v>44991</v>
      </c>
      <c r="G147" t="s">
        <v>67</v>
      </c>
      <c r="H147" t="s">
        <v>70</v>
      </c>
      <c r="I147">
        <f t="shared" si="2"/>
        <v>10000</v>
      </c>
      <c r="J147" s="3">
        <v>210</v>
      </c>
      <c r="K147">
        <f>_xlfn.IFNA(Table2[[#This Row],[total_laid_off]],0)</f>
        <v>500</v>
      </c>
      <c r="L147">
        <f>IFERROR(Table2[[#This Row],[Column2]]/Table2[[#This Row],[percentage_laid_off]],Table2[[#This Row],[Column2]])</f>
        <v>10000</v>
      </c>
      <c r="M147">
        <f>FLOOR(IFERROR(_xlfn.IFNA(Table2[[#This Row],[total_laid_off]],0)/Table2[[#This Row],[percentage_laid_off]],D147),1)</f>
        <v>10000</v>
      </c>
      <c r="N147" t="str">
        <f>TEXT(Table2[[#This Row],[date]],"MMM")</f>
        <v>Mar</v>
      </c>
      <c r="O147">
        <f>YEAR(Table2[[#This Row],[date]])</f>
        <v>2023</v>
      </c>
    </row>
    <row r="148" spans="1:15" x14ac:dyDescent="0.25">
      <c r="A148" t="s">
        <v>1187</v>
      </c>
      <c r="B148" t="s">
        <v>40</v>
      </c>
      <c r="C148" t="s">
        <v>26</v>
      </c>
      <c r="D148">
        <v>32</v>
      </c>
      <c r="E148" s="2">
        <v>0.3</v>
      </c>
      <c r="F148" s="1">
        <v>44853</v>
      </c>
      <c r="G148" t="s">
        <v>47</v>
      </c>
      <c r="H148" t="s">
        <v>41</v>
      </c>
      <c r="I148">
        <f t="shared" si="2"/>
        <v>106</v>
      </c>
      <c r="J148" s="3">
        <v>177</v>
      </c>
      <c r="K148">
        <f>_xlfn.IFNA(Table2[[#This Row],[total_laid_off]],0)</f>
        <v>32</v>
      </c>
      <c r="L148">
        <f>IFERROR(Table2[[#This Row],[Column2]]/Table2[[#This Row],[percentage_laid_off]],Table2[[#This Row],[Column2]])</f>
        <v>106.66666666666667</v>
      </c>
      <c r="M148">
        <f>FLOOR(IFERROR(_xlfn.IFNA(Table2[[#This Row],[total_laid_off]],0)/Table2[[#This Row],[percentage_laid_off]],D148),1)</f>
        <v>106</v>
      </c>
      <c r="N148" t="str">
        <f>TEXT(Table2[[#This Row],[date]],"MMM")</f>
        <v>Oct</v>
      </c>
      <c r="O148">
        <f>YEAR(Table2[[#This Row],[date]])</f>
        <v>2022</v>
      </c>
    </row>
    <row r="149" spans="1:15" x14ac:dyDescent="0.25">
      <c r="A149" t="s">
        <v>1231</v>
      </c>
      <c r="B149" t="s">
        <v>399</v>
      </c>
      <c r="C149" t="s">
        <v>26</v>
      </c>
      <c r="E149" s="2"/>
      <c r="F149" s="1">
        <v>44840</v>
      </c>
      <c r="G149" t="s">
        <v>37</v>
      </c>
      <c r="H149" t="s">
        <v>399</v>
      </c>
      <c r="I149">
        <f t="shared" si="2"/>
        <v>0</v>
      </c>
      <c r="J149" s="3">
        <v>645</v>
      </c>
      <c r="K149">
        <f>_xlfn.IFNA(Table2[[#This Row],[total_laid_off]],0)</f>
        <v>0</v>
      </c>
      <c r="L149">
        <f>IFERROR(Table2[[#This Row],[Column2]]/Table2[[#This Row],[percentage_laid_off]],Table2[[#This Row],[Column2]])</f>
        <v>0</v>
      </c>
      <c r="M149">
        <f>FLOOR(IFERROR(_xlfn.IFNA(Table2[[#This Row],[total_laid_off]],0)/Table2[[#This Row],[percentage_laid_off]],D149),1)</f>
        <v>0</v>
      </c>
      <c r="N149" t="str">
        <f>TEXT(Table2[[#This Row],[date]],"MMM")</f>
        <v>Oct</v>
      </c>
      <c r="O149">
        <f>YEAR(Table2[[#This Row],[date]])</f>
        <v>2022</v>
      </c>
    </row>
    <row r="150" spans="1:15" x14ac:dyDescent="0.25">
      <c r="A150" t="s">
        <v>2118</v>
      </c>
      <c r="B150" t="s">
        <v>72</v>
      </c>
      <c r="C150" t="s">
        <v>137</v>
      </c>
      <c r="D150">
        <v>6</v>
      </c>
      <c r="E150" s="2">
        <v>1</v>
      </c>
      <c r="F150" s="1">
        <v>43931</v>
      </c>
      <c r="G150" t="s">
        <v>37</v>
      </c>
      <c r="H150" t="s">
        <v>41</v>
      </c>
      <c r="I150">
        <f t="shared" si="2"/>
        <v>6</v>
      </c>
      <c r="J150" s="3">
        <v>1</v>
      </c>
      <c r="K150">
        <f>_xlfn.IFNA(Table2[[#This Row],[total_laid_off]],0)</f>
        <v>6</v>
      </c>
      <c r="L150">
        <f>IFERROR(Table2[[#This Row],[Column2]]/Table2[[#This Row],[percentage_laid_off]],Table2[[#This Row],[Column2]])</f>
        <v>6</v>
      </c>
      <c r="M150">
        <f>FLOOR(IFERROR(_xlfn.IFNA(Table2[[#This Row],[total_laid_off]],0)/Table2[[#This Row],[percentage_laid_off]],D150),1)</f>
        <v>6</v>
      </c>
      <c r="N150" t="str">
        <f>TEXT(Table2[[#This Row],[date]],"MMM")</f>
        <v>Apr</v>
      </c>
      <c r="O150">
        <f>YEAR(Table2[[#This Row],[date]])</f>
        <v>2020</v>
      </c>
    </row>
    <row r="151" spans="1:15" x14ac:dyDescent="0.25">
      <c r="A151" t="s">
        <v>782</v>
      </c>
      <c r="B151" t="s">
        <v>43</v>
      </c>
      <c r="C151" t="s">
        <v>75</v>
      </c>
      <c r="E151" s="2">
        <v>0.15</v>
      </c>
      <c r="F151" s="1">
        <v>44931</v>
      </c>
      <c r="G151" t="s">
        <v>114</v>
      </c>
      <c r="H151" t="s">
        <v>41</v>
      </c>
      <c r="I151">
        <f t="shared" si="2"/>
        <v>0</v>
      </c>
      <c r="J151" s="3">
        <v>863</v>
      </c>
      <c r="K151">
        <f>_xlfn.IFNA(Table2[[#This Row],[total_laid_off]],0)</f>
        <v>0</v>
      </c>
      <c r="L151">
        <f>IFERROR(Table2[[#This Row],[Column2]]/Table2[[#This Row],[percentage_laid_off]],Table2[[#This Row],[Column2]])</f>
        <v>0</v>
      </c>
      <c r="M151">
        <f>FLOOR(IFERROR(_xlfn.IFNA(Table2[[#This Row],[total_laid_off]],0)/Table2[[#This Row],[percentage_laid_off]],D151),1)</f>
        <v>0</v>
      </c>
      <c r="N151" t="str">
        <f>TEXT(Table2[[#This Row],[date]],"MMM")</f>
        <v>Jan</v>
      </c>
      <c r="O151">
        <f>YEAR(Table2[[#This Row],[date]])</f>
        <v>2023</v>
      </c>
    </row>
    <row r="152" spans="1:15" x14ac:dyDescent="0.25">
      <c r="A152" t="s">
        <v>510</v>
      </c>
      <c r="B152" t="s">
        <v>35</v>
      </c>
      <c r="C152" t="s">
        <v>36</v>
      </c>
      <c r="D152">
        <v>19</v>
      </c>
      <c r="E152" s="2">
        <v>0.09</v>
      </c>
      <c r="F152" s="1">
        <v>44957</v>
      </c>
      <c r="G152" t="s">
        <v>37</v>
      </c>
      <c r="H152" t="s">
        <v>38</v>
      </c>
      <c r="I152">
        <f t="shared" si="2"/>
        <v>211</v>
      </c>
      <c r="J152" s="3">
        <v>80</v>
      </c>
      <c r="K152">
        <f>_xlfn.IFNA(Table2[[#This Row],[total_laid_off]],0)</f>
        <v>19</v>
      </c>
      <c r="L152">
        <f>IFERROR(Table2[[#This Row],[Column2]]/Table2[[#This Row],[percentage_laid_off]],Table2[[#This Row],[Column2]])</f>
        <v>211.11111111111111</v>
      </c>
      <c r="M152">
        <f>FLOOR(IFERROR(_xlfn.IFNA(Table2[[#This Row],[total_laid_off]],0)/Table2[[#This Row],[percentage_laid_off]],D152),1)</f>
        <v>211</v>
      </c>
      <c r="N152" t="str">
        <f>TEXT(Table2[[#This Row],[date]],"MMM")</f>
        <v>Jan</v>
      </c>
      <c r="O152">
        <f>YEAR(Table2[[#This Row],[date]])</f>
        <v>2023</v>
      </c>
    </row>
    <row r="153" spans="1:15" x14ac:dyDescent="0.25">
      <c r="A153" t="s">
        <v>789</v>
      </c>
      <c r="B153" t="s">
        <v>43</v>
      </c>
      <c r="C153" t="s">
        <v>206</v>
      </c>
      <c r="D153">
        <v>20</v>
      </c>
      <c r="E153" s="2">
        <v>0.05</v>
      </c>
      <c r="F153" s="1">
        <v>44930</v>
      </c>
      <c r="G153" t="s">
        <v>114</v>
      </c>
      <c r="H153" t="s">
        <v>41</v>
      </c>
      <c r="I153">
        <f t="shared" si="2"/>
        <v>400</v>
      </c>
      <c r="J153" s="3">
        <v>274</v>
      </c>
      <c r="K153">
        <f>_xlfn.IFNA(Table2[[#This Row],[total_laid_off]],0)</f>
        <v>20</v>
      </c>
      <c r="L153">
        <f>IFERROR(Table2[[#This Row],[Column2]]/Table2[[#This Row],[percentage_laid_off]],Table2[[#This Row],[Column2]])</f>
        <v>400</v>
      </c>
      <c r="M153">
        <f>FLOOR(IFERROR(_xlfn.IFNA(Table2[[#This Row],[total_laid_off]],0)/Table2[[#This Row],[percentage_laid_off]],D153),1)</f>
        <v>400</v>
      </c>
      <c r="N153" t="str">
        <f>TEXT(Table2[[#This Row],[date]],"MMM")</f>
        <v>Jan</v>
      </c>
      <c r="O153">
        <f>YEAR(Table2[[#This Row],[date]])</f>
        <v>2023</v>
      </c>
    </row>
    <row r="154" spans="1:15" x14ac:dyDescent="0.25">
      <c r="A154" t="s">
        <v>1620</v>
      </c>
      <c r="B154" t="s">
        <v>49</v>
      </c>
      <c r="C154" t="s">
        <v>36</v>
      </c>
      <c r="D154">
        <v>70</v>
      </c>
      <c r="E154" s="2">
        <v>0.09</v>
      </c>
      <c r="F154" s="1">
        <v>44735</v>
      </c>
      <c r="G154" t="s">
        <v>50</v>
      </c>
      <c r="H154" t="s">
        <v>41</v>
      </c>
      <c r="I154">
        <f t="shared" si="2"/>
        <v>777</v>
      </c>
      <c r="J154" s="3">
        <v>500</v>
      </c>
      <c r="K154">
        <f>_xlfn.IFNA(Table2[[#This Row],[total_laid_off]],0)</f>
        <v>70</v>
      </c>
      <c r="L154">
        <f>IFERROR(Table2[[#This Row],[Column2]]/Table2[[#This Row],[percentage_laid_off]],Table2[[#This Row],[Column2]])</f>
        <v>777.77777777777783</v>
      </c>
      <c r="M154">
        <f>FLOOR(IFERROR(_xlfn.IFNA(Table2[[#This Row],[total_laid_off]],0)/Table2[[#This Row],[percentage_laid_off]],D154),1)</f>
        <v>777</v>
      </c>
      <c r="N154" t="str">
        <f>TEXT(Table2[[#This Row],[date]],"MMM")</f>
        <v>Jun</v>
      </c>
      <c r="O154">
        <f>YEAR(Table2[[#This Row],[date]])</f>
        <v>2022</v>
      </c>
    </row>
    <row r="155" spans="1:15" x14ac:dyDescent="0.25">
      <c r="A155" t="s">
        <v>1831</v>
      </c>
      <c r="B155" t="s">
        <v>40</v>
      </c>
      <c r="C155" t="s">
        <v>26</v>
      </c>
      <c r="E155" s="2">
        <v>1</v>
      </c>
      <c r="F155" s="1">
        <v>44207</v>
      </c>
      <c r="G155" t="s">
        <v>37</v>
      </c>
      <c r="H155" t="s">
        <v>41</v>
      </c>
      <c r="I155">
        <f t="shared" si="2"/>
        <v>0</v>
      </c>
      <c r="J155" s="3">
        <v>584</v>
      </c>
      <c r="K155">
        <f>_xlfn.IFNA(Table2[[#This Row],[total_laid_off]],0)</f>
        <v>0</v>
      </c>
      <c r="L155">
        <f>IFERROR(Table2[[#This Row],[Column2]]/Table2[[#This Row],[percentage_laid_off]],Table2[[#This Row],[Column2]])</f>
        <v>0</v>
      </c>
      <c r="M155">
        <f>FLOOR(IFERROR(_xlfn.IFNA(Table2[[#This Row],[total_laid_off]],0)/Table2[[#This Row],[percentage_laid_off]],D155),1)</f>
        <v>0</v>
      </c>
      <c r="N155" t="str">
        <f>TEXT(Table2[[#This Row],[date]],"MMM")</f>
        <v>Jan</v>
      </c>
      <c r="O155">
        <f>YEAR(Table2[[#This Row],[date]])</f>
        <v>2021</v>
      </c>
    </row>
    <row r="156" spans="1:15" x14ac:dyDescent="0.25">
      <c r="A156" t="s">
        <v>1831</v>
      </c>
      <c r="B156" t="s">
        <v>40</v>
      </c>
      <c r="C156" t="s">
        <v>26</v>
      </c>
      <c r="E156" s="2"/>
      <c r="F156" s="1">
        <v>43935</v>
      </c>
      <c r="G156" t="s">
        <v>37</v>
      </c>
      <c r="H156" t="s">
        <v>41</v>
      </c>
      <c r="I156">
        <f t="shared" si="2"/>
        <v>0</v>
      </c>
      <c r="J156" s="3">
        <v>584</v>
      </c>
      <c r="K156">
        <f>_xlfn.IFNA(Table2[[#This Row],[total_laid_off]],0)</f>
        <v>0</v>
      </c>
      <c r="L156">
        <f>IFERROR(Table2[[#This Row],[Column2]]/Table2[[#This Row],[percentage_laid_off]],Table2[[#This Row],[Column2]])</f>
        <v>0</v>
      </c>
      <c r="M156">
        <f>FLOOR(IFERROR(_xlfn.IFNA(Table2[[#This Row],[total_laid_off]],0)/Table2[[#This Row],[percentage_laid_off]],D156),1)</f>
        <v>0</v>
      </c>
      <c r="N156" t="str">
        <f>TEXT(Table2[[#This Row],[date]],"MMM")</f>
        <v>Apr</v>
      </c>
      <c r="O156">
        <f>YEAR(Table2[[#This Row],[date]])</f>
        <v>2020</v>
      </c>
    </row>
    <row r="157" spans="1:15" x14ac:dyDescent="0.25">
      <c r="A157" t="s">
        <v>851</v>
      </c>
      <c r="B157" t="s">
        <v>497</v>
      </c>
      <c r="C157" t="s">
        <v>26</v>
      </c>
      <c r="E157" s="2"/>
      <c r="F157" s="1">
        <v>44905</v>
      </c>
      <c r="G157" t="s">
        <v>32</v>
      </c>
      <c r="H157" t="s">
        <v>41</v>
      </c>
      <c r="I157">
        <f t="shared" si="2"/>
        <v>0</v>
      </c>
      <c r="J157" s="3">
        <v>97</v>
      </c>
      <c r="K157">
        <f>_xlfn.IFNA(Table2[[#This Row],[total_laid_off]],0)</f>
        <v>0</v>
      </c>
      <c r="L157">
        <f>IFERROR(Table2[[#This Row],[Column2]]/Table2[[#This Row],[percentage_laid_off]],Table2[[#This Row],[Column2]])</f>
        <v>0</v>
      </c>
      <c r="M157">
        <f>FLOOR(IFERROR(_xlfn.IFNA(Table2[[#This Row],[total_laid_off]],0)/Table2[[#This Row],[percentage_laid_off]],D157),1)</f>
        <v>0</v>
      </c>
      <c r="N157" t="str">
        <f>TEXT(Table2[[#This Row],[date]],"MMM")</f>
        <v>Dec</v>
      </c>
      <c r="O157">
        <f>YEAR(Table2[[#This Row],[date]])</f>
        <v>2022</v>
      </c>
    </row>
    <row r="158" spans="1:15" x14ac:dyDescent="0.25">
      <c r="A158" t="s">
        <v>461</v>
      </c>
      <c r="B158" t="s">
        <v>40</v>
      </c>
      <c r="C158" t="s">
        <v>111</v>
      </c>
      <c r="D158">
        <v>250</v>
      </c>
      <c r="E158" s="2">
        <v>0.02</v>
      </c>
      <c r="F158" s="1">
        <v>44959</v>
      </c>
      <c r="G158" t="s">
        <v>67</v>
      </c>
      <c r="H158" t="s">
        <v>41</v>
      </c>
      <c r="I158">
        <f t="shared" si="2"/>
        <v>12500</v>
      </c>
      <c r="J158" s="3"/>
      <c r="K158">
        <f>_xlfn.IFNA(Table2[[#This Row],[total_laid_off]],0)</f>
        <v>250</v>
      </c>
      <c r="L158">
        <f>IFERROR(Table2[[#This Row],[Column2]]/Table2[[#This Row],[percentage_laid_off]],Table2[[#This Row],[Column2]])</f>
        <v>12500</v>
      </c>
      <c r="M158">
        <f>FLOOR(IFERROR(_xlfn.IFNA(Table2[[#This Row],[total_laid_off]],0)/Table2[[#This Row],[percentage_laid_off]],D158),1)</f>
        <v>12500</v>
      </c>
      <c r="N158" t="str">
        <f>TEXT(Table2[[#This Row],[date]],"MMM")</f>
        <v>Feb</v>
      </c>
      <c r="O158">
        <f>YEAR(Table2[[#This Row],[date]])</f>
        <v>2023</v>
      </c>
    </row>
    <row r="159" spans="1:15" x14ac:dyDescent="0.25">
      <c r="A159" t="s">
        <v>824</v>
      </c>
      <c r="B159" t="s">
        <v>160</v>
      </c>
      <c r="C159" t="s">
        <v>44</v>
      </c>
      <c r="E159" s="2"/>
      <c r="F159" s="1">
        <v>44911</v>
      </c>
      <c r="G159" t="s">
        <v>47</v>
      </c>
      <c r="H159" t="s">
        <v>41</v>
      </c>
      <c r="I159">
        <f t="shared" si="2"/>
        <v>0</v>
      </c>
      <c r="J159" s="3">
        <v>205</v>
      </c>
      <c r="K159">
        <f>_xlfn.IFNA(Table2[[#This Row],[total_laid_off]],0)</f>
        <v>0</v>
      </c>
      <c r="L159">
        <f>IFERROR(Table2[[#This Row],[Column2]]/Table2[[#This Row],[percentage_laid_off]],Table2[[#This Row],[Column2]])</f>
        <v>0</v>
      </c>
      <c r="M159">
        <f>FLOOR(IFERROR(_xlfn.IFNA(Table2[[#This Row],[total_laid_off]],0)/Table2[[#This Row],[percentage_laid_off]],D159),1)</f>
        <v>0</v>
      </c>
      <c r="N159" t="str">
        <f>TEXT(Table2[[#This Row],[date]],"MMM")</f>
        <v>Dec</v>
      </c>
      <c r="O159">
        <f>YEAR(Table2[[#This Row],[date]])</f>
        <v>2022</v>
      </c>
    </row>
    <row r="160" spans="1:15" x14ac:dyDescent="0.25">
      <c r="A160" t="s">
        <v>2023</v>
      </c>
      <c r="B160" t="s">
        <v>40</v>
      </c>
      <c r="C160" t="s">
        <v>83</v>
      </c>
      <c r="E160" s="2">
        <v>1</v>
      </c>
      <c r="F160" s="1">
        <v>43952</v>
      </c>
      <c r="G160" t="s">
        <v>103</v>
      </c>
      <c r="H160" t="s">
        <v>41</v>
      </c>
      <c r="I160">
        <f t="shared" si="2"/>
        <v>0</v>
      </c>
      <c r="J160" s="3">
        <v>24</v>
      </c>
      <c r="K160">
        <f>_xlfn.IFNA(Table2[[#This Row],[total_laid_off]],0)</f>
        <v>0</v>
      </c>
      <c r="L160">
        <f>IFERROR(Table2[[#This Row],[Column2]]/Table2[[#This Row],[percentage_laid_off]],Table2[[#This Row],[Column2]])</f>
        <v>0</v>
      </c>
      <c r="M160">
        <f>FLOOR(IFERROR(_xlfn.IFNA(Table2[[#This Row],[total_laid_off]],0)/Table2[[#This Row],[percentage_laid_off]],D160),1)</f>
        <v>0</v>
      </c>
      <c r="N160" t="str">
        <f>TEXT(Table2[[#This Row],[date]],"MMM")</f>
        <v>May</v>
      </c>
      <c r="O160">
        <f>YEAR(Table2[[#This Row],[date]])</f>
        <v>2020</v>
      </c>
    </row>
    <row r="161" spans="1:15" x14ac:dyDescent="0.25">
      <c r="A161" t="s">
        <v>2043</v>
      </c>
      <c r="B161" t="s">
        <v>40</v>
      </c>
      <c r="C161" t="s">
        <v>111</v>
      </c>
      <c r="D161">
        <v>260</v>
      </c>
      <c r="E161" s="2">
        <v>0.1</v>
      </c>
      <c r="F161" s="1">
        <v>43948</v>
      </c>
      <c r="G161" t="s">
        <v>47</v>
      </c>
      <c r="H161" t="s">
        <v>41</v>
      </c>
      <c r="I161">
        <f t="shared" si="2"/>
        <v>2600</v>
      </c>
      <c r="J161" s="3">
        <v>840</v>
      </c>
      <c r="K161">
        <f>_xlfn.IFNA(Table2[[#This Row],[total_laid_off]],0)</f>
        <v>260</v>
      </c>
      <c r="L161">
        <f>IFERROR(Table2[[#This Row],[Column2]]/Table2[[#This Row],[percentage_laid_off]],Table2[[#This Row],[Column2]])</f>
        <v>2600</v>
      </c>
      <c r="M161">
        <f>FLOOR(IFERROR(_xlfn.IFNA(Table2[[#This Row],[total_laid_off]],0)/Table2[[#This Row],[percentage_laid_off]],D161),1)</f>
        <v>2600</v>
      </c>
      <c r="N161" t="str">
        <f>TEXT(Table2[[#This Row],[date]],"MMM")</f>
        <v>Apr</v>
      </c>
      <c r="O161">
        <f>YEAR(Table2[[#This Row],[date]])</f>
        <v>2020</v>
      </c>
    </row>
    <row r="162" spans="1:15" x14ac:dyDescent="0.25">
      <c r="A162" t="s">
        <v>1668</v>
      </c>
      <c r="B162" t="s">
        <v>213</v>
      </c>
      <c r="C162" t="s">
        <v>137</v>
      </c>
      <c r="E162" s="2"/>
      <c r="F162" s="1">
        <v>44725</v>
      </c>
      <c r="G162" t="s">
        <v>32</v>
      </c>
      <c r="H162" t="s">
        <v>41</v>
      </c>
      <c r="I162">
        <f t="shared" si="2"/>
        <v>0</v>
      </c>
      <c r="J162" s="3">
        <v>152</v>
      </c>
      <c r="K162">
        <f>_xlfn.IFNA(Table2[[#This Row],[total_laid_off]],0)</f>
        <v>0</v>
      </c>
      <c r="L162">
        <f>IFERROR(Table2[[#This Row],[Column2]]/Table2[[#This Row],[percentage_laid_off]],Table2[[#This Row],[Column2]])</f>
        <v>0</v>
      </c>
      <c r="M162">
        <f>FLOOR(IFERROR(_xlfn.IFNA(Table2[[#This Row],[total_laid_off]],0)/Table2[[#This Row],[percentage_laid_off]],D162),1)</f>
        <v>0</v>
      </c>
      <c r="N162" t="str">
        <f>TEXT(Table2[[#This Row],[date]],"MMM")</f>
        <v>Jun</v>
      </c>
      <c r="O162">
        <f>YEAR(Table2[[#This Row],[date]])</f>
        <v>2022</v>
      </c>
    </row>
    <row r="163" spans="1:15" x14ac:dyDescent="0.25">
      <c r="A163" t="s">
        <v>1668</v>
      </c>
      <c r="B163" t="s">
        <v>213</v>
      </c>
      <c r="C163" t="s">
        <v>137</v>
      </c>
      <c r="E163" s="2">
        <v>0.11</v>
      </c>
      <c r="F163" s="1">
        <v>44669</v>
      </c>
      <c r="G163" t="s">
        <v>32</v>
      </c>
      <c r="H163" t="s">
        <v>41</v>
      </c>
      <c r="I163">
        <f t="shared" si="2"/>
        <v>0</v>
      </c>
      <c r="J163" s="3">
        <v>152</v>
      </c>
      <c r="K163">
        <f>_xlfn.IFNA(Table2[[#This Row],[total_laid_off]],0)</f>
        <v>0</v>
      </c>
      <c r="L163">
        <f>IFERROR(Table2[[#This Row],[Column2]]/Table2[[#This Row],[percentage_laid_off]],Table2[[#This Row],[Column2]])</f>
        <v>0</v>
      </c>
      <c r="M163">
        <f>FLOOR(IFERROR(_xlfn.IFNA(Table2[[#This Row],[total_laid_off]],0)/Table2[[#This Row],[percentage_laid_off]],D163),1)</f>
        <v>0</v>
      </c>
      <c r="N163" t="str">
        <f>TEXT(Table2[[#This Row],[date]],"MMM")</f>
        <v>Apr</v>
      </c>
      <c r="O163">
        <f>YEAR(Table2[[#This Row],[date]])</f>
        <v>2022</v>
      </c>
    </row>
    <row r="164" spans="1:15" x14ac:dyDescent="0.25">
      <c r="A164" t="s">
        <v>607</v>
      </c>
      <c r="B164" t="s">
        <v>72</v>
      </c>
      <c r="C164" t="s">
        <v>26</v>
      </c>
      <c r="E164" s="2"/>
      <c r="F164" s="1">
        <v>44946</v>
      </c>
      <c r="G164" t="s">
        <v>103</v>
      </c>
      <c r="H164" t="s">
        <v>41</v>
      </c>
      <c r="I164">
        <f t="shared" si="2"/>
        <v>0</v>
      </c>
      <c r="J164" s="3">
        <v>341</v>
      </c>
      <c r="K164">
        <f>_xlfn.IFNA(Table2[[#This Row],[total_laid_off]],0)</f>
        <v>0</v>
      </c>
      <c r="L164">
        <f>IFERROR(Table2[[#This Row],[Column2]]/Table2[[#This Row],[percentage_laid_off]],Table2[[#This Row],[Column2]])</f>
        <v>0</v>
      </c>
      <c r="M164">
        <f>FLOOR(IFERROR(_xlfn.IFNA(Table2[[#This Row],[total_laid_off]],0)/Table2[[#This Row],[percentage_laid_off]],D164),1)</f>
        <v>0</v>
      </c>
      <c r="N164" t="str">
        <f>TEXT(Table2[[#This Row],[date]],"MMM")</f>
        <v>Jan</v>
      </c>
      <c r="O164">
        <f>YEAR(Table2[[#This Row],[date]])</f>
        <v>2023</v>
      </c>
    </row>
    <row r="165" spans="1:15" x14ac:dyDescent="0.25">
      <c r="A165" t="s">
        <v>2182</v>
      </c>
      <c r="B165" t="s">
        <v>229</v>
      </c>
      <c r="C165" t="s">
        <v>31</v>
      </c>
      <c r="D165">
        <v>5</v>
      </c>
      <c r="E165" s="2">
        <v>0.2</v>
      </c>
      <c r="F165" s="1">
        <v>43924</v>
      </c>
      <c r="G165" t="s">
        <v>37</v>
      </c>
      <c r="H165" t="s">
        <v>41</v>
      </c>
      <c r="I165">
        <f t="shared" si="2"/>
        <v>25</v>
      </c>
      <c r="J165" s="3"/>
      <c r="K165">
        <f>_xlfn.IFNA(Table2[[#This Row],[total_laid_off]],0)</f>
        <v>5</v>
      </c>
      <c r="L165">
        <f>IFERROR(Table2[[#This Row],[Column2]]/Table2[[#This Row],[percentage_laid_off]],Table2[[#This Row],[Column2]])</f>
        <v>25</v>
      </c>
      <c r="M165">
        <f>FLOOR(IFERROR(_xlfn.IFNA(Table2[[#This Row],[total_laid_off]],0)/Table2[[#This Row],[percentage_laid_off]],D165),1)</f>
        <v>25</v>
      </c>
      <c r="N165" t="str">
        <f>TEXT(Table2[[#This Row],[date]],"MMM")</f>
        <v>Apr</v>
      </c>
      <c r="O165">
        <f>YEAR(Table2[[#This Row],[date]])</f>
        <v>2020</v>
      </c>
    </row>
    <row r="166" spans="1:15" x14ac:dyDescent="0.25">
      <c r="A166" t="s">
        <v>1082</v>
      </c>
      <c r="B166" t="s">
        <v>160</v>
      </c>
      <c r="C166" t="s">
        <v>57</v>
      </c>
      <c r="D166">
        <v>144</v>
      </c>
      <c r="E166" s="2">
        <v>0.22</v>
      </c>
      <c r="F166" s="1">
        <v>44874</v>
      </c>
      <c r="G166" t="s">
        <v>65</v>
      </c>
      <c r="H166" t="s">
        <v>41</v>
      </c>
      <c r="I166">
        <f t="shared" si="2"/>
        <v>654</v>
      </c>
      <c r="J166" s="3">
        <v>686</v>
      </c>
      <c r="K166">
        <f>_xlfn.IFNA(Table2[[#This Row],[total_laid_off]],0)</f>
        <v>144</v>
      </c>
      <c r="L166">
        <f>IFERROR(Table2[[#This Row],[Column2]]/Table2[[#This Row],[percentage_laid_off]],Table2[[#This Row],[Column2]])</f>
        <v>654.5454545454545</v>
      </c>
      <c r="M166">
        <f>FLOOR(IFERROR(_xlfn.IFNA(Table2[[#This Row],[total_laid_off]],0)/Table2[[#This Row],[percentage_laid_off]],D166),1)</f>
        <v>654</v>
      </c>
      <c r="N166" t="str">
        <f>TEXT(Table2[[#This Row],[date]],"MMM")</f>
        <v>Nov</v>
      </c>
      <c r="O166">
        <f>YEAR(Table2[[#This Row],[date]])</f>
        <v>2022</v>
      </c>
    </row>
    <row r="167" spans="1:15" x14ac:dyDescent="0.25">
      <c r="A167" t="s">
        <v>1082</v>
      </c>
      <c r="B167" t="s">
        <v>160</v>
      </c>
      <c r="C167" t="s">
        <v>57</v>
      </c>
      <c r="D167">
        <v>80</v>
      </c>
      <c r="E167" s="2"/>
      <c r="F167" s="1">
        <v>44741</v>
      </c>
      <c r="G167" t="s">
        <v>37</v>
      </c>
      <c r="H167" t="s">
        <v>41</v>
      </c>
      <c r="I167">
        <f t="shared" si="2"/>
        <v>80</v>
      </c>
      <c r="J167" s="3">
        <v>811</v>
      </c>
      <c r="K167">
        <f>_xlfn.IFNA(Table2[[#This Row],[total_laid_off]],0)</f>
        <v>80</v>
      </c>
      <c r="L167">
        <f>IFERROR(Table2[[#This Row],[Column2]]/Table2[[#This Row],[percentage_laid_off]],Table2[[#This Row],[Column2]])</f>
        <v>80</v>
      </c>
      <c r="M167">
        <f>FLOOR(IFERROR(_xlfn.IFNA(Table2[[#This Row],[total_laid_off]],0)/Table2[[#This Row],[percentage_laid_off]],D167),1)</f>
        <v>80</v>
      </c>
      <c r="N167" t="str">
        <f>TEXT(Table2[[#This Row],[date]],"MMM")</f>
        <v>Jun</v>
      </c>
      <c r="O167">
        <f>YEAR(Table2[[#This Row],[date]])</f>
        <v>2022</v>
      </c>
    </row>
    <row r="168" spans="1:15" x14ac:dyDescent="0.25">
      <c r="A168" t="s">
        <v>1075</v>
      </c>
      <c r="B168" t="s">
        <v>426</v>
      </c>
      <c r="C168" t="s">
        <v>36</v>
      </c>
      <c r="E168" s="2">
        <v>0.25</v>
      </c>
      <c r="F168" s="1">
        <v>44875</v>
      </c>
      <c r="G168" t="s">
        <v>37</v>
      </c>
      <c r="H168" t="s">
        <v>41</v>
      </c>
      <c r="I168">
        <f t="shared" si="2"/>
        <v>0</v>
      </c>
      <c r="J168" s="3"/>
      <c r="K168">
        <f>_xlfn.IFNA(Table2[[#This Row],[total_laid_off]],0)</f>
        <v>0</v>
      </c>
      <c r="L168">
        <f>IFERROR(Table2[[#This Row],[Column2]]/Table2[[#This Row],[percentage_laid_off]],Table2[[#This Row],[Column2]])</f>
        <v>0</v>
      </c>
      <c r="M168">
        <f>FLOOR(IFERROR(_xlfn.IFNA(Table2[[#This Row],[total_laid_off]],0)/Table2[[#This Row],[percentage_laid_off]],D168),1)</f>
        <v>0</v>
      </c>
      <c r="N168" t="str">
        <f>TEXT(Table2[[#This Row],[date]],"MMM")</f>
        <v>Nov</v>
      </c>
      <c r="O168">
        <f>YEAR(Table2[[#This Row],[date]])</f>
        <v>2022</v>
      </c>
    </row>
    <row r="169" spans="1:15" x14ac:dyDescent="0.25">
      <c r="A169" t="s">
        <v>225</v>
      </c>
      <c r="B169" t="s">
        <v>226</v>
      </c>
      <c r="C169" t="s">
        <v>144</v>
      </c>
      <c r="D169">
        <v>50</v>
      </c>
      <c r="E169" s="2">
        <v>0.14000000000000001</v>
      </c>
      <c r="F169" s="1">
        <v>44999</v>
      </c>
      <c r="G169" t="s">
        <v>32</v>
      </c>
      <c r="H169" t="s">
        <v>93</v>
      </c>
      <c r="I169">
        <f t="shared" si="2"/>
        <v>357</v>
      </c>
      <c r="J169" s="3">
        <v>106</v>
      </c>
      <c r="K169">
        <f>_xlfn.IFNA(Table2[[#This Row],[total_laid_off]],0)</f>
        <v>50</v>
      </c>
      <c r="L169">
        <f>IFERROR(Table2[[#This Row],[Column2]]/Table2[[#This Row],[percentage_laid_off]],Table2[[#This Row],[Column2]])</f>
        <v>357.14285714285711</v>
      </c>
      <c r="M169">
        <f>FLOOR(IFERROR(_xlfn.IFNA(Table2[[#This Row],[total_laid_off]],0)/Table2[[#This Row],[percentage_laid_off]],D169),1)</f>
        <v>357</v>
      </c>
      <c r="N169" t="str">
        <f>TEXT(Table2[[#This Row],[date]],"MMM")</f>
        <v>Mar</v>
      </c>
      <c r="O169">
        <f>YEAR(Table2[[#This Row],[date]])</f>
        <v>2023</v>
      </c>
    </row>
    <row r="170" spans="1:15" x14ac:dyDescent="0.25">
      <c r="A170" t="s">
        <v>1774</v>
      </c>
      <c r="B170" t="s">
        <v>35</v>
      </c>
      <c r="C170" t="s">
        <v>21</v>
      </c>
      <c r="D170">
        <v>500</v>
      </c>
      <c r="E170" s="2">
        <v>0.67</v>
      </c>
      <c r="F170" s="1">
        <v>44682</v>
      </c>
      <c r="G170" t="s">
        <v>47</v>
      </c>
      <c r="H170" t="s">
        <v>38</v>
      </c>
      <c r="I170">
        <f t="shared" si="2"/>
        <v>746</v>
      </c>
      <c r="J170" s="3">
        <v>45</v>
      </c>
      <c r="K170">
        <f>_xlfn.IFNA(Table2[[#This Row],[total_laid_off]],0)</f>
        <v>500</v>
      </c>
      <c r="L170">
        <f>IFERROR(Table2[[#This Row],[Column2]]/Table2[[#This Row],[percentage_laid_off]],Table2[[#This Row],[Column2]])</f>
        <v>746.26865671641792</v>
      </c>
      <c r="M170">
        <f>FLOOR(IFERROR(_xlfn.IFNA(Table2[[#This Row],[total_laid_off]],0)/Table2[[#This Row],[percentage_laid_off]],D170),1)</f>
        <v>746</v>
      </c>
      <c r="N170" t="str">
        <f>TEXT(Table2[[#This Row],[date]],"MMM")</f>
        <v>May</v>
      </c>
      <c r="O170">
        <f>YEAR(Table2[[#This Row],[date]])</f>
        <v>2022</v>
      </c>
    </row>
    <row r="171" spans="1:15" x14ac:dyDescent="0.25">
      <c r="A171" t="s">
        <v>94</v>
      </c>
      <c r="B171" t="s">
        <v>95</v>
      </c>
      <c r="C171" t="s">
        <v>83</v>
      </c>
      <c r="D171">
        <v>16</v>
      </c>
      <c r="E171" s="2">
        <v>1</v>
      </c>
      <c r="F171" s="1">
        <v>45022</v>
      </c>
      <c r="G171" t="s">
        <v>16</v>
      </c>
      <c r="H171" t="s">
        <v>96</v>
      </c>
      <c r="I171">
        <f t="shared" si="2"/>
        <v>16</v>
      </c>
      <c r="J171" s="3"/>
      <c r="K171">
        <f>_xlfn.IFNA(Table2[[#This Row],[total_laid_off]],0)</f>
        <v>16</v>
      </c>
      <c r="L171">
        <f>IFERROR(Table2[[#This Row],[Column2]]/Table2[[#This Row],[percentage_laid_off]],Table2[[#This Row],[Column2]])</f>
        <v>16</v>
      </c>
      <c r="M171">
        <f>FLOOR(IFERROR(_xlfn.IFNA(Table2[[#This Row],[total_laid_off]],0)/Table2[[#This Row],[percentage_laid_off]],D171),1)</f>
        <v>16</v>
      </c>
      <c r="N171" t="str">
        <f>TEXT(Table2[[#This Row],[date]],"MMM")</f>
        <v>Apr</v>
      </c>
      <c r="O171">
        <f>YEAR(Table2[[#This Row],[date]])</f>
        <v>2023</v>
      </c>
    </row>
    <row r="172" spans="1:15" x14ac:dyDescent="0.25">
      <c r="A172" t="s">
        <v>765</v>
      </c>
      <c r="B172" t="s">
        <v>141</v>
      </c>
      <c r="C172" t="s">
        <v>36</v>
      </c>
      <c r="E172" s="2"/>
      <c r="F172" s="1">
        <v>44932</v>
      </c>
      <c r="G172" t="s">
        <v>32</v>
      </c>
      <c r="H172" t="s">
        <v>41</v>
      </c>
      <c r="I172">
        <f t="shared" si="2"/>
        <v>0</v>
      </c>
      <c r="J172" s="3">
        <v>88</v>
      </c>
      <c r="K172">
        <f>_xlfn.IFNA(Table2[[#This Row],[total_laid_off]],0)</f>
        <v>0</v>
      </c>
      <c r="L172">
        <f>IFERROR(Table2[[#This Row],[Column2]]/Table2[[#This Row],[percentage_laid_off]],Table2[[#This Row],[Column2]])</f>
        <v>0</v>
      </c>
      <c r="M172">
        <f>FLOOR(IFERROR(_xlfn.IFNA(Table2[[#This Row],[total_laid_off]],0)/Table2[[#This Row],[percentage_laid_off]],D172),1)</f>
        <v>0</v>
      </c>
      <c r="N172" t="str">
        <f>TEXT(Table2[[#This Row],[date]],"MMM")</f>
        <v>Jan</v>
      </c>
      <c r="O172">
        <f>YEAR(Table2[[#This Row],[date]])</f>
        <v>2023</v>
      </c>
    </row>
    <row r="173" spans="1:15" x14ac:dyDescent="0.25">
      <c r="A173" t="s">
        <v>2152</v>
      </c>
      <c r="B173" t="s">
        <v>43</v>
      </c>
      <c r="C173" t="s">
        <v>101</v>
      </c>
      <c r="D173">
        <v>60</v>
      </c>
      <c r="E173" s="2">
        <v>0.1</v>
      </c>
      <c r="F173" s="1">
        <v>43928</v>
      </c>
      <c r="G173" t="s">
        <v>22</v>
      </c>
      <c r="H173" t="s">
        <v>41</v>
      </c>
      <c r="I173">
        <f t="shared" si="2"/>
        <v>600</v>
      </c>
      <c r="J173" s="3">
        <v>181</v>
      </c>
      <c r="K173">
        <f>_xlfn.IFNA(Table2[[#This Row],[total_laid_off]],0)</f>
        <v>60</v>
      </c>
      <c r="L173">
        <f>IFERROR(Table2[[#This Row],[Column2]]/Table2[[#This Row],[percentage_laid_off]],Table2[[#This Row],[Column2]])</f>
        <v>600</v>
      </c>
      <c r="M173">
        <f>FLOOR(IFERROR(_xlfn.IFNA(Table2[[#This Row],[total_laid_off]],0)/Table2[[#This Row],[percentage_laid_off]],D173),1)</f>
        <v>600</v>
      </c>
      <c r="N173" t="str">
        <f>TEXT(Table2[[#This Row],[date]],"MMM")</f>
        <v>Apr</v>
      </c>
      <c r="O173">
        <f>YEAR(Table2[[#This Row],[date]])</f>
        <v>2020</v>
      </c>
    </row>
    <row r="174" spans="1:15" x14ac:dyDescent="0.25">
      <c r="A174" t="s">
        <v>1862</v>
      </c>
      <c r="B174" t="s">
        <v>995</v>
      </c>
      <c r="C174" t="s">
        <v>101</v>
      </c>
      <c r="E174" s="2">
        <v>1</v>
      </c>
      <c r="F174" s="1">
        <v>44076</v>
      </c>
      <c r="G174" t="s">
        <v>27</v>
      </c>
      <c r="H174" t="s">
        <v>1606</v>
      </c>
      <c r="I174">
        <f t="shared" si="2"/>
        <v>0</v>
      </c>
      <c r="J174" s="3">
        <v>30</v>
      </c>
      <c r="K174">
        <f>_xlfn.IFNA(Table2[[#This Row],[total_laid_off]],0)</f>
        <v>0</v>
      </c>
      <c r="L174">
        <f>IFERROR(Table2[[#This Row],[Column2]]/Table2[[#This Row],[percentage_laid_off]],Table2[[#This Row],[Column2]])</f>
        <v>0</v>
      </c>
      <c r="M174">
        <f>FLOOR(IFERROR(_xlfn.IFNA(Table2[[#This Row],[total_laid_off]],0)/Table2[[#This Row],[percentage_laid_off]],D174),1)</f>
        <v>0</v>
      </c>
      <c r="N174" t="str">
        <f>TEXT(Table2[[#This Row],[date]],"MMM")</f>
        <v>Sep</v>
      </c>
      <c r="O174">
        <f>YEAR(Table2[[#This Row],[date]])</f>
        <v>2020</v>
      </c>
    </row>
    <row r="175" spans="1:15" x14ac:dyDescent="0.25">
      <c r="A175" t="s">
        <v>1837</v>
      </c>
      <c r="B175" t="s">
        <v>186</v>
      </c>
      <c r="C175" t="s">
        <v>26</v>
      </c>
      <c r="D175">
        <v>5</v>
      </c>
      <c r="E175" s="2">
        <v>0.25</v>
      </c>
      <c r="F175" s="1">
        <v>44154</v>
      </c>
      <c r="G175" t="s">
        <v>16</v>
      </c>
      <c r="H175" t="s">
        <v>41</v>
      </c>
      <c r="I175">
        <f t="shared" si="2"/>
        <v>20</v>
      </c>
      <c r="J175" s="3">
        <v>3</v>
      </c>
      <c r="K175">
        <f>_xlfn.IFNA(Table2[[#This Row],[total_laid_off]],0)</f>
        <v>5</v>
      </c>
      <c r="L175">
        <f>IFERROR(Table2[[#This Row],[Column2]]/Table2[[#This Row],[percentage_laid_off]],Table2[[#This Row],[Column2]])</f>
        <v>20</v>
      </c>
      <c r="M175">
        <f>FLOOR(IFERROR(_xlfn.IFNA(Table2[[#This Row],[total_laid_off]],0)/Table2[[#This Row],[percentage_laid_off]],D175),1)</f>
        <v>20</v>
      </c>
      <c r="N175" t="str">
        <f>TEXT(Table2[[#This Row],[date]],"MMM")</f>
        <v>Nov</v>
      </c>
      <c r="O175">
        <f>YEAR(Table2[[#This Row],[date]])</f>
        <v>2020</v>
      </c>
    </row>
    <row r="176" spans="1:15" x14ac:dyDescent="0.25">
      <c r="A176" t="s">
        <v>2276</v>
      </c>
      <c r="B176" t="s">
        <v>40</v>
      </c>
      <c r="C176" t="s">
        <v>101</v>
      </c>
      <c r="D176">
        <v>250</v>
      </c>
      <c r="E176" s="2">
        <v>0.5</v>
      </c>
      <c r="F176" s="1">
        <v>43916</v>
      </c>
      <c r="G176" t="s">
        <v>32</v>
      </c>
      <c r="H176" t="s">
        <v>41</v>
      </c>
      <c r="I176">
        <f t="shared" si="2"/>
        <v>500</v>
      </c>
      <c r="J176" s="3">
        <v>88</v>
      </c>
      <c r="K176">
        <f>_xlfn.IFNA(Table2[[#This Row],[total_laid_off]],0)</f>
        <v>250</v>
      </c>
      <c r="L176">
        <f>IFERROR(Table2[[#This Row],[Column2]]/Table2[[#This Row],[percentage_laid_off]],Table2[[#This Row],[Column2]])</f>
        <v>500</v>
      </c>
      <c r="M176">
        <f>FLOOR(IFERROR(_xlfn.IFNA(Table2[[#This Row],[total_laid_off]],0)/Table2[[#This Row],[percentage_laid_off]],D176),1)</f>
        <v>500</v>
      </c>
      <c r="N176" t="str">
        <f>TEXT(Table2[[#This Row],[date]],"MMM")</f>
        <v>Mar</v>
      </c>
      <c r="O176">
        <f>YEAR(Table2[[#This Row],[date]])</f>
        <v>2020</v>
      </c>
    </row>
    <row r="177" spans="1:15" x14ac:dyDescent="0.25">
      <c r="A177" t="s">
        <v>1535</v>
      </c>
      <c r="B177" t="s">
        <v>56</v>
      </c>
      <c r="C177" t="s">
        <v>46</v>
      </c>
      <c r="D177">
        <v>100</v>
      </c>
      <c r="E177" s="2"/>
      <c r="F177" s="1">
        <v>44754</v>
      </c>
      <c r="G177" t="s">
        <v>67</v>
      </c>
      <c r="H177" t="s">
        <v>58</v>
      </c>
      <c r="I177">
        <f t="shared" si="2"/>
        <v>100</v>
      </c>
      <c r="J177" s="3">
        <v>1100</v>
      </c>
      <c r="K177">
        <f>_xlfn.IFNA(Table2[[#This Row],[total_laid_off]],0)</f>
        <v>100</v>
      </c>
      <c r="L177">
        <f>IFERROR(Table2[[#This Row],[Column2]]/Table2[[#This Row],[percentage_laid_off]],Table2[[#This Row],[Column2]])</f>
        <v>100</v>
      </c>
      <c r="M177">
        <f>FLOOR(IFERROR(_xlfn.IFNA(Table2[[#This Row],[total_laid_off]],0)/Table2[[#This Row],[percentage_laid_off]],D177),1)</f>
        <v>100</v>
      </c>
      <c r="N177" t="str">
        <f>TEXT(Table2[[#This Row],[date]],"MMM")</f>
        <v>Jul</v>
      </c>
      <c r="O177">
        <f>YEAR(Table2[[#This Row],[date]])</f>
        <v>2022</v>
      </c>
    </row>
    <row r="178" spans="1:15" x14ac:dyDescent="0.25">
      <c r="A178" t="s">
        <v>808</v>
      </c>
      <c r="B178" t="s">
        <v>20</v>
      </c>
      <c r="C178" t="s">
        <v>101</v>
      </c>
      <c r="D178">
        <v>93</v>
      </c>
      <c r="E178" s="2">
        <v>0.13</v>
      </c>
      <c r="F178" s="1">
        <v>44918</v>
      </c>
      <c r="G178" t="s">
        <v>114</v>
      </c>
      <c r="H178" t="s">
        <v>23</v>
      </c>
      <c r="I178">
        <f t="shared" si="2"/>
        <v>715</v>
      </c>
      <c r="J178" s="3">
        <v>1000</v>
      </c>
      <c r="K178">
        <f>_xlfn.IFNA(Table2[[#This Row],[total_laid_off]],0)</f>
        <v>93</v>
      </c>
      <c r="L178">
        <f>IFERROR(Table2[[#This Row],[Column2]]/Table2[[#This Row],[percentage_laid_off]],Table2[[#This Row],[Column2]])</f>
        <v>715.38461538461536</v>
      </c>
      <c r="M178">
        <f>FLOOR(IFERROR(_xlfn.IFNA(Table2[[#This Row],[total_laid_off]],0)/Table2[[#This Row],[percentage_laid_off]],D178),1)</f>
        <v>715</v>
      </c>
      <c r="N178" t="str">
        <f>TEXT(Table2[[#This Row],[date]],"MMM")</f>
        <v>Dec</v>
      </c>
      <c r="O178">
        <f>YEAR(Table2[[#This Row],[date]])</f>
        <v>2022</v>
      </c>
    </row>
    <row r="179" spans="1:15" x14ac:dyDescent="0.25">
      <c r="A179" t="s">
        <v>874</v>
      </c>
      <c r="B179" t="s">
        <v>204</v>
      </c>
      <c r="C179" t="s">
        <v>44</v>
      </c>
      <c r="E179" s="2">
        <v>0.15</v>
      </c>
      <c r="F179" s="1">
        <v>44903</v>
      </c>
      <c r="G179" t="s">
        <v>67</v>
      </c>
      <c r="H179" t="s">
        <v>41</v>
      </c>
      <c r="I179">
        <f t="shared" si="2"/>
        <v>0</v>
      </c>
      <c r="J179" s="3">
        <v>932</v>
      </c>
      <c r="K179">
        <f>_xlfn.IFNA(Table2[[#This Row],[total_laid_off]],0)</f>
        <v>0</v>
      </c>
      <c r="L179">
        <f>IFERROR(Table2[[#This Row],[Column2]]/Table2[[#This Row],[percentage_laid_off]],Table2[[#This Row],[Column2]])</f>
        <v>0</v>
      </c>
      <c r="M179">
        <f>FLOOR(IFERROR(_xlfn.IFNA(Table2[[#This Row],[total_laid_off]],0)/Table2[[#This Row],[percentage_laid_off]],D179),1)</f>
        <v>0</v>
      </c>
      <c r="N179" t="str">
        <f>TEXT(Table2[[#This Row],[date]],"MMM")</f>
        <v>Dec</v>
      </c>
      <c r="O179">
        <f>YEAR(Table2[[#This Row],[date]])</f>
        <v>2022</v>
      </c>
    </row>
    <row r="180" spans="1:15" x14ac:dyDescent="0.25">
      <c r="A180" t="s">
        <v>651</v>
      </c>
      <c r="B180" t="s">
        <v>652</v>
      </c>
      <c r="C180" t="s">
        <v>37</v>
      </c>
      <c r="E180" s="2">
        <v>0.15</v>
      </c>
      <c r="F180" s="1">
        <v>44944</v>
      </c>
      <c r="G180" t="s">
        <v>67</v>
      </c>
      <c r="H180" t="s">
        <v>41</v>
      </c>
      <c r="I180">
        <f t="shared" si="2"/>
        <v>0</v>
      </c>
      <c r="J180" s="3">
        <v>946</v>
      </c>
      <c r="K180">
        <f>_xlfn.IFNA(Table2[[#This Row],[total_laid_off]],0)</f>
        <v>0</v>
      </c>
      <c r="L180">
        <f>IFERROR(Table2[[#This Row],[Column2]]/Table2[[#This Row],[percentage_laid_off]],Table2[[#This Row],[Column2]])</f>
        <v>0</v>
      </c>
      <c r="M180">
        <f>FLOOR(IFERROR(_xlfn.IFNA(Table2[[#This Row],[total_laid_off]],0)/Table2[[#This Row],[percentage_laid_off]],D180),1)</f>
        <v>0</v>
      </c>
      <c r="N180" t="str">
        <f>TEXT(Table2[[#This Row],[date]],"MMM")</f>
        <v>Jan</v>
      </c>
      <c r="O180">
        <f>YEAR(Table2[[#This Row],[date]])</f>
        <v>2023</v>
      </c>
    </row>
    <row r="181" spans="1:15" x14ac:dyDescent="0.25">
      <c r="A181" t="s">
        <v>847</v>
      </c>
      <c r="B181" t="s">
        <v>335</v>
      </c>
      <c r="C181" t="s">
        <v>64</v>
      </c>
      <c r="D181">
        <v>35</v>
      </c>
      <c r="E181" s="2"/>
      <c r="F181" s="1">
        <v>44907</v>
      </c>
      <c r="G181" t="s">
        <v>47</v>
      </c>
      <c r="H181" t="s">
        <v>41</v>
      </c>
      <c r="I181">
        <f t="shared" si="2"/>
        <v>35</v>
      </c>
      <c r="J181" s="3">
        <v>51</v>
      </c>
      <c r="K181">
        <f>_xlfn.IFNA(Table2[[#This Row],[total_laid_off]],0)</f>
        <v>35</v>
      </c>
      <c r="L181">
        <f>IFERROR(Table2[[#This Row],[Column2]]/Table2[[#This Row],[percentage_laid_off]],Table2[[#This Row],[Column2]])</f>
        <v>35</v>
      </c>
      <c r="M181">
        <f>FLOOR(IFERROR(_xlfn.IFNA(Table2[[#This Row],[total_laid_off]],0)/Table2[[#This Row],[percentage_laid_off]],D181),1)</f>
        <v>35</v>
      </c>
      <c r="N181" t="str">
        <f>TEXT(Table2[[#This Row],[date]],"MMM")</f>
        <v>Dec</v>
      </c>
      <c r="O181">
        <f>YEAR(Table2[[#This Row],[date]])</f>
        <v>2022</v>
      </c>
    </row>
    <row r="182" spans="1:15" x14ac:dyDescent="0.25">
      <c r="A182" t="s">
        <v>847</v>
      </c>
      <c r="B182" t="s">
        <v>335</v>
      </c>
      <c r="C182" t="s">
        <v>64</v>
      </c>
      <c r="D182">
        <v>30</v>
      </c>
      <c r="E182" s="2"/>
      <c r="F182" s="1">
        <v>44734</v>
      </c>
      <c r="G182" t="s">
        <v>47</v>
      </c>
      <c r="H182" t="s">
        <v>41</v>
      </c>
      <c r="I182">
        <f t="shared" si="2"/>
        <v>30</v>
      </c>
      <c r="J182" s="3">
        <v>51</v>
      </c>
      <c r="K182">
        <f>_xlfn.IFNA(Table2[[#This Row],[total_laid_off]],0)</f>
        <v>30</v>
      </c>
      <c r="L182">
        <f>IFERROR(Table2[[#This Row],[Column2]]/Table2[[#This Row],[percentage_laid_off]],Table2[[#This Row],[Column2]])</f>
        <v>30</v>
      </c>
      <c r="M182">
        <f>FLOOR(IFERROR(_xlfn.IFNA(Table2[[#This Row],[total_laid_off]],0)/Table2[[#This Row],[percentage_laid_off]],D182),1)</f>
        <v>30</v>
      </c>
      <c r="N182" t="str">
        <f>TEXT(Table2[[#This Row],[date]],"MMM")</f>
        <v>Jun</v>
      </c>
      <c r="O182">
        <f>YEAR(Table2[[#This Row],[date]])</f>
        <v>2022</v>
      </c>
    </row>
    <row r="183" spans="1:15" x14ac:dyDescent="0.25">
      <c r="A183" t="s">
        <v>1574</v>
      </c>
      <c r="B183" t="s">
        <v>1575</v>
      </c>
      <c r="C183" t="s">
        <v>46</v>
      </c>
      <c r="D183">
        <v>52</v>
      </c>
      <c r="E183" s="2"/>
      <c r="F183" s="1">
        <v>44743</v>
      </c>
      <c r="G183" t="s">
        <v>37</v>
      </c>
      <c r="H183" t="s">
        <v>41</v>
      </c>
      <c r="I183">
        <f t="shared" si="2"/>
        <v>52</v>
      </c>
      <c r="J183" s="3"/>
      <c r="K183">
        <f>_xlfn.IFNA(Table2[[#This Row],[total_laid_off]],0)</f>
        <v>52</v>
      </c>
      <c r="L183">
        <f>IFERROR(Table2[[#This Row],[Column2]]/Table2[[#This Row],[percentage_laid_off]],Table2[[#This Row],[Column2]])</f>
        <v>52</v>
      </c>
      <c r="M183">
        <f>FLOOR(IFERROR(_xlfn.IFNA(Table2[[#This Row],[total_laid_off]],0)/Table2[[#This Row],[percentage_laid_off]],D183),1)</f>
        <v>52</v>
      </c>
      <c r="N183" t="str">
        <f>TEXT(Table2[[#This Row],[date]],"MMM")</f>
        <v>Jul</v>
      </c>
      <c r="O183">
        <f>YEAR(Table2[[#This Row],[date]])</f>
        <v>2022</v>
      </c>
    </row>
    <row r="184" spans="1:15" x14ac:dyDescent="0.25">
      <c r="A184" t="s">
        <v>1612</v>
      </c>
      <c r="B184" t="s">
        <v>190</v>
      </c>
      <c r="C184" t="s">
        <v>44</v>
      </c>
      <c r="D184">
        <v>70</v>
      </c>
      <c r="E184" s="2">
        <v>0.3</v>
      </c>
      <c r="F184" s="1">
        <v>44739</v>
      </c>
      <c r="G184" t="s">
        <v>67</v>
      </c>
      <c r="H184" t="s">
        <v>70</v>
      </c>
      <c r="I184">
        <f t="shared" si="2"/>
        <v>233</v>
      </c>
      <c r="J184" s="3">
        <v>13</v>
      </c>
      <c r="K184">
        <f>_xlfn.IFNA(Table2[[#This Row],[total_laid_off]],0)</f>
        <v>70</v>
      </c>
      <c r="L184">
        <f>IFERROR(Table2[[#This Row],[Column2]]/Table2[[#This Row],[percentage_laid_off]],Table2[[#This Row],[Column2]])</f>
        <v>233.33333333333334</v>
      </c>
      <c r="M184">
        <f>FLOOR(IFERROR(_xlfn.IFNA(Table2[[#This Row],[total_laid_off]],0)/Table2[[#This Row],[percentage_laid_off]],D184),1)</f>
        <v>233</v>
      </c>
      <c r="N184" t="str">
        <f>TEXT(Table2[[#This Row],[date]],"MMM")</f>
        <v>Jun</v>
      </c>
      <c r="O184">
        <f>YEAR(Table2[[#This Row],[date]])</f>
        <v>2022</v>
      </c>
    </row>
    <row r="185" spans="1:15" x14ac:dyDescent="0.25">
      <c r="A185" t="s">
        <v>432</v>
      </c>
      <c r="B185" t="s">
        <v>69</v>
      </c>
      <c r="C185" t="s">
        <v>83</v>
      </c>
      <c r="E185" s="2">
        <v>0.75</v>
      </c>
      <c r="F185" s="1">
        <v>44965</v>
      </c>
      <c r="G185" t="s">
        <v>37</v>
      </c>
      <c r="H185" t="s">
        <v>70</v>
      </c>
      <c r="I185">
        <f t="shared" si="2"/>
        <v>0</v>
      </c>
      <c r="J185" s="3">
        <v>63</v>
      </c>
      <c r="K185">
        <f>_xlfn.IFNA(Table2[[#This Row],[total_laid_off]],0)</f>
        <v>0</v>
      </c>
      <c r="L185">
        <f>IFERROR(Table2[[#This Row],[Column2]]/Table2[[#This Row],[percentage_laid_off]],Table2[[#This Row],[Column2]])</f>
        <v>0</v>
      </c>
      <c r="M185">
        <f>FLOOR(IFERROR(_xlfn.IFNA(Table2[[#This Row],[total_laid_off]],0)/Table2[[#This Row],[percentage_laid_off]],D185),1)</f>
        <v>0</v>
      </c>
      <c r="N185" t="str">
        <f>TEXT(Table2[[#This Row],[date]],"MMM")</f>
        <v>Feb</v>
      </c>
      <c r="O185">
        <f>YEAR(Table2[[#This Row],[date]])</f>
        <v>2023</v>
      </c>
    </row>
    <row r="186" spans="1:15" x14ac:dyDescent="0.25">
      <c r="A186" t="s">
        <v>416</v>
      </c>
      <c r="B186" t="s">
        <v>43</v>
      </c>
      <c r="C186" t="s">
        <v>101</v>
      </c>
      <c r="D186">
        <v>126</v>
      </c>
      <c r="E186" s="2">
        <v>0.12</v>
      </c>
      <c r="F186" s="1">
        <v>44966</v>
      </c>
      <c r="G186" t="s">
        <v>67</v>
      </c>
      <c r="H186" t="s">
        <v>41</v>
      </c>
      <c r="I186">
        <f t="shared" si="2"/>
        <v>1050</v>
      </c>
      <c r="J186" s="3"/>
      <c r="K186">
        <f>_xlfn.IFNA(Table2[[#This Row],[total_laid_off]],0)</f>
        <v>126</v>
      </c>
      <c r="L186">
        <f>IFERROR(Table2[[#This Row],[Column2]]/Table2[[#This Row],[percentage_laid_off]],Table2[[#This Row],[Column2]])</f>
        <v>1050</v>
      </c>
      <c r="M186">
        <f>FLOOR(IFERROR(_xlfn.IFNA(Table2[[#This Row],[total_laid_off]],0)/Table2[[#This Row],[percentage_laid_off]],D186),1)</f>
        <v>1050</v>
      </c>
      <c r="N186" t="str">
        <f>TEXT(Table2[[#This Row],[date]],"MMM")</f>
        <v>Feb</v>
      </c>
      <c r="O186">
        <f>YEAR(Table2[[#This Row],[date]])</f>
        <v>2023</v>
      </c>
    </row>
    <row r="187" spans="1:15" x14ac:dyDescent="0.25">
      <c r="A187" t="s">
        <v>1594</v>
      </c>
      <c r="B187" t="s">
        <v>40</v>
      </c>
      <c r="C187" t="s">
        <v>83</v>
      </c>
      <c r="D187">
        <v>16</v>
      </c>
      <c r="E187" s="2">
        <v>0.25</v>
      </c>
      <c r="F187" s="1">
        <v>44741</v>
      </c>
      <c r="G187" t="s">
        <v>27</v>
      </c>
      <c r="H187" t="s">
        <v>41</v>
      </c>
      <c r="I187">
        <f t="shared" si="2"/>
        <v>64</v>
      </c>
      <c r="J187" s="3">
        <v>13</v>
      </c>
      <c r="K187">
        <f>_xlfn.IFNA(Table2[[#This Row],[total_laid_off]],0)</f>
        <v>16</v>
      </c>
      <c r="L187">
        <f>IFERROR(Table2[[#This Row],[Column2]]/Table2[[#This Row],[percentage_laid_off]],Table2[[#This Row],[Column2]])</f>
        <v>64</v>
      </c>
      <c r="M187">
        <f>FLOOR(IFERROR(_xlfn.IFNA(Table2[[#This Row],[total_laid_off]],0)/Table2[[#This Row],[percentage_laid_off]],D187),1)</f>
        <v>64</v>
      </c>
      <c r="N187" t="str">
        <f>TEXT(Table2[[#This Row],[date]],"MMM")</f>
        <v>Jun</v>
      </c>
      <c r="O187">
        <f>YEAR(Table2[[#This Row],[date]])</f>
        <v>2022</v>
      </c>
    </row>
    <row r="188" spans="1:15" x14ac:dyDescent="0.25">
      <c r="A188" t="s">
        <v>2273</v>
      </c>
      <c r="B188" t="s">
        <v>529</v>
      </c>
      <c r="C188" t="s">
        <v>26</v>
      </c>
      <c r="E188" s="2"/>
      <c r="F188" s="1">
        <v>43917</v>
      </c>
      <c r="G188" t="s">
        <v>27</v>
      </c>
      <c r="H188" t="s">
        <v>267</v>
      </c>
      <c r="I188">
        <f t="shared" si="2"/>
        <v>0</v>
      </c>
      <c r="J188" s="3"/>
      <c r="K188">
        <f>_xlfn.IFNA(Table2[[#This Row],[total_laid_off]],0)</f>
        <v>0</v>
      </c>
      <c r="L188">
        <f>IFERROR(Table2[[#This Row],[Column2]]/Table2[[#This Row],[percentage_laid_off]],Table2[[#This Row],[Column2]])</f>
        <v>0</v>
      </c>
      <c r="M188">
        <f>FLOOR(IFERROR(_xlfn.IFNA(Table2[[#This Row],[total_laid_off]],0)/Table2[[#This Row],[percentage_laid_off]],D188),1)</f>
        <v>0</v>
      </c>
      <c r="N188" t="str">
        <f>TEXT(Table2[[#This Row],[date]],"MMM")</f>
        <v>Mar</v>
      </c>
      <c r="O188">
        <f>YEAR(Table2[[#This Row],[date]])</f>
        <v>2020</v>
      </c>
    </row>
    <row r="189" spans="1:15" x14ac:dyDescent="0.25">
      <c r="A189" t="s">
        <v>430</v>
      </c>
      <c r="B189" t="s">
        <v>141</v>
      </c>
      <c r="C189" t="s">
        <v>46</v>
      </c>
      <c r="D189">
        <v>31</v>
      </c>
      <c r="E189" s="2">
        <v>0.08</v>
      </c>
      <c r="F189" s="1">
        <v>44965</v>
      </c>
      <c r="G189" t="s">
        <v>114</v>
      </c>
      <c r="H189" t="s">
        <v>41</v>
      </c>
      <c r="I189">
        <f t="shared" si="2"/>
        <v>387</v>
      </c>
      <c r="J189" s="3">
        <v>168</v>
      </c>
      <c r="K189">
        <f>_xlfn.IFNA(Table2[[#This Row],[total_laid_off]],0)</f>
        <v>31</v>
      </c>
      <c r="L189">
        <f>IFERROR(Table2[[#This Row],[Column2]]/Table2[[#This Row],[percentage_laid_off]],Table2[[#This Row],[Column2]])</f>
        <v>387.5</v>
      </c>
      <c r="M189">
        <f>FLOOR(IFERROR(_xlfn.IFNA(Table2[[#This Row],[total_laid_off]],0)/Table2[[#This Row],[percentage_laid_off]],D189),1)</f>
        <v>387</v>
      </c>
      <c r="N189" t="str">
        <f>TEXT(Table2[[#This Row],[date]],"MMM")</f>
        <v>Feb</v>
      </c>
      <c r="O189">
        <f>YEAR(Table2[[#This Row],[date]])</f>
        <v>2023</v>
      </c>
    </row>
    <row r="190" spans="1:15" x14ac:dyDescent="0.25">
      <c r="A190" t="s">
        <v>748</v>
      </c>
      <c r="B190" t="s">
        <v>56</v>
      </c>
      <c r="C190" t="s">
        <v>170</v>
      </c>
      <c r="E190" s="2">
        <v>0.12</v>
      </c>
      <c r="F190" s="1">
        <v>44936</v>
      </c>
      <c r="G190" t="s">
        <v>22</v>
      </c>
      <c r="H190" t="s">
        <v>41</v>
      </c>
      <c r="I190">
        <f t="shared" si="2"/>
        <v>0</v>
      </c>
      <c r="J190" s="3">
        <v>223</v>
      </c>
      <c r="K190">
        <f>_xlfn.IFNA(Table2[[#This Row],[total_laid_off]],0)</f>
        <v>0</v>
      </c>
      <c r="L190">
        <f>IFERROR(Table2[[#This Row],[Column2]]/Table2[[#This Row],[percentage_laid_off]],Table2[[#This Row],[Column2]])</f>
        <v>0</v>
      </c>
      <c r="M190">
        <f>FLOOR(IFERROR(_xlfn.IFNA(Table2[[#This Row],[total_laid_off]],0)/Table2[[#This Row],[percentage_laid_off]],D190),1)</f>
        <v>0</v>
      </c>
      <c r="N190" t="str">
        <f>TEXT(Table2[[#This Row],[date]],"MMM")</f>
        <v>Jan</v>
      </c>
      <c r="O190">
        <f>YEAR(Table2[[#This Row],[date]])</f>
        <v>2023</v>
      </c>
    </row>
    <row r="191" spans="1:15" x14ac:dyDescent="0.25">
      <c r="A191" t="s">
        <v>1097</v>
      </c>
      <c r="B191" t="s">
        <v>1098</v>
      </c>
      <c r="C191" t="s">
        <v>83</v>
      </c>
      <c r="E191" s="2"/>
      <c r="F191" s="1">
        <v>44873</v>
      </c>
      <c r="G191" t="s">
        <v>47</v>
      </c>
      <c r="H191" t="s">
        <v>1099</v>
      </c>
      <c r="I191">
        <f t="shared" si="2"/>
        <v>0</v>
      </c>
      <c r="J191" s="3">
        <v>6</v>
      </c>
      <c r="K191">
        <f>_xlfn.IFNA(Table2[[#This Row],[total_laid_off]],0)</f>
        <v>0</v>
      </c>
      <c r="L191">
        <f>IFERROR(Table2[[#This Row],[Column2]]/Table2[[#This Row],[percentage_laid_off]],Table2[[#This Row],[Column2]])</f>
        <v>0</v>
      </c>
      <c r="M191">
        <f>FLOOR(IFERROR(_xlfn.IFNA(Table2[[#This Row],[total_laid_off]],0)/Table2[[#This Row],[percentage_laid_off]],D191),1)</f>
        <v>0</v>
      </c>
      <c r="N191" t="str">
        <f>TEXT(Table2[[#This Row],[date]],"MMM")</f>
        <v>Nov</v>
      </c>
      <c r="O191">
        <f>YEAR(Table2[[#This Row],[date]])</f>
        <v>2022</v>
      </c>
    </row>
    <row r="192" spans="1:15" x14ac:dyDescent="0.25">
      <c r="A192" t="s">
        <v>2115</v>
      </c>
      <c r="B192" t="s">
        <v>266</v>
      </c>
      <c r="C192" t="s">
        <v>26</v>
      </c>
      <c r="D192">
        <v>30</v>
      </c>
      <c r="E192" s="2"/>
      <c r="F192" s="1">
        <v>43931</v>
      </c>
      <c r="G192" t="s">
        <v>47</v>
      </c>
      <c r="H192" t="s">
        <v>267</v>
      </c>
      <c r="I192">
        <f t="shared" si="2"/>
        <v>30</v>
      </c>
      <c r="J192" s="3">
        <v>14</v>
      </c>
      <c r="K192">
        <f>_xlfn.IFNA(Table2[[#This Row],[total_laid_off]],0)</f>
        <v>30</v>
      </c>
      <c r="L192">
        <f>IFERROR(Table2[[#This Row],[Column2]]/Table2[[#This Row],[percentage_laid_off]],Table2[[#This Row],[Column2]])</f>
        <v>30</v>
      </c>
      <c r="M192">
        <f>FLOOR(IFERROR(_xlfn.IFNA(Table2[[#This Row],[total_laid_off]],0)/Table2[[#This Row],[percentage_laid_off]],D192),1)</f>
        <v>30</v>
      </c>
      <c r="N192" t="str">
        <f>TEXT(Table2[[#This Row],[date]],"MMM")</f>
        <v>Apr</v>
      </c>
      <c r="O192">
        <f>YEAR(Table2[[#This Row],[date]])</f>
        <v>2020</v>
      </c>
    </row>
    <row r="193" spans="1:15" x14ac:dyDescent="0.25">
      <c r="A193" t="s">
        <v>2269</v>
      </c>
      <c r="B193" t="s">
        <v>92</v>
      </c>
      <c r="C193" t="s">
        <v>26</v>
      </c>
      <c r="D193">
        <v>47</v>
      </c>
      <c r="E193" s="2">
        <v>0.1</v>
      </c>
      <c r="F193" s="1">
        <v>43917</v>
      </c>
      <c r="G193" t="s">
        <v>47</v>
      </c>
      <c r="H193" t="s">
        <v>93</v>
      </c>
      <c r="I193">
        <f t="shared" si="2"/>
        <v>470</v>
      </c>
      <c r="J193" s="3">
        <v>49</v>
      </c>
      <c r="K193">
        <f>_xlfn.IFNA(Table2[[#This Row],[total_laid_off]],0)</f>
        <v>47</v>
      </c>
      <c r="L193">
        <f>IFERROR(Table2[[#This Row],[Column2]]/Table2[[#This Row],[percentage_laid_off]],Table2[[#This Row],[Column2]])</f>
        <v>470</v>
      </c>
      <c r="M193">
        <f>FLOOR(IFERROR(_xlfn.IFNA(Table2[[#This Row],[total_laid_off]],0)/Table2[[#This Row],[percentage_laid_off]],D193),1)</f>
        <v>470</v>
      </c>
      <c r="N193" t="str">
        <f>TEXT(Table2[[#This Row],[date]],"MMM")</f>
        <v>Mar</v>
      </c>
      <c r="O193">
        <f>YEAR(Table2[[#This Row],[date]])</f>
        <v>2020</v>
      </c>
    </row>
    <row r="194" spans="1:15" x14ac:dyDescent="0.25">
      <c r="A194" t="s">
        <v>640</v>
      </c>
      <c r="B194" t="s">
        <v>202</v>
      </c>
      <c r="C194" t="s">
        <v>111</v>
      </c>
      <c r="D194">
        <v>137</v>
      </c>
      <c r="E194" s="2">
        <v>0.14000000000000001</v>
      </c>
      <c r="F194" s="1">
        <v>44944</v>
      </c>
      <c r="G194" t="s">
        <v>37</v>
      </c>
      <c r="H194" t="s">
        <v>93</v>
      </c>
      <c r="I194">
        <f t="shared" ref="I194:I257" si="3">FLOOR(IF(OR(ISBLANK(D194) = FALSE,  ISBLANK(E194) = FALSE),IFERROR(D194/E194,D194), 0), 1)</f>
        <v>978</v>
      </c>
      <c r="J194" s="3">
        <v>69</v>
      </c>
      <c r="K194">
        <f>_xlfn.IFNA(Table2[[#This Row],[total_laid_off]],0)</f>
        <v>137</v>
      </c>
      <c r="L194">
        <f>IFERROR(Table2[[#This Row],[Column2]]/Table2[[#This Row],[percentage_laid_off]],Table2[[#This Row],[Column2]])</f>
        <v>978.57142857142844</v>
      </c>
      <c r="M194">
        <f>FLOOR(IFERROR(_xlfn.IFNA(Table2[[#This Row],[total_laid_off]],0)/Table2[[#This Row],[percentage_laid_off]],D194),1)</f>
        <v>978</v>
      </c>
      <c r="N194" t="str">
        <f>TEXT(Table2[[#This Row],[date]],"MMM")</f>
        <v>Jan</v>
      </c>
      <c r="O194">
        <f>YEAR(Table2[[#This Row],[date]])</f>
        <v>2023</v>
      </c>
    </row>
    <row r="195" spans="1:15" x14ac:dyDescent="0.25">
      <c r="A195" t="s">
        <v>1116</v>
      </c>
      <c r="B195" t="s">
        <v>43</v>
      </c>
      <c r="C195" t="s">
        <v>101</v>
      </c>
      <c r="E195" s="2">
        <v>0.14000000000000001</v>
      </c>
      <c r="F195" s="1">
        <v>44869</v>
      </c>
      <c r="G195" t="s">
        <v>27</v>
      </c>
      <c r="H195" t="s">
        <v>41</v>
      </c>
      <c r="I195">
        <f t="shared" si="3"/>
        <v>0</v>
      </c>
      <c r="J195" s="3">
        <v>380</v>
      </c>
      <c r="K195">
        <f>_xlfn.IFNA(Table2[[#This Row],[total_laid_off]],0)</f>
        <v>0</v>
      </c>
      <c r="L195">
        <f>IFERROR(Table2[[#This Row],[Column2]]/Table2[[#This Row],[percentage_laid_off]],Table2[[#This Row],[Column2]])</f>
        <v>0</v>
      </c>
      <c r="M195">
        <f>FLOOR(IFERROR(_xlfn.IFNA(Table2[[#This Row],[total_laid_off]],0)/Table2[[#This Row],[percentage_laid_off]],D195),1)</f>
        <v>0</v>
      </c>
      <c r="N195" t="str">
        <f>TEXT(Table2[[#This Row],[date]],"MMM")</f>
        <v>Nov</v>
      </c>
      <c r="O195">
        <f>YEAR(Table2[[#This Row],[date]])</f>
        <v>2022</v>
      </c>
    </row>
    <row r="196" spans="1:15" x14ac:dyDescent="0.25">
      <c r="A196" t="s">
        <v>1410</v>
      </c>
      <c r="B196" t="s">
        <v>40</v>
      </c>
      <c r="C196" t="s">
        <v>46</v>
      </c>
      <c r="E196" s="2">
        <v>0.12</v>
      </c>
      <c r="F196" s="1">
        <v>44782</v>
      </c>
      <c r="G196" t="s">
        <v>67</v>
      </c>
      <c r="H196" t="s">
        <v>41</v>
      </c>
      <c r="I196">
        <f t="shared" si="3"/>
        <v>0</v>
      </c>
      <c r="J196" s="3">
        <v>272</v>
      </c>
      <c r="K196">
        <f>_xlfn.IFNA(Table2[[#This Row],[total_laid_off]],0)</f>
        <v>0</v>
      </c>
      <c r="L196">
        <f>IFERROR(Table2[[#This Row],[Column2]]/Table2[[#This Row],[percentage_laid_off]],Table2[[#This Row],[Column2]])</f>
        <v>0</v>
      </c>
      <c r="M196">
        <f>FLOOR(IFERROR(_xlfn.IFNA(Table2[[#This Row],[total_laid_off]],0)/Table2[[#This Row],[percentage_laid_off]],D196),1)</f>
        <v>0</v>
      </c>
      <c r="N196" t="str">
        <f>TEXT(Table2[[#This Row],[date]],"MMM")</f>
        <v>Aug</v>
      </c>
      <c r="O196">
        <f>YEAR(Table2[[#This Row],[date]])</f>
        <v>2022</v>
      </c>
    </row>
    <row r="197" spans="1:15" x14ac:dyDescent="0.25">
      <c r="A197" t="s">
        <v>1669</v>
      </c>
      <c r="B197" t="s">
        <v>95</v>
      </c>
      <c r="C197" t="s">
        <v>101</v>
      </c>
      <c r="D197">
        <v>100</v>
      </c>
      <c r="E197" s="2">
        <v>0.1</v>
      </c>
      <c r="F197" s="1">
        <v>44722</v>
      </c>
      <c r="G197" t="s">
        <v>37</v>
      </c>
      <c r="H197" t="s">
        <v>96</v>
      </c>
      <c r="I197">
        <f t="shared" si="3"/>
        <v>1000</v>
      </c>
      <c r="J197" s="3">
        <v>1000</v>
      </c>
      <c r="K197">
        <f>_xlfn.IFNA(Table2[[#This Row],[total_laid_off]],0)</f>
        <v>100</v>
      </c>
      <c r="L197">
        <f>IFERROR(Table2[[#This Row],[Column2]]/Table2[[#This Row],[percentage_laid_off]],Table2[[#This Row],[Column2]])</f>
        <v>1000</v>
      </c>
      <c r="M197">
        <f>FLOOR(IFERROR(_xlfn.IFNA(Table2[[#This Row],[total_laid_off]],0)/Table2[[#This Row],[percentage_laid_off]],D197),1)</f>
        <v>1000</v>
      </c>
      <c r="N197" t="str">
        <f>TEXT(Table2[[#This Row],[date]],"MMM")</f>
        <v>Jun</v>
      </c>
      <c r="O197">
        <f>YEAR(Table2[[#This Row],[date]])</f>
        <v>2022</v>
      </c>
    </row>
    <row r="198" spans="1:15" x14ac:dyDescent="0.25">
      <c r="A198" t="s">
        <v>1617</v>
      </c>
      <c r="B198" t="s">
        <v>659</v>
      </c>
      <c r="C198" t="s">
        <v>26</v>
      </c>
      <c r="D198">
        <v>41</v>
      </c>
      <c r="E198" s="2">
        <v>0.14000000000000001</v>
      </c>
      <c r="F198" s="1">
        <v>44736</v>
      </c>
      <c r="G198" t="s">
        <v>32</v>
      </c>
      <c r="H198" t="s">
        <v>41</v>
      </c>
      <c r="I198">
        <f t="shared" si="3"/>
        <v>292</v>
      </c>
      <c r="J198" s="3">
        <v>137</v>
      </c>
      <c r="K198">
        <f>_xlfn.IFNA(Table2[[#This Row],[total_laid_off]],0)</f>
        <v>41</v>
      </c>
      <c r="L198">
        <f>IFERROR(Table2[[#This Row],[Column2]]/Table2[[#This Row],[percentage_laid_off]],Table2[[#This Row],[Column2]])</f>
        <v>292.85714285714283</v>
      </c>
      <c r="M198">
        <f>FLOOR(IFERROR(_xlfn.IFNA(Table2[[#This Row],[total_laid_off]],0)/Table2[[#This Row],[percentage_laid_off]],D198),1)</f>
        <v>292</v>
      </c>
      <c r="N198" t="str">
        <f>TEXT(Table2[[#This Row],[date]],"MMM")</f>
        <v>Jun</v>
      </c>
      <c r="O198">
        <f>YEAR(Table2[[#This Row],[date]])</f>
        <v>2022</v>
      </c>
    </row>
    <row r="199" spans="1:15" x14ac:dyDescent="0.25">
      <c r="A199" t="s">
        <v>158</v>
      </c>
      <c r="B199" t="s">
        <v>40</v>
      </c>
      <c r="C199" t="s">
        <v>46</v>
      </c>
      <c r="E199" s="2">
        <v>0.35</v>
      </c>
      <c r="F199" s="1">
        <v>45012</v>
      </c>
      <c r="G199" t="s">
        <v>67</v>
      </c>
      <c r="H199" t="s">
        <v>41</v>
      </c>
      <c r="I199">
        <f t="shared" si="3"/>
        <v>0</v>
      </c>
      <c r="J199" s="3">
        <v>143</v>
      </c>
      <c r="K199">
        <f>_xlfn.IFNA(Table2[[#This Row],[total_laid_off]],0)</f>
        <v>0</v>
      </c>
      <c r="L199">
        <f>IFERROR(Table2[[#This Row],[Column2]]/Table2[[#This Row],[percentage_laid_off]],Table2[[#This Row],[Column2]])</f>
        <v>0</v>
      </c>
      <c r="M199">
        <f>FLOOR(IFERROR(_xlfn.IFNA(Table2[[#This Row],[total_laid_off]],0)/Table2[[#This Row],[percentage_laid_off]],D199),1)</f>
        <v>0</v>
      </c>
      <c r="N199" t="str">
        <f>TEXT(Table2[[#This Row],[date]],"MMM")</f>
        <v>Mar</v>
      </c>
      <c r="O199">
        <f>YEAR(Table2[[#This Row],[date]])</f>
        <v>2023</v>
      </c>
    </row>
    <row r="200" spans="1:15" x14ac:dyDescent="0.25">
      <c r="A200" t="s">
        <v>1351</v>
      </c>
      <c r="B200" t="s">
        <v>43</v>
      </c>
      <c r="C200" t="s">
        <v>73</v>
      </c>
      <c r="E200" s="2"/>
      <c r="F200" s="1">
        <v>44799</v>
      </c>
      <c r="G200" t="s">
        <v>37</v>
      </c>
      <c r="H200" t="s">
        <v>41</v>
      </c>
      <c r="I200">
        <f t="shared" si="3"/>
        <v>0</v>
      </c>
      <c r="J200" s="3">
        <v>905</v>
      </c>
      <c r="K200">
        <f>_xlfn.IFNA(Table2[[#This Row],[total_laid_off]],0)</f>
        <v>0</v>
      </c>
      <c r="L200">
        <f>IFERROR(Table2[[#This Row],[Column2]]/Table2[[#This Row],[percentage_laid_off]],Table2[[#This Row],[Column2]])</f>
        <v>0</v>
      </c>
      <c r="M200">
        <f>FLOOR(IFERROR(_xlfn.IFNA(Table2[[#This Row],[total_laid_off]],0)/Table2[[#This Row],[percentage_laid_off]],D200),1)</f>
        <v>0</v>
      </c>
      <c r="N200" t="str">
        <f>TEXT(Table2[[#This Row],[date]],"MMM")</f>
        <v>Aug</v>
      </c>
      <c r="O200">
        <f>YEAR(Table2[[#This Row],[date]])</f>
        <v>2022</v>
      </c>
    </row>
    <row r="201" spans="1:15" x14ac:dyDescent="0.25">
      <c r="A201" t="s">
        <v>1351</v>
      </c>
      <c r="B201" t="s">
        <v>43</v>
      </c>
      <c r="C201" t="s">
        <v>73</v>
      </c>
      <c r="E201" s="2"/>
      <c r="F201" s="1">
        <v>44670</v>
      </c>
      <c r="G201" t="s">
        <v>37</v>
      </c>
      <c r="H201" t="s">
        <v>41</v>
      </c>
      <c r="I201">
        <f t="shared" si="3"/>
        <v>0</v>
      </c>
      <c r="J201" s="3">
        <v>905</v>
      </c>
      <c r="K201">
        <f>_xlfn.IFNA(Table2[[#This Row],[total_laid_off]],0)</f>
        <v>0</v>
      </c>
      <c r="L201">
        <f>IFERROR(Table2[[#This Row],[Column2]]/Table2[[#This Row],[percentage_laid_off]],Table2[[#This Row],[Column2]])</f>
        <v>0</v>
      </c>
      <c r="M201">
        <f>FLOOR(IFERROR(_xlfn.IFNA(Table2[[#This Row],[total_laid_off]],0)/Table2[[#This Row],[percentage_laid_off]],D201),1)</f>
        <v>0</v>
      </c>
      <c r="N201" t="str">
        <f>TEXT(Table2[[#This Row],[date]],"MMM")</f>
        <v>Apr</v>
      </c>
      <c r="O201">
        <f>YEAR(Table2[[#This Row],[date]])</f>
        <v>2022</v>
      </c>
    </row>
    <row r="202" spans="1:15" x14ac:dyDescent="0.25">
      <c r="A202" t="s">
        <v>1351</v>
      </c>
      <c r="B202" t="s">
        <v>43</v>
      </c>
      <c r="C202" t="s">
        <v>73</v>
      </c>
      <c r="D202">
        <v>3000</v>
      </c>
      <c r="E202" s="2">
        <v>0.33</v>
      </c>
      <c r="F202" s="1">
        <v>44628</v>
      </c>
      <c r="G202" t="s">
        <v>37</v>
      </c>
      <c r="H202" t="s">
        <v>41</v>
      </c>
      <c r="I202">
        <f t="shared" si="3"/>
        <v>9090</v>
      </c>
      <c r="J202" s="3">
        <v>905</v>
      </c>
      <c r="K202">
        <f>_xlfn.IFNA(Table2[[#This Row],[total_laid_off]],0)</f>
        <v>3000</v>
      </c>
      <c r="L202">
        <f>IFERROR(Table2[[#This Row],[Column2]]/Table2[[#This Row],[percentage_laid_off]],Table2[[#This Row],[Column2]])</f>
        <v>9090.9090909090901</v>
      </c>
      <c r="M202">
        <f>FLOOR(IFERROR(_xlfn.IFNA(Table2[[#This Row],[total_laid_off]],0)/Table2[[#This Row],[percentage_laid_off]],D202),1)</f>
        <v>9090</v>
      </c>
      <c r="N202" t="str">
        <f>TEXT(Table2[[#This Row],[date]],"MMM")</f>
        <v>Mar</v>
      </c>
      <c r="O202">
        <f>YEAR(Table2[[#This Row],[date]])</f>
        <v>2022</v>
      </c>
    </row>
    <row r="203" spans="1:15" x14ac:dyDescent="0.25">
      <c r="A203" t="s">
        <v>1351</v>
      </c>
      <c r="B203" t="s">
        <v>43</v>
      </c>
      <c r="C203" t="s">
        <v>73</v>
      </c>
      <c r="D203">
        <v>900</v>
      </c>
      <c r="E203" s="2">
        <v>0.09</v>
      </c>
      <c r="F203" s="1">
        <v>44531</v>
      </c>
      <c r="G203" t="s">
        <v>37</v>
      </c>
      <c r="H203" t="s">
        <v>41</v>
      </c>
      <c r="I203">
        <f t="shared" si="3"/>
        <v>10000</v>
      </c>
      <c r="J203" s="3">
        <v>905</v>
      </c>
      <c r="K203">
        <f>_xlfn.IFNA(Table2[[#This Row],[total_laid_off]],0)</f>
        <v>900</v>
      </c>
      <c r="L203">
        <f>IFERROR(Table2[[#This Row],[Column2]]/Table2[[#This Row],[percentage_laid_off]],Table2[[#This Row],[Column2]])</f>
        <v>10000</v>
      </c>
      <c r="M203">
        <f>FLOOR(IFERROR(_xlfn.IFNA(Table2[[#This Row],[total_laid_off]],0)/Table2[[#This Row],[percentage_laid_off]],D203),1)</f>
        <v>10000</v>
      </c>
      <c r="N203" t="str">
        <f>TEXT(Table2[[#This Row],[date]],"MMM")</f>
        <v>Dec</v>
      </c>
      <c r="O203">
        <f>YEAR(Table2[[#This Row],[date]])</f>
        <v>2021</v>
      </c>
    </row>
    <row r="204" spans="1:15" x14ac:dyDescent="0.25">
      <c r="A204" t="s">
        <v>1977</v>
      </c>
      <c r="B204" t="s">
        <v>43</v>
      </c>
      <c r="C204" t="s">
        <v>36</v>
      </c>
      <c r="E204" s="2"/>
      <c r="F204" s="1">
        <v>43964</v>
      </c>
      <c r="G204" t="s">
        <v>114</v>
      </c>
      <c r="H204" t="s">
        <v>41</v>
      </c>
      <c r="I204">
        <f t="shared" si="3"/>
        <v>0</v>
      </c>
      <c r="J204" s="3">
        <v>111</v>
      </c>
      <c r="K204">
        <f>_xlfn.IFNA(Table2[[#This Row],[total_laid_off]],0)</f>
        <v>0</v>
      </c>
      <c r="L204">
        <f>IFERROR(Table2[[#This Row],[Column2]]/Table2[[#This Row],[percentage_laid_off]],Table2[[#This Row],[Column2]])</f>
        <v>0</v>
      </c>
      <c r="M204">
        <f>FLOOR(IFERROR(_xlfn.IFNA(Table2[[#This Row],[total_laid_off]],0)/Table2[[#This Row],[percentage_laid_off]],D204),1)</f>
        <v>0</v>
      </c>
      <c r="N204" t="str">
        <f>TEXT(Table2[[#This Row],[date]],"MMM")</f>
        <v>May</v>
      </c>
      <c r="O204">
        <f>YEAR(Table2[[#This Row],[date]])</f>
        <v>2020</v>
      </c>
    </row>
    <row r="205" spans="1:15" x14ac:dyDescent="0.25">
      <c r="A205" t="s">
        <v>653</v>
      </c>
      <c r="B205" t="s">
        <v>77</v>
      </c>
      <c r="C205" t="s">
        <v>46</v>
      </c>
      <c r="E205" s="2">
        <v>0.3</v>
      </c>
      <c r="F205" s="1">
        <v>44944</v>
      </c>
      <c r="G205" t="s">
        <v>32</v>
      </c>
      <c r="H205" t="s">
        <v>78</v>
      </c>
      <c r="I205">
        <f t="shared" si="3"/>
        <v>0</v>
      </c>
      <c r="J205" s="3">
        <v>204</v>
      </c>
      <c r="K205">
        <f>_xlfn.IFNA(Table2[[#This Row],[total_laid_off]],0)</f>
        <v>0</v>
      </c>
      <c r="L205">
        <f>IFERROR(Table2[[#This Row],[Column2]]/Table2[[#This Row],[percentage_laid_off]],Table2[[#This Row],[Column2]])</f>
        <v>0</v>
      </c>
      <c r="M205">
        <f>FLOOR(IFERROR(_xlfn.IFNA(Table2[[#This Row],[total_laid_off]],0)/Table2[[#This Row],[percentage_laid_off]],D205),1)</f>
        <v>0</v>
      </c>
      <c r="N205" t="str">
        <f>TEXT(Table2[[#This Row],[date]],"MMM")</f>
        <v>Jan</v>
      </c>
      <c r="O205">
        <f>YEAR(Table2[[#This Row],[date]])</f>
        <v>2023</v>
      </c>
    </row>
    <row r="206" spans="1:15" x14ac:dyDescent="0.25">
      <c r="A206" t="s">
        <v>653</v>
      </c>
      <c r="B206" t="s">
        <v>77</v>
      </c>
      <c r="C206" t="s">
        <v>46</v>
      </c>
      <c r="D206">
        <v>30</v>
      </c>
      <c r="E206" s="2"/>
      <c r="F206" s="1">
        <v>44784</v>
      </c>
      <c r="G206" t="s">
        <v>32</v>
      </c>
      <c r="H206" t="s">
        <v>78</v>
      </c>
      <c r="I206">
        <f t="shared" si="3"/>
        <v>30</v>
      </c>
      <c r="J206" s="3">
        <v>204</v>
      </c>
      <c r="K206">
        <f>_xlfn.IFNA(Table2[[#This Row],[total_laid_off]],0)</f>
        <v>30</v>
      </c>
      <c r="L206">
        <f>IFERROR(Table2[[#This Row],[Column2]]/Table2[[#This Row],[percentage_laid_off]],Table2[[#This Row],[Column2]])</f>
        <v>30</v>
      </c>
      <c r="M206">
        <f>FLOOR(IFERROR(_xlfn.IFNA(Table2[[#This Row],[total_laid_off]],0)/Table2[[#This Row],[percentage_laid_off]],D206),1)</f>
        <v>30</v>
      </c>
      <c r="N206" t="str">
        <f>TEXT(Table2[[#This Row],[date]],"MMM")</f>
        <v>Aug</v>
      </c>
      <c r="O206">
        <f>YEAR(Table2[[#This Row],[date]])</f>
        <v>2022</v>
      </c>
    </row>
    <row r="207" spans="1:15" x14ac:dyDescent="0.25">
      <c r="A207" t="s">
        <v>375</v>
      </c>
      <c r="B207" t="s">
        <v>43</v>
      </c>
      <c r="C207" t="s">
        <v>26</v>
      </c>
      <c r="D207">
        <v>28</v>
      </c>
      <c r="E207" s="2"/>
      <c r="F207" s="1">
        <v>44972</v>
      </c>
      <c r="G207" t="s">
        <v>50</v>
      </c>
      <c r="H207" t="s">
        <v>41</v>
      </c>
      <c r="I207">
        <f t="shared" si="3"/>
        <v>28</v>
      </c>
      <c r="J207" s="3">
        <v>435</v>
      </c>
      <c r="K207">
        <f>_xlfn.IFNA(Table2[[#This Row],[total_laid_off]],0)</f>
        <v>28</v>
      </c>
      <c r="L207">
        <f>IFERROR(Table2[[#This Row],[Column2]]/Table2[[#This Row],[percentage_laid_off]],Table2[[#This Row],[Column2]])</f>
        <v>28</v>
      </c>
      <c r="M207">
        <f>FLOOR(IFERROR(_xlfn.IFNA(Table2[[#This Row],[total_laid_off]],0)/Table2[[#This Row],[percentage_laid_off]],D207),1)</f>
        <v>28</v>
      </c>
      <c r="N207" t="str">
        <f>TEXT(Table2[[#This Row],[date]],"MMM")</f>
        <v>Feb</v>
      </c>
      <c r="O207">
        <f>YEAR(Table2[[#This Row],[date]])</f>
        <v>2023</v>
      </c>
    </row>
    <row r="208" spans="1:15" x14ac:dyDescent="0.25">
      <c r="A208" t="s">
        <v>2271</v>
      </c>
      <c r="B208" t="s">
        <v>49</v>
      </c>
      <c r="C208" t="s">
        <v>21</v>
      </c>
      <c r="D208">
        <v>30</v>
      </c>
      <c r="E208" s="2">
        <v>0.2</v>
      </c>
      <c r="F208" s="1">
        <v>43917</v>
      </c>
      <c r="G208" t="s">
        <v>32</v>
      </c>
      <c r="H208" t="s">
        <v>41</v>
      </c>
      <c r="I208">
        <f t="shared" si="3"/>
        <v>150</v>
      </c>
      <c r="J208" s="3">
        <v>60</v>
      </c>
      <c r="K208">
        <f>_xlfn.IFNA(Table2[[#This Row],[total_laid_off]],0)</f>
        <v>30</v>
      </c>
      <c r="L208">
        <f>IFERROR(Table2[[#This Row],[Column2]]/Table2[[#This Row],[percentage_laid_off]],Table2[[#This Row],[Column2]])</f>
        <v>150</v>
      </c>
      <c r="M208">
        <f>FLOOR(IFERROR(_xlfn.IFNA(Table2[[#This Row],[total_laid_off]],0)/Table2[[#This Row],[percentage_laid_off]],D208),1)</f>
        <v>150</v>
      </c>
      <c r="N208" t="str">
        <f>TEXT(Table2[[#This Row],[date]],"MMM")</f>
        <v>Mar</v>
      </c>
      <c r="O208">
        <f>YEAR(Table2[[#This Row],[date]])</f>
        <v>2020</v>
      </c>
    </row>
    <row r="209" spans="1:15" x14ac:dyDescent="0.25">
      <c r="A209" t="s">
        <v>1200</v>
      </c>
      <c r="B209" t="s">
        <v>160</v>
      </c>
      <c r="C209" t="s">
        <v>21</v>
      </c>
      <c r="D209">
        <v>200</v>
      </c>
      <c r="E209" s="2">
        <v>0.19</v>
      </c>
      <c r="F209" s="1">
        <v>44848</v>
      </c>
      <c r="G209" t="s">
        <v>67</v>
      </c>
      <c r="H209" t="s">
        <v>41</v>
      </c>
      <c r="I209">
        <f t="shared" si="3"/>
        <v>1052</v>
      </c>
      <c r="J209" s="3">
        <v>122</v>
      </c>
      <c r="K209">
        <f>_xlfn.IFNA(Table2[[#This Row],[total_laid_off]],0)</f>
        <v>200</v>
      </c>
      <c r="L209">
        <f>IFERROR(Table2[[#This Row],[Column2]]/Table2[[#This Row],[percentage_laid_off]],Table2[[#This Row],[Column2]])</f>
        <v>1052.6315789473683</v>
      </c>
      <c r="M209">
        <f>FLOOR(IFERROR(_xlfn.IFNA(Table2[[#This Row],[total_laid_off]],0)/Table2[[#This Row],[percentage_laid_off]],D209),1)</f>
        <v>1052</v>
      </c>
      <c r="N209" t="str">
        <f>TEXT(Table2[[#This Row],[date]],"MMM")</f>
        <v>Oct</v>
      </c>
      <c r="O209">
        <f>YEAR(Table2[[#This Row],[date]])</f>
        <v>2022</v>
      </c>
    </row>
    <row r="210" spans="1:15" x14ac:dyDescent="0.25">
      <c r="A210" t="s">
        <v>1200</v>
      </c>
      <c r="B210" t="s">
        <v>160</v>
      </c>
      <c r="C210" t="s">
        <v>21</v>
      </c>
      <c r="D210">
        <v>40</v>
      </c>
      <c r="E210" s="2"/>
      <c r="F210" s="1">
        <v>44776</v>
      </c>
      <c r="G210" t="s">
        <v>67</v>
      </c>
      <c r="H210" t="s">
        <v>41</v>
      </c>
      <c r="I210">
        <f t="shared" si="3"/>
        <v>40</v>
      </c>
      <c r="J210" s="3">
        <v>122</v>
      </c>
      <c r="K210">
        <f>_xlfn.IFNA(Table2[[#This Row],[total_laid_off]],0)</f>
        <v>40</v>
      </c>
      <c r="L210">
        <f>IFERROR(Table2[[#This Row],[Column2]]/Table2[[#This Row],[percentage_laid_off]],Table2[[#This Row],[Column2]])</f>
        <v>40</v>
      </c>
      <c r="M210">
        <f>FLOOR(IFERROR(_xlfn.IFNA(Table2[[#This Row],[total_laid_off]],0)/Table2[[#This Row],[percentage_laid_off]],D210),1)</f>
        <v>40</v>
      </c>
      <c r="N210" t="str">
        <f>TEXT(Table2[[#This Row],[date]],"MMM")</f>
        <v>Aug</v>
      </c>
      <c r="O210">
        <f>YEAR(Table2[[#This Row],[date]])</f>
        <v>2022</v>
      </c>
    </row>
    <row r="211" spans="1:15" x14ac:dyDescent="0.25">
      <c r="A211" t="s">
        <v>1750</v>
      </c>
      <c r="B211" t="s">
        <v>35</v>
      </c>
      <c r="C211" t="s">
        <v>53</v>
      </c>
      <c r="D211">
        <v>65</v>
      </c>
      <c r="E211" s="2">
        <v>1</v>
      </c>
      <c r="F211" s="1">
        <v>44704</v>
      </c>
      <c r="G211" t="s">
        <v>27</v>
      </c>
      <c r="H211" t="s">
        <v>38</v>
      </c>
      <c r="I211">
        <f t="shared" si="3"/>
        <v>65</v>
      </c>
      <c r="J211" s="3">
        <v>16</v>
      </c>
      <c r="K211">
        <f>_xlfn.IFNA(Table2[[#This Row],[total_laid_off]],0)</f>
        <v>65</v>
      </c>
      <c r="L211">
        <f>IFERROR(Table2[[#This Row],[Column2]]/Table2[[#This Row],[percentage_laid_off]],Table2[[#This Row],[Column2]])</f>
        <v>65</v>
      </c>
      <c r="M211">
        <f>FLOOR(IFERROR(_xlfn.IFNA(Table2[[#This Row],[total_laid_off]],0)/Table2[[#This Row],[percentage_laid_off]],D211),1)</f>
        <v>65</v>
      </c>
      <c r="N211" t="str">
        <f>TEXT(Table2[[#This Row],[date]],"MMM")</f>
        <v>May</v>
      </c>
      <c r="O211">
        <f>YEAR(Table2[[#This Row],[date]])</f>
        <v>2022</v>
      </c>
    </row>
    <row r="212" spans="1:15" x14ac:dyDescent="0.25">
      <c r="A212" t="s">
        <v>691</v>
      </c>
      <c r="B212" t="s">
        <v>260</v>
      </c>
      <c r="C212" t="s">
        <v>21</v>
      </c>
      <c r="D212">
        <v>40</v>
      </c>
      <c r="E212" s="2">
        <v>0.43</v>
      </c>
      <c r="F212" s="1">
        <v>44941</v>
      </c>
      <c r="G212" t="s">
        <v>27</v>
      </c>
      <c r="H212" t="s">
        <v>28</v>
      </c>
      <c r="I212">
        <f t="shared" si="3"/>
        <v>93</v>
      </c>
      <c r="J212" s="3">
        <v>21</v>
      </c>
      <c r="K212">
        <f>_xlfn.IFNA(Table2[[#This Row],[total_laid_off]],0)</f>
        <v>40</v>
      </c>
      <c r="L212">
        <f>IFERROR(Table2[[#This Row],[Column2]]/Table2[[#This Row],[percentage_laid_off]],Table2[[#This Row],[Column2]])</f>
        <v>93.023255813953483</v>
      </c>
      <c r="M212">
        <f>FLOOR(IFERROR(_xlfn.IFNA(Table2[[#This Row],[total_laid_off]],0)/Table2[[#This Row],[percentage_laid_off]],D212),1)</f>
        <v>93</v>
      </c>
      <c r="N212" t="str">
        <f>TEXT(Table2[[#This Row],[date]],"MMM")</f>
        <v>Jan</v>
      </c>
      <c r="O212">
        <f>YEAR(Table2[[#This Row],[date]])</f>
        <v>2023</v>
      </c>
    </row>
    <row r="213" spans="1:15" x14ac:dyDescent="0.25">
      <c r="A213" t="s">
        <v>1863</v>
      </c>
      <c r="B213" t="s">
        <v>72</v>
      </c>
      <c r="C213" t="s">
        <v>31</v>
      </c>
      <c r="D213">
        <v>250</v>
      </c>
      <c r="E213" s="2"/>
      <c r="F213" s="1">
        <v>44075</v>
      </c>
      <c r="G213" t="s">
        <v>103</v>
      </c>
      <c r="H213" t="s">
        <v>41</v>
      </c>
      <c r="I213">
        <f t="shared" si="3"/>
        <v>250</v>
      </c>
      <c r="J213" s="3">
        <v>95.2</v>
      </c>
      <c r="K213">
        <f>_xlfn.IFNA(Table2[[#This Row],[total_laid_off]],0)</f>
        <v>250</v>
      </c>
      <c r="L213">
        <f>IFERROR(Table2[[#This Row],[Column2]]/Table2[[#This Row],[percentage_laid_off]],Table2[[#This Row],[Column2]])</f>
        <v>250</v>
      </c>
      <c r="M213">
        <f>FLOOR(IFERROR(_xlfn.IFNA(Table2[[#This Row],[total_laid_off]],0)/Table2[[#This Row],[percentage_laid_off]],D213),1)</f>
        <v>250</v>
      </c>
      <c r="N213" t="str">
        <f>TEXT(Table2[[#This Row],[date]],"MMM")</f>
        <v>Sep</v>
      </c>
      <c r="O213">
        <f>YEAR(Table2[[#This Row],[date]])</f>
        <v>2020</v>
      </c>
    </row>
    <row r="214" spans="1:15" x14ac:dyDescent="0.25">
      <c r="A214" t="s">
        <v>1310</v>
      </c>
      <c r="B214" t="s">
        <v>715</v>
      </c>
      <c r="C214" t="s">
        <v>53</v>
      </c>
      <c r="E214" s="2">
        <v>7.0000000000000007E-2</v>
      </c>
      <c r="F214" s="1">
        <v>44812</v>
      </c>
      <c r="G214" t="s">
        <v>67</v>
      </c>
      <c r="H214" t="s">
        <v>41</v>
      </c>
      <c r="I214">
        <f t="shared" si="3"/>
        <v>0</v>
      </c>
      <c r="J214" s="3">
        <v>200</v>
      </c>
      <c r="K214">
        <f>_xlfn.IFNA(Table2[[#This Row],[total_laid_off]],0)</f>
        <v>0</v>
      </c>
      <c r="L214">
        <f>IFERROR(Table2[[#This Row],[Column2]]/Table2[[#This Row],[percentage_laid_off]],Table2[[#This Row],[Column2]])</f>
        <v>0</v>
      </c>
      <c r="M214">
        <f>FLOOR(IFERROR(_xlfn.IFNA(Table2[[#This Row],[total_laid_off]],0)/Table2[[#This Row],[percentage_laid_off]],D214),1)</f>
        <v>0</v>
      </c>
      <c r="N214" t="str">
        <f>TEXT(Table2[[#This Row],[date]],"MMM")</f>
        <v>Sep</v>
      </c>
      <c r="O214">
        <f>YEAR(Table2[[#This Row],[date]])</f>
        <v>2022</v>
      </c>
    </row>
    <row r="215" spans="1:15" x14ac:dyDescent="0.25">
      <c r="A215" t="s">
        <v>829</v>
      </c>
      <c r="B215" t="s">
        <v>131</v>
      </c>
      <c r="C215" t="s">
        <v>101</v>
      </c>
      <c r="D215">
        <v>180</v>
      </c>
      <c r="E215" s="2">
        <v>0.13</v>
      </c>
      <c r="F215" s="1">
        <v>44910</v>
      </c>
      <c r="G215" t="s">
        <v>67</v>
      </c>
      <c r="H215" t="s">
        <v>41</v>
      </c>
      <c r="I215">
        <f t="shared" si="3"/>
        <v>1384</v>
      </c>
      <c r="J215" s="3">
        <v>224</v>
      </c>
      <c r="K215">
        <f>_xlfn.IFNA(Table2[[#This Row],[total_laid_off]],0)</f>
        <v>180</v>
      </c>
      <c r="L215">
        <f>IFERROR(Table2[[#This Row],[Column2]]/Table2[[#This Row],[percentage_laid_off]],Table2[[#This Row],[Column2]])</f>
        <v>1384.6153846153845</v>
      </c>
      <c r="M215">
        <f>FLOOR(IFERROR(_xlfn.IFNA(Table2[[#This Row],[total_laid_off]],0)/Table2[[#This Row],[percentage_laid_off]],D215),1)</f>
        <v>1384</v>
      </c>
      <c r="N215" t="str">
        <f>TEXT(Table2[[#This Row],[date]],"MMM")</f>
        <v>Dec</v>
      </c>
      <c r="O215">
        <f>YEAR(Table2[[#This Row],[date]])</f>
        <v>2022</v>
      </c>
    </row>
    <row r="216" spans="1:15" x14ac:dyDescent="0.25">
      <c r="A216" t="s">
        <v>1465</v>
      </c>
      <c r="B216" t="s">
        <v>25</v>
      </c>
      <c r="C216" t="s">
        <v>101</v>
      </c>
      <c r="E216" s="2"/>
      <c r="F216" s="1">
        <v>44770</v>
      </c>
      <c r="G216" t="s">
        <v>27</v>
      </c>
      <c r="H216" t="s">
        <v>28</v>
      </c>
      <c r="I216">
        <f t="shared" si="3"/>
        <v>0</v>
      </c>
      <c r="J216" s="3">
        <v>12</v>
      </c>
      <c r="K216">
        <f>_xlfn.IFNA(Table2[[#This Row],[total_laid_off]],0)</f>
        <v>0</v>
      </c>
      <c r="L216">
        <f>IFERROR(Table2[[#This Row],[Column2]]/Table2[[#This Row],[percentage_laid_off]],Table2[[#This Row],[Column2]])</f>
        <v>0</v>
      </c>
      <c r="M216">
        <f>FLOOR(IFERROR(_xlfn.IFNA(Table2[[#This Row],[total_laid_off]],0)/Table2[[#This Row],[percentage_laid_off]],D216),1)</f>
        <v>0</v>
      </c>
      <c r="N216" t="str">
        <f>TEXT(Table2[[#This Row],[date]],"MMM")</f>
        <v>Jul</v>
      </c>
      <c r="O216">
        <f>YEAR(Table2[[#This Row],[date]])</f>
        <v>2022</v>
      </c>
    </row>
    <row r="217" spans="1:15" x14ac:dyDescent="0.25">
      <c r="A217" t="s">
        <v>801</v>
      </c>
      <c r="B217" t="s">
        <v>797</v>
      </c>
      <c r="C217" t="s">
        <v>31</v>
      </c>
      <c r="E217" s="2">
        <v>0.3</v>
      </c>
      <c r="F217" s="1">
        <v>44922</v>
      </c>
      <c r="G217" t="s">
        <v>67</v>
      </c>
      <c r="H217" t="s">
        <v>125</v>
      </c>
      <c r="I217">
        <f t="shared" si="3"/>
        <v>0</v>
      </c>
      <c r="J217" s="3">
        <v>3700</v>
      </c>
      <c r="K217">
        <f>_xlfn.IFNA(Table2[[#This Row],[total_laid_off]],0)</f>
        <v>0</v>
      </c>
      <c r="L217">
        <f>IFERROR(Table2[[#This Row],[Column2]]/Table2[[#This Row],[percentage_laid_off]],Table2[[#This Row],[Column2]])</f>
        <v>0</v>
      </c>
      <c r="M217">
        <f>FLOOR(IFERROR(_xlfn.IFNA(Table2[[#This Row],[total_laid_off]],0)/Table2[[#This Row],[percentage_laid_off]],D217),1)</f>
        <v>0</v>
      </c>
      <c r="N217" t="str">
        <f>TEXT(Table2[[#This Row],[date]],"MMM")</f>
        <v>Dec</v>
      </c>
      <c r="O217">
        <f>YEAR(Table2[[#This Row],[date]])</f>
        <v>2022</v>
      </c>
    </row>
    <row r="218" spans="1:15" x14ac:dyDescent="0.25">
      <c r="A218" t="s">
        <v>1226</v>
      </c>
      <c r="B218" t="s">
        <v>40</v>
      </c>
      <c r="C218" t="s">
        <v>46</v>
      </c>
      <c r="D218">
        <v>120</v>
      </c>
      <c r="E218" s="2">
        <v>0.04</v>
      </c>
      <c r="F218" s="1">
        <v>44841</v>
      </c>
      <c r="G218" t="s">
        <v>67</v>
      </c>
      <c r="H218" t="s">
        <v>41</v>
      </c>
      <c r="I218">
        <f t="shared" si="3"/>
        <v>3000</v>
      </c>
      <c r="J218" s="3">
        <v>585</v>
      </c>
      <c r="K218">
        <f>_xlfn.IFNA(Table2[[#This Row],[total_laid_off]],0)</f>
        <v>120</v>
      </c>
      <c r="L218">
        <f>IFERROR(Table2[[#This Row],[Column2]]/Table2[[#This Row],[percentage_laid_off]],Table2[[#This Row],[Column2]])</f>
        <v>3000</v>
      </c>
      <c r="M218">
        <f>FLOOR(IFERROR(_xlfn.IFNA(Table2[[#This Row],[total_laid_off]],0)/Table2[[#This Row],[percentage_laid_off]],D218),1)</f>
        <v>3000</v>
      </c>
      <c r="N218" t="str">
        <f>TEXT(Table2[[#This Row],[date]],"MMM")</f>
        <v>Oct</v>
      </c>
      <c r="O218">
        <f>YEAR(Table2[[#This Row],[date]])</f>
        <v>2022</v>
      </c>
    </row>
    <row r="219" spans="1:15" x14ac:dyDescent="0.25">
      <c r="A219" t="s">
        <v>1690</v>
      </c>
      <c r="B219" t="s">
        <v>160</v>
      </c>
      <c r="C219" t="s">
        <v>83</v>
      </c>
      <c r="D219">
        <v>138</v>
      </c>
      <c r="E219" s="2">
        <v>0.23</v>
      </c>
      <c r="F219" s="1">
        <v>44719</v>
      </c>
      <c r="G219" t="s">
        <v>67</v>
      </c>
      <c r="H219" t="s">
        <v>41</v>
      </c>
      <c r="I219">
        <f t="shared" si="3"/>
        <v>600</v>
      </c>
      <c r="J219" s="3">
        <v>783</v>
      </c>
      <c r="K219">
        <f>_xlfn.IFNA(Table2[[#This Row],[total_laid_off]],0)</f>
        <v>138</v>
      </c>
      <c r="L219">
        <f>IFERROR(Table2[[#This Row],[Column2]]/Table2[[#This Row],[percentage_laid_off]],Table2[[#This Row],[Column2]])</f>
        <v>600</v>
      </c>
      <c r="M219">
        <f>FLOOR(IFERROR(_xlfn.IFNA(Table2[[#This Row],[total_laid_off]],0)/Table2[[#This Row],[percentage_laid_off]],D219),1)</f>
        <v>600</v>
      </c>
      <c r="N219" t="str">
        <f>TEXT(Table2[[#This Row],[date]],"MMM")</f>
        <v>Jun</v>
      </c>
      <c r="O219">
        <f>YEAR(Table2[[#This Row],[date]])</f>
        <v>2022</v>
      </c>
    </row>
    <row r="220" spans="1:15" x14ac:dyDescent="0.25">
      <c r="A220" t="s">
        <v>1690</v>
      </c>
      <c r="B220" t="s">
        <v>160</v>
      </c>
      <c r="C220" t="s">
        <v>83</v>
      </c>
      <c r="D220">
        <v>406</v>
      </c>
      <c r="E220" s="2">
        <v>0.3</v>
      </c>
      <c r="F220" s="1">
        <v>43917</v>
      </c>
      <c r="G220" t="s">
        <v>22</v>
      </c>
      <c r="H220" t="s">
        <v>41</v>
      </c>
      <c r="I220">
        <f t="shared" si="3"/>
        <v>1353</v>
      </c>
      <c r="J220" s="3">
        <v>623</v>
      </c>
      <c r="K220">
        <f>_xlfn.IFNA(Table2[[#This Row],[total_laid_off]],0)</f>
        <v>406</v>
      </c>
      <c r="L220">
        <f>IFERROR(Table2[[#This Row],[Column2]]/Table2[[#This Row],[percentage_laid_off]],Table2[[#This Row],[Column2]])</f>
        <v>1353.3333333333335</v>
      </c>
      <c r="M220">
        <f>FLOOR(IFERROR(_xlfn.IFNA(Table2[[#This Row],[total_laid_off]],0)/Table2[[#This Row],[percentage_laid_off]],D220),1)</f>
        <v>1353</v>
      </c>
      <c r="N220" t="str">
        <f>TEXT(Table2[[#This Row],[date]],"MMM")</f>
        <v>Mar</v>
      </c>
      <c r="O220">
        <f>YEAR(Table2[[#This Row],[date]])</f>
        <v>2020</v>
      </c>
    </row>
    <row r="221" spans="1:15" x14ac:dyDescent="0.25">
      <c r="A221" t="s">
        <v>2165</v>
      </c>
      <c r="B221" t="s">
        <v>2166</v>
      </c>
      <c r="C221" t="s">
        <v>44</v>
      </c>
      <c r="E221" s="2"/>
      <c r="F221" s="1">
        <v>43927</v>
      </c>
      <c r="G221" t="s">
        <v>67</v>
      </c>
      <c r="H221" t="s">
        <v>93</v>
      </c>
      <c r="I221">
        <f t="shared" si="3"/>
        <v>0</v>
      </c>
      <c r="J221" s="3">
        <v>25</v>
      </c>
      <c r="K221">
        <f>_xlfn.IFNA(Table2[[#This Row],[total_laid_off]],0)</f>
        <v>0</v>
      </c>
      <c r="L221">
        <f>IFERROR(Table2[[#This Row],[Column2]]/Table2[[#This Row],[percentage_laid_off]],Table2[[#This Row],[Column2]])</f>
        <v>0</v>
      </c>
      <c r="M221">
        <f>FLOOR(IFERROR(_xlfn.IFNA(Table2[[#This Row],[total_laid_off]],0)/Table2[[#This Row],[percentage_laid_off]],D221),1)</f>
        <v>0</v>
      </c>
      <c r="N221" t="str">
        <f>TEXT(Table2[[#This Row],[date]],"MMM")</f>
        <v>Apr</v>
      </c>
      <c r="O221">
        <f>YEAR(Table2[[#This Row],[date]])</f>
        <v>2020</v>
      </c>
    </row>
    <row r="222" spans="1:15" x14ac:dyDescent="0.25">
      <c r="A222" t="s">
        <v>952</v>
      </c>
      <c r="B222" t="s">
        <v>40</v>
      </c>
      <c r="C222" t="s">
        <v>44</v>
      </c>
      <c r="E222" s="2">
        <v>1</v>
      </c>
      <c r="F222" s="1">
        <v>44894</v>
      </c>
      <c r="G222" t="s">
        <v>37</v>
      </c>
      <c r="H222" t="s">
        <v>41</v>
      </c>
      <c r="I222">
        <f t="shared" si="3"/>
        <v>0</v>
      </c>
      <c r="J222" s="3"/>
      <c r="K222">
        <f>_xlfn.IFNA(Table2[[#This Row],[total_laid_off]],0)</f>
        <v>0</v>
      </c>
      <c r="L222">
        <f>IFERROR(Table2[[#This Row],[Column2]]/Table2[[#This Row],[percentage_laid_off]],Table2[[#This Row],[Column2]])</f>
        <v>0</v>
      </c>
      <c r="M222">
        <f>FLOOR(IFERROR(_xlfn.IFNA(Table2[[#This Row],[total_laid_off]],0)/Table2[[#This Row],[percentage_laid_off]],D222),1)</f>
        <v>0</v>
      </c>
      <c r="N222" t="str">
        <f>TEXT(Table2[[#This Row],[date]],"MMM")</f>
        <v>Nov</v>
      </c>
      <c r="O222">
        <f>YEAR(Table2[[#This Row],[date]])</f>
        <v>2022</v>
      </c>
    </row>
    <row r="223" spans="1:15" x14ac:dyDescent="0.25">
      <c r="A223" t="s">
        <v>2083</v>
      </c>
      <c r="B223" t="s">
        <v>40</v>
      </c>
      <c r="C223" t="s">
        <v>44</v>
      </c>
      <c r="E223" s="2">
        <v>0.12</v>
      </c>
      <c r="F223" s="1">
        <v>43938</v>
      </c>
      <c r="G223" t="s">
        <v>47</v>
      </c>
      <c r="H223" t="s">
        <v>41</v>
      </c>
      <c r="I223">
        <f t="shared" si="3"/>
        <v>0</v>
      </c>
      <c r="J223" s="3">
        <v>69</v>
      </c>
      <c r="K223">
        <f>_xlfn.IFNA(Table2[[#This Row],[total_laid_off]],0)</f>
        <v>0</v>
      </c>
      <c r="L223">
        <f>IFERROR(Table2[[#This Row],[Column2]]/Table2[[#This Row],[percentage_laid_off]],Table2[[#This Row],[Column2]])</f>
        <v>0</v>
      </c>
      <c r="M223">
        <f>FLOOR(IFERROR(_xlfn.IFNA(Table2[[#This Row],[total_laid_off]],0)/Table2[[#This Row],[percentage_laid_off]],D223),1)</f>
        <v>0</v>
      </c>
      <c r="N223" t="str">
        <f>TEXT(Table2[[#This Row],[date]],"MMM")</f>
        <v>Apr</v>
      </c>
      <c r="O223">
        <f>YEAR(Table2[[#This Row],[date]])</f>
        <v>2020</v>
      </c>
    </row>
    <row r="224" spans="1:15" x14ac:dyDescent="0.25">
      <c r="A224" t="s">
        <v>1136</v>
      </c>
      <c r="B224" t="s">
        <v>1137</v>
      </c>
      <c r="C224" t="s">
        <v>44</v>
      </c>
      <c r="E224" s="2">
        <v>0.3</v>
      </c>
      <c r="F224" s="1">
        <v>44867</v>
      </c>
      <c r="G224" t="s">
        <v>16</v>
      </c>
      <c r="H224" t="s">
        <v>804</v>
      </c>
      <c r="I224">
        <f t="shared" si="3"/>
        <v>0</v>
      </c>
      <c r="J224" s="3">
        <v>0</v>
      </c>
      <c r="K224">
        <f>_xlfn.IFNA(Table2[[#This Row],[total_laid_off]],0)</f>
        <v>0</v>
      </c>
      <c r="L224">
        <f>IFERROR(Table2[[#This Row],[Column2]]/Table2[[#This Row],[percentage_laid_off]],Table2[[#This Row],[Column2]])</f>
        <v>0</v>
      </c>
      <c r="M224">
        <f>FLOOR(IFERROR(_xlfn.IFNA(Table2[[#This Row],[total_laid_off]],0)/Table2[[#This Row],[percentage_laid_off]],D224),1)</f>
        <v>0</v>
      </c>
      <c r="N224" t="str">
        <f>TEXT(Table2[[#This Row],[date]],"MMM")</f>
        <v>Nov</v>
      </c>
      <c r="O224">
        <f>YEAR(Table2[[#This Row],[date]])</f>
        <v>2022</v>
      </c>
    </row>
    <row r="225" spans="1:15" x14ac:dyDescent="0.25">
      <c r="A225" t="s">
        <v>1136</v>
      </c>
      <c r="B225" t="s">
        <v>1137</v>
      </c>
      <c r="C225" t="s">
        <v>44</v>
      </c>
      <c r="D225">
        <v>75</v>
      </c>
      <c r="E225" s="2">
        <v>0.25</v>
      </c>
      <c r="F225" s="1">
        <v>44655</v>
      </c>
      <c r="G225" t="s">
        <v>16</v>
      </c>
      <c r="H225" t="s">
        <v>804</v>
      </c>
      <c r="I225">
        <f t="shared" si="3"/>
        <v>300</v>
      </c>
      <c r="J225" s="3">
        <v>0</v>
      </c>
      <c r="K225">
        <f>_xlfn.IFNA(Table2[[#This Row],[total_laid_off]],0)</f>
        <v>75</v>
      </c>
      <c r="L225">
        <f>IFERROR(Table2[[#This Row],[Column2]]/Table2[[#This Row],[percentage_laid_off]],Table2[[#This Row],[Column2]])</f>
        <v>300</v>
      </c>
      <c r="M225">
        <f>FLOOR(IFERROR(_xlfn.IFNA(Table2[[#This Row],[total_laid_off]],0)/Table2[[#This Row],[percentage_laid_off]],D225),1)</f>
        <v>300</v>
      </c>
      <c r="N225" t="str">
        <f>TEXT(Table2[[#This Row],[date]],"MMM")</f>
        <v>Apr</v>
      </c>
      <c r="O225">
        <f>YEAR(Table2[[#This Row],[date]])</f>
        <v>2022</v>
      </c>
    </row>
    <row r="226" spans="1:15" x14ac:dyDescent="0.25">
      <c r="A226" t="s">
        <v>1644</v>
      </c>
      <c r="B226" t="s">
        <v>995</v>
      </c>
      <c r="C226" t="s">
        <v>44</v>
      </c>
      <c r="D226">
        <v>9</v>
      </c>
      <c r="E226" s="2">
        <v>0.05</v>
      </c>
      <c r="F226" s="1">
        <v>44731</v>
      </c>
      <c r="G226" t="s">
        <v>47</v>
      </c>
      <c r="H226" t="s">
        <v>1606</v>
      </c>
      <c r="I226">
        <f t="shared" si="3"/>
        <v>180</v>
      </c>
      <c r="J226" s="3">
        <v>30</v>
      </c>
      <c r="K226">
        <f>_xlfn.IFNA(Table2[[#This Row],[total_laid_off]],0)</f>
        <v>9</v>
      </c>
      <c r="L226">
        <f>IFERROR(Table2[[#This Row],[Column2]]/Table2[[#This Row],[percentage_laid_off]],Table2[[#This Row],[Column2]])</f>
        <v>180</v>
      </c>
      <c r="M226">
        <f>FLOOR(IFERROR(_xlfn.IFNA(Table2[[#This Row],[total_laid_off]],0)/Table2[[#This Row],[percentage_laid_off]],D226),1)</f>
        <v>180</v>
      </c>
      <c r="N226" t="str">
        <f>TEXT(Table2[[#This Row],[date]],"MMM")</f>
        <v>Jun</v>
      </c>
      <c r="O226">
        <f>YEAR(Table2[[#This Row],[date]])</f>
        <v>2022</v>
      </c>
    </row>
    <row r="227" spans="1:15" x14ac:dyDescent="0.25">
      <c r="A227" t="s">
        <v>1615</v>
      </c>
      <c r="B227" t="s">
        <v>149</v>
      </c>
      <c r="C227" t="s">
        <v>44</v>
      </c>
      <c r="D227">
        <v>270</v>
      </c>
      <c r="E227" s="2">
        <v>0.27</v>
      </c>
      <c r="F227" s="1">
        <v>44736</v>
      </c>
      <c r="G227" t="s">
        <v>32</v>
      </c>
      <c r="H227" t="s">
        <v>150</v>
      </c>
      <c r="I227">
        <f t="shared" si="3"/>
        <v>1000</v>
      </c>
      <c r="J227" s="3">
        <v>546</v>
      </c>
      <c r="K227">
        <f>_xlfn.IFNA(Table2[[#This Row],[total_laid_off]],0)</f>
        <v>270</v>
      </c>
      <c r="L227">
        <f>IFERROR(Table2[[#This Row],[Column2]]/Table2[[#This Row],[percentage_laid_off]],Table2[[#This Row],[Column2]])</f>
        <v>999.99999999999989</v>
      </c>
      <c r="M227">
        <f>FLOOR(IFERROR(_xlfn.IFNA(Table2[[#This Row],[total_laid_off]],0)/Table2[[#This Row],[percentage_laid_off]],D227),1)</f>
        <v>1000</v>
      </c>
      <c r="N227" t="str">
        <f>TEXT(Table2[[#This Row],[date]],"MMM")</f>
        <v>Jun</v>
      </c>
      <c r="O227">
        <f>YEAR(Table2[[#This Row],[date]])</f>
        <v>2022</v>
      </c>
    </row>
    <row r="228" spans="1:15" x14ac:dyDescent="0.25">
      <c r="A228" t="s">
        <v>1281</v>
      </c>
      <c r="B228" t="s">
        <v>1282</v>
      </c>
      <c r="C228" t="s">
        <v>137</v>
      </c>
      <c r="E228" s="2">
        <v>0.14000000000000001</v>
      </c>
      <c r="F228" s="1">
        <v>44818</v>
      </c>
      <c r="G228" t="s">
        <v>32</v>
      </c>
      <c r="H228" t="s">
        <v>1283</v>
      </c>
      <c r="I228">
        <f t="shared" si="3"/>
        <v>0</v>
      </c>
      <c r="J228" s="3">
        <v>83</v>
      </c>
      <c r="K228">
        <f>_xlfn.IFNA(Table2[[#This Row],[total_laid_off]],0)</f>
        <v>0</v>
      </c>
      <c r="L228">
        <f>IFERROR(Table2[[#This Row],[Column2]]/Table2[[#This Row],[percentage_laid_off]],Table2[[#This Row],[Column2]])</f>
        <v>0</v>
      </c>
      <c r="M228">
        <f>FLOOR(IFERROR(_xlfn.IFNA(Table2[[#This Row],[total_laid_off]],0)/Table2[[#This Row],[percentage_laid_off]],D228),1)</f>
        <v>0</v>
      </c>
      <c r="N228" t="str">
        <f>TEXT(Table2[[#This Row],[date]],"MMM")</f>
        <v>Sep</v>
      </c>
      <c r="O228">
        <f>YEAR(Table2[[#This Row],[date]])</f>
        <v>2022</v>
      </c>
    </row>
    <row r="229" spans="1:15" x14ac:dyDescent="0.25">
      <c r="A229" t="s">
        <v>312</v>
      </c>
      <c r="B229" t="s">
        <v>35</v>
      </c>
      <c r="C229" t="s">
        <v>36</v>
      </c>
      <c r="D229">
        <v>40</v>
      </c>
      <c r="E229" s="2"/>
      <c r="F229" s="1">
        <v>44983</v>
      </c>
      <c r="G229" t="s">
        <v>37</v>
      </c>
      <c r="H229" t="s">
        <v>38</v>
      </c>
      <c r="I229">
        <f t="shared" si="3"/>
        <v>40</v>
      </c>
      <c r="J229" s="3">
        <v>401</v>
      </c>
      <c r="K229">
        <f>_xlfn.IFNA(Table2[[#This Row],[total_laid_off]],0)</f>
        <v>40</v>
      </c>
      <c r="L229">
        <f>IFERROR(Table2[[#This Row],[Column2]]/Table2[[#This Row],[percentage_laid_off]],Table2[[#This Row],[Column2]])</f>
        <v>40</v>
      </c>
      <c r="M229">
        <f>FLOOR(IFERROR(_xlfn.IFNA(Table2[[#This Row],[total_laid_off]],0)/Table2[[#This Row],[percentage_laid_off]],D229),1)</f>
        <v>40</v>
      </c>
      <c r="N229" t="str">
        <f>TEXT(Table2[[#This Row],[date]],"MMM")</f>
        <v>Feb</v>
      </c>
      <c r="O229">
        <f>YEAR(Table2[[#This Row],[date]])</f>
        <v>2023</v>
      </c>
    </row>
    <row r="230" spans="1:15" x14ac:dyDescent="0.25">
      <c r="A230" t="s">
        <v>948</v>
      </c>
      <c r="B230" t="s">
        <v>627</v>
      </c>
      <c r="C230" t="s">
        <v>44</v>
      </c>
      <c r="D230">
        <v>100</v>
      </c>
      <c r="E230" s="2"/>
      <c r="F230" s="1">
        <v>44894</v>
      </c>
      <c r="G230" t="s">
        <v>32</v>
      </c>
      <c r="H230" t="s">
        <v>949</v>
      </c>
      <c r="I230">
        <f t="shared" si="3"/>
        <v>100</v>
      </c>
      <c r="J230" s="3">
        <v>378</v>
      </c>
      <c r="K230">
        <f>_xlfn.IFNA(Table2[[#This Row],[total_laid_off]],0)</f>
        <v>100</v>
      </c>
      <c r="L230">
        <f>IFERROR(Table2[[#This Row],[Column2]]/Table2[[#This Row],[percentage_laid_off]],Table2[[#This Row],[Column2]])</f>
        <v>100</v>
      </c>
      <c r="M230">
        <f>FLOOR(IFERROR(_xlfn.IFNA(Table2[[#This Row],[total_laid_off]],0)/Table2[[#This Row],[percentage_laid_off]],D230),1)</f>
        <v>100</v>
      </c>
      <c r="N230" t="str">
        <f>TEXT(Table2[[#This Row],[date]],"MMM")</f>
        <v>Nov</v>
      </c>
      <c r="O230">
        <f>YEAR(Table2[[#This Row],[date]])</f>
        <v>2022</v>
      </c>
    </row>
    <row r="231" spans="1:15" x14ac:dyDescent="0.25">
      <c r="A231" t="s">
        <v>948</v>
      </c>
      <c r="B231" t="s">
        <v>627</v>
      </c>
      <c r="C231" t="s">
        <v>44</v>
      </c>
      <c r="D231">
        <v>80</v>
      </c>
      <c r="E231" s="2">
        <v>0.11</v>
      </c>
      <c r="F231" s="1">
        <v>44707</v>
      </c>
      <c r="G231" t="s">
        <v>32</v>
      </c>
      <c r="H231" t="s">
        <v>949</v>
      </c>
      <c r="I231">
        <f t="shared" si="3"/>
        <v>727</v>
      </c>
      <c r="J231" s="3">
        <v>378</v>
      </c>
      <c r="K231">
        <f>_xlfn.IFNA(Table2[[#This Row],[total_laid_off]],0)</f>
        <v>80</v>
      </c>
      <c r="L231">
        <f>IFERROR(Table2[[#This Row],[Column2]]/Table2[[#This Row],[percentage_laid_off]],Table2[[#This Row],[Column2]])</f>
        <v>727.27272727272725</v>
      </c>
      <c r="M231">
        <f>FLOOR(IFERROR(_xlfn.IFNA(Table2[[#This Row],[total_laid_off]],0)/Table2[[#This Row],[percentage_laid_off]],D231),1)</f>
        <v>727</v>
      </c>
      <c r="N231" t="str">
        <f>TEXT(Table2[[#This Row],[date]],"MMM")</f>
        <v>May</v>
      </c>
      <c r="O231">
        <f>YEAR(Table2[[#This Row],[date]])</f>
        <v>2022</v>
      </c>
    </row>
    <row r="232" spans="1:15" x14ac:dyDescent="0.25">
      <c r="A232" t="s">
        <v>1809</v>
      </c>
      <c r="B232" t="s">
        <v>72</v>
      </c>
      <c r="C232" t="s">
        <v>53</v>
      </c>
      <c r="D232">
        <v>70</v>
      </c>
      <c r="E232" s="2">
        <v>0.27</v>
      </c>
      <c r="F232" s="1">
        <v>44518</v>
      </c>
      <c r="G232" t="s">
        <v>103</v>
      </c>
      <c r="H232" t="s">
        <v>41</v>
      </c>
      <c r="I232">
        <f t="shared" si="3"/>
        <v>259</v>
      </c>
      <c r="J232" s="3">
        <v>46</v>
      </c>
      <c r="K232">
        <f>_xlfn.IFNA(Table2[[#This Row],[total_laid_off]],0)</f>
        <v>70</v>
      </c>
      <c r="L232">
        <f>IFERROR(Table2[[#This Row],[Column2]]/Table2[[#This Row],[percentage_laid_off]],Table2[[#This Row],[Column2]])</f>
        <v>259.25925925925924</v>
      </c>
      <c r="M232">
        <f>FLOOR(IFERROR(_xlfn.IFNA(Table2[[#This Row],[total_laid_off]],0)/Table2[[#This Row],[percentage_laid_off]],D232),1)</f>
        <v>259</v>
      </c>
      <c r="N232" t="str">
        <f>TEXT(Table2[[#This Row],[date]],"MMM")</f>
        <v>Nov</v>
      </c>
      <c r="O232">
        <f>YEAR(Table2[[#This Row],[date]])</f>
        <v>2021</v>
      </c>
    </row>
    <row r="233" spans="1:15" x14ac:dyDescent="0.25">
      <c r="A233" t="s">
        <v>602</v>
      </c>
      <c r="B233" t="s">
        <v>40</v>
      </c>
      <c r="C233" t="s">
        <v>137</v>
      </c>
      <c r="D233">
        <v>92</v>
      </c>
      <c r="E233" s="2"/>
      <c r="F233" s="1">
        <v>44946</v>
      </c>
      <c r="G233" t="s">
        <v>103</v>
      </c>
      <c r="H233" t="s">
        <v>41</v>
      </c>
      <c r="I233">
        <f t="shared" si="3"/>
        <v>92</v>
      </c>
      <c r="J233" s="3"/>
      <c r="K233">
        <f>_xlfn.IFNA(Table2[[#This Row],[total_laid_off]],0)</f>
        <v>92</v>
      </c>
      <c r="L233">
        <f>IFERROR(Table2[[#This Row],[Column2]]/Table2[[#This Row],[percentage_laid_off]],Table2[[#This Row],[Column2]])</f>
        <v>92</v>
      </c>
      <c r="M233">
        <f>FLOOR(IFERROR(_xlfn.IFNA(Table2[[#This Row],[total_laid_off]],0)/Table2[[#This Row],[percentage_laid_off]],D233),1)</f>
        <v>92</v>
      </c>
      <c r="N233" t="str">
        <f>TEXT(Table2[[#This Row],[date]],"MMM")</f>
        <v>Jan</v>
      </c>
      <c r="O233">
        <f>YEAR(Table2[[#This Row],[date]])</f>
        <v>2023</v>
      </c>
    </row>
    <row r="234" spans="1:15" x14ac:dyDescent="0.25">
      <c r="A234" t="s">
        <v>467</v>
      </c>
      <c r="B234" t="s">
        <v>72</v>
      </c>
      <c r="C234" t="s">
        <v>44</v>
      </c>
      <c r="D234">
        <v>80</v>
      </c>
      <c r="E234" s="2"/>
      <c r="F234" s="1">
        <v>44959</v>
      </c>
      <c r="G234" t="s">
        <v>37</v>
      </c>
      <c r="H234" t="s">
        <v>41</v>
      </c>
      <c r="I234">
        <f t="shared" si="3"/>
        <v>80</v>
      </c>
      <c r="J234" s="3"/>
      <c r="K234">
        <f>_xlfn.IFNA(Table2[[#This Row],[total_laid_off]],0)</f>
        <v>80</v>
      </c>
      <c r="L234">
        <f>IFERROR(Table2[[#This Row],[Column2]]/Table2[[#This Row],[percentage_laid_off]],Table2[[#This Row],[Column2]])</f>
        <v>80</v>
      </c>
      <c r="M234">
        <f>FLOOR(IFERROR(_xlfn.IFNA(Table2[[#This Row],[total_laid_off]],0)/Table2[[#This Row],[percentage_laid_off]],D234),1)</f>
        <v>80</v>
      </c>
      <c r="N234" t="str">
        <f>TEXT(Table2[[#This Row],[date]],"MMM")</f>
        <v>Feb</v>
      </c>
      <c r="O234">
        <f>YEAR(Table2[[#This Row],[date]])</f>
        <v>2023</v>
      </c>
    </row>
    <row r="235" spans="1:15" x14ac:dyDescent="0.25">
      <c r="A235" t="s">
        <v>1896</v>
      </c>
      <c r="B235" t="s">
        <v>260</v>
      </c>
      <c r="C235" t="s">
        <v>288</v>
      </c>
      <c r="D235">
        <v>140</v>
      </c>
      <c r="E235" s="2"/>
      <c r="F235" s="1">
        <v>44022</v>
      </c>
      <c r="G235" t="s">
        <v>32</v>
      </c>
      <c r="H235" t="s">
        <v>28</v>
      </c>
      <c r="I235">
        <f t="shared" si="3"/>
        <v>140</v>
      </c>
      <c r="J235" s="3">
        <v>70</v>
      </c>
      <c r="K235">
        <f>_xlfn.IFNA(Table2[[#This Row],[total_laid_off]],0)</f>
        <v>140</v>
      </c>
      <c r="L235">
        <f>IFERROR(Table2[[#This Row],[Column2]]/Table2[[#This Row],[percentage_laid_off]],Table2[[#This Row],[Column2]])</f>
        <v>140</v>
      </c>
      <c r="M235">
        <f>FLOOR(IFERROR(_xlfn.IFNA(Table2[[#This Row],[total_laid_off]],0)/Table2[[#This Row],[percentage_laid_off]],D235),1)</f>
        <v>140</v>
      </c>
      <c r="N235" t="str">
        <f>TEXT(Table2[[#This Row],[date]],"MMM")</f>
        <v>Jul</v>
      </c>
      <c r="O235">
        <f>YEAR(Table2[[#This Row],[date]])</f>
        <v>2020</v>
      </c>
    </row>
    <row r="236" spans="1:15" x14ac:dyDescent="0.25">
      <c r="A236" t="s">
        <v>1772</v>
      </c>
      <c r="B236" t="s">
        <v>69</v>
      </c>
      <c r="C236" t="s">
        <v>26</v>
      </c>
      <c r="E236" s="2">
        <v>0.3</v>
      </c>
      <c r="F236" s="1">
        <v>44685</v>
      </c>
      <c r="G236" t="s">
        <v>37</v>
      </c>
      <c r="H236" t="s">
        <v>70</v>
      </c>
      <c r="I236">
        <f t="shared" si="3"/>
        <v>0</v>
      </c>
      <c r="J236" s="3">
        <v>45</v>
      </c>
      <c r="K236">
        <f>_xlfn.IFNA(Table2[[#This Row],[total_laid_off]],0)</f>
        <v>0</v>
      </c>
      <c r="L236">
        <f>IFERROR(Table2[[#This Row],[Column2]]/Table2[[#This Row],[percentage_laid_off]],Table2[[#This Row],[Column2]])</f>
        <v>0</v>
      </c>
      <c r="M236">
        <f>FLOOR(IFERROR(_xlfn.IFNA(Table2[[#This Row],[total_laid_off]],0)/Table2[[#This Row],[percentage_laid_off]],D236),1)</f>
        <v>0</v>
      </c>
      <c r="N236" t="str">
        <f>TEXT(Table2[[#This Row],[date]],"MMM")</f>
        <v>May</v>
      </c>
      <c r="O236">
        <f>YEAR(Table2[[#This Row],[date]])</f>
        <v>2022</v>
      </c>
    </row>
    <row r="237" spans="1:15" x14ac:dyDescent="0.25">
      <c r="A237" t="s">
        <v>924</v>
      </c>
      <c r="B237" t="s">
        <v>43</v>
      </c>
      <c r="C237" t="s">
        <v>75</v>
      </c>
      <c r="D237">
        <v>100</v>
      </c>
      <c r="E237" s="2">
        <v>0.37</v>
      </c>
      <c r="F237" s="1">
        <v>44896</v>
      </c>
      <c r="G237" t="s">
        <v>114</v>
      </c>
      <c r="H237" t="s">
        <v>41</v>
      </c>
      <c r="I237">
        <f t="shared" si="3"/>
        <v>270</v>
      </c>
      <c r="J237" s="3">
        <v>194</v>
      </c>
      <c r="K237">
        <f>_xlfn.IFNA(Table2[[#This Row],[total_laid_off]],0)</f>
        <v>100</v>
      </c>
      <c r="L237">
        <f>IFERROR(Table2[[#This Row],[Column2]]/Table2[[#This Row],[percentage_laid_off]],Table2[[#This Row],[Column2]])</f>
        <v>270.27027027027026</v>
      </c>
      <c r="M237">
        <f>FLOOR(IFERROR(_xlfn.IFNA(Table2[[#This Row],[total_laid_off]],0)/Table2[[#This Row],[percentage_laid_off]],D237),1)</f>
        <v>270</v>
      </c>
      <c r="N237" t="str">
        <f>TEXT(Table2[[#This Row],[date]],"MMM")</f>
        <v>Dec</v>
      </c>
      <c r="O237">
        <f>YEAR(Table2[[#This Row],[date]])</f>
        <v>2022</v>
      </c>
    </row>
    <row r="238" spans="1:15" x14ac:dyDescent="0.25">
      <c r="A238" t="s">
        <v>924</v>
      </c>
      <c r="B238" t="s">
        <v>43</v>
      </c>
      <c r="C238" t="s">
        <v>75</v>
      </c>
      <c r="D238">
        <v>120</v>
      </c>
      <c r="E238" s="2">
        <v>0.3</v>
      </c>
      <c r="F238" s="1">
        <v>44747</v>
      </c>
      <c r="G238" t="s">
        <v>114</v>
      </c>
      <c r="H238" t="s">
        <v>41</v>
      </c>
      <c r="I238">
        <f t="shared" si="3"/>
        <v>400</v>
      </c>
      <c r="J238" s="3">
        <v>194</v>
      </c>
      <c r="K238">
        <f>_xlfn.IFNA(Table2[[#This Row],[total_laid_off]],0)</f>
        <v>120</v>
      </c>
      <c r="L238">
        <f>IFERROR(Table2[[#This Row],[Column2]]/Table2[[#This Row],[percentage_laid_off]],Table2[[#This Row],[Column2]])</f>
        <v>400</v>
      </c>
      <c r="M238">
        <f>FLOOR(IFERROR(_xlfn.IFNA(Table2[[#This Row],[total_laid_off]],0)/Table2[[#This Row],[percentage_laid_off]],D238),1)</f>
        <v>400</v>
      </c>
      <c r="N238" t="str">
        <f>TEXT(Table2[[#This Row],[date]],"MMM")</f>
        <v>Jul</v>
      </c>
      <c r="O238">
        <f>YEAR(Table2[[#This Row],[date]])</f>
        <v>2022</v>
      </c>
    </row>
    <row r="239" spans="1:15" x14ac:dyDescent="0.25">
      <c r="A239" t="s">
        <v>694</v>
      </c>
      <c r="B239" t="s">
        <v>358</v>
      </c>
      <c r="C239" t="s">
        <v>144</v>
      </c>
      <c r="D239">
        <v>900</v>
      </c>
      <c r="E239" s="2"/>
      <c r="F239" s="1">
        <v>44939</v>
      </c>
      <c r="G239" t="s">
        <v>37</v>
      </c>
      <c r="H239" t="s">
        <v>125</v>
      </c>
      <c r="I239">
        <f t="shared" si="3"/>
        <v>900</v>
      </c>
      <c r="J239" s="3"/>
      <c r="K239">
        <f>_xlfn.IFNA(Table2[[#This Row],[total_laid_off]],0)</f>
        <v>900</v>
      </c>
      <c r="L239">
        <f>IFERROR(Table2[[#This Row],[Column2]]/Table2[[#This Row],[percentage_laid_off]],Table2[[#This Row],[Column2]])</f>
        <v>900</v>
      </c>
      <c r="M239">
        <f>FLOOR(IFERROR(_xlfn.IFNA(Table2[[#This Row],[total_laid_off]],0)/Table2[[#This Row],[percentage_laid_off]],D239),1)</f>
        <v>900</v>
      </c>
      <c r="N239" t="str">
        <f>TEXT(Table2[[#This Row],[date]],"MMM")</f>
        <v>Jan</v>
      </c>
      <c r="O239">
        <f>YEAR(Table2[[#This Row],[date]])</f>
        <v>2023</v>
      </c>
    </row>
    <row r="240" spans="1:15" x14ac:dyDescent="0.25">
      <c r="A240" t="s">
        <v>2078</v>
      </c>
      <c r="B240" t="s">
        <v>25</v>
      </c>
      <c r="C240" t="s">
        <v>288</v>
      </c>
      <c r="D240">
        <v>200</v>
      </c>
      <c r="E240" s="2"/>
      <c r="F240" s="1">
        <v>43938</v>
      </c>
      <c r="G240" t="s">
        <v>22</v>
      </c>
      <c r="H240" t="s">
        <v>28</v>
      </c>
      <c r="I240">
        <f t="shared" si="3"/>
        <v>200</v>
      </c>
      <c r="J240" s="3">
        <v>293</v>
      </c>
      <c r="K240">
        <f>_xlfn.IFNA(Table2[[#This Row],[total_laid_off]],0)</f>
        <v>200</v>
      </c>
      <c r="L240">
        <f>IFERROR(Table2[[#This Row],[Column2]]/Table2[[#This Row],[percentage_laid_off]],Table2[[#This Row],[Column2]])</f>
        <v>200</v>
      </c>
      <c r="M240">
        <f>FLOOR(IFERROR(_xlfn.IFNA(Table2[[#This Row],[total_laid_off]],0)/Table2[[#This Row],[percentage_laid_off]],D240),1)</f>
        <v>200</v>
      </c>
      <c r="N240" t="str">
        <f>TEXT(Table2[[#This Row],[date]],"MMM")</f>
        <v>Apr</v>
      </c>
      <c r="O240">
        <f>YEAR(Table2[[#This Row],[date]])</f>
        <v>2020</v>
      </c>
    </row>
    <row r="241" spans="1:15" x14ac:dyDescent="0.25">
      <c r="A241" t="s">
        <v>868</v>
      </c>
      <c r="B241" t="s">
        <v>160</v>
      </c>
      <c r="C241" t="s">
        <v>26</v>
      </c>
      <c r="D241">
        <v>95</v>
      </c>
      <c r="E241" s="2">
        <v>0.05</v>
      </c>
      <c r="F241" s="1">
        <v>44903</v>
      </c>
      <c r="G241" t="s">
        <v>65</v>
      </c>
      <c r="H241" t="s">
        <v>41</v>
      </c>
      <c r="I241">
        <f t="shared" si="3"/>
        <v>1900</v>
      </c>
      <c r="J241" s="3">
        <v>220</v>
      </c>
      <c r="K241">
        <f>_xlfn.IFNA(Table2[[#This Row],[total_laid_off]],0)</f>
        <v>95</v>
      </c>
      <c r="L241">
        <f>IFERROR(Table2[[#This Row],[Column2]]/Table2[[#This Row],[percentage_laid_off]],Table2[[#This Row],[Column2]])</f>
        <v>1900</v>
      </c>
      <c r="M241">
        <f>FLOOR(IFERROR(_xlfn.IFNA(Table2[[#This Row],[total_laid_off]],0)/Table2[[#This Row],[percentage_laid_off]],D241),1)</f>
        <v>1900</v>
      </c>
      <c r="N241" t="str">
        <f>TEXT(Table2[[#This Row],[date]],"MMM")</f>
        <v>Dec</v>
      </c>
      <c r="O241">
        <f>YEAR(Table2[[#This Row],[date]])</f>
        <v>2022</v>
      </c>
    </row>
    <row r="242" spans="1:15" x14ac:dyDescent="0.25">
      <c r="A242" t="s">
        <v>1858</v>
      </c>
      <c r="B242" t="s">
        <v>56</v>
      </c>
      <c r="C242" t="s">
        <v>31</v>
      </c>
      <c r="D242">
        <v>20</v>
      </c>
      <c r="E242" s="2"/>
      <c r="F242" s="1">
        <v>44085</v>
      </c>
      <c r="G242" t="s">
        <v>103</v>
      </c>
      <c r="H242" t="s">
        <v>58</v>
      </c>
      <c r="I242">
        <f t="shared" si="3"/>
        <v>20</v>
      </c>
      <c r="J242" s="3">
        <v>40.5</v>
      </c>
      <c r="K242">
        <f>_xlfn.IFNA(Table2[[#This Row],[total_laid_off]],0)</f>
        <v>20</v>
      </c>
      <c r="L242">
        <f>IFERROR(Table2[[#This Row],[Column2]]/Table2[[#This Row],[percentage_laid_off]],Table2[[#This Row],[Column2]])</f>
        <v>20</v>
      </c>
      <c r="M242">
        <f>FLOOR(IFERROR(_xlfn.IFNA(Table2[[#This Row],[total_laid_off]],0)/Table2[[#This Row],[percentage_laid_off]],D242),1)</f>
        <v>20</v>
      </c>
      <c r="N242" t="str">
        <f>TEXT(Table2[[#This Row],[date]],"MMM")</f>
        <v>Sep</v>
      </c>
      <c r="O242">
        <f>YEAR(Table2[[#This Row],[date]])</f>
        <v>2020</v>
      </c>
    </row>
    <row r="243" spans="1:15" x14ac:dyDescent="0.25">
      <c r="A243" t="s">
        <v>737</v>
      </c>
      <c r="B243" t="s">
        <v>40</v>
      </c>
      <c r="C243" t="s">
        <v>26</v>
      </c>
      <c r="D243">
        <v>340</v>
      </c>
      <c r="E243" s="2">
        <v>0.28000000000000003</v>
      </c>
      <c r="F243" s="1">
        <v>44936</v>
      </c>
      <c r="G243" t="s">
        <v>67</v>
      </c>
      <c r="H243" t="s">
        <v>41</v>
      </c>
      <c r="I243">
        <f t="shared" si="3"/>
        <v>1214</v>
      </c>
      <c r="J243" s="3">
        <v>665</v>
      </c>
      <c r="K243">
        <f>_xlfn.IFNA(Table2[[#This Row],[total_laid_off]],0)</f>
        <v>340</v>
      </c>
      <c r="L243">
        <f>IFERROR(Table2[[#This Row],[Column2]]/Table2[[#This Row],[percentage_laid_off]],Table2[[#This Row],[Column2]])</f>
        <v>1214.2857142857142</v>
      </c>
      <c r="M243">
        <f>FLOOR(IFERROR(_xlfn.IFNA(Table2[[#This Row],[total_laid_off]],0)/Table2[[#This Row],[percentage_laid_off]],D243),1)</f>
        <v>1214</v>
      </c>
      <c r="N243" t="str">
        <f>TEXT(Table2[[#This Row],[date]],"MMM")</f>
        <v>Jan</v>
      </c>
      <c r="O243">
        <f>YEAR(Table2[[#This Row],[date]])</f>
        <v>2023</v>
      </c>
    </row>
    <row r="244" spans="1:15" x14ac:dyDescent="0.25">
      <c r="A244" t="s">
        <v>737</v>
      </c>
      <c r="B244" t="s">
        <v>40</v>
      </c>
      <c r="C244" t="s">
        <v>26</v>
      </c>
      <c r="D244">
        <v>100</v>
      </c>
      <c r="E244" s="2">
        <v>0.06</v>
      </c>
      <c r="F244" s="1">
        <v>44875</v>
      </c>
      <c r="G244" t="s">
        <v>67</v>
      </c>
      <c r="H244" t="s">
        <v>41</v>
      </c>
      <c r="I244">
        <f t="shared" si="3"/>
        <v>1666</v>
      </c>
      <c r="J244" s="3">
        <v>665</v>
      </c>
      <c r="K244">
        <f>_xlfn.IFNA(Table2[[#This Row],[total_laid_off]],0)</f>
        <v>100</v>
      </c>
      <c r="L244">
        <f>IFERROR(Table2[[#This Row],[Column2]]/Table2[[#This Row],[percentage_laid_off]],Table2[[#This Row],[Column2]])</f>
        <v>1666.6666666666667</v>
      </c>
      <c r="M244">
        <f>FLOOR(IFERROR(_xlfn.IFNA(Table2[[#This Row],[total_laid_off]],0)/Table2[[#This Row],[percentage_laid_off]],D244),1)</f>
        <v>1666</v>
      </c>
      <c r="N244" t="str">
        <f>TEXT(Table2[[#This Row],[date]],"MMM")</f>
        <v>Nov</v>
      </c>
      <c r="O244">
        <f>YEAR(Table2[[#This Row],[date]])</f>
        <v>2022</v>
      </c>
    </row>
    <row r="245" spans="1:15" x14ac:dyDescent="0.25">
      <c r="A245" t="s">
        <v>737</v>
      </c>
      <c r="B245" t="s">
        <v>40</v>
      </c>
      <c r="C245" t="s">
        <v>26</v>
      </c>
      <c r="D245">
        <v>220</v>
      </c>
      <c r="E245" s="2">
        <v>0.12</v>
      </c>
      <c r="F245" s="1">
        <v>44788</v>
      </c>
      <c r="G245" t="s">
        <v>67</v>
      </c>
      <c r="H245" t="s">
        <v>41</v>
      </c>
      <c r="I245">
        <f t="shared" si="3"/>
        <v>1833</v>
      </c>
      <c r="J245" s="3">
        <v>665</v>
      </c>
      <c r="K245">
        <f>_xlfn.IFNA(Table2[[#This Row],[total_laid_off]],0)</f>
        <v>220</v>
      </c>
      <c r="L245">
        <f>IFERROR(Table2[[#This Row],[Column2]]/Table2[[#This Row],[percentage_laid_off]],Table2[[#This Row],[Column2]])</f>
        <v>1833.3333333333335</v>
      </c>
      <c r="M245">
        <f>FLOOR(IFERROR(_xlfn.IFNA(Table2[[#This Row],[total_laid_off]],0)/Table2[[#This Row],[percentage_laid_off]],D245),1)</f>
        <v>1833</v>
      </c>
      <c r="N245" t="str">
        <f>TEXT(Table2[[#This Row],[date]],"MMM")</f>
        <v>Aug</v>
      </c>
      <c r="O245">
        <f>YEAR(Table2[[#This Row],[date]])</f>
        <v>2022</v>
      </c>
    </row>
    <row r="246" spans="1:15" x14ac:dyDescent="0.25">
      <c r="A246" t="s">
        <v>737</v>
      </c>
      <c r="B246" t="s">
        <v>40</v>
      </c>
      <c r="C246" t="s">
        <v>26</v>
      </c>
      <c r="D246">
        <v>200</v>
      </c>
      <c r="E246" s="2">
        <v>0.1</v>
      </c>
      <c r="F246" s="1">
        <v>44670</v>
      </c>
      <c r="G246" t="s">
        <v>67</v>
      </c>
      <c r="H246" t="s">
        <v>41</v>
      </c>
      <c r="I246">
        <f t="shared" si="3"/>
        <v>2000</v>
      </c>
      <c r="J246" s="3">
        <v>665</v>
      </c>
      <c r="K246">
        <f>_xlfn.IFNA(Table2[[#This Row],[total_laid_off]],0)</f>
        <v>200</v>
      </c>
      <c r="L246">
        <f>IFERROR(Table2[[#This Row],[Column2]]/Table2[[#This Row],[percentage_laid_off]],Table2[[#This Row],[Column2]])</f>
        <v>2000</v>
      </c>
      <c r="M246">
        <f>FLOOR(IFERROR(_xlfn.IFNA(Table2[[#This Row],[total_laid_off]],0)/Table2[[#This Row],[percentage_laid_off]],D246),1)</f>
        <v>2000</v>
      </c>
      <c r="N246" t="str">
        <f>TEXT(Table2[[#This Row],[date]],"MMM")</f>
        <v>Apr</v>
      </c>
      <c r="O246">
        <f>YEAR(Table2[[#This Row],[date]])</f>
        <v>2022</v>
      </c>
    </row>
    <row r="247" spans="1:15" x14ac:dyDescent="0.25">
      <c r="A247" t="s">
        <v>709</v>
      </c>
      <c r="B247" t="s">
        <v>56</v>
      </c>
      <c r="C247" t="s">
        <v>44</v>
      </c>
      <c r="D247">
        <v>110</v>
      </c>
      <c r="E247" s="2">
        <v>0.28000000000000003</v>
      </c>
      <c r="F247" s="1">
        <v>44938</v>
      </c>
      <c r="G247" t="s">
        <v>22</v>
      </c>
      <c r="H247" t="s">
        <v>58</v>
      </c>
      <c r="I247">
        <f t="shared" si="3"/>
        <v>392</v>
      </c>
      <c r="J247" s="3">
        <v>490</v>
      </c>
      <c r="K247">
        <f>_xlfn.IFNA(Table2[[#This Row],[total_laid_off]],0)</f>
        <v>110</v>
      </c>
      <c r="L247">
        <f>IFERROR(Table2[[#This Row],[Column2]]/Table2[[#This Row],[percentage_laid_off]],Table2[[#This Row],[Column2]])</f>
        <v>392.85714285714283</v>
      </c>
      <c r="M247">
        <f>FLOOR(IFERROR(_xlfn.IFNA(Table2[[#This Row],[total_laid_off]],0)/Table2[[#This Row],[percentage_laid_off]],D247),1)</f>
        <v>392</v>
      </c>
      <c r="N247" t="str">
        <f>TEXT(Table2[[#This Row],[date]],"MMM")</f>
        <v>Jan</v>
      </c>
      <c r="O247">
        <f>YEAR(Table2[[#This Row],[date]])</f>
        <v>2023</v>
      </c>
    </row>
    <row r="248" spans="1:15" x14ac:dyDescent="0.25">
      <c r="A248" t="s">
        <v>709</v>
      </c>
      <c r="B248" t="s">
        <v>56</v>
      </c>
      <c r="C248" t="s">
        <v>44</v>
      </c>
      <c r="D248">
        <v>150</v>
      </c>
      <c r="E248" s="2">
        <v>0.25</v>
      </c>
      <c r="F248" s="1">
        <v>44763</v>
      </c>
      <c r="G248" t="s">
        <v>22</v>
      </c>
      <c r="H248" t="s">
        <v>58</v>
      </c>
      <c r="I248">
        <f t="shared" si="3"/>
        <v>600</v>
      </c>
      <c r="J248" s="3">
        <v>490</v>
      </c>
      <c r="K248">
        <f>_xlfn.IFNA(Table2[[#This Row],[total_laid_off]],0)</f>
        <v>150</v>
      </c>
      <c r="L248">
        <f>IFERROR(Table2[[#This Row],[Column2]]/Table2[[#This Row],[percentage_laid_off]],Table2[[#This Row],[Column2]])</f>
        <v>600</v>
      </c>
      <c r="M248">
        <f>FLOOR(IFERROR(_xlfn.IFNA(Table2[[#This Row],[total_laid_off]],0)/Table2[[#This Row],[percentage_laid_off]],D248),1)</f>
        <v>600</v>
      </c>
      <c r="N248" t="str">
        <f>TEXT(Table2[[#This Row],[date]],"MMM")</f>
        <v>Jul</v>
      </c>
      <c r="O248">
        <f>YEAR(Table2[[#This Row],[date]])</f>
        <v>2022</v>
      </c>
    </row>
    <row r="249" spans="1:15" x14ac:dyDescent="0.25">
      <c r="A249" t="s">
        <v>966</v>
      </c>
      <c r="B249" t="s">
        <v>43</v>
      </c>
      <c r="C249" t="s">
        <v>44</v>
      </c>
      <c r="E249" s="2">
        <v>1</v>
      </c>
      <c r="F249" s="1">
        <v>44893</v>
      </c>
      <c r="G249" t="s">
        <v>114</v>
      </c>
      <c r="H249" t="s">
        <v>41</v>
      </c>
      <c r="I249">
        <f t="shared" si="3"/>
        <v>0</v>
      </c>
      <c r="J249" s="3">
        <v>1000</v>
      </c>
      <c r="K249">
        <f>_xlfn.IFNA(Table2[[#This Row],[total_laid_off]],0)</f>
        <v>0</v>
      </c>
      <c r="L249">
        <f>IFERROR(Table2[[#This Row],[Column2]]/Table2[[#This Row],[percentage_laid_off]],Table2[[#This Row],[Column2]])</f>
        <v>0</v>
      </c>
      <c r="M249">
        <f>FLOOR(IFERROR(_xlfn.IFNA(Table2[[#This Row],[total_laid_off]],0)/Table2[[#This Row],[percentage_laid_off]],D249),1)</f>
        <v>0</v>
      </c>
      <c r="N249" t="str">
        <f>TEXT(Table2[[#This Row],[date]],"MMM")</f>
        <v>Nov</v>
      </c>
      <c r="O249">
        <f>YEAR(Table2[[#This Row],[date]])</f>
        <v>2022</v>
      </c>
    </row>
    <row r="250" spans="1:15" x14ac:dyDescent="0.25">
      <c r="A250" t="s">
        <v>966</v>
      </c>
      <c r="B250" t="s">
        <v>43</v>
      </c>
      <c r="C250" t="s">
        <v>44</v>
      </c>
      <c r="D250">
        <v>250</v>
      </c>
      <c r="E250" s="2">
        <v>0.2</v>
      </c>
      <c r="F250" s="1">
        <v>44725</v>
      </c>
      <c r="G250" t="s">
        <v>114</v>
      </c>
      <c r="H250" t="s">
        <v>41</v>
      </c>
      <c r="I250">
        <f t="shared" si="3"/>
        <v>1250</v>
      </c>
      <c r="J250" s="3">
        <v>1000</v>
      </c>
      <c r="K250">
        <f>_xlfn.IFNA(Table2[[#This Row],[total_laid_off]],0)</f>
        <v>250</v>
      </c>
      <c r="L250">
        <f>IFERROR(Table2[[#This Row],[Column2]]/Table2[[#This Row],[percentage_laid_off]],Table2[[#This Row],[Column2]])</f>
        <v>1250</v>
      </c>
      <c r="M250">
        <f>FLOOR(IFERROR(_xlfn.IFNA(Table2[[#This Row],[total_laid_off]],0)/Table2[[#This Row],[percentage_laid_off]],D250),1)</f>
        <v>1250</v>
      </c>
      <c r="N250" t="str">
        <f>TEXT(Table2[[#This Row],[date]],"MMM")</f>
        <v>Jun</v>
      </c>
      <c r="O250">
        <f>YEAR(Table2[[#This Row],[date]])</f>
        <v>2022</v>
      </c>
    </row>
    <row r="251" spans="1:15" x14ac:dyDescent="0.25">
      <c r="A251" t="s">
        <v>925</v>
      </c>
      <c r="B251" t="s">
        <v>40</v>
      </c>
      <c r="C251" t="s">
        <v>85</v>
      </c>
      <c r="D251">
        <v>88</v>
      </c>
      <c r="E251" s="2">
        <v>0.5</v>
      </c>
      <c r="F251" s="1">
        <v>44896</v>
      </c>
      <c r="G251" t="s">
        <v>37</v>
      </c>
      <c r="H251" t="s">
        <v>41</v>
      </c>
      <c r="I251">
        <f t="shared" si="3"/>
        <v>176</v>
      </c>
      <c r="J251" s="3"/>
      <c r="K251">
        <f>_xlfn.IFNA(Table2[[#This Row],[total_laid_off]],0)</f>
        <v>88</v>
      </c>
      <c r="L251">
        <f>IFERROR(Table2[[#This Row],[Column2]]/Table2[[#This Row],[percentage_laid_off]],Table2[[#This Row],[Column2]])</f>
        <v>176</v>
      </c>
      <c r="M251">
        <f>FLOOR(IFERROR(_xlfn.IFNA(Table2[[#This Row],[total_laid_off]],0)/Table2[[#This Row],[percentage_laid_off]],D251),1)</f>
        <v>176</v>
      </c>
      <c r="N251" t="str">
        <f>TEXT(Table2[[#This Row],[date]],"MMM")</f>
        <v>Dec</v>
      </c>
      <c r="O251">
        <f>YEAR(Table2[[#This Row],[date]])</f>
        <v>2022</v>
      </c>
    </row>
    <row r="252" spans="1:15" x14ac:dyDescent="0.25">
      <c r="A252" t="s">
        <v>875</v>
      </c>
      <c r="B252" t="s">
        <v>43</v>
      </c>
      <c r="C252" t="s">
        <v>21</v>
      </c>
      <c r="E252" s="2">
        <v>0.1</v>
      </c>
      <c r="F252" s="1">
        <v>44903</v>
      </c>
      <c r="G252" t="s">
        <v>67</v>
      </c>
      <c r="H252" t="s">
        <v>41</v>
      </c>
      <c r="I252">
        <f t="shared" si="3"/>
        <v>0</v>
      </c>
      <c r="J252" s="3">
        <v>352</v>
      </c>
      <c r="K252">
        <f>_xlfn.IFNA(Table2[[#This Row],[total_laid_off]],0)</f>
        <v>0</v>
      </c>
      <c r="L252">
        <f>IFERROR(Table2[[#This Row],[Column2]]/Table2[[#This Row],[percentage_laid_off]],Table2[[#This Row],[Column2]])</f>
        <v>0</v>
      </c>
      <c r="M252">
        <f>FLOOR(IFERROR(_xlfn.IFNA(Table2[[#This Row],[total_laid_off]],0)/Table2[[#This Row],[percentage_laid_off]],D252),1)</f>
        <v>0</v>
      </c>
      <c r="N252" t="str">
        <f>TEXT(Table2[[#This Row],[date]],"MMM")</f>
        <v>Dec</v>
      </c>
      <c r="O252">
        <f>YEAR(Table2[[#This Row],[date]])</f>
        <v>2022</v>
      </c>
    </row>
    <row r="253" spans="1:15" x14ac:dyDescent="0.25">
      <c r="A253" t="s">
        <v>154</v>
      </c>
      <c r="B253" t="s">
        <v>72</v>
      </c>
      <c r="C253" t="s">
        <v>101</v>
      </c>
      <c r="D253">
        <v>119</v>
      </c>
      <c r="E253" s="2"/>
      <c r="F253" s="1">
        <v>45013</v>
      </c>
      <c r="G253" t="s">
        <v>103</v>
      </c>
      <c r="H253" t="s">
        <v>41</v>
      </c>
      <c r="I253">
        <f t="shared" si="3"/>
        <v>119</v>
      </c>
      <c r="J253" s="3">
        <v>62</v>
      </c>
      <c r="K253">
        <f>_xlfn.IFNA(Table2[[#This Row],[total_laid_off]],0)</f>
        <v>119</v>
      </c>
      <c r="L253">
        <f>IFERROR(Table2[[#This Row],[Column2]]/Table2[[#This Row],[percentage_laid_off]],Table2[[#This Row],[Column2]])</f>
        <v>119</v>
      </c>
      <c r="M253">
        <f>FLOOR(IFERROR(_xlfn.IFNA(Table2[[#This Row],[total_laid_off]],0)/Table2[[#This Row],[percentage_laid_off]],D253),1)</f>
        <v>119</v>
      </c>
      <c r="N253" t="str">
        <f>TEXT(Table2[[#This Row],[date]],"MMM")</f>
        <v>Mar</v>
      </c>
      <c r="O253">
        <f>YEAR(Table2[[#This Row],[date]])</f>
        <v>2023</v>
      </c>
    </row>
    <row r="254" spans="1:15" x14ac:dyDescent="0.25">
      <c r="A254" t="s">
        <v>2264</v>
      </c>
      <c r="B254" t="s">
        <v>43</v>
      </c>
      <c r="C254" t="s">
        <v>73</v>
      </c>
      <c r="D254">
        <v>130</v>
      </c>
      <c r="E254" s="2">
        <v>0.25</v>
      </c>
      <c r="F254" s="1">
        <v>43917</v>
      </c>
      <c r="G254" t="s">
        <v>47</v>
      </c>
      <c r="H254" t="s">
        <v>41</v>
      </c>
      <c r="I254">
        <f t="shared" si="3"/>
        <v>520</v>
      </c>
      <c r="J254" s="3">
        <v>77</v>
      </c>
      <c r="K254">
        <f>_xlfn.IFNA(Table2[[#This Row],[total_laid_off]],0)</f>
        <v>130</v>
      </c>
      <c r="L254">
        <f>IFERROR(Table2[[#This Row],[Column2]]/Table2[[#This Row],[percentage_laid_off]],Table2[[#This Row],[Column2]])</f>
        <v>520</v>
      </c>
      <c r="M254">
        <f>FLOOR(IFERROR(_xlfn.IFNA(Table2[[#This Row],[total_laid_off]],0)/Table2[[#This Row],[percentage_laid_off]],D254),1)</f>
        <v>520</v>
      </c>
      <c r="N254" t="str">
        <f>TEXT(Table2[[#This Row],[date]],"MMM")</f>
        <v>Mar</v>
      </c>
      <c r="O254">
        <f>YEAR(Table2[[#This Row],[date]])</f>
        <v>2020</v>
      </c>
    </row>
    <row r="255" spans="1:15" x14ac:dyDescent="0.25">
      <c r="A255" t="s">
        <v>54</v>
      </c>
      <c r="B255" t="s">
        <v>25</v>
      </c>
      <c r="C255" t="s">
        <v>31</v>
      </c>
      <c r="E255" s="2">
        <v>1</v>
      </c>
      <c r="F255" s="1">
        <v>45029</v>
      </c>
      <c r="G255" t="s">
        <v>16</v>
      </c>
      <c r="H255" t="s">
        <v>28</v>
      </c>
      <c r="I255">
        <f t="shared" si="3"/>
        <v>0</v>
      </c>
      <c r="J255" s="3"/>
      <c r="K255">
        <f>_xlfn.IFNA(Table2[[#This Row],[total_laid_off]],0)</f>
        <v>0</v>
      </c>
      <c r="L255">
        <f>IFERROR(Table2[[#This Row],[Column2]]/Table2[[#This Row],[percentage_laid_off]],Table2[[#This Row],[Column2]])</f>
        <v>0</v>
      </c>
      <c r="M255">
        <f>FLOOR(IFERROR(_xlfn.IFNA(Table2[[#This Row],[total_laid_off]],0)/Table2[[#This Row],[percentage_laid_off]],D255),1)</f>
        <v>0</v>
      </c>
      <c r="N255" t="str">
        <f>TEXT(Table2[[#This Row],[date]],"MMM")</f>
        <v>Apr</v>
      </c>
      <c r="O255">
        <f>YEAR(Table2[[#This Row],[date]])</f>
        <v>2023</v>
      </c>
    </row>
    <row r="256" spans="1:15" x14ac:dyDescent="0.25">
      <c r="A256" t="s">
        <v>1497</v>
      </c>
      <c r="B256" t="s">
        <v>40</v>
      </c>
      <c r="C256" t="s">
        <v>111</v>
      </c>
      <c r="D256">
        <v>60</v>
      </c>
      <c r="E256" s="2"/>
      <c r="F256" s="1">
        <v>44762</v>
      </c>
      <c r="G256" t="s">
        <v>32</v>
      </c>
      <c r="H256" t="s">
        <v>41</v>
      </c>
      <c r="I256">
        <f t="shared" si="3"/>
        <v>60</v>
      </c>
      <c r="J256" s="3">
        <v>48</v>
      </c>
      <c r="K256">
        <f>_xlfn.IFNA(Table2[[#This Row],[total_laid_off]],0)</f>
        <v>60</v>
      </c>
      <c r="L256">
        <f>IFERROR(Table2[[#This Row],[Column2]]/Table2[[#This Row],[percentage_laid_off]],Table2[[#This Row],[Column2]])</f>
        <v>60</v>
      </c>
      <c r="M256">
        <f>FLOOR(IFERROR(_xlfn.IFNA(Table2[[#This Row],[total_laid_off]],0)/Table2[[#This Row],[percentage_laid_off]],D256),1)</f>
        <v>60</v>
      </c>
      <c r="N256" t="str">
        <f>TEXT(Table2[[#This Row],[date]],"MMM")</f>
        <v>Jul</v>
      </c>
      <c r="O256">
        <f>YEAR(Table2[[#This Row],[date]])</f>
        <v>2022</v>
      </c>
    </row>
    <row r="257" spans="1:15" x14ac:dyDescent="0.25">
      <c r="A257" t="s">
        <v>2250</v>
      </c>
      <c r="B257" t="s">
        <v>40</v>
      </c>
      <c r="C257" t="s">
        <v>288</v>
      </c>
      <c r="D257">
        <v>30</v>
      </c>
      <c r="E257" s="2">
        <v>0.1</v>
      </c>
      <c r="F257" s="1">
        <v>43920</v>
      </c>
      <c r="G257" t="s">
        <v>37</v>
      </c>
      <c r="H257" t="s">
        <v>41</v>
      </c>
      <c r="I257">
        <f t="shared" si="3"/>
        <v>300</v>
      </c>
      <c r="J257" s="3"/>
      <c r="K257">
        <f>_xlfn.IFNA(Table2[[#This Row],[total_laid_off]],0)</f>
        <v>30</v>
      </c>
      <c r="L257">
        <f>IFERROR(Table2[[#This Row],[Column2]]/Table2[[#This Row],[percentage_laid_off]],Table2[[#This Row],[Column2]])</f>
        <v>300</v>
      </c>
      <c r="M257">
        <f>FLOOR(IFERROR(_xlfn.IFNA(Table2[[#This Row],[total_laid_off]],0)/Table2[[#This Row],[percentage_laid_off]],D257),1)</f>
        <v>300</v>
      </c>
      <c r="N257" t="str">
        <f>TEXT(Table2[[#This Row],[date]],"MMM")</f>
        <v>Mar</v>
      </c>
      <c r="O257">
        <f>YEAR(Table2[[#This Row],[date]])</f>
        <v>2020</v>
      </c>
    </row>
    <row r="258" spans="1:15" x14ac:dyDescent="0.25">
      <c r="A258" t="s">
        <v>1946</v>
      </c>
      <c r="B258" t="s">
        <v>308</v>
      </c>
      <c r="C258" t="s">
        <v>85</v>
      </c>
      <c r="D258">
        <v>137</v>
      </c>
      <c r="E258" s="2">
        <v>1</v>
      </c>
      <c r="F258" s="1">
        <v>43977</v>
      </c>
      <c r="G258" t="s">
        <v>103</v>
      </c>
      <c r="H258" t="s">
        <v>41</v>
      </c>
      <c r="I258">
        <f t="shared" ref="I258:I321" si="4">FLOOR(IF(OR(ISBLANK(D258) = FALSE,  ISBLANK(E258) = FALSE),IFERROR(D258/E258,D258), 0), 1)</f>
        <v>137</v>
      </c>
      <c r="J258" s="3">
        <v>108</v>
      </c>
      <c r="K258">
        <f>_xlfn.IFNA(Table2[[#This Row],[total_laid_off]],0)</f>
        <v>137</v>
      </c>
      <c r="L258">
        <f>IFERROR(Table2[[#This Row],[Column2]]/Table2[[#This Row],[percentage_laid_off]],Table2[[#This Row],[Column2]])</f>
        <v>137</v>
      </c>
      <c r="M258">
        <f>FLOOR(IFERROR(_xlfn.IFNA(Table2[[#This Row],[total_laid_off]],0)/Table2[[#This Row],[percentage_laid_off]],D258),1)</f>
        <v>137</v>
      </c>
      <c r="N258" t="str">
        <f>TEXT(Table2[[#This Row],[date]],"MMM")</f>
        <v>May</v>
      </c>
      <c r="O258">
        <f>YEAR(Table2[[#This Row],[date]])</f>
        <v>2020</v>
      </c>
    </row>
    <row r="259" spans="1:15" x14ac:dyDescent="0.25">
      <c r="A259" t="s">
        <v>527</v>
      </c>
      <c r="B259" t="s">
        <v>240</v>
      </c>
      <c r="C259" t="s">
        <v>26</v>
      </c>
      <c r="E259" s="2">
        <v>0.25</v>
      </c>
      <c r="F259" s="1">
        <v>44956</v>
      </c>
      <c r="G259" t="s">
        <v>67</v>
      </c>
      <c r="H259" t="s">
        <v>41</v>
      </c>
      <c r="I259">
        <f t="shared" si="4"/>
        <v>0</v>
      </c>
      <c r="J259" s="3"/>
      <c r="K259">
        <f>_xlfn.IFNA(Table2[[#This Row],[total_laid_off]],0)</f>
        <v>0</v>
      </c>
      <c r="L259">
        <f>IFERROR(Table2[[#This Row],[Column2]]/Table2[[#This Row],[percentage_laid_off]],Table2[[#This Row],[Column2]])</f>
        <v>0</v>
      </c>
      <c r="M259">
        <f>FLOOR(IFERROR(_xlfn.IFNA(Table2[[#This Row],[total_laid_off]],0)/Table2[[#This Row],[percentage_laid_off]],D259),1)</f>
        <v>0</v>
      </c>
      <c r="N259" t="str">
        <f>TEXT(Table2[[#This Row],[date]],"MMM")</f>
        <v>Jan</v>
      </c>
      <c r="O259">
        <f>YEAR(Table2[[#This Row],[date]])</f>
        <v>2023</v>
      </c>
    </row>
    <row r="260" spans="1:15" x14ac:dyDescent="0.25">
      <c r="A260" t="s">
        <v>346</v>
      </c>
      <c r="B260" t="s">
        <v>60</v>
      </c>
      <c r="C260" t="s">
        <v>83</v>
      </c>
      <c r="D260">
        <v>17</v>
      </c>
      <c r="E260" s="2"/>
      <c r="F260" s="1">
        <v>44978</v>
      </c>
      <c r="G260" t="s">
        <v>50</v>
      </c>
      <c r="H260" t="s">
        <v>61</v>
      </c>
      <c r="I260">
        <f t="shared" si="4"/>
        <v>17</v>
      </c>
      <c r="J260" s="3"/>
      <c r="K260">
        <f>_xlfn.IFNA(Table2[[#This Row],[total_laid_off]],0)</f>
        <v>17</v>
      </c>
      <c r="L260">
        <f>IFERROR(Table2[[#This Row],[Column2]]/Table2[[#This Row],[percentage_laid_off]],Table2[[#This Row],[Column2]])</f>
        <v>17</v>
      </c>
      <c r="M260">
        <f>FLOOR(IFERROR(_xlfn.IFNA(Table2[[#This Row],[total_laid_off]],0)/Table2[[#This Row],[percentage_laid_off]],D260),1)</f>
        <v>17</v>
      </c>
      <c r="N260" t="str">
        <f>TEXT(Table2[[#This Row],[date]],"MMM")</f>
        <v>Feb</v>
      </c>
      <c r="O260">
        <f>YEAR(Table2[[#This Row],[date]])</f>
        <v>2023</v>
      </c>
    </row>
    <row r="261" spans="1:15" x14ac:dyDescent="0.25">
      <c r="A261" t="s">
        <v>346</v>
      </c>
      <c r="B261" t="s">
        <v>40</v>
      </c>
      <c r="C261" t="s">
        <v>26</v>
      </c>
      <c r="D261">
        <v>50</v>
      </c>
      <c r="E261" s="2">
        <v>0.1</v>
      </c>
      <c r="F261" s="1">
        <v>44950</v>
      </c>
      <c r="G261" t="s">
        <v>114</v>
      </c>
      <c r="H261" t="s">
        <v>41</v>
      </c>
      <c r="I261">
        <f t="shared" si="4"/>
        <v>500</v>
      </c>
      <c r="J261" s="3">
        <v>1300</v>
      </c>
      <c r="K261">
        <f>_xlfn.IFNA(Table2[[#This Row],[total_laid_off]],0)</f>
        <v>50</v>
      </c>
      <c r="L261">
        <f>IFERROR(Table2[[#This Row],[Column2]]/Table2[[#This Row],[percentage_laid_off]],Table2[[#This Row],[Column2]])</f>
        <v>500</v>
      </c>
      <c r="M261">
        <f>FLOOR(IFERROR(_xlfn.IFNA(Table2[[#This Row],[total_laid_off]],0)/Table2[[#This Row],[percentage_laid_off]],D261),1)</f>
        <v>500</v>
      </c>
      <c r="N261" t="str">
        <f>TEXT(Table2[[#This Row],[date]],"MMM")</f>
        <v>Jan</v>
      </c>
      <c r="O261">
        <f>YEAR(Table2[[#This Row],[date]])</f>
        <v>2023</v>
      </c>
    </row>
    <row r="262" spans="1:15" x14ac:dyDescent="0.25">
      <c r="A262" t="s">
        <v>346</v>
      </c>
      <c r="B262" t="s">
        <v>40</v>
      </c>
      <c r="C262" t="s">
        <v>26</v>
      </c>
      <c r="D262">
        <v>240</v>
      </c>
      <c r="E262" s="2">
        <v>0.27</v>
      </c>
      <c r="F262" s="1">
        <v>44706</v>
      </c>
      <c r="G262" t="s">
        <v>114</v>
      </c>
      <c r="H262" t="s">
        <v>41</v>
      </c>
      <c r="I262">
        <f t="shared" si="4"/>
        <v>888</v>
      </c>
      <c r="J262" s="3">
        <v>1300</v>
      </c>
      <c r="K262">
        <f>_xlfn.IFNA(Table2[[#This Row],[total_laid_off]],0)</f>
        <v>240</v>
      </c>
      <c r="L262">
        <f>IFERROR(Table2[[#This Row],[Column2]]/Table2[[#This Row],[percentage_laid_off]],Table2[[#This Row],[Column2]])</f>
        <v>888.8888888888888</v>
      </c>
      <c r="M262">
        <f>FLOOR(IFERROR(_xlfn.IFNA(Table2[[#This Row],[total_laid_off]],0)/Table2[[#This Row],[percentage_laid_off]],D262),1)</f>
        <v>888</v>
      </c>
      <c r="N262" t="str">
        <f>TEXT(Table2[[#This Row],[date]],"MMM")</f>
        <v>May</v>
      </c>
      <c r="O262">
        <f>YEAR(Table2[[#This Row],[date]])</f>
        <v>2022</v>
      </c>
    </row>
    <row r="263" spans="1:15" x14ac:dyDescent="0.25">
      <c r="A263" t="s">
        <v>1693</v>
      </c>
      <c r="B263" t="s">
        <v>40</v>
      </c>
      <c r="C263" t="s">
        <v>26</v>
      </c>
      <c r="E263" s="2"/>
      <c r="F263" s="1">
        <v>44719</v>
      </c>
      <c r="G263" t="s">
        <v>27</v>
      </c>
      <c r="H263" t="s">
        <v>41</v>
      </c>
      <c r="I263">
        <f t="shared" si="4"/>
        <v>0</v>
      </c>
      <c r="J263" s="3">
        <v>42</v>
      </c>
      <c r="K263">
        <f>_xlfn.IFNA(Table2[[#This Row],[total_laid_off]],0)</f>
        <v>0</v>
      </c>
      <c r="L263">
        <f>IFERROR(Table2[[#This Row],[Column2]]/Table2[[#This Row],[percentage_laid_off]],Table2[[#This Row],[Column2]])</f>
        <v>0</v>
      </c>
      <c r="M263">
        <f>FLOOR(IFERROR(_xlfn.IFNA(Table2[[#This Row],[total_laid_off]],0)/Table2[[#This Row],[percentage_laid_off]],D263),1)</f>
        <v>0</v>
      </c>
      <c r="N263" t="str">
        <f>TEXT(Table2[[#This Row],[date]],"MMM")</f>
        <v>Jun</v>
      </c>
      <c r="O263">
        <f>YEAR(Table2[[#This Row],[date]])</f>
        <v>2022</v>
      </c>
    </row>
    <row r="264" spans="1:15" x14ac:dyDescent="0.25">
      <c r="A264" t="s">
        <v>1641</v>
      </c>
      <c r="B264" t="s">
        <v>186</v>
      </c>
      <c r="C264" t="s">
        <v>101</v>
      </c>
      <c r="D264">
        <v>30</v>
      </c>
      <c r="E264" s="2">
        <v>0.55000000000000004</v>
      </c>
      <c r="F264" s="1">
        <v>44732</v>
      </c>
      <c r="G264" t="s">
        <v>27</v>
      </c>
      <c r="H264" t="s">
        <v>93</v>
      </c>
      <c r="I264">
        <f t="shared" si="4"/>
        <v>54</v>
      </c>
      <c r="J264" s="3">
        <v>27</v>
      </c>
      <c r="K264">
        <f>_xlfn.IFNA(Table2[[#This Row],[total_laid_off]],0)</f>
        <v>30</v>
      </c>
      <c r="L264">
        <f>IFERROR(Table2[[#This Row],[Column2]]/Table2[[#This Row],[percentage_laid_off]],Table2[[#This Row],[Column2]])</f>
        <v>54.54545454545454</v>
      </c>
      <c r="M264">
        <f>FLOOR(IFERROR(_xlfn.IFNA(Table2[[#This Row],[total_laid_off]],0)/Table2[[#This Row],[percentage_laid_off]],D264),1)</f>
        <v>54</v>
      </c>
      <c r="N264" t="str">
        <f>TEXT(Table2[[#This Row],[date]],"MMM")</f>
        <v>Jun</v>
      </c>
      <c r="O264">
        <f>YEAR(Table2[[#This Row],[date]])</f>
        <v>2022</v>
      </c>
    </row>
    <row r="265" spans="1:15" x14ac:dyDescent="0.25">
      <c r="A265" t="s">
        <v>1641</v>
      </c>
      <c r="B265" t="s">
        <v>186</v>
      </c>
      <c r="C265" t="s">
        <v>101</v>
      </c>
      <c r="D265">
        <v>29</v>
      </c>
      <c r="E265" s="2">
        <v>0.34</v>
      </c>
      <c r="F265" s="1">
        <v>44677</v>
      </c>
      <c r="G265" t="s">
        <v>27</v>
      </c>
      <c r="H265" t="s">
        <v>93</v>
      </c>
      <c r="I265">
        <f t="shared" si="4"/>
        <v>85</v>
      </c>
      <c r="J265" s="3">
        <v>27</v>
      </c>
      <c r="K265">
        <f>_xlfn.IFNA(Table2[[#This Row],[total_laid_off]],0)</f>
        <v>29</v>
      </c>
      <c r="L265">
        <f>IFERROR(Table2[[#This Row],[Column2]]/Table2[[#This Row],[percentage_laid_off]],Table2[[#This Row],[Column2]])</f>
        <v>85.294117647058812</v>
      </c>
      <c r="M265">
        <f>FLOOR(IFERROR(_xlfn.IFNA(Table2[[#This Row],[total_laid_off]],0)/Table2[[#This Row],[percentage_laid_off]],D265),1)</f>
        <v>85</v>
      </c>
      <c r="N265" t="str">
        <f>TEXT(Table2[[#This Row],[date]],"MMM")</f>
        <v>Apr</v>
      </c>
      <c r="O265">
        <f>YEAR(Table2[[#This Row],[date]])</f>
        <v>2022</v>
      </c>
    </row>
    <row r="266" spans="1:15" x14ac:dyDescent="0.25">
      <c r="A266" t="s">
        <v>697</v>
      </c>
      <c r="B266" t="s">
        <v>131</v>
      </c>
      <c r="C266" t="s">
        <v>111</v>
      </c>
      <c r="D266">
        <v>140</v>
      </c>
      <c r="E266" s="2">
        <v>0.1</v>
      </c>
      <c r="F266" s="1">
        <v>44939</v>
      </c>
      <c r="G266" t="s">
        <v>37</v>
      </c>
      <c r="H266" t="s">
        <v>41</v>
      </c>
      <c r="I266">
        <f t="shared" si="4"/>
        <v>1400</v>
      </c>
      <c r="J266" s="3"/>
      <c r="K266">
        <f>_xlfn.IFNA(Table2[[#This Row],[total_laid_off]],0)</f>
        <v>140</v>
      </c>
      <c r="L266">
        <f>IFERROR(Table2[[#This Row],[Column2]]/Table2[[#This Row],[percentage_laid_off]],Table2[[#This Row],[Column2]])</f>
        <v>1400</v>
      </c>
      <c r="M266">
        <f>FLOOR(IFERROR(_xlfn.IFNA(Table2[[#This Row],[total_laid_off]],0)/Table2[[#This Row],[percentage_laid_off]],D266),1)</f>
        <v>1400</v>
      </c>
      <c r="N266" t="str">
        <f>TEXT(Table2[[#This Row],[date]],"MMM")</f>
        <v>Jan</v>
      </c>
      <c r="O266">
        <f>YEAR(Table2[[#This Row],[date]])</f>
        <v>2023</v>
      </c>
    </row>
    <row r="267" spans="1:15" x14ac:dyDescent="0.25">
      <c r="A267" t="s">
        <v>212</v>
      </c>
      <c r="B267" t="s">
        <v>213</v>
      </c>
      <c r="C267" t="s">
        <v>170</v>
      </c>
      <c r="E267" s="2"/>
      <c r="F267" s="1">
        <v>45001</v>
      </c>
      <c r="G267" t="s">
        <v>47</v>
      </c>
      <c r="H267" t="s">
        <v>41</v>
      </c>
      <c r="I267">
        <f t="shared" si="4"/>
        <v>0</v>
      </c>
      <c r="J267" s="3">
        <v>31</v>
      </c>
      <c r="K267">
        <f>_xlfn.IFNA(Table2[[#This Row],[total_laid_off]],0)</f>
        <v>0</v>
      </c>
      <c r="L267">
        <f>IFERROR(Table2[[#This Row],[Column2]]/Table2[[#This Row],[percentage_laid_off]],Table2[[#This Row],[Column2]])</f>
        <v>0</v>
      </c>
      <c r="M267">
        <f>FLOOR(IFERROR(_xlfn.IFNA(Table2[[#This Row],[total_laid_off]],0)/Table2[[#This Row],[percentage_laid_off]],D267),1)</f>
        <v>0</v>
      </c>
      <c r="N267" t="str">
        <f>TEXT(Table2[[#This Row],[date]],"MMM")</f>
        <v>Mar</v>
      </c>
      <c r="O267">
        <f>YEAR(Table2[[#This Row],[date]])</f>
        <v>2023</v>
      </c>
    </row>
    <row r="268" spans="1:15" x14ac:dyDescent="0.25">
      <c r="A268" t="s">
        <v>212</v>
      </c>
      <c r="B268" t="s">
        <v>213</v>
      </c>
      <c r="C268" t="s">
        <v>170</v>
      </c>
      <c r="E268" s="2"/>
      <c r="F268" s="1">
        <v>44994</v>
      </c>
      <c r="G268" t="s">
        <v>47</v>
      </c>
      <c r="H268" t="s">
        <v>41</v>
      </c>
      <c r="I268">
        <f t="shared" si="4"/>
        <v>0</v>
      </c>
      <c r="J268" s="3">
        <v>31</v>
      </c>
      <c r="K268">
        <f>_xlfn.IFNA(Table2[[#This Row],[total_laid_off]],0)</f>
        <v>0</v>
      </c>
      <c r="L268">
        <f>IFERROR(Table2[[#This Row],[Column2]]/Table2[[#This Row],[percentage_laid_off]],Table2[[#This Row],[Column2]])</f>
        <v>0</v>
      </c>
      <c r="M268">
        <f>FLOOR(IFERROR(_xlfn.IFNA(Table2[[#This Row],[total_laid_off]],0)/Table2[[#This Row],[percentage_laid_off]],D268),1)</f>
        <v>0</v>
      </c>
      <c r="N268" t="str">
        <f>TEXT(Table2[[#This Row],[date]],"MMM")</f>
        <v>Mar</v>
      </c>
      <c r="O268">
        <f>YEAR(Table2[[#This Row],[date]])</f>
        <v>2023</v>
      </c>
    </row>
    <row r="269" spans="1:15" x14ac:dyDescent="0.25">
      <c r="A269" t="s">
        <v>1731</v>
      </c>
      <c r="B269" t="s">
        <v>723</v>
      </c>
      <c r="C269" t="s">
        <v>85</v>
      </c>
      <c r="D269">
        <v>12</v>
      </c>
      <c r="E269" s="2">
        <v>0.25</v>
      </c>
      <c r="F269" s="1">
        <v>44712</v>
      </c>
      <c r="G269" t="s">
        <v>27</v>
      </c>
      <c r="H269" t="s">
        <v>41</v>
      </c>
      <c r="I269">
        <f t="shared" si="4"/>
        <v>48</v>
      </c>
      <c r="J269" s="3">
        <v>26</v>
      </c>
      <c r="K269">
        <f>_xlfn.IFNA(Table2[[#This Row],[total_laid_off]],0)</f>
        <v>12</v>
      </c>
      <c r="L269">
        <f>IFERROR(Table2[[#This Row],[Column2]]/Table2[[#This Row],[percentage_laid_off]],Table2[[#This Row],[Column2]])</f>
        <v>48</v>
      </c>
      <c r="M269">
        <f>FLOOR(IFERROR(_xlfn.IFNA(Table2[[#This Row],[total_laid_off]],0)/Table2[[#This Row],[percentage_laid_off]],D269),1)</f>
        <v>48</v>
      </c>
      <c r="N269" t="str">
        <f>TEXT(Table2[[#This Row],[date]],"MMM")</f>
        <v>May</v>
      </c>
      <c r="O269">
        <f>YEAR(Table2[[#This Row],[date]])</f>
        <v>2022</v>
      </c>
    </row>
    <row r="270" spans="1:15" x14ac:dyDescent="0.25">
      <c r="A270" t="s">
        <v>1142</v>
      </c>
      <c r="B270" t="s">
        <v>769</v>
      </c>
      <c r="C270" t="s">
        <v>57</v>
      </c>
      <c r="D270">
        <v>226</v>
      </c>
      <c r="E270" s="2"/>
      <c r="F270" s="1">
        <v>44866</v>
      </c>
      <c r="G270" t="s">
        <v>103</v>
      </c>
      <c r="H270" t="s">
        <v>41</v>
      </c>
      <c r="I270">
        <f t="shared" si="4"/>
        <v>226</v>
      </c>
      <c r="J270" s="3"/>
      <c r="K270">
        <f>_xlfn.IFNA(Table2[[#This Row],[total_laid_off]],0)</f>
        <v>226</v>
      </c>
      <c r="L270">
        <f>IFERROR(Table2[[#This Row],[Column2]]/Table2[[#This Row],[percentage_laid_off]],Table2[[#This Row],[Column2]])</f>
        <v>226</v>
      </c>
      <c r="M270">
        <f>FLOOR(IFERROR(_xlfn.IFNA(Table2[[#This Row],[total_laid_off]],0)/Table2[[#This Row],[percentage_laid_off]],D270),1)</f>
        <v>226</v>
      </c>
      <c r="N270" t="str">
        <f>TEXT(Table2[[#This Row],[date]],"MMM")</f>
        <v>Nov</v>
      </c>
      <c r="O270">
        <f>YEAR(Table2[[#This Row],[date]])</f>
        <v>2022</v>
      </c>
    </row>
    <row r="271" spans="1:15" x14ac:dyDescent="0.25">
      <c r="A271" t="s">
        <v>1142</v>
      </c>
      <c r="B271" t="s">
        <v>515</v>
      </c>
      <c r="C271" t="s">
        <v>57</v>
      </c>
      <c r="D271">
        <v>4375</v>
      </c>
      <c r="E271" s="2">
        <v>0.25</v>
      </c>
      <c r="F271" s="1">
        <v>44042</v>
      </c>
      <c r="G271" t="s">
        <v>103</v>
      </c>
      <c r="H271" t="s">
        <v>516</v>
      </c>
      <c r="I271">
        <f t="shared" si="4"/>
        <v>17500</v>
      </c>
      <c r="J271" s="3"/>
      <c r="K271">
        <f>_xlfn.IFNA(Table2[[#This Row],[total_laid_off]],0)</f>
        <v>4375</v>
      </c>
      <c r="L271">
        <f>IFERROR(Table2[[#This Row],[Column2]]/Table2[[#This Row],[percentage_laid_off]],Table2[[#This Row],[Column2]])</f>
        <v>17500</v>
      </c>
      <c r="M271">
        <f>FLOOR(IFERROR(_xlfn.IFNA(Table2[[#This Row],[total_laid_off]],0)/Table2[[#This Row],[percentage_laid_off]],D271),1)</f>
        <v>17500</v>
      </c>
      <c r="N271" t="str">
        <f>TEXT(Table2[[#This Row],[date]],"MMM")</f>
        <v>Jul</v>
      </c>
      <c r="O271">
        <f>YEAR(Table2[[#This Row],[date]])</f>
        <v>2020</v>
      </c>
    </row>
    <row r="272" spans="1:15" x14ac:dyDescent="0.25">
      <c r="A272" t="s">
        <v>1941</v>
      </c>
      <c r="B272" t="s">
        <v>260</v>
      </c>
      <c r="C272" t="s">
        <v>15</v>
      </c>
      <c r="D272">
        <v>270</v>
      </c>
      <c r="E272" s="2">
        <v>0.18</v>
      </c>
      <c r="F272" s="1">
        <v>43979</v>
      </c>
      <c r="G272" t="s">
        <v>37</v>
      </c>
      <c r="H272" t="s">
        <v>28</v>
      </c>
      <c r="I272">
        <f t="shared" si="4"/>
        <v>1500</v>
      </c>
      <c r="J272" s="3">
        <v>224</v>
      </c>
      <c r="K272">
        <f>_xlfn.IFNA(Table2[[#This Row],[total_laid_off]],0)</f>
        <v>270</v>
      </c>
      <c r="L272">
        <f>IFERROR(Table2[[#This Row],[Column2]]/Table2[[#This Row],[percentage_laid_off]],Table2[[#This Row],[Column2]])</f>
        <v>1500</v>
      </c>
      <c r="M272">
        <f>FLOOR(IFERROR(_xlfn.IFNA(Table2[[#This Row],[total_laid_off]],0)/Table2[[#This Row],[percentage_laid_off]],D272),1)</f>
        <v>1500</v>
      </c>
      <c r="N272" t="str">
        <f>TEXT(Table2[[#This Row],[date]],"MMM")</f>
        <v>May</v>
      </c>
      <c r="O272">
        <f>YEAR(Table2[[#This Row],[date]])</f>
        <v>2020</v>
      </c>
    </row>
    <row r="273" spans="1:15" x14ac:dyDescent="0.25">
      <c r="A273" t="s">
        <v>2208</v>
      </c>
      <c r="B273" t="s">
        <v>40</v>
      </c>
      <c r="C273" t="s">
        <v>15</v>
      </c>
      <c r="D273">
        <v>200</v>
      </c>
      <c r="E273" s="2"/>
      <c r="F273" s="1">
        <v>43922</v>
      </c>
      <c r="G273" t="s">
        <v>47</v>
      </c>
      <c r="H273" t="s">
        <v>41</v>
      </c>
      <c r="I273">
        <f t="shared" si="4"/>
        <v>200</v>
      </c>
      <c r="J273" s="3">
        <v>48</v>
      </c>
      <c r="K273">
        <f>_xlfn.IFNA(Table2[[#This Row],[total_laid_off]],0)</f>
        <v>200</v>
      </c>
      <c r="L273">
        <f>IFERROR(Table2[[#This Row],[Column2]]/Table2[[#This Row],[percentage_laid_off]],Table2[[#This Row],[Column2]])</f>
        <v>200</v>
      </c>
      <c r="M273">
        <f>FLOOR(IFERROR(_xlfn.IFNA(Table2[[#This Row],[total_laid_off]],0)/Table2[[#This Row],[percentage_laid_off]],D273),1)</f>
        <v>200</v>
      </c>
      <c r="N273" t="str">
        <f>TEXT(Table2[[#This Row],[date]],"MMM")</f>
        <v>Apr</v>
      </c>
      <c r="O273">
        <f>YEAR(Table2[[#This Row],[date]])</f>
        <v>2020</v>
      </c>
    </row>
    <row r="274" spans="1:15" x14ac:dyDescent="0.25">
      <c r="A274" t="s">
        <v>590</v>
      </c>
      <c r="B274" t="s">
        <v>69</v>
      </c>
      <c r="C274" t="s">
        <v>101</v>
      </c>
      <c r="D274">
        <v>30</v>
      </c>
      <c r="E274" s="2"/>
      <c r="F274" s="1">
        <v>44949</v>
      </c>
      <c r="G274" t="s">
        <v>27</v>
      </c>
      <c r="H274" t="s">
        <v>70</v>
      </c>
      <c r="I274">
        <f t="shared" si="4"/>
        <v>30</v>
      </c>
      <c r="J274" s="3">
        <v>23</v>
      </c>
      <c r="K274">
        <f>_xlfn.IFNA(Table2[[#This Row],[total_laid_off]],0)</f>
        <v>30</v>
      </c>
      <c r="L274">
        <f>IFERROR(Table2[[#This Row],[Column2]]/Table2[[#This Row],[percentage_laid_off]],Table2[[#This Row],[Column2]])</f>
        <v>30</v>
      </c>
      <c r="M274">
        <f>FLOOR(IFERROR(_xlfn.IFNA(Table2[[#This Row],[total_laid_off]],0)/Table2[[#This Row],[percentage_laid_off]],D274),1)</f>
        <v>30</v>
      </c>
      <c r="N274" t="str">
        <f>TEXT(Table2[[#This Row],[date]],"MMM")</f>
        <v>Jan</v>
      </c>
      <c r="O274">
        <f>YEAR(Table2[[#This Row],[date]])</f>
        <v>2023</v>
      </c>
    </row>
    <row r="275" spans="1:15" x14ac:dyDescent="0.25">
      <c r="A275" t="s">
        <v>590</v>
      </c>
      <c r="B275" t="s">
        <v>69</v>
      </c>
      <c r="C275" t="s">
        <v>101</v>
      </c>
      <c r="E275" s="2"/>
      <c r="F275" s="1">
        <v>44740</v>
      </c>
      <c r="G275" t="s">
        <v>27</v>
      </c>
      <c r="H275" t="s">
        <v>70</v>
      </c>
      <c r="I275">
        <f t="shared" si="4"/>
        <v>0</v>
      </c>
      <c r="J275" s="3">
        <v>23</v>
      </c>
      <c r="K275">
        <f>_xlfn.IFNA(Table2[[#This Row],[total_laid_off]],0)</f>
        <v>0</v>
      </c>
      <c r="L275">
        <f>IFERROR(Table2[[#This Row],[Column2]]/Table2[[#This Row],[percentage_laid_off]],Table2[[#This Row],[Column2]])</f>
        <v>0</v>
      </c>
      <c r="M275">
        <f>FLOOR(IFERROR(_xlfn.IFNA(Table2[[#This Row],[total_laid_off]],0)/Table2[[#This Row],[percentage_laid_off]],D275),1)</f>
        <v>0</v>
      </c>
      <c r="N275" t="str">
        <f>TEXT(Table2[[#This Row],[date]],"MMM")</f>
        <v>Jun</v>
      </c>
      <c r="O275">
        <f>YEAR(Table2[[#This Row],[date]])</f>
        <v>2022</v>
      </c>
    </row>
    <row r="276" spans="1:15" x14ac:dyDescent="0.25">
      <c r="A276" t="s">
        <v>105</v>
      </c>
      <c r="B276" t="s">
        <v>43</v>
      </c>
      <c r="C276" t="s">
        <v>26</v>
      </c>
      <c r="D276">
        <v>15</v>
      </c>
      <c r="E276" s="2">
        <v>0.2</v>
      </c>
      <c r="F276" s="1">
        <v>45020</v>
      </c>
      <c r="G276" t="s">
        <v>47</v>
      </c>
      <c r="H276" t="s">
        <v>41</v>
      </c>
      <c r="I276">
        <f t="shared" si="4"/>
        <v>75</v>
      </c>
      <c r="J276" s="3">
        <v>37</v>
      </c>
      <c r="K276">
        <f>_xlfn.IFNA(Table2[[#This Row],[total_laid_off]],0)</f>
        <v>15</v>
      </c>
      <c r="L276">
        <f>IFERROR(Table2[[#This Row],[Column2]]/Table2[[#This Row],[percentage_laid_off]],Table2[[#This Row],[Column2]])</f>
        <v>75</v>
      </c>
      <c r="M276">
        <f>FLOOR(IFERROR(_xlfn.IFNA(Table2[[#This Row],[total_laid_off]],0)/Table2[[#This Row],[percentage_laid_off]],D276),1)</f>
        <v>75</v>
      </c>
      <c r="N276" t="str">
        <f>TEXT(Table2[[#This Row],[date]],"MMM")</f>
        <v>Apr</v>
      </c>
      <c r="O276">
        <f>YEAR(Table2[[#This Row],[date]])</f>
        <v>2023</v>
      </c>
    </row>
    <row r="277" spans="1:15" x14ac:dyDescent="0.25">
      <c r="A277" t="s">
        <v>1482</v>
      </c>
      <c r="B277" t="s">
        <v>160</v>
      </c>
      <c r="C277" t="s">
        <v>101</v>
      </c>
      <c r="E277" s="2">
        <v>0.05</v>
      </c>
      <c r="F277" s="1">
        <v>44764</v>
      </c>
      <c r="G277" t="s">
        <v>47</v>
      </c>
      <c r="H277" t="s">
        <v>41</v>
      </c>
      <c r="I277">
        <f t="shared" si="4"/>
        <v>0</v>
      </c>
      <c r="J277" s="3">
        <v>137</v>
      </c>
      <c r="K277">
        <f>_xlfn.IFNA(Table2[[#This Row],[total_laid_off]],0)</f>
        <v>0</v>
      </c>
      <c r="L277">
        <f>IFERROR(Table2[[#This Row],[Column2]]/Table2[[#This Row],[percentage_laid_off]],Table2[[#This Row],[Column2]])</f>
        <v>0</v>
      </c>
      <c r="M277">
        <f>FLOOR(IFERROR(_xlfn.IFNA(Table2[[#This Row],[total_laid_off]],0)/Table2[[#This Row],[percentage_laid_off]],D277),1)</f>
        <v>0</v>
      </c>
      <c r="N277" t="str">
        <f>TEXT(Table2[[#This Row],[date]],"MMM")</f>
        <v>Jul</v>
      </c>
      <c r="O277">
        <f>YEAR(Table2[[#This Row],[date]])</f>
        <v>2022</v>
      </c>
    </row>
    <row r="278" spans="1:15" x14ac:dyDescent="0.25">
      <c r="A278" t="s">
        <v>1680</v>
      </c>
      <c r="B278" t="s">
        <v>1681</v>
      </c>
      <c r="C278" t="s">
        <v>101</v>
      </c>
      <c r="D278">
        <v>70</v>
      </c>
      <c r="E278" s="2">
        <v>0.05</v>
      </c>
      <c r="F278" s="1">
        <v>44721</v>
      </c>
      <c r="G278" t="s">
        <v>67</v>
      </c>
      <c r="H278" t="s">
        <v>134</v>
      </c>
      <c r="I278">
        <f t="shared" si="4"/>
        <v>1400</v>
      </c>
      <c r="J278" s="3">
        <v>56</v>
      </c>
      <c r="K278">
        <f>_xlfn.IFNA(Table2[[#This Row],[total_laid_off]],0)</f>
        <v>70</v>
      </c>
      <c r="L278">
        <f>IFERROR(Table2[[#This Row],[Column2]]/Table2[[#This Row],[percentage_laid_off]],Table2[[#This Row],[Column2]])</f>
        <v>1400</v>
      </c>
      <c r="M278">
        <f>FLOOR(IFERROR(_xlfn.IFNA(Table2[[#This Row],[total_laid_off]],0)/Table2[[#This Row],[percentage_laid_off]],D278),1)</f>
        <v>1400</v>
      </c>
      <c r="N278" t="str">
        <f>TEXT(Table2[[#This Row],[date]],"MMM")</f>
        <v>Jun</v>
      </c>
      <c r="O278">
        <f>YEAR(Table2[[#This Row],[date]])</f>
        <v>2022</v>
      </c>
    </row>
    <row r="279" spans="1:15" x14ac:dyDescent="0.25">
      <c r="A279" t="s">
        <v>2163</v>
      </c>
      <c r="B279" t="s">
        <v>186</v>
      </c>
      <c r="C279" t="s">
        <v>26</v>
      </c>
      <c r="D279">
        <v>15</v>
      </c>
      <c r="E279" s="2">
        <v>0.2</v>
      </c>
      <c r="F279" s="1">
        <v>43927</v>
      </c>
      <c r="G279" t="s">
        <v>47</v>
      </c>
      <c r="H279" t="s">
        <v>93</v>
      </c>
      <c r="I279">
        <f t="shared" si="4"/>
        <v>75</v>
      </c>
      <c r="J279" s="3">
        <v>72</v>
      </c>
      <c r="K279">
        <f>_xlfn.IFNA(Table2[[#This Row],[total_laid_off]],0)</f>
        <v>15</v>
      </c>
      <c r="L279">
        <f>IFERROR(Table2[[#This Row],[Column2]]/Table2[[#This Row],[percentage_laid_off]],Table2[[#This Row],[Column2]])</f>
        <v>75</v>
      </c>
      <c r="M279">
        <f>FLOOR(IFERROR(_xlfn.IFNA(Table2[[#This Row],[total_laid_off]],0)/Table2[[#This Row],[percentage_laid_off]],D279),1)</f>
        <v>75</v>
      </c>
      <c r="N279" t="str">
        <f>TEXT(Table2[[#This Row],[date]],"MMM")</f>
        <v>Apr</v>
      </c>
      <c r="O279">
        <f>YEAR(Table2[[#This Row],[date]])</f>
        <v>2020</v>
      </c>
    </row>
    <row r="280" spans="1:15" x14ac:dyDescent="0.25">
      <c r="A280" t="s">
        <v>1845</v>
      </c>
      <c r="B280" t="s">
        <v>40</v>
      </c>
      <c r="C280" t="s">
        <v>101</v>
      </c>
      <c r="E280" s="2">
        <v>0.5</v>
      </c>
      <c r="F280" s="1">
        <v>44137</v>
      </c>
      <c r="G280" t="s">
        <v>37</v>
      </c>
      <c r="H280" t="s">
        <v>41</v>
      </c>
      <c r="I280">
        <f t="shared" si="4"/>
        <v>0</v>
      </c>
      <c r="J280" s="3">
        <v>101.6</v>
      </c>
      <c r="K280">
        <f>_xlfn.IFNA(Table2[[#This Row],[total_laid_off]],0)</f>
        <v>0</v>
      </c>
      <c r="L280">
        <f>IFERROR(Table2[[#This Row],[Column2]]/Table2[[#This Row],[percentage_laid_off]],Table2[[#This Row],[Column2]])</f>
        <v>0</v>
      </c>
      <c r="M280">
        <f>FLOOR(IFERROR(_xlfn.IFNA(Table2[[#This Row],[total_laid_off]],0)/Table2[[#This Row],[percentage_laid_off]],D280),1)</f>
        <v>0</v>
      </c>
      <c r="N280" t="str">
        <f>TEXT(Table2[[#This Row],[date]],"MMM")</f>
        <v>Nov</v>
      </c>
      <c r="O280">
        <f>YEAR(Table2[[#This Row],[date]])</f>
        <v>2020</v>
      </c>
    </row>
    <row r="281" spans="1:15" x14ac:dyDescent="0.25">
      <c r="A281" t="s">
        <v>1845</v>
      </c>
      <c r="B281" t="s">
        <v>40</v>
      </c>
      <c r="C281" t="s">
        <v>101</v>
      </c>
      <c r="D281">
        <v>61</v>
      </c>
      <c r="E281" s="2"/>
      <c r="F281" s="1">
        <v>44011</v>
      </c>
      <c r="G281" t="s">
        <v>37</v>
      </c>
      <c r="H281" t="s">
        <v>41</v>
      </c>
      <c r="I281">
        <f t="shared" si="4"/>
        <v>61</v>
      </c>
      <c r="J281" s="3">
        <v>101.6</v>
      </c>
      <c r="K281">
        <f>_xlfn.IFNA(Table2[[#This Row],[total_laid_off]],0)</f>
        <v>61</v>
      </c>
      <c r="L281">
        <f>IFERROR(Table2[[#This Row],[Column2]]/Table2[[#This Row],[percentage_laid_off]],Table2[[#This Row],[Column2]])</f>
        <v>61</v>
      </c>
      <c r="M281">
        <f>FLOOR(IFERROR(_xlfn.IFNA(Table2[[#This Row],[total_laid_off]],0)/Table2[[#This Row],[percentage_laid_off]],D281),1)</f>
        <v>61</v>
      </c>
      <c r="N281" t="str">
        <f>TEXT(Table2[[#This Row],[date]],"MMM")</f>
        <v>Jun</v>
      </c>
      <c r="O281">
        <f>YEAR(Table2[[#This Row],[date]])</f>
        <v>2020</v>
      </c>
    </row>
    <row r="282" spans="1:15" x14ac:dyDescent="0.25">
      <c r="A282" t="s">
        <v>764</v>
      </c>
      <c r="B282" t="s">
        <v>25</v>
      </c>
      <c r="C282" t="s">
        <v>83</v>
      </c>
      <c r="D282">
        <v>40</v>
      </c>
      <c r="E282" s="2">
        <v>0.05</v>
      </c>
      <c r="F282" s="1">
        <v>44932</v>
      </c>
      <c r="G282" t="s">
        <v>22</v>
      </c>
      <c r="H282" t="s">
        <v>28</v>
      </c>
      <c r="I282">
        <f t="shared" si="4"/>
        <v>800</v>
      </c>
      <c r="J282" s="3">
        <v>214</v>
      </c>
      <c r="K282">
        <f>_xlfn.IFNA(Table2[[#This Row],[total_laid_off]],0)</f>
        <v>40</v>
      </c>
      <c r="L282">
        <f>IFERROR(Table2[[#This Row],[Column2]]/Table2[[#This Row],[percentage_laid_off]],Table2[[#This Row],[Column2]])</f>
        <v>800</v>
      </c>
      <c r="M282">
        <f>FLOOR(IFERROR(_xlfn.IFNA(Table2[[#This Row],[total_laid_off]],0)/Table2[[#This Row],[percentage_laid_off]],D282),1)</f>
        <v>800</v>
      </c>
      <c r="N282" t="str">
        <f>TEXT(Table2[[#This Row],[date]],"MMM")</f>
        <v>Jan</v>
      </c>
      <c r="O282">
        <f>YEAR(Table2[[#This Row],[date]])</f>
        <v>2023</v>
      </c>
    </row>
    <row r="283" spans="1:15" x14ac:dyDescent="0.25">
      <c r="A283" t="s">
        <v>764</v>
      </c>
      <c r="B283" t="s">
        <v>25</v>
      </c>
      <c r="C283" t="s">
        <v>83</v>
      </c>
      <c r="D283">
        <v>200</v>
      </c>
      <c r="E283" s="2">
        <v>0.4</v>
      </c>
      <c r="F283" s="1">
        <v>44249</v>
      </c>
      <c r="G283" t="s">
        <v>22</v>
      </c>
      <c r="H283" t="s">
        <v>28</v>
      </c>
      <c r="I283">
        <f t="shared" si="4"/>
        <v>500</v>
      </c>
      <c r="J283" s="3">
        <v>214.2</v>
      </c>
      <c r="K283">
        <f>_xlfn.IFNA(Table2[[#This Row],[total_laid_off]],0)</f>
        <v>200</v>
      </c>
      <c r="L283">
        <f>IFERROR(Table2[[#This Row],[Column2]]/Table2[[#This Row],[percentage_laid_off]],Table2[[#This Row],[Column2]])</f>
        <v>500</v>
      </c>
      <c r="M283">
        <f>FLOOR(IFERROR(_xlfn.IFNA(Table2[[#This Row],[total_laid_off]],0)/Table2[[#This Row],[percentage_laid_off]],D283),1)</f>
        <v>500</v>
      </c>
      <c r="N283" t="str">
        <f>TEXT(Table2[[#This Row],[date]],"MMM")</f>
        <v>Feb</v>
      </c>
      <c r="O283">
        <f>YEAR(Table2[[#This Row],[date]])</f>
        <v>2021</v>
      </c>
    </row>
    <row r="284" spans="1:15" x14ac:dyDescent="0.25">
      <c r="A284" t="s">
        <v>764</v>
      </c>
      <c r="B284" t="s">
        <v>25</v>
      </c>
      <c r="C284" t="s">
        <v>83</v>
      </c>
      <c r="D284">
        <v>130</v>
      </c>
      <c r="E284" s="2">
        <v>0.22</v>
      </c>
      <c r="F284" s="1">
        <v>44011</v>
      </c>
      <c r="G284" t="s">
        <v>22</v>
      </c>
      <c r="H284" t="s">
        <v>28</v>
      </c>
      <c r="I284">
        <f t="shared" si="4"/>
        <v>590</v>
      </c>
      <c r="J284" s="3">
        <v>214.2</v>
      </c>
      <c r="K284">
        <f>_xlfn.IFNA(Table2[[#This Row],[total_laid_off]],0)</f>
        <v>130</v>
      </c>
      <c r="L284">
        <f>IFERROR(Table2[[#This Row],[Column2]]/Table2[[#This Row],[percentage_laid_off]],Table2[[#This Row],[Column2]])</f>
        <v>590.90909090909088</v>
      </c>
      <c r="M284">
        <f>FLOOR(IFERROR(_xlfn.IFNA(Table2[[#This Row],[total_laid_off]],0)/Table2[[#This Row],[percentage_laid_off]],D284),1)</f>
        <v>590</v>
      </c>
      <c r="N284" t="str">
        <f>TEXT(Table2[[#This Row],[date]],"MMM")</f>
        <v>Jun</v>
      </c>
      <c r="O284">
        <f>YEAR(Table2[[#This Row],[date]])</f>
        <v>2020</v>
      </c>
    </row>
    <row r="285" spans="1:15" x14ac:dyDescent="0.25">
      <c r="A285" t="s">
        <v>764</v>
      </c>
      <c r="B285" t="s">
        <v>25</v>
      </c>
      <c r="C285" t="s">
        <v>83</v>
      </c>
      <c r="D285">
        <v>120</v>
      </c>
      <c r="E285" s="2"/>
      <c r="F285" s="1">
        <v>43909</v>
      </c>
      <c r="G285" t="s">
        <v>22</v>
      </c>
      <c r="H285" t="s">
        <v>28</v>
      </c>
      <c r="I285">
        <f t="shared" si="4"/>
        <v>120</v>
      </c>
      <c r="J285" s="3">
        <v>214</v>
      </c>
      <c r="K285">
        <f>_xlfn.IFNA(Table2[[#This Row],[total_laid_off]],0)</f>
        <v>120</v>
      </c>
      <c r="L285">
        <f>IFERROR(Table2[[#This Row],[Column2]]/Table2[[#This Row],[percentage_laid_off]],Table2[[#This Row],[Column2]])</f>
        <v>120</v>
      </c>
      <c r="M285">
        <f>FLOOR(IFERROR(_xlfn.IFNA(Table2[[#This Row],[total_laid_off]],0)/Table2[[#This Row],[percentage_laid_off]],D285),1)</f>
        <v>120</v>
      </c>
      <c r="N285" t="str">
        <f>TEXT(Table2[[#This Row],[date]],"MMM")</f>
        <v>Mar</v>
      </c>
      <c r="O285">
        <f>YEAR(Table2[[#This Row],[date]])</f>
        <v>2020</v>
      </c>
    </row>
    <row r="286" spans="1:15" x14ac:dyDescent="0.25">
      <c r="A286" t="s">
        <v>2159</v>
      </c>
      <c r="B286" t="s">
        <v>43</v>
      </c>
      <c r="C286" t="s">
        <v>75</v>
      </c>
      <c r="D286">
        <v>77</v>
      </c>
      <c r="E286" s="2">
        <v>0.2</v>
      </c>
      <c r="F286" s="1">
        <v>43927</v>
      </c>
      <c r="G286" t="s">
        <v>47</v>
      </c>
      <c r="H286" t="s">
        <v>41</v>
      </c>
      <c r="I286">
        <f t="shared" si="4"/>
        <v>385</v>
      </c>
      <c r="J286" s="3">
        <v>75</v>
      </c>
      <c r="K286">
        <f>_xlfn.IFNA(Table2[[#This Row],[total_laid_off]],0)</f>
        <v>77</v>
      </c>
      <c r="L286">
        <f>IFERROR(Table2[[#This Row],[Column2]]/Table2[[#This Row],[percentage_laid_off]],Table2[[#This Row],[Column2]])</f>
        <v>385</v>
      </c>
      <c r="M286">
        <f>FLOOR(IFERROR(_xlfn.IFNA(Table2[[#This Row],[total_laid_off]],0)/Table2[[#This Row],[percentage_laid_off]],D286),1)</f>
        <v>385</v>
      </c>
      <c r="N286" t="str">
        <f>TEXT(Table2[[#This Row],[date]],"MMM")</f>
        <v>Apr</v>
      </c>
      <c r="O286">
        <f>YEAR(Table2[[#This Row],[date]])</f>
        <v>2020</v>
      </c>
    </row>
    <row r="287" spans="1:15" x14ac:dyDescent="0.25">
      <c r="A287" t="s">
        <v>218</v>
      </c>
      <c r="B287" t="s">
        <v>43</v>
      </c>
      <c r="C287" t="s">
        <v>101</v>
      </c>
      <c r="D287">
        <v>32</v>
      </c>
      <c r="E287" s="2">
        <v>0.25</v>
      </c>
      <c r="F287" s="1">
        <v>45000</v>
      </c>
      <c r="G287" t="s">
        <v>67</v>
      </c>
      <c r="H287" t="s">
        <v>41</v>
      </c>
      <c r="I287">
        <f t="shared" si="4"/>
        <v>128</v>
      </c>
      <c r="J287" s="3">
        <v>365</v>
      </c>
      <c r="K287">
        <f>_xlfn.IFNA(Table2[[#This Row],[total_laid_off]],0)</f>
        <v>32</v>
      </c>
      <c r="L287">
        <f>IFERROR(Table2[[#This Row],[Column2]]/Table2[[#This Row],[percentage_laid_off]],Table2[[#This Row],[Column2]])</f>
        <v>128</v>
      </c>
      <c r="M287">
        <f>FLOOR(IFERROR(_xlfn.IFNA(Table2[[#This Row],[total_laid_off]],0)/Table2[[#This Row],[percentage_laid_off]],D287),1)</f>
        <v>128</v>
      </c>
      <c r="N287" t="str">
        <f>TEXT(Table2[[#This Row],[date]],"MMM")</f>
        <v>Mar</v>
      </c>
      <c r="O287">
        <f>YEAR(Table2[[#This Row],[date]])</f>
        <v>2023</v>
      </c>
    </row>
    <row r="288" spans="1:15" x14ac:dyDescent="0.25">
      <c r="A288" t="s">
        <v>1466</v>
      </c>
      <c r="B288" t="s">
        <v>160</v>
      </c>
      <c r="C288" t="s">
        <v>64</v>
      </c>
      <c r="E288" s="2"/>
      <c r="F288" s="1">
        <v>44770</v>
      </c>
      <c r="G288" t="s">
        <v>27</v>
      </c>
      <c r="H288" t="s">
        <v>41</v>
      </c>
      <c r="I288">
        <f t="shared" si="4"/>
        <v>0</v>
      </c>
      <c r="J288" s="3">
        <v>12</v>
      </c>
      <c r="K288">
        <f>_xlfn.IFNA(Table2[[#This Row],[total_laid_off]],0)</f>
        <v>0</v>
      </c>
      <c r="L288">
        <f>IFERROR(Table2[[#This Row],[Column2]]/Table2[[#This Row],[percentage_laid_off]],Table2[[#This Row],[Column2]])</f>
        <v>0</v>
      </c>
      <c r="M288">
        <f>FLOOR(IFERROR(_xlfn.IFNA(Table2[[#This Row],[total_laid_off]],0)/Table2[[#This Row],[percentage_laid_off]],D288),1)</f>
        <v>0</v>
      </c>
      <c r="N288" t="str">
        <f>TEXT(Table2[[#This Row],[date]],"MMM")</f>
        <v>Jul</v>
      </c>
      <c r="O288">
        <f>YEAR(Table2[[#This Row],[date]])</f>
        <v>2022</v>
      </c>
    </row>
    <row r="289" spans="1:15" x14ac:dyDescent="0.25">
      <c r="A289" t="s">
        <v>1107</v>
      </c>
      <c r="B289" t="s">
        <v>1108</v>
      </c>
      <c r="C289" t="s">
        <v>85</v>
      </c>
      <c r="D289">
        <v>25</v>
      </c>
      <c r="E289" s="2"/>
      <c r="F289" s="1">
        <v>44871</v>
      </c>
      <c r="G289" t="s">
        <v>22</v>
      </c>
      <c r="H289" t="s">
        <v>17</v>
      </c>
      <c r="I289">
        <f t="shared" si="4"/>
        <v>25</v>
      </c>
      <c r="J289" s="3">
        <v>148</v>
      </c>
      <c r="K289">
        <f>_xlfn.IFNA(Table2[[#This Row],[total_laid_off]],0)</f>
        <v>25</v>
      </c>
      <c r="L289">
        <f>IFERROR(Table2[[#This Row],[Column2]]/Table2[[#This Row],[percentage_laid_off]],Table2[[#This Row],[Column2]])</f>
        <v>25</v>
      </c>
      <c r="M289">
        <f>FLOOR(IFERROR(_xlfn.IFNA(Table2[[#This Row],[total_laid_off]],0)/Table2[[#This Row],[percentage_laid_off]],D289),1)</f>
        <v>25</v>
      </c>
      <c r="N289" t="str">
        <f>TEXT(Table2[[#This Row],[date]],"MMM")</f>
        <v>Nov</v>
      </c>
      <c r="O289">
        <f>YEAR(Table2[[#This Row],[date]])</f>
        <v>2022</v>
      </c>
    </row>
    <row r="290" spans="1:15" x14ac:dyDescent="0.25">
      <c r="A290" t="s">
        <v>1925</v>
      </c>
      <c r="B290" t="s">
        <v>43</v>
      </c>
      <c r="C290" t="s">
        <v>101</v>
      </c>
      <c r="D290">
        <v>3</v>
      </c>
      <c r="E290" s="2">
        <v>0.27</v>
      </c>
      <c r="F290" s="1">
        <v>43993</v>
      </c>
      <c r="G290" t="s">
        <v>16</v>
      </c>
      <c r="H290" t="s">
        <v>41</v>
      </c>
      <c r="I290">
        <f t="shared" si="4"/>
        <v>11</v>
      </c>
      <c r="J290" s="3">
        <v>2</v>
      </c>
      <c r="K290">
        <f>_xlfn.IFNA(Table2[[#This Row],[total_laid_off]],0)</f>
        <v>3</v>
      </c>
      <c r="L290">
        <f>IFERROR(Table2[[#This Row],[Column2]]/Table2[[#This Row],[percentage_laid_off]],Table2[[#This Row],[Column2]])</f>
        <v>11.111111111111111</v>
      </c>
      <c r="M290">
        <f>FLOOR(IFERROR(_xlfn.IFNA(Table2[[#This Row],[total_laid_off]],0)/Table2[[#This Row],[percentage_laid_off]],D290),1)</f>
        <v>11</v>
      </c>
      <c r="N290" t="str">
        <f>TEXT(Table2[[#This Row],[date]],"MMM")</f>
        <v>Jun</v>
      </c>
      <c r="O290">
        <f>YEAR(Table2[[#This Row],[date]])</f>
        <v>2020</v>
      </c>
    </row>
    <row r="291" spans="1:15" x14ac:dyDescent="0.25">
      <c r="A291" t="s">
        <v>2148</v>
      </c>
      <c r="B291" t="s">
        <v>40</v>
      </c>
      <c r="C291" t="s">
        <v>75</v>
      </c>
      <c r="D291">
        <v>100</v>
      </c>
      <c r="E291" s="2">
        <v>0.2</v>
      </c>
      <c r="F291" s="1">
        <v>43928</v>
      </c>
      <c r="G291" t="s">
        <v>114</v>
      </c>
      <c r="H291" t="s">
        <v>41</v>
      </c>
      <c r="I291">
        <f t="shared" si="4"/>
        <v>500</v>
      </c>
      <c r="J291" s="3">
        <v>367</v>
      </c>
      <c r="K291">
        <f>_xlfn.IFNA(Table2[[#This Row],[total_laid_off]],0)</f>
        <v>100</v>
      </c>
      <c r="L291">
        <f>IFERROR(Table2[[#This Row],[Column2]]/Table2[[#This Row],[percentage_laid_off]],Table2[[#This Row],[Column2]])</f>
        <v>500</v>
      </c>
      <c r="M291">
        <f>FLOOR(IFERROR(_xlfn.IFNA(Table2[[#This Row],[total_laid_off]],0)/Table2[[#This Row],[percentage_laid_off]],D291),1)</f>
        <v>500</v>
      </c>
      <c r="N291" t="str">
        <f>TEXT(Table2[[#This Row],[date]],"MMM")</f>
        <v>Apr</v>
      </c>
      <c r="O291">
        <f>YEAR(Table2[[#This Row],[date]])</f>
        <v>2020</v>
      </c>
    </row>
    <row r="292" spans="1:15" x14ac:dyDescent="0.25">
      <c r="A292" t="s">
        <v>1321</v>
      </c>
      <c r="B292" t="s">
        <v>362</v>
      </c>
      <c r="C292" t="s">
        <v>46</v>
      </c>
      <c r="D292">
        <v>40</v>
      </c>
      <c r="E292" s="2">
        <v>0.33</v>
      </c>
      <c r="F292" s="1">
        <v>44810</v>
      </c>
      <c r="G292" t="s">
        <v>47</v>
      </c>
      <c r="H292" t="s">
        <v>41</v>
      </c>
      <c r="I292">
        <f t="shared" si="4"/>
        <v>121</v>
      </c>
      <c r="J292" s="3">
        <v>42</v>
      </c>
      <c r="K292">
        <f>_xlfn.IFNA(Table2[[#This Row],[total_laid_off]],0)</f>
        <v>40</v>
      </c>
      <c r="L292">
        <f>IFERROR(Table2[[#This Row],[Column2]]/Table2[[#This Row],[percentage_laid_off]],Table2[[#This Row],[Column2]])</f>
        <v>121.2121212121212</v>
      </c>
      <c r="M292">
        <f>FLOOR(IFERROR(_xlfn.IFNA(Table2[[#This Row],[total_laid_off]],0)/Table2[[#This Row],[percentage_laid_off]],D292),1)</f>
        <v>121</v>
      </c>
      <c r="N292" t="str">
        <f>TEXT(Table2[[#This Row],[date]],"MMM")</f>
        <v>Sep</v>
      </c>
      <c r="O292">
        <f>YEAR(Table2[[#This Row],[date]])</f>
        <v>2022</v>
      </c>
    </row>
    <row r="293" spans="1:15" x14ac:dyDescent="0.25">
      <c r="A293" t="s">
        <v>1663</v>
      </c>
      <c r="B293" t="s">
        <v>82</v>
      </c>
      <c r="C293" t="s">
        <v>46</v>
      </c>
      <c r="D293">
        <v>50</v>
      </c>
      <c r="E293" s="2">
        <v>0.33</v>
      </c>
      <c r="F293" s="1">
        <v>44726</v>
      </c>
      <c r="G293" t="s">
        <v>27</v>
      </c>
      <c r="H293" t="s">
        <v>28</v>
      </c>
      <c r="I293">
        <f t="shared" si="4"/>
        <v>151</v>
      </c>
      <c r="J293" s="3">
        <v>6</v>
      </c>
      <c r="K293">
        <f>_xlfn.IFNA(Table2[[#This Row],[total_laid_off]],0)</f>
        <v>50</v>
      </c>
      <c r="L293">
        <f>IFERROR(Table2[[#This Row],[Column2]]/Table2[[#This Row],[percentage_laid_off]],Table2[[#This Row],[Column2]])</f>
        <v>151.5151515151515</v>
      </c>
      <c r="M293">
        <f>FLOOR(IFERROR(_xlfn.IFNA(Table2[[#This Row],[total_laid_off]],0)/Table2[[#This Row],[percentage_laid_off]],D293),1)</f>
        <v>151</v>
      </c>
      <c r="N293" t="str">
        <f>TEXT(Table2[[#This Row],[date]],"MMM")</f>
        <v>Jun</v>
      </c>
      <c r="O293">
        <f>YEAR(Table2[[#This Row],[date]])</f>
        <v>2022</v>
      </c>
    </row>
    <row r="294" spans="1:15" x14ac:dyDescent="0.25">
      <c r="A294" t="s">
        <v>1834</v>
      </c>
      <c r="B294" t="s">
        <v>540</v>
      </c>
      <c r="C294" t="s">
        <v>73</v>
      </c>
      <c r="D294">
        <v>120</v>
      </c>
      <c r="E294" s="2">
        <v>0.8</v>
      </c>
      <c r="F294" s="1">
        <v>44181</v>
      </c>
      <c r="G294" t="s">
        <v>22</v>
      </c>
      <c r="H294" t="s">
        <v>93</v>
      </c>
      <c r="I294">
        <f t="shared" si="4"/>
        <v>150</v>
      </c>
      <c r="J294" s="3">
        <v>131</v>
      </c>
      <c r="K294">
        <f>_xlfn.IFNA(Table2[[#This Row],[total_laid_off]],0)</f>
        <v>120</v>
      </c>
      <c r="L294">
        <f>IFERROR(Table2[[#This Row],[Column2]]/Table2[[#This Row],[percentage_laid_off]],Table2[[#This Row],[Column2]])</f>
        <v>150</v>
      </c>
      <c r="M294">
        <f>FLOOR(IFERROR(_xlfn.IFNA(Table2[[#This Row],[total_laid_off]],0)/Table2[[#This Row],[percentage_laid_off]],D294),1)</f>
        <v>150</v>
      </c>
      <c r="N294" t="str">
        <f>TEXT(Table2[[#This Row],[date]],"MMM")</f>
        <v>Dec</v>
      </c>
      <c r="O294">
        <f>YEAR(Table2[[#This Row],[date]])</f>
        <v>2020</v>
      </c>
    </row>
    <row r="295" spans="1:15" x14ac:dyDescent="0.25">
      <c r="A295" t="s">
        <v>1210</v>
      </c>
      <c r="B295" t="s">
        <v>40</v>
      </c>
      <c r="C295" t="s">
        <v>26</v>
      </c>
      <c r="D295">
        <v>136</v>
      </c>
      <c r="E295" s="2">
        <v>0.11</v>
      </c>
      <c r="F295" s="1">
        <v>44845</v>
      </c>
      <c r="G295" t="s">
        <v>22</v>
      </c>
      <c r="H295" t="s">
        <v>41</v>
      </c>
      <c r="I295">
        <f t="shared" si="4"/>
        <v>1236</v>
      </c>
      <c r="J295" s="3">
        <v>1500</v>
      </c>
      <c r="K295">
        <f>_xlfn.IFNA(Table2[[#This Row],[total_laid_off]],0)</f>
        <v>136</v>
      </c>
      <c r="L295">
        <f>IFERROR(Table2[[#This Row],[Column2]]/Table2[[#This Row],[percentage_laid_off]],Table2[[#This Row],[Column2]])</f>
        <v>1236.3636363636363</v>
      </c>
      <c r="M295">
        <f>FLOOR(IFERROR(_xlfn.IFNA(Table2[[#This Row],[total_laid_off]],0)/Table2[[#This Row],[percentage_laid_off]],D295),1)</f>
        <v>1236</v>
      </c>
      <c r="N295" t="str">
        <f>TEXT(Table2[[#This Row],[date]],"MMM")</f>
        <v>Oct</v>
      </c>
      <c r="O295">
        <f>YEAR(Table2[[#This Row],[date]])</f>
        <v>2022</v>
      </c>
    </row>
    <row r="296" spans="1:15" x14ac:dyDescent="0.25">
      <c r="A296" t="s">
        <v>1210</v>
      </c>
      <c r="B296" t="s">
        <v>40</v>
      </c>
      <c r="C296" t="s">
        <v>26</v>
      </c>
      <c r="D296">
        <v>62</v>
      </c>
      <c r="E296" s="2">
        <v>0.15</v>
      </c>
      <c r="F296" s="1">
        <v>43980</v>
      </c>
      <c r="G296" t="s">
        <v>32</v>
      </c>
      <c r="H296" t="s">
        <v>41</v>
      </c>
      <c r="I296">
        <f t="shared" si="4"/>
        <v>413</v>
      </c>
      <c r="J296" s="3">
        <v>732</v>
      </c>
      <c r="K296">
        <f>_xlfn.IFNA(Table2[[#This Row],[total_laid_off]],0)</f>
        <v>62</v>
      </c>
      <c r="L296">
        <f>IFERROR(Table2[[#This Row],[Column2]]/Table2[[#This Row],[percentage_laid_off]],Table2[[#This Row],[Column2]])</f>
        <v>413.33333333333337</v>
      </c>
      <c r="M296">
        <f>FLOOR(IFERROR(_xlfn.IFNA(Table2[[#This Row],[total_laid_off]],0)/Table2[[#This Row],[percentage_laid_off]],D296),1)</f>
        <v>413</v>
      </c>
      <c r="N296" t="str">
        <f>TEXT(Table2[[#This Row],[date]],"MMM")</f>
        <v>May</v>
      </c>
      <c r="O296">
        <f>YEAR(Table2[[#This Row],[date]])</f>
        <v>2020</v>
      </c>
    </row>
    <row r="297" spans="1:15" x14ac:dyDescent="0.25">
      <c r="A297" t="s">
        <v>1839</v>
      </c>
      <c r="B297" t="s">
        <v>621</v>
      </c>
      <c r="C297" t="s">
        <v>46</v>
      </c>
      <c r="D297">
        <v>154</v>
      </c>
      <c r="E297" s="2">
        <v>1</v>
      </c>
      <c r="F297" s="1">
        <v>44152</v>
      </c>
      <c r="G297" t="s">
        <v>47</v>
      </c>
      <c r="H297" t="s">
        <v>41</v>
      </c>
      <c r="I297">
        <f t="shared" si="4"/>
        <v>154</v>
      </c>
      <c r="J297" s="3">
        <v>45</v>
      </c>
      <c r="K297">
        <f>_xlfn.IFNA(Table2[[#This Row],[total_laid_off]],0)</f>
        <v>154</v>
      </c>
      <c r="L297">
        <f>IFERROR(Table2[[#This Row],[Column2]]/Table2[[#This Row],[percentage_laid_off]],Table2[[#This Row],[Column2]])</f>
        <v>154</v>
      </c>
      <c r="M297">
        <f>FLOOR(IFERROR(_xlfn.IFNA(Table2[[#This Row],[total_laid_off]],0)/Table2[[#This Row],[percentage_laid_off]],D297),1)</f>
        <v>154</v>
      </c>
      <c r="N297" t="str">
        <f>TEXT(Table2[[#This Row],[date]],"MMM")</f>
        <v>Nov</v>
      </c>
      <c r="O297">
        <f>YEAR(Table2[[#This Row],[date]])</f>
        <v>2020</v>
      </c>
    </row>
    <row r="298" spans="1:15" x14ac:dyDescent="0.25">
      <c r="A298" t="s">
        <v>902</v>
      </c>
      <c r="B298" t="s">
        <v>513</v>
      </c>
      <c r="C298" t="s">
        <v>436</v>
      </c>
      <c r="D298">
        <v>13</v>
      </c>
      <c r="E298" s="2">
        <v>0.13</v>
      </c>
      <c r="F298" s="1">
        <v>44901</v>
      </c>
      <c r="G298" t="s">
        <v>47</v>
      </c>
      <c r="H298" t="s">
        <v>93</v>
      </c>
      <c r="I298">
        <f t="shared" si="4"/>
        <v>100</v>
      </c>
      <c r="J298" s="3">
        <v>36</v>
      </c>
      <c r="K298">
        <f>_xlfn.IFNA(Table2[[#This Row],[total_laid_off]],0)</f>
        <v>13</v>
      </c>
      <c r="L298">
        <f>IFERROR(Table2[[#This Row],[Column2]]/Table2[[#This Row],[percentage_laid_off]],Table2[[#This Row],[Column2]])</f>
        <v>100</v>
      </c>
      <c r="M298">
        <f>FLOOR(IFERROR(_xlfn.IFNA(Table2[[#This Row],[total_laid_off]],0)/Table2[[#This Row],[percentage_laid_off]],D298),1)</f>
        <v>100</v>
      </c>
      <c r="N298" t="str">
        <f>TEXT(Table2[[#This Row],[date]],"MMM")</f>
        <v>Dec</v>
      </c>
      <c r="O298">
        <f>YEAR(Table2[[#This Row],[date]])</f>
        <v>2022</v>
      </c>
    </row>
    <row r="299" spans="1:15" x14ac:dyDescent="0.25">
      <c r="A299" t="s">
        <v>1607</v>
      </c>
      <c r="B299" t="s">
        <v>40</v>
      </c>
      <c r="C299" t="s">
        <v>53</v>
      </c>
      <c r="D299">
        <v>30</v>
      </c>
      <c r="E299" s="2">
        <v>0.08</v>
      </c>
      <c r="F299" s="1">
        <v>44740</v>
      </c>
      <c r="G299" t="s">
        <v>37</v>
      </c>
      <c r="H299" t="s">
        <v>38</v>
      </c>
      <c r="I299">
        <f t="shared" si="4"/>
        <v>375</v>
      </c>
      <c r="J299" s="3">
        <v>250</v>
      </c>
      <c r="K299">
        <f>_xlfn.IFNA(Table2[[#This Row],[total_laid_off]],0)</f>
        <v>30</v>
      </c>
      <c r="L299">
        <f>IFERROR(Table2[[#This Row],[Column2]]/Table2[[#This Row],[percentage_laid_off]],Table2[[#This Row],[Column2]])</f>
        <v>375</v>
      </c>
      <c r="M299">
        <f>FLOOR(IFERROR(_xlfn.IFNA(Table2[[#This Row],[total_laid_off]],0)/Table2[[#This Row],[percentage_laid_off]],D299),1)</f>
        <v>375</v>
      </c>
      <c r="N299" t="str">
        <f>TEXT(Table2[[#This Row],[date]],"MMM")</f>
        <v>Jun</v>
      </c>
      <c r="O299">
        <f>YEAR(Table2[[#This Row],[date]])</f>
        <v>2022</v>
      </c>
    </row>
    <row r="300" spans="1:15" x14ac:dyDescent="0.25">
      <c r="A300" t="s">
        <v>1512</v>
      </c>
      <c r="B300" t="s">
        <v>25</v>
      </c>
      <c r="C300" t="s">
        <v>26</v>
      </c>
      <c r="D300">
        <v>100</v>
      </c>
      <c r="E300" s="2">
        <v>0.5</v>
      </c>
      <c r="F300" s="1">
        <v>44757</v>
      </c>
      <c r="G300" t="s">
        <v>27</v>
      </c>
      <c r="H300" t="s">
        <v>28</v>
      </c>
      <c r="I300">
        <f t="shared" si="4"/>
        <v>200</v>
      </c>
      <c r="J300" s="3">
        <v>31</v>
      </c>
      <c r="K300">
        <f>_xlfn.IFNA(Table2[[#This Row],[total_laid_off]],0)</f>
        <v>100</v>
      </c>
      <c r="L300">
        <f>IFERROR(Table2[[#This Row],[Column2]]/Table2[[#This Row],[percentage_laid_off]],Table2[[#This Row],[Column2]])</f>
        <v>200</v>
      </c>
      <c r="M300">
        <f>FLOOR(IFERROR(_xlfn.IFNA(Table2[[#This Row],[total_laid_off]],0)/Table2[[#This Row],[percentage_laid_off]],D300),1)</f>
        <v>200</v>
      </c>
      <c r="N300" t="str">
        <f>TEXT(Table2[[#This Row],[date]],"MMM")</f>
        <v>Jul</v>
      </c>
      <c r="O300">
        <f>YEAR(Table2[[#This Row],[date]])</f>
        <v>2022</v>
      </c>
    </row>
    <row r="301" spans="1:15" x14ac:dyDescent="0.25">
      <c r="A301" t="s">
        <v>1299</v>
      </c>
      <c r="B301" t="s">
        <v>69</v>
      </c>
      <c r="C301" t="s">
        <v>632</v>
      </c>
      <c r="D301">
        <v>58</v>
      </c>
      <c r="E301" s="2"/>
      <c r="F301" s="1">
        <v>44813</v>
      </c>
      <c r="G301" t="s">
        <v>32</v>
      </c>
      <c r="H301" t="s">
        <v>70</v>
      </c>
      <c r="I301">
        <f t="shared" si="4"/>
        <v>58</v>
      </c>
      <c r="J301" s="3">
        <v>145</v>
      </c>
      <c r="K301">
        <f>_xlfn.IFNA(Table2[[#This Row],[total_laid_off]],0)</f>
        <v>58</v>
      </c>
      <c r="L301">
        <f>IFERROR(Table2[[#This Row],[Column2]]/Table2[[#This Row],[percentage_laid_off]],Table2[[#This Row],[Column2]])</f>
        <v>58</v>
      </c>
      <c r="M301">
        <f>FLOOR(IFERROR(_xlfn.IFNA(Table2[[#This Row],[total_laid_off]],0)/Table2[[#This Row],[percentage_laid_off]],D301),1)</f>
        <v>58</v>
      </c>
      <c r="N301" t="str">
        <f>TEXT(Table2[[#This Row],[date]],"MMM")</f>
        <v>Sep</v>
      </c>
      <c r="O301">
        <f>YEAR(Table2[[#This Row],[date]])</f>
        <v>2022</v>
      </c>
    </row>
    <row r="302" spans="1:15" x14ac:dyDescent="0.25">
      <c r="A302" t="s">
        <v>1299</v>
      </c>
      <c r="B302" t="s">
        <v>69</v>
      </c>
      <c r="C302" t="s">
        <v>632</v>
      </c>
      <c r="D302">
        <v>30</v>
      </c>
      <c r="E302" s="2">
        <v>0.15</v>
      </c>
      <c r="F302" s="1">
        <v>44732</v>
      </c>
      <c r="G302" t="s">
        <v>32</v>
      </c>
      <c r="H302" t="s">
        <v>70</v>
      </c>
      <c r="I302">
        <f t="shared" si="4"/>
        <v>200</v>
      </c>
      <c r="J302" s="3">
        <v>145</v>
      </c>
      <c r="K302">
        <f>_xlfn.IFNA(Table2[[#This Row],[total_laid_off]],0)</f>
        <v>30</v>
      </c>
      <c r="L302">
        <f>IFERROR(Table2[[#This Row],[Column2]]/Table2[[#This Row],[percentage_laid_off]],Table2[[#This Row],[Column2]])</f>
        <v>200</v>
      </c>
      <c r="M302">
        <f>FLOOR(IFERROR(_xlfn.IFNA(Table2[[#This Row],[total_laid_off]],0)/Table2[[#This Row],[percentage_laid_off]],D302),1)</f>
        <v>200</v>
      </c>
      <c r="N302" t="str">
        <f>TEXT(Table2[[#This Row],[date]],"MMM")</f>
        <v>Jun</v>
      </c>
      <c r="O302">
        <f>YEAR(Table2[[#This Row],[date]])</f>
        <v>2022</v>
      </c>
    </row>
    <row r="303" spans="1:15" x14ac:dyDescent="0.25">
      <c r="A303" t="s">
        <v>1148</v>
      </c>
      <c r="B303" t="s">
        <v>40</v>
      </c>
      <c r="C303" t="s">
        <v>46</v>
      </c>
      <c r="E303" s="2">
        <v>0.2</v>
      </c>
      <c r="F303" s="1">
        <v>44866</v>
      </c>
      <c r="G303" t="s">
        <v>32</v>
      </c>
      <c r="H303" t="s">
        <v>41</v>
      </c>
      <c r="I303">
        <f t="shared" si="4"/>
        <v>0</v>
      </c>
      <c r="J303" s="3">
        <v>212</v>
      </c>
      <c r="K303">
        <f>_xlfn.IFNA(Table2[[#This Row],[total_laid_off]],0)</f>
        <v>0</v>
      </c>
      <c r="L303">
        <f>IFERROR(Table2[[#This Row],[Column2]]/Table2[[#This Row],[percentage_laid_off]],Table2[[#This Row],[Column2]])</f>
        <v>0</v>
      </c>
      <c r="M303">
        <f>FLOOR(IFERROR(_xlfn.IFNA(Table2[[#This Row],[total_laid_off]],0)/Table2[[#This Row],[percentage_laid_off]],D303),1)</f>
        <v>0</v>
      </c>
      <c r="N303" t="str">
        <f>TEXT(Table2[[#This Row],[date]],"MMM")</f>
        <v>Nov</v>
      </c>
      <c r="O303">
        <f>YEAR(Table2[[#This Row],[date]])</f>
        <v>2022</v>
      </c>
    </row>
    <row r="304" spans="1:15" x14ac:dyDescent="0.25">
      <c r="A304" t="s">
        <v>2070</v>
      </c>
      <c r="B304" t="s">
        <v>35</v>
      </c>
      <c r="C304" t="s">
        <v>288</v>
      </c>
      <c r="D304">
        <v>10</v>
      </c>
      <c r="E304" s="2">
        <v>0.1</v>
      </c>
      <c r="F304" s="1">
        <v>43942</v>
      </c>
      <c r="G304" t="s">
        <v>22</v>
      </c>
      <c r="H304" t="s">
        <v>38</v>
      </c>
      <c r="I304">
        <f t="shared" si="4"/>
        <v>100</v>
      </c>
      <c r="J304" s="3">
        <v>84</v>
      </c>
      <c r="K304">
        <f>_xlfn.IFNA(Table2[[#This Row],[total_laid_off]],0)</f>
        <v>10</v>
      </c>
      <c r="L304">
        <f>IFERROR(Table2[[#This Row],[Column2]]/Table2[[#This Row],[percentage_laid_off]],Table2[[#This Row],[Column2]])</f>
        <v>100</v>
      </c>
      <c r="M304">
        <f>FLOOR(IFERROR(_xlfn.IFNA(Table2[[#This Row],[total_laid_off]],0)/Table2[[#This Row],[percentage_laid_off]],D304),1)</f>
        <v>100</v>
      </c>
      <c r="N304" t="str">
        <f>TEXT(Table2[[#This Row],[date]],"MMM")</f>
        <v>Apr</v>
      </c>
      <c r="O304">
        <f>YEAR(Table2[[#This Row],[date]])</f>
        <v>2020</v>
      </c>
    </row>
    <row r="305" spans="1:15" x14ac:dyDescent="0.25">
      <c r="A305" t="s">
        <v>663</v>
      </c>
      <c r="B305" t="s">
        <v>56</v>
      </c>
      <c r="C305" t="s">
        <v>83</v>
      </c>
      <c r="D305">
        <v>206</v>
      </c>
      <c r="E305" s="2">
        <v>1</v>
      </c>
      <c r="F305" s="1">
        <v>44943</v>
      </c>
      <c r="G305" t="s">
        <v>37</v>
      </c>
      <c r="H305" t="s">
        <v>58</v>
      </c>
      <c r="I305">
        <f t="shared" si="4"/>
        <v>206</v>
      </c>
      <c r="J305" s="3">
        <v>2400</v>
      </c>
      <c r="K305">
        <f>_xlfn.IFNA(Table2[[#This Row],[total_laid_off]],0)</f>
        <v>206</v>
      </c>
      <c r="L305">
        <f>IFERROR(Table2[[#This Row],[Column2]]/Table2[[#This Row],[percentage_laid_off]],Table2[[#This Row],[Column2]])</f>
        <v>206</v>
      </c>
      <c r="M305">
        <f>FLOOR(IFERROR(_xlfn.IFNA(Table2[[#This Row],[total_laid_off]],0)/Table2[[#This Row],[percentage_laid_off]],D305),1)</f>
        <v>206</v>
      </c>
      <c r="N305" t="str">
        <f>TEXT(Table2[[#This Row],[date]],"MMM")</f>
        <v>Jan</v>
      </c>
      <c r="O305">
        <f>YEAR(Table2[[#This Row],[date]])</f>
        <v>2023</v>
      </c>
    </row>
    <row r="306" spans="1:15" x14ac:dyDescent="0.25">
      <c r="A306" t="s">
        <v>814</v>
      </c>
      <c r="B306" t="s">
        <v>186</v>
      </c>
      <c r="C306" t="s">
        <v>26</v>
      </c>
      <c r="D306">
        <v>26</v>
      </c>
      <c r="E306" s="2">
        <v>0.4</v>
      </c>
      <c r="F306" s="1">
        <v>44915</v>
      </c>
      <c r="G306" t="s">
        <v>27</v>
      </c>
      <c r="H306" t="s">
        <v>93</v>
      </c>
      <c r="I306">
        <f t="shared" si="4"/>
        <v>65</v>
      </c>
      <c r="J306" s="3">
        <v>10</v>
      </c>
      <c r="K306">
        <f>_xlfn.IFNA(Table2[[#This Row],[total_laid_off]],0)</f>
        <v>26</v>
      </c>
      <c r="L306">
        <f>IFERROR(Table2[[#This Row],[Column2]]/Table2[[#This Row],[percentage_laid_off]],Table2[[#This Row],[Column2]])</f>
        <v>65</v>
      </c>
      <c r="M306">
        <f>FLOOR(IFERROR(_xlfn.IFNA(Table2[[#This Row],[total_laid_off]],0)/Table2[[#This Row],[percentage_laid_off]],D306),1)</f>
        <v>65</v>
      </c>
      <c r="N306" t="str">
        <f>TEXT(Table2[[#This Row],[date]],"MMM")</f>
        <v>Dec</v>
      </c>
      <c r="O306">
        <f>YEAR(Table2[[#This Row],[date]])</f>
        <v>2022</v>
      </c>
    </row>
    <row r="307" spans="1:15" x14ac:dyDescent="0.25">
      <c r="A307" t="s">
        <v>860</v>
      </c>
      <c r="B307" t="s">
        <v>35</v>
      </c>
      <c r="C307" t="s">
        <v>111</v>
      </c>
      <c r="E307" s="2">
        <v>1</v>
      </c>
      <c r="F307" s="1">
        <v>44904</v>
      </c>
      <c r="G307" t="s">
        <v>27</v>
      </c>
      <c r="H307" t="s">
        <v>38</v>
      </c>
      <c r="I307">
        <f t="shared" si="4"/>
        <v>0</v>
      </c>
      <c r="J307" s="3">
        <v>25</v>
      </c>
      <c r="K307">
        <f>_xlfn.IFNA(Table2[[#This Row],[total_laid_off]],0)</f>
        <v>0</v>
      </c>
      <c r="L307">
        <f>IFERROR(Table2[[#This Row],[Column2]]/Table2[[#This Row],[percentage_laid_off]],Table2[[#This Row],[Column2]])</f>
        <v>0</v>
      </c>
      <c r="M307">
        <f>FLOOR(IFERROR(_xlfn.IFNA(Table2[[#This Row],[total_laid_off]],0)/Table2[[#This Row],[percentage_laid_off]],D307),1)</f>
        <v>0</v>
      </c>
      <c r="N307" t="str">
        <f>TEXT(Table2[[#This Row],[date]],"MMM")</f>
        <v>Dec</v>
      </c>
      <c r="O307">
        <f>YEAR(Table2[[#This Row],[date]])</f>
        <v>2022</v>
      </c>
    </row>
    <row r="308" spans="1:15" x14ac:dyDescent="0.25">
      <c r="A308" t="s">
        <v>1529</v>
      </c>
      <c r="B308" t="s">
        <v>95</v>
      </c>
      <c r="C308" t="s">
        <v>415</v>
      </c>
      <c r="D308">
        <v>100</v>
      </c>
      <c r="E308" s="2">
        <v>0.3</v>
      </c>
      <c r="F308" s="1">
        <v>44755</v>
      </c>
      <c r="G308" t="s">
        <v>47</v>
      </c>
      <c r="H308" t="s">
        <v>96</v>
      </c>
      <c r="I308">
        <f t="shared" si="4"/>
        <v>333</v>
      </c>
      <c r="J308" s="3">
        <v>89</v>
      </c>
      <c r="K308">
        <f>_xlfn.IFNA(Table2[[#This Row],[total_laid_off]],0)</f>
        <v>100</v>
      </c>
      <c r="L308">
        <f>IFERROR(Table2[[#This Row],[Column2]]/Table2[[#This Row],[percentage_laid_off]],Table2[[#This Row],[Column2]])</f>
        <v>333.33333333333337</v>
      </c>
      <c r="M308">
        <f>FLOOR(IFERROR(_xlfn.IFNA(Table2[[#This Row],[total_laid_off]],0)/Table2[[#This Row],[percentage_laid_off]],D308),1)</f>
        <v>333</v>
      </c>
      <c r="N308" t="str">
        <f>TEXT(Table2[[#This Row],[date]],"MMM")</f>
        <v>Jul</v>
      </c>
      <c r="O308">
        <f>YEAR(Table2[[#This Row],[date]])</f>
        <v>2022</v>
      </c>
    </row>
    <row r="309" spans="1:15" x14ac:dyDescent="0.25">
      <c r="A309" t="s">
        <v>1749</v>
      </c>
      <c r="B309" t="s">
        <v>678</v>
      </c>
      <c r="C309" t="s">
        <v>44</v>
      </c>
      <c r="D309">
        <v>80</v>
      </c>
      <c r="E309" s="2">
        <v>0.45</v>
      </c>
      <c r="F309" s="1">
        <v>44704</v>
      </c>
      <c r="G309" t="s">
        <v>27</v>
      </c>
      <c r="H309" t="s">
        <v>679</v>
      </c>
      <c r="I309">
        <f t="shared" si="4"/>
        <v>177</v>
      </c>
      <c r="J309" s="3">
        <v>11</v>
      </c>
      <c r="K309">
        <f>_xlfn.IFNA(Table2[[#This Row],[total_laid_off]],0)</f>
        <v>80</v>
      </c>
      <c r="L309">
        <f>IFERROR(Table2[[#This Row],[Column2]]/Table2[[#This Row],[percentage_laid_off]],Table2[[#This Row],[Column2]])</f>
        <v>177.77777777777777</v>
      </c>
      <c r="M309">
        <f>FLOOR(IFERROR(_xlfn.IFNA(Table2[[#This Row],[total_laid_off]],0)/Table2[[#This Row],[percentage_laid_off]],D309),1)</f>
        <v>177</v>
      </c>
      <c r="N309" t="str">
        <f>TEXT(Table2[[#This Row],[date]],"MMM")</f>
        <v>May</v>
      </c>
      <c r="O309">
        <f>YEAR(Table2[[#This Row],[date]])</f>
        <v>2022</v>
      </c>
    </row>
    <row r="310" spans="1:15" x14ac:dyDescent="0.25">
      <c r="A310" t="s">
        <v>1930</v>
      </c>
      <c r="B310" t="s">
        <v>160</v>
      </c>
      <c r="C310" t="s">
        <v>415</v>
      </c>
      <c r="D310">
        <v>39</v>
      </c>
      <c r="E310" s="2">
        <v>0.14000000000000001</v>
      </c>
      <c r="F310" s="1">
        <v>43986</v>
      </c>
      <c r="G310" t="s">
        <v>27</v>
      </c>
      <c r="H310" t="s">
        <v>41</v>
      </c>
      <c r="I310">
        <f t="shared" si="4"/>
        <v>278</v>
      </c>
      <c r="J310" s="3">
        <v>29</v>
      </c>
      <c r="K310">
        <f>_xlfn.IFNA(Table2[[#This Row],[total_laid_off]],0)</f>
        <v>39</v>
      </c>
      <c r="L310">
        <f>IFERROR(Table2[[#This Row],[Column2]]/Table2[[#This Row],[percentage_laid_off]],Table2[[#This Row],[Column2]])</f>
        <v>278.57142857142856</v>
      </c>
      <c r="M310">
        <f>FLOOR(IFERROR(_xlfn.IFNA(Table2[[#This Row],[total_laid_off]],0)/Table2[[#This Row],[percentage_laid_off]],D310),1)</f>
        <v>278</v>
      </c>
      <c r="N310" t="str">
        <f>TEXT(Table2[[#This Row],[date]],"MMM")</f>
        <v>Jun</v>
      </c>
      <c r="O310">
        <f>YEAR(Table2[[#This Row],[date]])</f>
        <v>2020</v>
      </c>
    </row>
    <row r="311" spans="1:15" x14ac:dyDescent="0.25">
      <c r="A311" t="s">
        <v>1234</v>
      </c>
      <c r="B311" t="s">
        <v>63</v>
      </c>
      <c r="C311" t="s">
        <v>116</v>
      </c>
      <c r="D311">
        <v>50</v>
      </c>
      <c r="E311" s="2">
        <v>0.25</v>
      </c>
      <c r="F311" s="1">
        <v>44839</v>
      </c>
      <c r="G311" t="s">
        <v>32</v>
      </c>
      <c r="H311" t="s">
        <v>41</v>
      </c>
      <c r="I311">
        <f t="shared" si="4"/>
        <v>200</v>
      </c>
      <c r="J311" s="3">
        <v>29</v>
      </c>
      <c r="K311">
        <f>_xlfn.IFNA(Table2[[#This Row],[total_laid_off]],0)</f>
        <v>50</v>
      </c>
      <c r="L311">
        <f>IFERROR(Table2[[#This Row],[Column2]]/Table2[[#This Row],[percentage_laid_off]],Table2[[#This Row],[Column2]])</f>
        <v>200</v>
      </c>
      <c r="M311">
        <f>FLOOR(IFERROR(_xlfn.IFNA(Table2[[#This Row],[total_laid_off]],0)/Table2[[#This Row],[percentage_laid_off]],D311),1)</f>
        <v>200</v>
      </c>
      <c r="N311" t="str">
        <f>TEXT(Table2[[#This Row],[date]],"MMM")</f>
        <v>Oct</v>
      </c>
      <c r="O311">
        <f>YEAR(Table2[[#This Row],[date]])</f>
        <v>2022</v>
      </c>
    </row>
    <row r="312" spans="1:15" x14ac:dyDescent="0.25">
      <c r="A312" t="s">
        <v>1234</v>
      </c>
      <c r="B312" t="s">
        <v>63</v>
      </c>
      <c r="C312" t="s">
        <v>116</v>
      </c>
      <c r="D312">
        <v>28</v>
      </c>
      <c r="E312" s="2"/>
      <c r="F312" s="1">
        <v>43931</v>
      </c>
      <c r="G312" t="s">
        <v>32</v>
      </c>
      <c r="H312" t="s">
        <v>41</v>
      </c>
      <c r="I312">
        <f t="shared" si="4"/>
        <v>28</v>
      </c>
      <c r="J312" s="3">
        <v>29</v>
      </c>
      <c r="K312">
        <f>_xlfn.IFNA(Table2[[#This Row],[total_laid_off]],0)</f>
        <v>28</v>
      </c>
      <c r="L312">
        <f>IFERROR(Table2[[#This Row],[Column2]]/Table2[[#This Row],[percentage_laid_off]],Table2[[#This Row],[Column2]])</f>
        <v>28</v>
      </c>
      <c r="M312">
        <f>FLOOR(IFERROR(_xlfn.IFNA(Table2[[#This Row],[total_laid_off]],0)/Table2[[#This Row],[percentage_laid_off]],D312),1)</f>
        <v>28</v>
      </c>
      <c r="N312" t="str">
        <f>TEXT(Table2[[#This Row],[date]],"MMM")</f>
        <v>Apr</v>
      </c>
      <c r="O312">
        <f>YEAR(Table2[[#This Row],[date]])</f>
        <v>2020</v>
      </c>
    </row>
    <row r="313" spans="1:15" x14ac:dyDescent="0.25">
      <c r="A313" t="s">
        <v>2025</v>
      </c>
      <c r="B313" t="s">
        <v>49</v>
      </c>
      <c r="C313" t="s">
        <v>64</v>
      </c>
      <c r="D313">
        <v>100</v>
      </c>
      <c r="E313" s="2"/>
      <c r="F313" s="1">
        <v>43951</v>
      </c>
      <c r="G313" t="s">
        <v>103</v>
      </c>
      <c r="H313" t="s">
        <v>41</v>
      </c>
      <c r="I313">
        <f t="shared" si="4"/>
        <v>100</v>
      </c>
      <c r="J313" s="3">
        <v>32</v>
      </c>
      <c r="K313">
        <f>_xlfn.IFNA(Table2[[#This Row],[total_laid_off]],0)</f>
        <v>100</v>
      </c>
      <c r="L313">
        <f>IFERROR(Table2[[#This Row],[Column2]]/Table2[[#This Row],[percentage_laid_off]],Table2[[#This Row],[Column2]])</f>
        <v>100</v>
      </c>
      <c r="M313">
        <f>FLOOR(IFERROR(_xlfn.IFNA(Table2[[#This Row],[total_laid_off]],0)/Table2[[#This Row],[percentage_laid_off]],D313),1)</f>
        <v>100</v>
      </c>
      <c r="N313" t="str">
        <f>TEXT(Table2[[#This Row],[date]],"MMM")</f>
        <v>Apr</v>
      </c>
      <c r="O313">
        <f>YEAR(Table2[[#This Row],[date]])</f>
        <v>2020</v>
      </c>
    </row>
    <row r="314" spans="1:15" x14ac:dyDescent="0.25">
      <c r="A314" t="s">
        <v>1559</v>
      </c>
      <c r="B314" t="s">
        <v>1219</v>
      </c>
      <c r="C314" t="s">
        <v>44</v>
      </c>
      <c r="D314">
        <v>30</v>
      </c>
      <c r="E314" s="2">
        <v>0.08</v>
      </c>
      <c r="F314" s="1">
        <v>44747</v>
      </c>
      <c r="G314" t="s">
        <v>37</v>
      </c>
      <c r="H314" t="s">
        <v>1219</v>
      </c>
      <c r="I314">
        <f t="shared" si="4"/>
        <v>375</v>
      </c>
      <c r="J314" s="3">
        <v>300</v>
      </c>
      <c r="K314">
        <f>_xlfn.IFNA(Table2[[#This Row],[total_laid_off]],0)</f>
        <v>30</v>
      </c>
      <c r="L314">
        <f>IFERROR(Table2[[#This Row],[Column2]]/Table2[[#This Row],[percentage_laid_off]],Table2[[#This Row],[Column2]])</f>
        <v>375</v>
      </c>
      <c r="M314">
        <f>FLOOR(IFERROR(_xlfn.IFNA(Table2[[#This Row],[total_laid_off]],0)/Table2[[#This Row],[percentage_laid_off]],D314),1)</f>
        <v>375</v>
      </c>
      <c r="N314" t="str">
        <f>TEXT(Table2[[#This Row],[date]],"MMM")</f>
        <v>Jul</v>
      </c>
      <c r="O314">
        <f>YEAR(Table2[[#This Row],[date]])</f>
        <v>2022</v>
      </c>
    </row>
    <row r="315" spans="1:15" x14ac:dyDescent="0.25">
      <c r="A315" t="s">
        <v>1629</v>
      </c>
      <c r="B315" t="s">
        <v>40</v>
      </c>
      <c r="C315" t="s">
        <v>73</v>
      </c>
      <c r="D315">
        <v>70</v>
      </c>
      <c r="E315" s="2"/>
      <c r="F315" s="1">
        <v>44734</v>
      </c>
      <c r="G315" t="s">
        <v>32</v>
      </c>
      <c r="H315" t="s">
        <v>41</v>
      </c>
      <c r="I315">
        <f t="shared" si="4"/>
        <v>70</v>
      </c>
      <c r="J315" s="3">
        <v>171</v>
      </c>
      <c r="K315">
        <f>_xlfn.IFNA(Table2[[#This Row],[total_laid_off]],0)</f>
        <v>70</v>
      </c>
      <c r="L315">
        <f>IFERROR(Table2[[#This Row],[Column2]]/Table2[[#This Row],[percentage_laid_off]],Table2[[#This Row],[Column2]])</f>
        <v>70</v>
      </c>
      <c r="M315">
        <f>FLOOR(IFERROR(_xlfn.IFNA(Table2[[#This Row],[total_laid_off]],0)/Table2[[#This Row],[percentage_laid_off]],D315),1)</f>
        <v>70</v>
      </c>
      <c r="N315" t="str">
        <f>TEXT(Table2[[#This Row],[date]],"MMM")</f>
        <v>Jun</v>
      </c>
      <c r="O315">
        <f>YEAR(Table2[[#This Row],[date]])</f>
        <v>2022</v>
      </c>
    </row>
    <row r="316" spans="1:15" x14ac:dyDescent="0.25">
      <c r="A316" t="s">
        <v>2162</v>
      </c>
      <c r="B316" t="s">
        <v>540</v>
      </c>
      <c r="C316" t="s">
        <v>83</v>
      </c>
      <c r="D316">
        <v>23</v>
      </c>
      <c r="E316" s="2">
        <v>0.32</v>
      </c>
      <c r="F316" s="1">
        <v>43927</v>
      </c>
      <c r="G316" t="s">
        <v>47</v>
      </c>
      <c r="H316" t="s">
        <v>93</v>
      </c>
      <c r="I316">
        <f t="shared" si="4"/>
        <v>71</v>
      </c>
      <c r="J316" s="3">
        <v>21</v>
      </c>
      <c r="K316">
        <f>_xlfn.IFNA(Table2[[#This Row],[total_laid_off]],0)</f>
        <v>23</v>
      </c>
      <c r="L316">
        <f>IFERROR(Table2[[#This Row],[Column2]]/Table2[[#This Row],[percentage_laid_off]],Table2[[#This Row],[Column2]])</f>
        <v>71.875</v>
      </c>
      <c r="M316">
        <f>FLOOR(IFERROR(_xlfn.IFNA(Table2[[#This Row],[total_laid_off]],0)/Table2[[#This Row],[percentage_laid_off]],D316),1)</f>
        <v>71</v>
      </c>
      <c r="N316" t="str">
        <f>TEXT(Table2[[#This Row],[date]],"MMM")</f>
        <v>Apr</v>
      </c>
      <c r="O316">
        <f>YEAR(Table2[[#This Row],[date]])</f>
        <v>2020</v>
      </c>
    </row>
    <row r="317" spans="1:15" x14ac:dyDescent="0.25">
      <c r="A317" t="s">
        <v>867</v>
      </c>
      <c r="B317" t="s">
        <v>266</v>
      </c>
      <c r="C317" t="s">
        <v>83</v>
      </c>
      <c r="D317">
        <v>160</v>
      </c>
      <c r="E317" s="2">
        <v>0.3</v>
      </c>
      <c r="F317" s="1">
        <v>44903</v>
      </c>
      <c r="G317" t="s">
        <v>32</v>
      </c>
      <c r="H317" t="s">
        <v>267</v>
      </c>
      <c r="I317">
        <f t="shared" si="4"/>
        <v>533</v>
      </c>
      <c r="J317" s="3">
        <v>138</v>
      </c>
      <c r="K317">
        <f>_xlfn.IFNA(Table2[[#This Row],[total_laid_off]],0)</f>
        <v>160</v>
      </c>
      <c r="L317">
        <f>IFERROR(Table2[[#This Row],[Column2]]/Table2[[#This Row],[percentage_laid_off]],Table2[[#This Row],[Column2]])</f>
        <v>533.33333333333337</v>
      </c>
      <c r="M317">
        <f>FLOOR(IFERROR(_xlfn.IFNA(Table2[[#This Row],[total_laid_off]],0)/Table2[[#This Row],[percentage_laid_off]],D317),1)</f>
        <v>533</v>
      </c>
      <c r="N317" t="str">
        <f>TEXT(Table2[[#This Row],[date]],"MMM")</f>
        <v>Dec</v>
      </c>
      <c r="O317">
        <f>YEAR(Table2[[#This Row],[date]])</f>
        <v>2022</v>
      </c>
    </row>
    <row r="318" spans="1:15" x14ac:dyDescent="0.25">
      <c r="A318" t="s">
        <v>488</v>
      </c>
      <c r="B318" t="s">
        <v>43</v>
      </c>
      <c r="C318" t="s">
        <v>31</v>
      </c>
      <c r="E318" s="2">
        <v>0.08</v>
      </c>
      <c r="F318" s="1">
        <v>44958</v>
      </c>
      <c r="G318" t="s">
        <v>114</v>
      </c>
      <c r="H318" t="s">
        <v>41</v>
      </c>
      <c r="I318">
        <f t="shared" si="4"/>
        <v>0</v>
      </c>
      <c r="J318" s="3">
        <v>80</v>
      </c>
      <c r="K318">
        <f>_xlfn.IFNA(Table2[[#This Row],[total_laid_off]],0)</f>
        <v>0</v>
      </c>
      <c r="L318">
        <f>IFERROR(Table2[[#This Row],[Column2]]/Table2[[#This Row],[percentage_laid_off]],Table2[[#This Row],[Column2]])</f>
        <v>0</v>
      </c>
      <c r="M318">
        <f>FLOOR(IFERROR(_xlfn.IFNA(Table2[[#This Row],[total_laid_off]],0)/Table2[[#This Row],[percentage_laid_off]],D318),1)</f>
        <v>0</v>
      </c>
      <c r="N318" t="str">
        <f>TEXT(Table2[[#This Row],[date]],"MMM")</f>
        <v>Feb</v>
      </c>
      <c r="O318">
        <f>YEAR(Table2[[#This Row],[date]])</f>
        <v>2023</v>
      </c>
    </row>
    <row r="319" spans="1:15" x14ac:dyDescent="0.25">
      <c r="A319" t="s">
        <v>488</v>
      </c>
      <c r="B319" t="s">
        <v>43</v>
      </c>
      <c r="C319" t="s">
        <v>31</v>
      </c>
      <c r="D319">
        <v>24</v>
      </c>
      <c r="E319" s="2">
        <v>0.08</v>
      </c>
      <c r="F319" s="1">
        <v>43924</v>
      </c>
      <c r="G319" t="s">
        <v>114</v>
      </c>
      <c r="H319" t="s">
        <v>41</v>
      </c>
      <c r="I319">
        <f t="shared" si="4"/>
        <v>300</v>
      </c>
      <c r="J319" s="3">
        <v>80</v>
      </c>
      <c r="K319">
        <f>_xlfn.IFNA(Table2[[#This Row],[total_laid_off]],0)</f>
        <v>24</v>
      </c>
      <c r="L319">
        <f>IFERROR(Table2[[#This Row],[Column2]]/Table2[[#This Row],[percentage_laid_off]],Table2[[#This Row],[Column2]])</f>
        <v>300</v>
      </c>
      <c r="M319">
        <f>FLOOR(IFERROR(_xlfn.IFNA(Table2[[#This Row],[total_laid_off]],0)/Table2[[#This Row],[percentage_laid_off]],D319),1)</f>
        <v>300</v>
      </c>
      <c r="N319" t="str">
        <f>TEXT(Table2[[#This Row],[date]],"MMM")</f>
        <v>Apr</v>
      </c>
      <c r="O319">
        <f>YEAR(Table2[[#This Row],[date]])</f>
        <v>2020</v>
      </c>
    </row>
    <row r="320" spans="1:15" x14ac:dyDescent="0.25">
      <c r="A320" t="s">
        <v>488</v>
      </c>
      <c r="B320" t="s">
        <v>43</v>
      </c>
      <c r="C320" t="s">
        <v>31</v>
      </c>
      <c r="D320">
        <v>19</v>
      </c>
      <c r="E320" s="2"/>
      <c r="F320" s="1">
        <v>43924</v>
      </c>
      <c r="G320" t="s">
        <v>114</v>
      </c>
      <c r="H320" t="s">
        <v>41</v>
      </c>
      <c r="I320">
        <f t="shared" si="4"/>
        <v>19</v>
      </c>
      <c r="J320" s="3">
        <v>80</v>
      </c>
      <c r="K320">
        <f>_xlfn.IFNA(Table2[[#This Row],[total_laid_off]],0)</f>
        <v>19</v>
      </c>
      <c r="L320">
        <f>IFERROR(Table2[[#This Row],[Column2]]/Table2[[#This Row],[percentage_laid_off]],Table2[[#This Row],[Column2]])</f>
        <v>19</v>
      </c>
      <c r="M320">
        <f>FLOOR(IFERROR(_xlfn.IFNA(Table2[[#This Row],[total_laid_off]],0)/Table2[[#This Row],[percentage_laid_off]],D320),1)</f>
        <v>19</v>
      </c>
      <c r="N320" t="str">
        <f>TEXT(Table2[[#This Row],[date]],"MMM")</f>
        <v>Apr</v>
      </c>
      <c r="O320">
        <f>YEAR(Table2[[#This Row],[date]])</f>
        <v>2020</v>
      </c>
    </row>
    <row r="321" spans="1:15" x14ac:dyDescent="0.25">
      <c r="A321" t="s">
        <v>1547</v>
      </c>
      <c r="B321" t="s">
        <v>43</v>
      </c>
      <c r="C321" t="s">
        <v>21</v>
      </c>
      <c r="D321">
        <v>1000</v>
      </c>
      <c r="E321" s="2">
        <v>1</v>
      </c>
      <c r="F321" s="1">
        <v>44750</v>
      </c>
      <c r="G321" t="s">
        <v>47</v>
      </c>
      <c r="H321" t="s">
        <v>41</v>
      </c>
      <c r="I321">
        <f t="shared" si="4"/>
        <v>1000</v>
      </c>
      <c r="J321" s="3">
        <v>50</v>
      </c>
      <c r="K321">
        <f>_xlfn.IFNA(Table2[[#This Row],[total_laid_off]],0)</f>
        <v>1000</v>
      </c>
      <c r="L321">
        <f>IFERROR(Table2[[#This Row],[Column2]]/Table2[[#This Row],[percentage_laid_off]],Table2[[#This Row],[Column2]])</f>
        <v>1000</v>
      </c>
      <c r="M321">
        <f>FLOOR(IFERROR(_xlfn.IFNA(Table2[[#This Row],[total_laid_off]],0)/Table2[[#This Row],[percentage_laid_off]],D321),1)</f>
        <v>1000</v>
      </c>
      <c r="N321" t="str">
        <f>TEXT(Table2[[#This Row],[date]],"MMM")</f>
        <v>Jul</v>
      </c>
      <c r="O321">
        <f>YEAR(Table2[[#This Row],[date]])</f>
        <v>2022</v>
      </c>
    </row>
    <row r="322" spans="1:15" x14ac:dyDescent="0.25">
      <c r="A322" t="s">
        <v>790</v>
      </c>
      <c r="B322" t="s">
        <v>49</v>
      </c>
      <c r="C322" t="s">
        <v>46</v>
      </c>
      <c r="E322" s="2">
        <v>0.25</v>
      </c>
      <c r="F322" s="1">
        <v>44930</v>
      </c>
      <c r="G322" t="s">
        <v>67</v>
      </c>
      <c r="H322" t="s">
        <v>41</v>
      </c>
      <c r="I322">
        <f t="shared" ref="I322:I385" si="5">FLOOR(IF(OR(ISBLANK(D322) = FALSE,  ISBLANK(E322) = FALSE),IFERROR(D322/E322,D322), 0), 1)</f>
        <v>0</v>
      </c>
      <c r="J322" s="3">
        <v>530</v>
      </c>
      <c r="K322">
        <f>_xlfn.IFNA(Table2[[#This Row],[total_laid_off]],0)</f>
        <v>0</v>
      </c>
      <c r="L322">
        <f>IFERROR(Table2[[#This Row],[Column2]]/Table2[[#This Row],[percentage_laid_off]],Table2[[#This Row],[Column2]])</f>
        <v>0</v>
      </c>
      <c r="M322">
        <f>FLOOR(IFERROR(_xlfn.IFNA(Table2[[#This Row],[total_laid_off]],0)/Table2[[#This Row],[percentage_laid_off]],D322),1)</f>
        <v>0</v>
      </c>
      <c r="N322" t="str">
        <f>TEXT(Table2[[#This Row],[date]],"MMM")</f>
        <v>Jan</v>
      </c>
      <c r="O322">
        <f>YEAR(Table2[[#This Row],[date]])</f>
        <v>2023</v>
      </c>
    </row>
    <row r="323" spans="1:15" x14ac:dyDescent="0.25">
      <c r="A323" t="s">
        <v>790</v>
      </c>
      <c r="B323" t="s">
        <v>534</v>
      </c>
      <c r="C323" t="s">
        <v>46</v>
      </c>
      <c r="E323" s="2">
        <v>0.1</v>
      </c>
      <c r="F323" s="1">
        <v>44775</v>
      </c>
      <c r="G323" t="s">
        <v>67</v>
      </c>
      <c r="H323" t="s">
        <v>41</v>
      </c>
      <c r="I323">
        <f t="shared" si="5"/>
        <v>0</v>
      </c>
      <c r="J323" s="3">
        <v>530</v>
      </c>
      <c r="K323">
        <f>_xlfn.IFNA(Table2[[#This Row],[total_laid_off]],0)</f>
        <v>0</v>
      </c>
      <c r="L323">
        <f>IFERROR(Table2[[#This Row],[Column2]]/Table2[[#This Row],[percentage_laid_off]],Table2[[#This Row],[Column2]])</f>
        <v>0</v>
      </c>
      <c r="M323">
        <f>FLOOR(IFERROR(_xlfn.IFNA(Table2[[#This Row],[total_laid_off]],0)/Table2[[#This Row],[percentage_laid_off]],D323),1)</f>
        <v>0</v>
      </c>
      <c r="N323" t="str">
        <f>TEXT(Table2[[#This Row],[date]],"MMM")</f>
        <v>Aug</v>
      </c>
      <c r="O323">
        <f>YEAR(Table2[[#This Row],[date]])</f>
        <v>2022</v>
      </c>
    </row>
    <row r="324" spans="1:15" x14ac:dyDescent="0.25">
      <c r="A324" t="s">
        <v>2133</v>
      </c>
      <c r="B324" t="s">
        <v>43</v>
      </c>
      <c r="C324" t="s">
        <v>75</v>
      </c>
      <c r="D324">
        <v>48</v>
      </c>
      <c r="E324" s="2">
        <v>0.35</v>
      </c>
      <c r="F324" s="1">
        <v>43929</v>
      </c>
      <c r="G324" t="s">
        <v>32</v>
      </c>
      <c r="H324" t="s">
        <v>41</v>
      </c>
      <c r="I324">
        <f t="shared" si="5"/>
        <v>137</v>
      </c>
      <c r="J324" s="3">
        <v>64</v>
      </c>
      <c r="K324">
        <f>_xlfn.IFNA(Table2[[#This Row],[total_laid_off]],0)</f>
        <v>48</v>
      </c>
      <c r="L324">
        <f>IFERROR(Table2[[#This Row],[Column2]]/Table2[[#This Row],[percentage_laid_off]],Table2[[#This Row],[Column2]])</f>
        <v>137.14285714285714</v>
      </c>
      <c r="M324">
        <f>FLOOR(IFERROR(_xlfn.IFNA(Table2[[#This Row],[total_laid_off]],0)/Table2[[#This Row],[percentage_laid_off]],D324),1)</f>
        <v>137</v>
      </c>
      <c r="N324" t="str">
        <f>TEXT(Table2[[#This Row],[date]],"MMM")</f>
        <v>Apr</v>
      </c>
      <c r="O324">
        <f>YEAR(Table2[[#This Row],[date]])</f>
        <v>2020</v>
      </c>
    </row>
    <row r="325" spans="1:15" x14ac:dyDescent="0.25">
      <c r="A325" t="s">
        <v>596</v>
      </c>
      <c r="B325" t="s">
        <v>515</v>
      </c>
      <c r="C325" t="s">
        <v>26</v>
      </c>
      <c r="E325" s="2"/>
      <c r="F325" s="1">
        <v>44948</v>
      </c>
      <c r="G325" t="s">
        <v>32</v>
      </c>
      <c r="H325" t="s">
        <v>516</v>
      </c>
      <c r="I325">
        <f t="shared" si="5"/>
        <v>0</v>
      </c>
      <c r="J325" s="3">
        <v>115</v>
      </c>
      <c r="K325">
        <f>_xlfn.IFNA(Table2[[#This Row],[total_laid_off]],0)</f>
        <v>0</v>
      </c>
      <c r="L325">
        <f>IFERROR(Table2[[#This Row],[Column2]]/Table2[[#This Row],[percentage_laid_off]],Table2[[#This Row],[Column2]])</f>
        <v>0</v>
      </c>
      <c r="M325">
        <f>FLOOR(IFERROR(_xlfn.IFNA(Table2[[#This Row],[total_laid_off]],0)/Table2[[#This Row],[percentage_laid_off]],D325),1)</f>
        <v>0</v>
      </c>
      <c r="N325" t="str">
        <f>TEXT(Table2[[#This Row],[date]],"MMM")</f>
        <v>Jan</v>
      </c>
      <c r="O325">
        <f>YEAR(Table2[[#This Row],[date]])</f>
        <v>2023</v>
      </c>
    </row>
    <row r="326" spans="1:15" x14ac:dyDescent="0.25">
      <c r="A326" t="s">
        <v>1881</v>
      </c>
      <c r="B326" t="s">
        <v>40</v>
      </c>
      <c r="C326" t="s">
        <v>101</v>
      </c>
      <c r="D326">
        <v>87</v>
      </c>
      <c r="E326" s="2">
        <v>1</v>
      </c>
      <c r="F326" s="1">
        <v>44042</v>
      </c>
      <c r="G326" t="s">
        <v>103</v>
      </c>
      <c r="H326" t="s">
        <v>41</v>
      </c>
      <c r="I326">
        <f t="shared" si="5"/>
        <v>87</v>
      </c>
      <c r="J326" s="3">
        <v>42.4</v>
      </c>
      <c r="K326">
        <f>_xlfn.IFNA(Table2[[#This Row],[total_laid_off]],0)</f>
        <v>87</v>
      </c>
      <c r="L326">
        <f>IFERROR(Table2[[#This Row],[Column2]]/Table2[[#This Row],[percentage_laid_off]],Table2[[#This Row],[Column2]])</f>
        <v>87</v>
      </c>
      <c r="M326">
        <f>FLOOR(IFERROR(_xlfn.IFNA(Table2[[#This Row],[total_laid_off]],0)/Table2[[#This Row],[percentage_laid_off]],D326),1)</f>
        <v>87</v>
      </c>
      <c r="N326" t="str">
        <f>TEXT(Table2[[#This Row],[date]],"MMM")</f>
        <v>Jul</v>
      </c>
      <c r="O326">
        <f>YEAR(Table2[[#This Row],[date]])</f>
        <v>2020</v>
      </c>
    </row>
    <row r="327" spans="1:15" x14ac:dyDescent="0.25">
      <c r="A327" t="s">
        <v>1642</v>
      </c>
      <c r="B327" t="s">
        <v>43</v>
      </c>
      <c r="C327" t="s">
        <v>31</v>
      </c>
      <c r="E327" s="2">
        <v>0.2</v>
      </c>
      <c r="F327" s="1">
        <v>44732</v>
      </c>
      <c r="G327" t="s">
        <v>37</v>
      </c>
      <c r="H327" t="s">
        <v>41</v>
      </c>
      <c r="I327">
        <f t="shared" si="5"/>
        <v>0</v>
      </c>
      <c r="J327" s="3">
        <v>32</v>
      </c>
      <c r="K327">
        <f>_xlfn.IFNA(Table2[[#This Row],[total_laid_off]],0)</f>
        <v>0</v>
      </c>
      <c r="L327">
        <f>IFERROR(Table2[[#This Row],[Column2]]/Table2[[#This Row],[percentage_laid_off]],Table2[[#This Row],[Column2]])</f>
        <v>0</v>
      </c>
      <c r="M327">
        <f>FLOOR(IFERROR(_xlfn.IFNA(Table2[[#This Row],[total_laid_off]],0)/Table2[[#This Row],[percentage_laid_off]],D327),1)</f>
        <v>0</v>
      </c>
      <c r="N327" t="str">
        <f>TEXT(Table2[[#This Row],[date]],"MMM")</f>
        <v>Jun</v>
      </c>
      <c r="O327">
        <f>YEAR(Table2[[#This Row],[date]])</f>
        <v>2022</v>
      </c>
    </row>
    <row r="328" spans="1:15" x14ac:dyDescent="0.25">
      <c r="A328" t="s">
        <v>896</v>
      </c>
      <c r="B328" t="s">
        <v>43</v>
      </c>
      <c r="C328" t="s">
        <v>31</v>
      </c>
      <c r="D328">
        <v>180</v>
      </c>
      <c r="E328" s="2">
        <v>0.12</v>
      </c>
      <c r="F328" s="1">
        <v>44901</v>
      </c>
      <c r="G328" t="s">
        <v>67</v>
      </c>
      <c r="H328" t="s">
        <v>41</v>
      </c>
      <c r="I328">
        <f t="shared" si="5"/>
        <v>1500</v>
      </c>
      <c r="J328" s="3">
        <v>696</v>
      </c>
      <c r="K328">
        <f>_xlfn.IFNA(Table2[[#This Row],[total_laid_off]],0)</f>
        <v>180</v>
      </c>
      <c r="L328">
        <f>IFERROR(Table2[[#This Row],[Column2]]/Table2[[#This Row],[percentage_laid_off]],Table2[[#This Row],[Column2]])</f>
        <v>1500</v>
      </c>
      <c r="M328">
        <f>FLOOR(IFERROR(_xlfn.IFNA(Table2[[#This Row],[total_laid_off]],0)/Table2[[#This Row],[percentage_laid_off]],D328),1)</f>
        <v>1500</v>
      </c>
      <c r="N328" t="str">
        <f>TEXT(Table2[[#This Row],[date]],"MMM")</f>
        <v>Dec</v>
      </c>
      <c r="O328">
        <f>YEAR(Table2[[#This Row],[date]])</f>
        <v>2022</v>
      </c>
    </row>
    <row r="329" spans="1:15" x14ac:dyDescent="0.25">
      <c r="A329" t="s">
        <v>2135</v>
      </c>
      <c r="B329" t="s">
        <v>754</v>
      </c>
      <c r="C329" t="s">
        <v>75</v>
      </c>
      <c r="D329">
        <v>25</v>
      </c>
      <c r="E329" s="2">
        <v>0.25</v>
      </c>
      <c r="F329" s="1">
        <v>43929</v>
      </c>
      <c r="G329" t="s">
        <v>37</v>
      </c>
      <c r="H329" t="s">
        <v>41</v>
      </c>
      <c r="I329">
        <f t="shared" si="5"/>
        <v>100</v>
      </c>
      <c r="J329" s="3"/>
      <c r="K329">
        <f>_xlfn.IFNA(Table2[[#This Row],[total_laid_off]],0)</f>
        <v>25</v>
      </c>
      <c r="L329">
        <f>IFERROR(Table2[[#This Row],[Column2]]/Table2[[#This Row],[percentage_laid_off]],Table2[[#This Row],[Column2]])</f>
        <v>100</v>
      </c>
      <c r="M329">
        <f>FLOOR(IFERROR(_xlfn.IFNA(Table2[[#This Row],[total_laid_off]],0)/Table2[[#This Row],[percentage_laid_off]],D329),1)</f>
        <v>100</v>
      </c>
      <c r="N329" t="str">
        <f>TEXT(Table2[[#This Row],[date]],"MMM")</f>
        <v>Apr</v>
      </c>
      <c r="O329">
        <f>YEAR(Table2[[#This Row],[date]])</f>
        <v>2020</v>
      </c>
    </row>
    <row r="330" spans="1:15" x14ac:dyDescent="0.25">
      <c r="A330" t="s">
        <v>916</v>
      </c>
      <c r="B330" t="s">
        <v>399</v>
      </c>
      <c r="C330" t="s">
        <v>44</v>
      </c>
      <c r="E330" s="2">
        <v>0.3</v>
      </c>
      <c r="F330" s="1">
        <v>44898</v>
      </c>
      <c r="G330" t="s">
        <v>37</v>
      </c>
      <c r="H330" t="s">
        <v>399</v>
      </c>
      <c r="I330">
        <f t="shared" si="5"/>
        <v>0</v>
      </c>
      <c r="J330" s="3"/>
      <c r="K330">
        <f>_xlfn.IFNA(Table2[[#This Row],[total_laid_off]],0)</f>
        <v>0</v>
      </c>
      <c r="L330">
        <f>IFERROR(Table2[[#This Row],[Column2]]/Table2[[#This Row],[percentage_laid_off]],Table2[[#This Row],[Column2]])</f>
        <v>0</v>
      </c>
      <c r="M330">
        <f>FLOOR(IFERROR(_xlfn.IFNA(Table2[[#This Row],[total_laid_off]],0)/Table2[[#This Row],[percentage_laid_off]],D330),1)</f>
        <v>0</v>
      </c>
      <c r="N330" t="str">
        <f>TEXT(Table2[[#This Row],[date]],"MMM")</f>
        <v>Dec</v>
      </c>
      <c r="O330">
        <f>YEAR(Table2[[#This Row],[date]])</f>
        <v>2022</v>
      </c>
    </row>
    <row r="331" spans="1:15" x14ac:dyDescent="0.25">
      <c r="A331" t="s">
        <v>916</v>
      </c>
      <c r="B331" t="s">
        <v>399</v>
      </c>
      <c r="C331" t="s">
        <v>44</v>
      </c>
      <c r="D331">
        <v>600</v>
      </c>
      <c r="E331" s="2">
        <v>0.3</v>
      </c>
      <c r="F331" s="1">
        <v>44732</v>
      </c>
      <c r="G331" t="s">
        <v>37</v>
      </c>
      <c r="H331" t="s">
        <v>399</v>
      </c>
      <c r="I331">
        <f t="shared" si="5"/>
        <v>2000</v>
      </c>
      <c r="J331" s="3"/>
      <c r="K331">
        <f>_xlfn.IFNA(Table2[[#This Row],[total_laid_off]],0)</f>
        <v>600</v>
      </c>
      <c r="L331">
        <f>IFERROR(Table2[[#This Row],[Column2]]/Table2[[#This Row],[percentage_laid_off]],Table2[[#This Row],[Column2]])</f>
        <v>2000</v>
      </c>
      <c r="M331">
        <f>FLOOR(IFERROR(_xlfn.IFNA(Table2[[#This Row],[total_laid_off]],0)/Table2[[#This Row],[percentage_laid_off]],D331),1)</f>
        <v>2000</v>
      </c>
      <c r="N331" t="str">
        <f>TEXT(Table2[[#This Row],[date]],"MMM")</f>
        <v>Jun</v>
      </c>
      <c r="O331">
        <f>YEAR(Table2[[#This Row],[date]])</f>
        <v>2022</v>
      </c>
    </row>
    <row r="332" spans="1:15" x14ac:dyDescent="0.25">
      <c r="A332" t="s">
        <v>916</v>
      </c>
      <c r="B332" t="s">
        <v>399</v>
      </c>
      <c r="C332" t="s">
        <v>44</v>
      </c>
      <c r="E332" s="2"/>
      <c r="F332" s="1">
        <v>44732</v>
      </c>
      <c r="G332" t="s">
        <v>37</v>
      </c>
      <c r="H332" t="s">
        <v>399</v>
      </c>
      <c r="I332">
        <f t="shared" si="5"/>
        <v>0</v>
      </c>
      <c r="J332" s="3"/>
      <c r="K332">
        <f>_xlfn.IFNA(Table2[[#This Row],[total_laid_off]],0)</f>
        <v>0</v>
      </c>
      <c r="L332">
        <f>IFERROR(Table2[[#This Row],[Column2]]/Table2[[#This Row],[percentage_laid_off]],Table2[[#This Row],[Column2]])</f>
        <v>0</v>
      </c>
      <c r="M332">
        <f>FLOOR(IFERROR(_xlfn.IFNA(Table2[[#This Row],[total_laid_off]],0)/Table2[[#This Row],[percentage_laid_off]],D332),1)</f>
        <v>0</v>
      </c>
      <c r="N332" t="str">
        <f>TEXT(Table2[[#This Row],[date]],"MMM")</f>
        <v>Jun</v>
      </c>
      <c r="O332">
        <f>YEAR(Table2[[#This Row],[date]])</f>
        <v>2022</v>
      </c>
    </row>
    <row r="333" spans="1:15" x14ac:dyDescent="0.25">
      <c r="A333" t="s">
        <v>459</v>
      </c>
      <c r="B333" t="s">
        <v>25</v>
      </c>
      <c r="C333" t="s">
        <v>85</v>
      </c>
      <c r="D333">
        <v>1500</v>
      </c>
      <c r="E333" s="2"/>
      <c r="F333" s="1">
        <v>44959</v>
      </c>
      <c r="G333" t="s">
        <v>65</v>
      </c>
      <c r="H333" t="s">
        <v>28</v>
      </c>
      <c r="I333">
        <f t="shared" si="5"/>
        <v>1500</v>
      </c>
      <c r="J333" s="3">
        <v>5500</v>
      </c>
      <c r="K333">
        <f>_xlfn.IFNA(Table2[[#This Row],[total_laid_off]],0)</f>
        <v>1500</v>
      </c>
      <c r="L333">
        <f>IFERROR(Table2[[#This Row],[Column2]]/Table2[[#This Row],[percentage_laid_off]],Table2[[#This Row],[Column2]])</f>
        <v>1500</v>
      </c>
      <c r="M333">
        <f>FLOOR(IFERROR(_xlfn.IFNA(Table2[[#This Row],[total_laid_off]],0)/Table2[[#This Row],[percentage_laid_off]],D333),1)</f>
        <v>1500</v>
      </c>
      <c r="N333" t="str">
        <f>TEXT(Table2[[#This Row],[date]],"MMM")</f>
        <v>Feb</v>
      </c>
      <c r="O333">
        <f>YEAR(Table2[[#This Row],[date]])</f>
        <v>2023</v>
      </c>
    </row>
    <row r="334" spans="1:15" x14ac:dyDescent="0.25">
      <c r="A334" t="s">
        <v>459</v>
      </c>
      <c r="B334" t="s">
        <v>25</v>
      </c>
      <c r="C334" t="s">
        <v>85</v>
      </c>
      <c r="D334">
        <v>2500</v>
      </c>
      <c r="E334" s="2">
        <v>0.05</v>
      </c>
      <c r="F334" s="1">
        <v>44846</v>
      </c>
      <c r="G334" t="s">
        <v>65</v>
      </c>
      <c r="H334" t="s">
        <v>28</v>
      </c>
      <c r="I334">
        <f t="shared" si="5"/>
        <v>50000</v>
      </c>
      <c r="J334" s="3">
        <v>5500</v>
      </c>
      <c r="K334">
        <f>_xlfn.IFNA(Table2[[#This Row],[total_laid_off]],0)</f>
        <v>2500</v>
      </c>
      <c r="L334">
        <f>IFERROR(Table2[[#This Row],[Column2]]/Table2[[#This Row],[percentage_laid_off]],Table2[[#This Row],[Column2]])</f>
        <v>50000</v>
      </c>
      <c r="M334">
        <f>FLOOR(IFERROR(_xlfn.IFNA(Table2[[#This Row],[total_laid_off]],0)/Table2[[#This Row],[percentage_laid_off]],D334),1)</f>
        <v>50000</v>
      </c>
      <c r="N334" t="str">
        <f>TEXT(Table2[[#This Row],[date]],"MMM")</f>
        <v>Oct</v>
      </c>
      <c r="O334">
        <f>YEAR(Table2[[#This Row],[date]])</f>
        <v>2022</v>
      </c>
    </row>
    <row r="335" spans="1:15" x14ac:dyDescent="0.25">
      <c r="A335" t="s">
        <v>796</v>
      </c>
      <c r="B335" t="s">
        <v>797</v>
      </c>
      <c r="C335" t="s">
        <v>15</v>
      </c>
      <c r="E335" s="2">
        <v>0.1</v>
      </c>
      <c r="F335" s="1">
        <v>44929</v>
      </c>
      <c r="G335" t="s">
        <v>37</v>
      </c>
      <c r="H335" t="s">
        <v>125</v>
      </c>
      <c r="I335">
        <f t="shared" si="5"/>
        <v>0</v>
      </c>
      <c r="J335" s="3">
        <v>9400</v>
      </c>
      <c r="K335">
        <f>_xlfn.IFNA(Table2[[#This Row],[total_laid_off]],0)</f>
        <v>0</v>
      </c>
      <c r="L335">
        <f>IFERROR(Table2[[#This Row],[Column2]]/Table2[[#This Row],[percentage_laid_off]],Table2[[#This Row],[Column2]])</f>
        <v>0</v>
      </c>
      <c r="M335">
        <f>FLOOR(IFERROR(_xlfn.IFNA(Table2[[#This Row],[total_laid_off]],0)/Table2[[#This Row],[percentage_laid_off]],D335),1)</f>
        <v>0</v>
      </c>
      <c r="N335" t="str">
        <f>TEXT(Table2[[#This Row],[date]],"MMM")</f>
        <v>Jan</v>
      </c>
      <c r="O335">
        <f>YEAR(Table2[[#This Row],[date]])</f>
        <v>2023</v>
      </c>
    </row>
    <row r="336" spans="1:15" x14ac:dyDescent="0.25">
      <c r="A336" t="s">
        <v>1645</v>
      </c>
      <c r="B336" t="s">
        <v>797</v>
      </c>
      <c r="C336" t="s">
        <v>15</v>
      </c>
      <c r="D336">
        <v>150</v>
      </c>
      <c r="E336" s="2"/>
      <c r="F336" s="1">
        <v>44729</v>
      </c>
      <c r="G336" t="s">
        <v>37</v>
      </c>
      <c r="H336" t="s">
        <v>125</v>
      </c>
      <c r="I336">
        <f t="shared" si="5"/>
        <v>150</v>
      </c>
      <c r="J336" s="3">
        <v>9400</v>
      </c>
      <c r="K336">
        <f>_xlfn.IFNA(Table2[[#This Row],[total_laid_off]],0)</f>
        <v>150</v>
      </c>
      <c r="L336">
        <f>IFERROR(Table2[[#This Row],[Column2]]/Table2[[#This Row],[percentage_laid_off]],Table2[[#This Row],[Column2]])</f>
        <v>150</v>
      </c>
      <c r="M336">
        <f>FLOOR(IFERROR(_xlfn.IFNA(Table2[[#This Row],[total_laid_off]],0)/Table2[[#This Row],[percentage_laid_off]],D336),1)</f>
        <v>150</v>
      </c>
      <c r="N336" t="str">
        <f>TEXT(Table2[[#This Row],[date]],"MMM")</f>
        <v>Jun</v>
      </c>
      <c r="O336">
        <f>YEAR(Table2[[#This Row],[date]])</f>
        <v>2022</v>
      </c>
    </row>
    <row r="337" spans="1:15" x14ac:dyDescent="0.25">
      <c r="A337" t="s">
        <v>1645</v>
      </c>
      <c r="B337" t="s">
        <v>797</v>
      </c>
      <c r="C337" t="s">
        <v>15</v>
      </c>
      <c r="D337">
        <v>1800</v>
      </c>
      <c r="E337" s="2"/>
      <c r="F337" s="1">
        <v>44413</v>
      </c>
      <c r="G337" t="s">
        <v>37</v>
      </c>
      <c r="H337" t="s">
        <v>125</v>
      </c>
      <c r="I337">
        <f t="shared" si="5"/>
        <v>1800</v>
      </c>
      <c r="J337" s="3">
        <v>9400</v>
      </c>
      <c r="K337">
        <f>_xlfn.IFNA(Table2[[#This Row],[total_laid_off]],0)</f>
        <v>1800</v>
      </c>
      <c r="L337">
        <f>IFERROR(Table2[[#This Row],[Column2]]/Table2[[#This Row],[percentage_laid_off]],Table2[[#This Row],[Column2]])</f>
        <v>1800</v>
      </c>
      <c r="M337">
        <f>FLOOR(IFERROR(_xlfn.IFNA(Table2[[#This Row],[total_laid_off]],0)/Table2[[#This Row],[percentage_laid_off]],D337),1)</f>
        <v>1800</v>
      </c>
      <c r="N337" t="str">
        <f>TEXT(Table2[[#This Row],[date]],"MMM")</f>
        <v>Aug</v>
      </c>
      <c r="O337">
        <f>YEAR(Table2[[#This Row],[date]])</f>
        <v>2021</v>
      </c>
    </row>
    <row r="338" spans="1:15" x14ac:dyDescent="0.25">
      <c r="A338" t="s">
        <v>1645</v>
      </c>
      <c r="B338" t="s">
        <v>260</v>
      </c>
      <c r="C338" t="s">
        <v>15</v>
      </c>
      <c r="D338">
        <v>1800</v>
      </c>
      <c r="E338" s="2"/>
      <c r="F338" s="1">
        <v>44223</v>
      </c>
      <c r="G338" t="s">
        <v>37</v>
      </c>
      <c r="H338" t="s">
        <v>28</v>
      </c>
      <c r="I338">
        <f t="shared" si="5"/>
        <v>1800</v>
      </c>
      <c r="J338" s="3">
        <v>7400</v>
      </c>
      <c r="K338">
        <f>_xlfn.IFNA(Table2[[#This Row],[total_laid_off]],0)</f>
        <v>1800</v>
      </c>
      <c r="L338">
        <f>IFERROR(Table2[[#This Row],[Column2]]/Table2[[#This Row],[percentage_laid_off]],Table2[[#This Row],[Column2]])</f>
        <v>1800</v>
      </c>
      <c r="M338">
        <f>FLOOR(IFERROR(_xlfn.IFNA(Table2[[#This Row],[total_laid_off]],0)/Table2[[#This Row],[percentage_laid_off]],D338),1)</f>
        <v>1800</v>
      </c>
      <c r="N338" t="str">
        <f>TEXT(Table2[[#This Row],[date]],"MMM")</f>
        <v>Jan</v>
      </c>
      <c r="O338">
        <f>YEAR(Table2[[#This Row],[date]])</f>
        <v>2021</v>
      </c>
    </row>
    <row r="339" spans="1:15" x14ac:dyDescent="0.25">
      <c r="A339" t="s">
        <v>1908</v>
      </c>
      <c r="B339" t="s">
        <v>40</v>
      </c>
      <c r="C339" t="s">
        <v>83</v>
      </c>
      <c r="E339" s="2"/>
      <c r="F339" s="1">
        <v>44009</v>
      </c>
      <c r="G339" t="s">
        <v>32</v>
      </c>
      <c r="H339" t="s">
        <v>41</v>
      </c>
      <c r="I339">
        <f t="shared" si="5"/>
        <v>0</v>
      </c>
      <c r="J339" s="3">
        <v>1200</v>
      </c>
      <c r="K339">
        <f>_xlfn.IFNA(Table2[[#This Row],[total_laid_off]],0)</f>
        <v>0</v>
      </c>
      <c r="L339">
        <f>IFERROR(Table2[[#This Row],[Column2]]/Table2[[#This Row],[percentage_laid_off]],Table2[[#This Row],[Column2]])</f>
        <v>0</v>
      </c>
      <c r="M339">
        <f>FLOOR(IFERROR(_xlfn.IFNA(Table2[[#This Row],[total_laid_off]],0)/Table2[[#This Row],[percentage_laid_off]],D339),1)</f>
        <v>0</v>
      </c>
      <c r="N339" t="str">
        <f>TEXT(Table2[[#This Row],[date]],"MMM")</f>
        <v>Jun</v>
      </c>
      <c r="O339">
        <f>YEAR(Table2[[#This Row],[date]])</f>
        <v>2020</v>
      </c>
    </row>
    <row r="340" spans="1:15" x14ac:dyDescent="0.25">
      <c r="A340" t="s">
        <v>858</v>
      </c>
      <c r="B340" t="s">
        <v>859</v>
      </c>
      <c r="C340" t="s">
        <v>26</v>
      </c>
      <c r="D340">
        <v>20</v>
      </c>
      <c r="E340" s="2">
        <v>0.02</v>
      </c>
      <c r="F340" s="1">
        <v>44904</v>
      </c>
      <c r="G340" t="s">
        <v>139</v>
      </c>
      <c r="H340" t="s">
        <v>41</v>
      </c>
      <c r="I340">
        <f t="shared" si="5"/>
        <v>1000</v>
      </c>
      <c r="J340" s="3">
        <v>537</v>
      </c>
      <c r="K340">
        <f>_xlfn.IFNA(Table2[[#This Row],[total_laid_off]],0)</f>
        <v>20</v>
      </c>
      <c r="L340">
        <f>IFERROR(Table2[[#This Row],[Column2]]/Table2[[#This Row],[percentage_laid_off]],Table2[[#This Row],[Column2]])</f>
        <v>1000</v>
      </c>
      <c r="M340">
        <f>FLOOR(IFERROR(_xlfn.IFNA(Table2[[#This Row],[total_laid_off]],0)/Table2[[#This Row],[percentage_laid_off]],D340),1)</f>
        <v>1000</v>
      </c>
      <c r="N340" t="str">
        <f>TEXT(Table2[[#This Row],[date]],"MMM")</f>
        <v>Dec</v>
      </c>
      <c r="O340">
        <f>YEAR(Table2[[#This Row],[date]])</f>
        <v>2022</v>
      </c>
    </row>
    <row r="341" spans="1:15" x14ac:dyDescent="0.25">
      <c r="A341" t="s">
        <v>451</v>
      </c>
      <c r="B341" t="s">
        <v>266</v>
      </c>
      <c r="C341" t="s">
        <v>26</v>
      </c>
      <c r="E341" s="2"/>
      <c r="F341" s="1">
        <v>44963</v>
      </c>
      <c r="G341" t="s">
        <v>37</v>
      </c>
      <c r="H341" t="s">
        <v>267</v>
      </c>
      <c r="I341">
        <f t="shared" si="5"/>
        <v>0</v>
      </c>
      <c r="J341" s="3">
        <v>2300</v>
      </c>
      <c r="K341">
        <f>_xlfn.IFNA(Table2[[#This Row],[total_laid_off]],0)</f>
        <v>0</v>
      </c>
      <c r="L341">
        <f>IFERROR(Table2[[#This Row],[Column2]]/Table2[[#This Row],[percentage_laid_off]],Table2[[#This Row],[Column2]])</f>
        <v>0</v>
      </c>
      <c r="M341">
        <f>FLOOR(IFERROR(_xlfn.IFNA(Table2[[#This Row],[total_laid_off]],0)/Table2[[#This Row],[percentage_laid_off]],D341),1)</f>
        <v>0</v>
      </c>
      <c r="N341" t="str">
        <f>TEXT(Table2[[#This Row],[date]],"MMM")</f>
        <v>Feb</v>
      </c>
      <c r="O341">
        <f>YEAR(Table2[[#This Row],[date]])</f>
        <v>2023</v>
      </c>
    </row>
    <row r="342" spans="1:15" x14ac:dyDescent="0.25">
      <c r="A342" t="s">
        <v>451</v>
      </c>
      <c r="B342" t="s">
        <v>266</v>
      </c>
      <c r="C342" t="s">
        <v>26</v>
      </c>
      <c r="D342">
        <v>60</v>
      </c>
      <c r="E342" s="2">
        <v>0.06</v>
      </c>
      <c r="F342" s="1">
        <v>43927</v>
      </c>
      <c r="G342" t="s">
        <v>37</v>
      </c>
      <c r="H342" t="s">
        <v>267</v>
      </c>
      <c r="I342">
        <f t="shared" si="5"/>
        <v>1000</v>
      </c>
      <c r="J342" s="3"/>
      <c r="K342">
        <f>_xlfn.IFNA(Table2[[#This Row],[total_laid_off]],0)</f>
        <v>60</v>
      </c>
      <c r="L342">
        <f>IFERROR(Table2[[#This Row],[Column2]]/Table2[[#This Row],[percentage_laid_off]],Table2[[#This Row],[Column2]])</f>
        <v>1000</v>
      </c>
      <c r="M342">
        <f>FLOOR(IFERROR(_xlfn.IFNA(Table2[[#This Row],[total_laid_off]],0)/Table2[[#This Row],[percentage_laid_off]],D342),1)</f>
        <v>1000</v>
      </c>
      <c r="N342" t="str">
        <f>TEXT(Table2[[#This Row],[date]],"MMM")</f>
        <v>Apr</v>
      </c>
      <c r="O342">
        <f>YEAR(Table2[[#This Row],[date]])</f>
        <v>2020</v>
      </c>
    </row>
    <row r="343" spans="1:15" x14ac:dyDescent="0.25">
      <c r="A343" t="s">
        <v>2305</v>
      </c>
      <c r="B343" t="s">
        <v>40</v>
      </c>
      <c r="C343" t="s">
        <v>57</v>
      </c>
      <c r="E343" s="2">
        <v>0.2</v>
      </c>
      <c r="F343" s="1">
        <v>43913</v>
      </c>
      <c r="G343" t="s">
        <v>16</v>
      </c>
      <c r="H343" t="s">
        <v>41</v>
      </c>
      <c r="I343">
        <f t="shared" si="5"/>
        <v>0</v>
      </c>
      <c r="J343" s="3">
        <v>3</v>
      </c>
      <c r="K343">
        <f>_xlfn.IFNA(Table2[[#This Row],[total_laid_off]],0)</f>
        <v>0</v>
      </c>
      <c r="L343">
        <f>IFERROR(Table2[[#This Row],[Column2]]/Table2[[#This Row],[percentage_laid_off]],Table2[[#This Row],[Column2]])</f>
        <v>0</v>
      </c>
      <c r="M343">
        <f>FLOOR(IFERROR(_xlfn.IFNA(Table2[[#This Row],[total_laid_off]],0)/Table2[[#This Row],[percentage_laid_off]],D343),1)</f>
        <v>0</v>
      </c>
      <c r="N343" t="str">
        <f>TEXT(Table2[[#This Row],[date]],"MMM")</f>
        <v>Mar</v>
      </c>
      <c r="O343">
        <f>YEAR(Table2[[#This Row],[date]])</f>
        <v>2020</v>
      </c>
    </row>
    <row r="344" spans="1:15" x14ac:dyDescent="0.25">
      <c r="A344" t="s">
        <v>1987</v>
      </c>
      <c r="B344" t="s">
        <v>43</v>
      </c>
      <c r="C344" t="s">
        <v>73</v>
      </c>
      <c r="D344">
        <v>28</v>
      </c>
      <c r="E344" s="2">
        <v>0.25</v>
      </c>
      <c r="F344" s="1">
        <v>43962</v>
      </c>
      <c r="G344" t="s">
        <v>32</v>
      </c>
      <c r="H344" t="s">
        <v>41</v>
      </c>
      <c r="I344">
        <f t="shared" si="5"/>
        <v>112</v>
      </c>
      <c r="J344" s="3">
        <v>133</v>
      </c>
      <c r="K344">
        <f>_xlfn.IFNA(Table2[[#This Row],[total_laid_off]],0)</f>
        <v>28</v>
      </c>
      <c r="L344">
        <f>IFERROR(Table2[[#This Row],[Column2]]/Table2[[#This Row],[percentage_laid_off]],Table2[[#This Row],[Column2]])</f>
        <v>112</v>
      </c>
      <c r="M344">
        <f>FLOOR(IFERROR(_xlfn.IFNA(Table2[[#This Row],[total_laid_off]],0)/Table2[[#This Row],[percentage_laid_off]],D344),1)</f>
        <v>112</v>
      </c>
      <c r="N344" t="str">
        <f>TEXT(Table2[[#This Row],[date]],"MMM")</f>
        <v>May</v>
      </c>
      <c r="O344">
        <f>YEAR(Table2[[#This Row],[date]])</f>
        <v>2020</v>
      </c>
    </row>
    <row r="345" spans="1:15" x14ac:dyDescent="0.25">
      <c r="A345" t="s">
        <v>45</v>
      </c>
      <c r="B345" t="s">
        <v>43</v>
      </c>
      <c r="C345" t="s">
        <v>46</v>
      </c>
      <c r="E345" s="2">
        <v>0.18</v>
      </c>
      <c r="F345" s="1">
        <v>45030</v>
      </c>
      <c r="G345" t="s">
        <v>47</v>
      </c>
      <c r="H345" t="s">
        <v>41</v>
      </c>
      <c r="I345">
        <f t="shared" si="5"/>
        <v>0</v>
      </c>
      <c r="J345" s="3">
        <v>127</v>
      </c>
      <c r="K345">
        <f>_xlfn.IFNA(Table2[[#This Row],[total_laid_off]],0)</f>
        <v>0</v>
      </c>
      <c r="L345">
        <f>IFERROR(Table2[[#This Row],[Column2]]/Table2[[#This Row],[percentage_laid_off]],Table2[[#This Row],[Column2]])</f>
        <v>0</v>
      </c>
      <c r="M345">
        <f>FLOOR(IFERROR(_xlfn.IFNA(Table2[[#This Row],[total_laid_off]],0)/Table2[[#This Row],[percentage_laid_off]],D345),1)</f>
        <v>0</v>
      </c>
      <c r="N345" t="str">
        <f>TEXT(Table2[[#This Row],[date]],"MMM")</f>
        <v>Apr</v>
      </c>
      <c r="O345">
        <f>YEAR(Table2[[#This Row],[date]])</f>
        <v>2023</v>
      </c>
    </row>
    <row r="346" spans="1:15" x14ac:dyDescent="0.25">
      <c r="A346" t="s">
        <v>45</v>
      </c>
      <c r="B346" t="s">
        <v>43</v>
      </c>
      <c r="C346" t="s">
        <v>46</v>
      </c>
      <c r="D346">
        <v>156</v>
      </c>
      <c r="E346" s="2">
        <v>0.24</v>
      </c>
      <c r="F346" s="1">
        <v>44750</v>
      </c>
      <c r="G346" t="s">
        <v>47</v>
      </c>
      <c r="H346" t="s">
        <v>41</v>
      </c>
      <c r="I346">
        <f t="shared" si="5"/>
        <v>650</v>
      </c>
      <c r="J346" s="3">
        <v>127</v>
      </c>
      <c r="K346">
        <f>_xlfn.IFNA(Table2[[#This Row],[total_laid_off]],0)</f>
        <v>156</v>
      </c>
      <c r="L346">
        <f>IFERROR(Table2[[#This Row],[Column2]]/Table2[[#This Row],[percentage_laid_off]],Table2[[#This Row],[Column2]])</f>
        <v>650</v>
      </c>
      <c r="M346">
        <f>FLOOR(IFERROR(_xlfn.IFNA(Table2[[#This Row],[total_laid_off]],0)/Table2[[#This Row],[percentage_laid_off]],D346),1)</f>
        <v>650</v>
      </c>
      <c r="N346" t="str">
        <f>TEXT(Table2[[#This Row],[date]],"MMM")</f>
        <v>Jul</v>
      </c>
      <c r="O346">
        <f>YEAR(Table2[[#This Row],[date]])</f>
        <v>2022</v>
      </c>
    </row>
    <row r="347" spans="1:15" x14ac:dyDescent="0.25">
      <c r="A347" t="s">
        <v>2254</v>
      </c>
      <c r="B347" t="s">
        <v>40</v>
      </c>
      <c r="C347" t="s">
        <v>101</v>
      </c>
      <c r="D347">
        <v>20</v>
      </c>
      <c r="E347" s="2"/>
      <c r="F347" s="1">
        <v>43920</v>
      </c>
      <c r="G347" t="s">
        <v>27</v>
      </c>
      <c r="H347" t="s">
        <v>41</v>
      </c>
      <c r="I347">
        <f t="shared" si="5"/>
        <v>20</v>
      </c>
      <c r="J347" s="3">
        <v>75</v>
      </c>
      <c r="K347">
        <f>_xlfn.IFNA(Table2[[#This Row],[total_laid_off]],0)</f>
        <v>20</v>
      </c>
      <c r="L347">
        <f>IFERROR(Table2[[#This Row],[Column2]]/Table2[[#This Row],[percentage_laid_off]],Table2[[#This Row],[Column2]])</f>
        <v>20</v>
      </c>
      <c r="M347">
        <f>FLOOR(IFERROR(_xlfn.IFNA(Table2[[#This Row],[total_laid_off]],0)/Table2[[#This Row],[percentage_laid_off]],D347),1)</f>
        <v>20</v>
      </c>
      <c r="N347" t="str">
        <f>TEXT(Table2[[#This Row],[date]],"MMM")</f>
        <v>Mar</v>
      </c>
      <c r="O347">
        <f>YEAR(Table2[[#This Row],[date]])</f>
        <v>2020</v>
      </c>
    </row>
    <row r="348" spans="1:15" x14ac:dyDescent="0.25">
      <c r="A348" t="s">
        <v>1172</v>
      </c>
      <c r="B348" t="s">
        <v>40</v>
      </c>
      <c r="C348" t="s">
        <v>31</v>
      </c>
      <c r="E348" s="2">
        <v>0.35</v>
      </c>
      <c r="F348" s="1">
        <v>44859</v>
      </c>
      <c r="G348" t="s">
        <v>22</v>
      </c>
      <c r="H348" t="s">
        <v>41</v>
      </c>
      <c r="I348">
        <f t="shared" si="5"/>
        <v>0</v>
      </c>
      <c r="J348" s="3"/>
      <c r="K348">
        <f>_xlfn.IFNA(Table2[[#This Row],[total_laid_off]],0)</f>
        <v>0</v>
      </c>
      <c r="L348">
        <f>IFERROR(Table2[[#This Row],[Column2]]/Table2[[#This Row],[percentage_laid_off]],Table2[[#This Row],[Column2]])</f>
        <v>0</v>
      </c>
      <c r="M348">
        <f>FLOOR(IFERROR(_xlfn.IFNA(Table2[[#This Row],[total_laid_off]],0)/Table2[[#This Row],[percentage_laid_off]],D348),1)</f>
        <v>0</v>
      </c>
      <c r="N348" t="str">
        <f>TEXT(Table2[[#This Row],[date]],"MMM")</f>
        <v>Oct</v>
      </c>
      <c r="O348">
        <f>YEAR(Table2[[#This Row],[date]])</f>
        <v>2022</v>
      </c>
    </row>
    <row r="349" spans="1:15" x14ac:dyDescent="0.25">
      <c r="A349" t="s">
        <v>1172</v>
      </c>
      <c r="B349" t="s">
        <v>40</v>
      </c>
      <c r="C349" t="s">
        <v>31</v>
      </c>
      <c r="D349">
        <v>140</v>
      </c>
      <c r="E349" s="2">
        <v>0.35</v>
      </c>
      <c r="F349" s="1">
        <v>44763</v>
      </c>
      <c r="G349" t="s">
        <v>22</v>
      </c>
      <c r="H349" t="s">
        <v>41</v>
      </c>
      <c r="I349">
        <f t="shared" si="5"/>
        <v>400</v>
      </c>
      <c r="J349" s="3"/>
      <c r="K349">
        <f>_xlfn.IFNA(Table2[[#This Row],[total_laid_off]],0)</f>
        <v>140</v>
      </c>
      <c r="L349">
        <f>IFERROR(Table2[[#This Row],[Column2]]/Table2[[#This Row],[percentage_laid_off]],Table2[[#This Row],[Column2]])</f>
        <v>400</v>
      </c>
      <c r="M349">
        <f>FLOOR(IFERROR(_xlfn.IFNA(Table2[[#This Row],[total_laid_off]],0)/Table2[[#This Row],[percentage_laid_off]],D349),1)</f>
        <v>400</v>
      </c>
      <c r="N349" t="str">
        <f>TEXT(Table2[[#This Row],[date]],"MMM")</f>
        <v>Jul</v>
      </c>
      <c r="O349">
        <f>YEAR(Table2[[#This Row],[date]])</f>
        <v>2022</v>
      </c>
    </row>
    <row r="350" spans="1:15" x14ac:dyDescent="0.25">
      <c r="A350" t="s">
        <v>1393</v>
      </c>
      <c r="B350" t="s">
        <v>40</v>
      </c>
      <c r="C350" t="s">
        <v>46</v>
      </c>
      <c r="D350">
        <v>90</v>
      </c>
      <c r="E350" s="2">
        <v>0.2</v>
      </c>
      <c r="F350" s="1">
        <v>44784</v>
      </c>
      <c r="G350" t="s">
        <v>32</v>
      </c>
      <c r="H350" t="s">
        <v>41</v>
      </c>
      <c r="I350">
        <f t="shared" si="5"/>
        <v>450</v>
      </c>
      <c r="J350" s="3">
        <v>218</v>
      </c>
      <c r="K350">
        <f>_xlfn.IFNA(Table2[[#This Row],[total_laid_off]],0)</f>
        <v>90</v>
      </c>
      <c r="L350">
        <f>IFERROR(Table2[[#This Row],[Column2]]/Table2[[#This Row],[percentage_laid_off]],Table2[[#This Row],[Column2]])</f>
        <v>450</v>
      </c>
      <c r="M350">
        <f>FLOOR(IFERROR(_xlfn.IFNA(Table2[[#This Row],[total_laid_off]],0)/Table2[[#This Row],[percentage_laid_off]],D350),1)</f>
        <v>450</v>
      </c>
      <c r="N350" t="str">
        <f>TEXT(Table2[[#This Row],[date]],"MMM")</f>
        <v>Aug</v>
      </c>
      <c r="O350">
        <f>YEAR(Table2[[#This Row],[date]])</f>
        <v>2022</v>
      </c>
    </row>
    <row r="351" spans="1:15" x14ac:dyDescent="0.25">
      <c r="A351" t="s">
        <v>1085</v>
      </c>
      <c r="B351" t="s">
        <v>63</v>
      </c>
      <c r="C351" t="s">
        <v>15</v>
      </c>
      <c r="D351">
        <v>80</v>
      </c>
      <c r="E351" s="2"/>
      <c r="F351" s="1">
        <v>44874</v>
      </c>
      <c r="G351" t="s">
        <v>37</v>
      </c>
      <c r="H351" t="s">
        <v>41</v>
      </c>
      <c r="I351">
        <f t="shared" si="5"/>
        <v>80</v>
      </c>
      <c r="J351" s="3">
        <v>165</v>
      </c>
      <c r="K351">
        <f>_xlfn.IFNA(Table2[[#This Row],[total_laid_off]],0)</f>
        <v>80</v>
      </c>
      <c r="L351">
        <f>IFERROR(Table2[[#This Row],[Column2]]/Table2[[#This Row],[percentage_laid_off]],Table2[[#This Row],[Column2]])</f>
        <v>80</v>
      </c>
      <c r="M351">
        <f>FLOOR(IFERROR(_xlfn.IFNA(Table2[[#This Row],[total_laid_off]],0)/Table2[[#This Row],[percentage_laid_off]],D351),1)</f>
        <v>80</v>
      </c>
      <c r="N351" t="str">
        <f>TEXT(Table2[[#This Row],[date]],"MMM")</f>
        <v>Nov</v>
      </c>
      <c r="O351">
        <f>YEAR(Table2[[#This Row],[date]])</f>
        <v>2022</v>
      </c>
    </row>
    <row r="352" spans="1:15" x14ac:dyDescent="0.25">
      <c r="A352" t="s">
        <v>1085</v>
      </c>
      <c r="B352" t="s">
        <v>63</v>
      </c>
      <c r="C352" t="s">
        <v>15</v>
      </c>
      <c r="D352">
        <v>87</v>
      </c>
      <c r="E352" s="2">
        <v>0.25</v>
      </c>
      <c r="F352" s="1">
        <v>44685</v>
      </c>
      <c r="G352" t="s">
        <v>37</v>
      </c>
      <c r="H352" t="s">
        <v>41</v>
      </c>
      <c r="I352">
        <f t="shared" si="5"/>
        <v>348</v>
      </c>
      <c r="J352" s="3">
        <v>165</v>
      </c>
      <c r="K352">
        <f>_xlfn.IFNA(Table2[[#This Row],[total_laid_off]],0)</f>
        <v>87</v>
      </c>
      <c r="L352">
        <f>IFERROR(Table2[[#This Row],[Column2]]/Table2[[#This Row],[percentage_laid_off]],Table2[[#This Row],[Column2]])</f>
        <v>348</v>
      </c>
      <c r="M352">
        <f>FLOOR(IFERROR(_xlfn.IFNA(Table2[[#This Row],[total_laid_off]],0)/Table2[[#This Row],[percentage_laid_off]],D352),1)</f>
        <v>348</v>
      </c>
      <c r="N352" t="str">
        <f>TEXT(Table2[[#This Row],[date]],"MMM")</f>
        <v>May</v>
      </c>
      <c r="O352">
        <f>YEAR(Table2[[#This Row],[date]])</f>
        <v>2022</v>
      </c>
    </row>
    <row r="353" spans="1:15" x14ac:dyDescent="0.25">
      <c r="A353" t="s">
        <v>593</v>
      </c>
      <c r="B353" t="s">
        <v>100</v>
      </c>
      <c r="C353" t="s">
        <v>85</v>
      </c>
      <c r="E353" s="2">
        <v>0.7</v>
      </c>
      <c r="F353" s="1">
        <v>44949</v>
      </c>
      <c r="G353" t="s">
        <v>27</v>
      </c>
      <c r="H353" t="s">
        <v>28</v>
      </c>
      <c r="I353">
        <f t="shared" si="5"/>
        <v>0</v>
      </c>
      <c r="J353" s="3">
        <v>16</v>
      </c>
      <c r="K353">
        <f>_xlfn.IFNA(Table2[[#This Row],[total_laid_off]],0)</f>
        <v>0</v>
      </c>
      <c r="L353">
        <f>IFERROR(Table2[[#This Row],[Column2]]/Table2[[#This Row],[percentage_laid_off]],Table2[[#This Row],[Column2]])</f>
        <v>0</v>
      </c>
      <c r="M353">
        <f>FLOOR(IFERROR(_xlfn.IFNA(Table2[[#This Row],[total_laid_off]],0)/Table2[[#This Row],[percentage_laid_off]],D353),1)</f>
        <v>0</v>
      </c>
      <c r="N353" t="str">
        <f>TEXT(Table2[[#This Row],[date]],"MMM")</f>
        <v>Jan</v>
      </c>
      <c r="O353">
        <f>YEAR(Table2[[#This Row],[date]])</f>
        <v>2023</v>
      </c>
    </row>
    <row r="354" spans="1:15" x14ac:dyDescent="0.25">
      <c r="A354" t="s">
        <v>1267</v>
      </c>
      <c r="B354" t="s">
        <v>40</v>
      </c>
      <c r="C354" t="s">
        <v>170</v>
      </c>
      <c r="E354" s="2"/>
      <c r="F354" s="1">
        <v>44825</v>
      </c>
      <c r="G354" t="s">
        <v>16</v>
      </c>
      <c r="H354" t="s">
        <v>41</v>
      </c>
      <c r="I354">
        <f t="shared" si="5"/>
        <v>0</v>
      </c>
      <c r="J354" s="3">
        <v>5</v>
      </c>
      <c r="K354">
        <f>_xlfn.IFNA(Table2[[#This Row],[total_laid_off]],0)</f>
        <v>0</v>
      </c>
      <c r="L354">
        <f>IFERROR(Table2[[#This Row],[Column2]]/Table2[[#This Row],[percentage_laid_off]],Table2[[#This Row],[Column2]])</f>
        <v>0</v>
      </c>
      <c r="M354">
        <f>FLOOR(IFERROR(_xlfn.IFNA(Table2[[#This Row],[total_laid_off]],0)/Table2[[#This Row],[percentage_laid_off]],D354),1)</f>
        <v>0</v>
      </c>
      <c r="N354" t="str">
        <f>TEXT(Table2[[#This Row],[date]],"MMM")</f>
        <v>Sep</v>
      </c>
      <c r="O354">
        <f>YEAR(Table2[[#This Row],[date]])</f>
        <v>2022</v>
      </c>
    </row>
    <row r="355" spans="1:15" x14ac:dyDescent="0.25">
      <c r="A355" t="s">
        <v>203</v>
      </c>
      <c r="B355" t="s">
        <v>204</v>
      </c>
      <c r="C355" t="s">
        <v>73</v>
      </c>
      <c r="E355" s="2"/>
      <c r="F355" s="1">
        <v>45002</v>
      </c>
      <c r="G355" t="s">
        <v>37</v>
      </c>
      <c r="H355" t="s">
        <v>41</v>
      </c>
      <c r="I355">
        <f t="shared" si="5"/>
        <v>0</v>
      </c>
      <c r="J355" s="3">
        <v>23</v>
      </c>
      <c r="K355">
        <f>_xlfn.IFNA(Table2[[#This Row],[total_laid_off]],0)</f>
        <v>0</v>
      </c>
      <c r="L355">
        <f>IFERROR(Table2[[#This Row],[Column2]]/Table2[[#This Row],[percentage_laid_off]],Table2[[#This Row],[Column2]])</f>
        <v>0</v>
      </c>
      <c r="M355">
        <f>FLOOR(IFERROR(_xlfn.IFNA(Table2[[#This Row],[total_laid_off]],0)/Table2[[#This Row],[percentage_laid_off]],D355),1)</f>
        <v>0</v>
      </c>
      <c r="N355" t="str">
        <f>TEXT(Table2[[#This Row],[date]],"MMM")</f>
        <v>Mar</v>
      </c>
      <c r="O355">
        <f>YEAR(Table2[[#This Row],[date]])</f>
        <v>2023</v>
      </c>
    </row>
    <row r="356" spans="1:15" x14ac:dyDescent="0.25">
      <c r="A356" t="s">
        <v>964</v>
      </c>
      <c r="B356" t="s">
        <v>43</v>
      </c>
      <c r="C356" t="s">
        <v>44</v>
      </c>
      <c r="D356">
        <v>33</v>
      </c>
      <c r="E356" s="2">
        <v>0.33</v>
      </c>
      <c r="F356" s="1">
        <v>44893</v>
      </c>
      <c r="G356" t="s">
        <v>27</v>
      </c>
      <c r="H356" t="s">
        <v>41</v>
      </c>
      <c r="I356">
        <f t="shared" si="5"/>
        <v>100</v>
      </c>
      <c r="J356" s="3">
        <v>100</v>
      </c>
      <c r="K356">
        <f>_xlfn.IFNA(Table2[[#This Row],[total_laid_off]],0)</f>
        <v>33</v>
      </c>
      <c r="L356">
        <f>IFERROR(Table2[[#This Row],[Column2]]/Table2[[#This Row],[percentage_laid_off]],Table2[[#This Row],[Column2]])</f>
        <v>100</v>
      </c>
      <c r="M356">
        <f>FLOOR(IFERROR(_xlfn.IFNA(Table2[[#This Row],[total_laid_off]],0)/Table2[[#This Row],[percentage_laid_off]],D356),1)</f>
        <v>100</v>
      </c>
      <c r="N356" t="str">
        <f>TEXT(Table2[[#This Row],[date]],"MMM")</f>
        <v>Nov</v>
      </c>
      <c r="O356">
        <f>YEAR(Table2[[#This Row],[date]])</f>
        <v>2022</v>
      </c>
    </row>
    <row r="357" spans="1:15" x14ac:dyDescent="0.25">
      <c r="A357" t="s">
        <v>1573</v>
      </c>
      <c r="B357" t="s">
        <v>160</v>
      </c>
      <c r="C357" t="s">
        <v>83</v>
      </c>
      <c r="D357">
        <v>58</v>
      </c>
      <c r="E357" s="2">
        <v>0.06</v>
      </c>
      <c r="F357" s="1">
        <v>44743</v>
      </c>
      <c r="G357" t="s">
        <v>67</v>
      </c>
      <c r="H357" t="s">
        <v>41</v>
      </c>
      <c r="I357">
        <f t="shared" si="5"/>
        <v>966</v>
      </c>
      <c r="J357" s="3">
        <v>300</v>
      </c>
      <c r="K357">
        <f>_xlfn.IFNA(Table2[[#This Row],[total_laid_off]],0)</f>
        <v>58</v>
      </c>
      <c r="L357">
        <f>IFERROR(Table2[[#This Row],[Column2]]/Table2[[#This Row],[percentage_laid_off]],Table2[[#This Row],[Column2]])</f>
        <v>966.66666666666674</v>
      </c>
      <c r="M357">
        <f>FLOOR(IFERROR(_xlfn.IFNA(Table2[[#This Row],[total_laid_off]],0)/Table2[[#This Row],[percentage_laid_off]],D357),1)</f>
        <v>966</v>
      </c>
      <c r="N357" t="str">
        <f>TEXT(Table2[[#This Row],[date]],"MMM")</f>
        <v>Jul</v>
      </c>
      <c r="O357">
        <f>YEAR(Table2[[#This Row],[date]])</f>
        <v>2022</v>
      </c>
    </row>
    <row r="358" spans="1:15" x14ac:dyDescent="0.25">
      <c r="A358" t="s">
        <v>2206</v>
      </c>
      <c r="B358" t="s">
        <v>25</v>
      </c>
      <c r="C358" t="s">
        <v>101</v>
      </c>
      <c r="E358" s="2"/>
      <c r="F358" s="1">
        <v>43923</v>
      </c>
      <c r="G358" t="s">
        <v>65</v>
      </c>
      <c r="H358" t="s">
        <v>28</v>
      </c>
      <c r="I358">
        <f t="shared" si="5"/>
        <v>0</v>
      </c>
      <c r="J358" s="3">
        <v>102</v>
      </c>
      <c r="K358">
        <f>_xlfn.IFNA(Table2[[#This Row],[total_laid_off]],0)</f>
        <v>0</v>
      </c>
      <c r="L358">
        <f>IFERROR(Table2[[#This Row],[Column2]]/Table2[[#This Row],[percentage_laid_off]],Table2[[#This Row],[Column2]])</f>
        <v>0</v>
      </c>
      <c r="M358">
        <f>FLOOR(IFERROR(_xlfn.IFNA(Table2[[#This Row],[total_laid_off]],0)/Table2[[#This Row],[percentage_laid_off]],D358),1)</f>
        <v>0</v>
      </c>
      <c r="N358" t="str">
        <f>TEXT(Table2[[#This Row],[date]],"MMM")</f>
        <v>Apr</v>
      </c>
      <c r="O358">
        <f>YEAR(Table2[[#This Row],[date]])</f>
        <v>2020</v>
      </c>
    </row>
    <row r="359" spans="1:15" x14ac:dyDescent="0.25">
      <c r="A359" t="s">
        <v>612</v>
      </c>
      <c r="B359" t="s">
        <v>331</v>
      </c>
      <c r="C359" t="s">
        <v>26</v>
      </c>
      <c r="D359">
        <v>1100</v>
      </c>
      <c r="E359" s="2"/>
      <c r="F359" s="1">
        <v>44945</v>
      </c>
      <c r="G359" t="s">
        <v>67</v>
      </c>
      <c r="H359" t="s">
        <v>41</v>
      </c>
      <c r="I359">
        <f t="shared" si="5"/>
        <v>1100</v>
      </c>
      <c r="J359" s="3"/>
      <c r="K359">
        <f>_xlfn.IFNA(Table2[[#This Row],[total_laid_off]],0)</f>
        <v>1100</v>
      </c>
      <c r="L359">
        <f>IFERROR(Table2[[#This Row],[Column2]]/Table2[[#This Row],[percentage_laid_off]],Table2[[#This Row],[Column2]])</f>
        <v>1100</v>
      </c>
      <c r="M359">
        <f>FLOOR(IFERROR(_xlfn.IFNA(Table2[[#This Row],[total_laid_off]],0)/Table2[[#This Row],[percentage_laid_off]],D359),1)</f>
        <v>1100</v>
      </c>
      <c r="N359" t="str">
        <f>TEXT(Table2[[#This Row],[date]],"MMM")</f>
        <v>Jan</v>
      </c>
      <c r="O359">
        <f>YEAR(Table2[[#This Row],[date]])</f>
        <v>2023</v>
      </c>
    </row>
    <row r="360" spans="1:15" x14ac:dyDescent="0.25">
      <c r="A360" t="s">
        <v>1301</v>
      </c>
      <c r="B360" t="s">
        <v>985</v>
      </c>
      <c r="C360" t="s">
        <v>26</v>
      </c>
      <c r="E360" s="2"/>
      <c r="F360" s="1">
        <v>44813</v>
      </c>
      <c r="G360" t="s">
        <v>27</v>
      </c>
      <c r="H360" t="s">
        <v>986</v>
      </c>
      <c r="I360">
        <f t="shared" si="5"/>
        <v>0</v>
      </c>
      <c r="J360" s="3">
        <v>33</v>
      </c>
      <c r="K360">
        <f>_xlfn.IFNA(Table2[[#This Row],[total_laid_off]],0)</f>
        <v>0</v>
      </c>
      <c r="L360">
        <f>IFERROR(Table2[[#This Row],[Column2]]/Table2[[#This Row],[percentage_laid_off]],Table2[[#This Row],[Column2]])</f>
        <v>0</v>
      </c>
      <c r="M360">
        <f>FLOOR(IFERROR(_xlfn.IFNA(Table2[[#This Row],[total_laid_off]],0)/Table2[[#This Row],[percentage_laid_off]],D360),1)</f>
        <v>0</v>
      </c>
      <c r="N360" t="str">
        <f>TEXT(Table2[[#This Row],[date]],"MMM")</f>
        <v>Sep</v>
      </c>
      <c r="O360">
        <f>YEAR(Table2[[#This Row],[date]])</f>
        <v>2022</v>
      </c>
    </row>
    <row r="361" spans="1:15" x14ac:dyDescent="0.25">
      <c r="A361" t="s">
        <v>1002</v>
      </c>
      <c r="B361" t="s">
        <v>43</v>
      </c>
      <c r="C361" t="s">
        <v>26</v>
      </c>
      <c r="E361" s="2">
        <v>0.25</v>
      </c>
      <c r="F361" s="1">
        <v>44883</v>
      </c>
      <c r="G361" t="s">
        <v>22</v>
      </c>
      <c r="H361" t="s">
        <v>41</v>
      </c>
      <c r="I361">
        <f t="shared" si="5"/>
        <v>0</v>
      </c>
      <c r="J361" s="3">
        <v>281</v>
      </c>
      <c r="K361">
        <f>_xlfn.IFNA(Table2[[#This Row],[total_laid_off]],0)</f>
        <v>0</v>
      </c>
      <c r="L361">
        <f>IFERROR(Table2[[#This Row],[Column2]]/Table2[[#This Row],[percentage_laid_off]],Table2[[#This Row],[Column2]])</f>
        <v>0</v>
      </c>
      <c r="M361">
        <f>FLOOR(IFERROR(_xlfn.IFNA(Table2[[#This Row],[total_laid_off]],0)/Table2[[#This Row],[percentage_laid_off]],D361),1)</f>
        <v>0</v>
      </c>
      <c r="N361" t="str">
        <f>TEXT(Table2[[#This Row],[date]],"MMM")</f>
        <v>Nov</v>
      </c>
      <c r="O361">
        <f>YEAR(Table2[[#This Row],[date]])</f>
        <v>2022</v>
      </c>
    </row>
    <row r="362" spans="1:15" x14ac:dyDescent="0.25">
      <c r="A362" t="s">
        <v>1002</v>
      </c>
      <c r="B362" t="s">
        <v>43</v>
      </c>
      <c r="C362" t="s">
        <v>26</v>
      </c>
      <c r="D362">
        <v>37</v>
      </c>
      <c r="E362" s="2">
        <v>0.25</v>
      </c>
      <c r="F362" s="1">
        <v>44882</v>
      </c>
      <c r="G362" t="s">
        <v>22</v>
      </c>
      <c r="H362" t="s">
        <v>41</v>
      </c>
      <c r="I362">
        <f t="shared" si="5"/>
        <v>148</v>
      </c>
      <c r="J362" s="3">
        <v>281</v>
      </c>
      <c r="K362">
        <f>_xlfn.IFNA(Table2[[#This Row],[total_laid_off]],0)</f>
        <v>37</v>
      </c>
      <c r="L362">
        <f>IFERROR(Table2[[#This Row],[Column2]]/Table2[[#This Row],[percentage_laid_off]],Table2[[#This Row],[Column2]])</f>
        <v>148</v>
      </c>
      <c r="M362">
        <f>FLOOR(IFERROR(_xlfn.IFNA(Table2[[#This Row],[total_laid_off]],0)/Table2[[#This Row],[percentage_laid_off]],D362),1)</f>
        <v>148</v>
      </c>
      <c r="N362" t="str">
        <f>TEXT(Table2[[#This Row],[date]],"MMM")</f>
        <v>Nov</v>
      </c>
      <c r="O362">
        <f>YEAR(Table2[[#This Row],[date]])</f>
        <v>2022</v>
      </c>
    </row>
    <row r="363" spans="1:15" x14ac:dyDescent="0.25">
      <c r="A363" t="s">
        <v>1509</v>
      </c>
      <c r="B363" t="s">
        <v>43</v>
      </c>
      <c r="C363" t="s">
        <v>46</v>
      </c>
      <c r="E363" s="2">
        <v>0.13</v>
      </c>
      <c r="F363" s="1">
        <v>44761</v>
      </c>
      <c r="G363" t="s">
        <v>22</v>
      </c>
      <c r="H363" t="s">
        <v>41</v>
      </c>
      <c r="I363">
        <f t="shared" si="5"/>
        <v>0</v>
      </c>
      <c r="J363" s="3">
        <v>570</v>
      </c>
      <c r="K363">
        <f>_xlfn.IFNA(Table2[[#This Row],[total_laid_off]],0)</f>
        <v>0</v>
      </c>
      <c r="L363">
        <f>IFERROR(Table2[[#This Row],[Column2]]/Table2[[#This Row],[percentage_laid_off]],Table2[[#This Row],[Column2]])</f>
        <v>0</v>
      </c>
      <c r="M363">
        <f>FLOOR(IFERROR(_xlfn.IFNA(Table2[[#This Row],[total_laid_off]],0)/Table2[[#This Row],[percentage_laid_off]],D363),1)</f>
        <v>0</v>
      </c>
      <c r="N363" t="str">
        <f>TEXT(Table2[[#This Row],[date]],"MMM")</f>
        <v>Jul</v>
      </c>
      <c r="O363">
        <f>YEAR(Table2[[#This Row],[date]])</f>
        <v>2022</v>
      </c>
    </row>
    <row r="364" spans="1:15" x14ac:dyDescent="0.25">
      <c r="A364" t="s">
        <v>689</v>
      </c>
      <c r="B364" t="s">
        <v>25</v>
      </c>
      <c r="C364" t="s">
        <v>21</v>
      </c>
      <c r="D364">
        <v>120</v>
      </c>
      <c r="E364" s="2"/>
      <c r="F364" s="1">
        <v>44941</v>
      </c>
      <c r="G364" t="s">
        <v>32</v>
      </c>
      <c r="H364" t="s">
        <v>28</v>
      </c>
      <c r="I364">
        <f t="shared" si="5"/>
        <v>120</v>
      </c>
      <c r="J364" s="3">
        <v>126</v>
      </c>
      <c r="K364">
        <f>_xlfn.IFNA(Table2[[#This Row],[total_laid_off]],0)</f>
        <v>120</v>
      </c>
      <c r="L364">
        <f>IFERROR(Table2[[#This Row],[Column2]]/Table2[[#This Row],[percentage_laid_off]],Table2[[#This Row],[Column2]])</f>
        <v>120</v>
      </c>
      <c r="M364">
        <f>FLOOR(IFERROR(_xlfn.IFNA(Table2[[#This Row],[total_laid_off]],0)/Table2[[#This Row],[percentage_laid_off]],D364),1)</f>
        <v>120</v>
      </c>
      <c r="N364" t="str">
        <f>TEXT(Table2[[#This Row],[date]],"MMM")</f>
        <v>Jan</v>
      </c>
      <c r="O364">
        <f>YEAR(Table2[[#This Row],[date]])</f>
        <v>2023</v>
      </c>
    </row>
    <row r="365" spans="1:15" x14ac:dyDescent="0.25">
      <c r="A365" t="s">
        <v>1042</v>
      </c>
      <c r="B365" t="s">
        <v>40</v>
      </c>
      <c r="C365" t="s">
        <v>64</v>
      </c>
      <c r="D365">
        <v>31</v>
      </c>
      <c r="E365" s="2">
        <v>0.1</v>
      </c>
      <c r="F365" s="1">
        <v>44880</v>
      </c>
      <c r="G365" t="s">
        <v>32</v>
      </c>
      <c r="H365" t="s">
        <v>41</v>
      </c>
      <c r="I365">
        <f t="shared" si="5"/>
        <v>310</v>
      </c>
      <c r="J365" s="3">
        <v>164</v>
      </c>
      <c r="K365">
        <f>_xlfn.IFNA(Table2[[#This Row],[total_laid_off]],0)</f>
        <v>31</v>
      </c>
      <c r="L365">
        <f>IFERROR(Table2[[#This Row],[Column2]]/Table2[[#This Row],[percentage_laid_off]],Table2[[#This Row],[Column2]])</f>
        <v>310</v>
      </c>
      <c r="M365">
        <f>FLOOR(IFERROR(_xlfn.IFNA(Table2[[#This Row],[total_laid_off]],0)/Table2[[#This Row],[percentage_laid_off]],D365),1)</f>
        <v>310</v>
      </c>
      <c r="N365" t="str">
        <f>TEXT(Table2[[#This Row],[date]],"MMM")</f>
        <v>Nov</v>
      </c>
      <c r="O365">
        <f>YEAR(Table2[[#This Row],[date]])</f>
        <v>2022</v>
      </c>
    </row>
    <row r="366" spans="1:15" x14ac:dyDescent="0.25">
      <c r="A366" t="s">
        <v>1168</v>
      </c>
      <c r="B366" t="s">
        <v>40</v>
      </c>
      <c r="C366" t="s">
        <v>144</v>
      </c>
      <c r="E366" s="2"/>
      <c r="F366" s="1">
        <v>44860</v>
      </c>
      <c r="G366" t="s">
        <v>114</v>
      </c>
      <c r="H366" t="s">
        <v>41</v>
      </c>
      <c r="I366">
        <f t="shared" si="5"/>
        <v>0</v>
      </c>
      <c r="J366" s="3">
        <v>683</v>
      </c>
      <c r="K366">
        <f>_xlfn.IFNA(Table2[[#This Row],[total_laid_off]],0)</f>
        <v>0</v>
      </c>
      <c r="L366">
        <f>IFERROR(Table2[[#This Row],[Column2]]/Table2[[#This Row],[percentage_laid_off]],Table2[[#This Row],[Column2]])</f>
        <v>0</v>
      </c>
      <c r="M366">
        <f>FLOOR(IFERROR(_xlfn.IFNA(Table2[[#This Row],[total_laid_off]],0)/Table2[[#This Row],[percentage_laid_off]],D366),1)</f>
        <v>0</v>
      </c>
      <c r="N366" t="str">
        <f>TEXT(Table2[[#This Row],[date]],"MMM")</f>
        <v>Oct</v>
      </c>
      <c r="O366">
        <f>YEAR(Table2[[#This Row],[date]])</f>
        <v>2022</v>
      </c>
    </row>
    <row r="367" spans="1:15" x14ac:dyDescent="0.25">
      <c r="A367" t="s">
        <v>763</v>
      </c>
      <c r="B367" t="s">
        <v>40</v>
      </c>
      <c r="C367" t="s">
        <v>46</v>
      </c>
      <c r="D367">
        <v>200</v>
      </c>
      <c r="E367" s="2"/>
      <c r="F367" s="1">
        <v>44932</v>
      </c>
      <c r="G367" t="s">
        <v>22</v>
      </c>
      <c r="H367" t="s">
        <v>41</v>
      </c>
      <c r="I367">
        <f t="shared" si="5"/>
        <v>200</v>
      </c>
      <c r="J367" s="3">
        <v>522</v>
      </c>
      <c r="K367">
        <f>_xlfn.IFNA(Table2[[#This Row],[total_laid_off]],0)</f>
        <v>200</v>
      </c>
      <c r="L367">
        <f>IFERROR(Table2[[#This Row],[Column2]]/Table2[[#This Row],[percentage_laid_off]],Table2[[#This Row],[Column2]])</f>
        <v>200</v>
      </c>
      <c r="M367">
        <f>FLOOR(IFERROR(_xlfn.IFNA(Table2[[#This Row],[total_laid_off]],0)/Table2[[#This Row],[percentage_laid_off]],D367),1)</f>
        <v>200</v>
      </c>
      <c r="N367" t="str">
        <f>TEXT(Table2[[#This Row],[date]],"MMM")</f>
        <v>Jan</v>
      </c>
      <c r="O367">
        <f>YEAR(Table2[[#This Row],[date]])</f>
        <v>2023</v>
      </c>
    </row>
    <row r="368" spans="1:15" x14ac:dyDescent="0.25">
      <c r="A368" t="s">
        <v>763</v>
      </c>
      <c r="B368" t="s">
        <v>40</v>
      </c>
      <c r="C368" t="s">
        <v>46</v>
      </c>
      <c r="D368">
        <v>250</v>
      </c>
      <c r="E368" s="2">
        <v>0.08</v>
      </c>
      <c r="F368" s="1">
        <v>44714</v>
      </c>
      <c r="G368" t="s">
        <v>22</v>
      </c>
      <c r="H368" t="s">
        <v>41</v>
      </c>
      <c r="I368">
        <f t="shared" si="5"/>
        <v>3125</v>
      </c>
      <c r="J368" s="3">
        <v>522</v>
      </c>
      <c r="K368">
        <f>_xlfn.IFNA(Table2[[#This Row],[total_laid_off]],0)</f>
        <v>250</v>
      </c>
      <c r="L368">
        <f>IFERROR(Table2[[#This Row],[Column2]]/Table2[[#This Row],[percentage_laid_off]],Table2[[#This Row],[Column2]])</f>
        <v>3125</v>
      </c>
      <c r="M368">
        <f>FLOOR(IFERROR(_xlfn.IFNA(Table2[[#This Row],[total_laid_off]],0)/Table2[[#This Row],[percentage_laid_off]],D368),1)</f>
        <v>3125</v>
      </c>
      <c r="N368" t="str">
        <f>TEXT(Table2[[#This Row],[date]],"MMM")</f>
        <v>Jun</v>
      </c>
      <c r="O368">
        <f>YEAR(Table2[[#This Row],[date]])</f>
        <v>2022</v>
      </c>
    </row>
    <row r="369" spans="1:15" x14ac:dyDescent="0.25">
      <c r="A369" t="s">
        <v>1431</v>
      </c>
      <c r="B369" t="s">
        <v>100</v>
      </c>
      <c r="C369" t="s">
        <v>83</v>
      </c>
      <c r="E369" s="2"/>
      <c r="F369" s="1">
        <v>44776</v>
      </c>
      <c r="G369" t="s">
        <v>114</v>
      </c>
      <c r="H369" t="s">
        <v>28</v>
      </c>
      <c r="I369">
        <f t="shared" si="5"/>
        <v>0</v>
      </c>
      <c r="J369" s="3">
        <v>497</v>
      </c>
      <c r="K369">
        <f>_xlfn.IFNA(Table2[[#This Row],[total_laid_off]],0)</f>
        <v>0</v>
      </c>
      <c r="L369">
        <f>IFERROR(Table2[[#This Row],[Column2]]/Table2[[#This Row],[percentage_laid_off]],Table2[[#This Row],[Column2]])</f>
        <v>0</v>
      </c>
      <c r="M369">
        <f>FLOOR(IFERROR(_xlfn.IFNA(Table2[[#This Row],[total_laid_off]],0)/Table2[[#This Row],[percentage_laid_off]],D369),1)</f>
        <v>0</v>
      </c>
      <c r="N369" t="str">
        <f>TEXT(Table2[[#This Row],[date]],"MMM")</f>
        <v>Aug</v>
      </c>
      <c r="O369">
        <f>YEAR(Table2[[#This Row],[date]])</f>
        <v>2022</v>
      </c>
    </row>
    <row r="370" spans="1:15" x14ac:dyDescent="0.25">
      <c r="A370" t="s">
        <v>1431</v>
      </c>
      <c r="B370" t="s">
        <v>100</v>
      </c>
      <c r="C370" t="s">
        <v>83</v>
      </c>
      <c r="D370">
        <v>200</v>
      </c>
      <c r="E370" s="2"/>
      <c r="F370" s="1">
        <v>43976</v>
      </c>
      <c r="G370" t="s">
        <v>22</v>
      </c>
      <c r="H370" t="s">
        <v>28</v>
      </c>
      <c r="I370">
        <f t="shared" si="5"/>
        <v>200</v>
      </c>
      <c r="J370" s="3">
        <v>247</v>
      </c>
      <c r="K370">
        <f>_xlfn.IFNA(Table2[[#This Row],[total_laid_off]],0)</f>
        <v>200</v>
      </c>
      <c r="L370">
        <f>IFERROR(Table2[[#This Row],[Column2]]/Table2[[#This Row],[percentage_laid_off]],Table2[[#This Row],[Column2]])</f>
        <v>200</v>
      </c>
      <c r="M370">
        <f>FLOOR(IFERROR(_xlfn.IFNA(Table2[[#This Row],[total_laid_off]],0)/Table2[[#This Row],[percentage_laid_off]],D370),1)</f>
        <v>200</v>
      </c>
      <c r="N370" t="str">
        <f>TEXT(Table2[[#This Row],[date]],"MMM")</f>
        <v>May</v>
      </c>
      <c r="O370">
        <f>YEAR(Table2[[#This Row],[date]])</f>
        <v>2020</v>
      </c>
    </row>
    <row r="371" spans="1:15" x14ac:dyDescent="0.25">
      <c r="A371" t="s">
        <v>1062</v>
      </c>
      <c r="B371" t="s">
        <v>204</v>
      </c>
      <c r="C371" t="s">
        <v>75</v>
      </c>
      <c r="D371">
        <v>51</v>
      </c>
      <c r="E371" s="2"/>
      <c r="F371" s="1">
        <v>44879</v>
      </c>
      <c r="G371" t="s">
        <v>67</v>
      </c>
      <c r="H371" t="s">
        <v>41</v>
      </c>
      <c r="I371">
        <f t="shared" si="5"/>
        <v>51</v>
      </c>
      <c r="J371" s="3">
        <v>212</v>
      </c>
      <c r="K371">
        <f>_xlfn.IFNA(Table2[[#This Row],[total_laid_off]],0)</f>
        <v>51</v>
      </c>
      <c r="L371">
        <f>IFERROR(Table2[[#This Row],[Column2]]/Table2[[#This Row],[percentage_laid_off]],Table2[[#This Row],[Column2]])</f>
        <v>51</v>
      </c>
      <c r="M371">
        <f>FLOOR(IFERROR(_xlfn.IFNA(Table2[[#This Row],[total_laid_off]],0)/Table2[[#This Row],[percentage_laid_off]],D371),1)</f>
        <v>51</v>
      </c>
      <c r="N371" t="str">
        <f>TEXT(Table2[[#This Row],[date]],"MMM")</f>
        <v>Nov</v>
      </c>
      <c r="O371">
        <f>YEAR(Table2[[#This Row],[date]])</f>
        <v>2022</v>
      </c>
    </row>
    <row r="372" spans="1:15" x14ac:dyDescent="0.25">
      <c r="A372" t="s">
        <v>2026</v>
      </c>
      <c r="B372" t="s">
        <v>49</v>
      </c>
      <c r="C372" t="s">
        <v>15</v>
      </c>
      <c r="D372">
        <v>81</v>
      </c>
      <c r="E372" s="2"/>
      <c r="F372" s="1">
        <v>43951</v>
      </c>
      <c r="G372" t="s">
        <v>103</v>
      </c>
      <c r="H372" t="s">
        <v>41</v>
      </c>
      <c r="I372">
        <f t="shared" si="5"/>
        <v>81</v>
      </c>
      <c r="J372" s="3">
        <v>156</v>
      </c>
      <c r="K372">
        <f>_xlfn.IFNA(Table2[[#This Row],[total_laid_off]],0)</f>
        <v>81</v>
      </c>
      <c r="L372">
        <f>IFERROR(Table2[[#This Row],[Column2]]/Table2[[#This Row],[percentage_laid_off]],Table2[[#This Row],[Column2]])</f>
        <v>81</v>
      </c>
      <c r="M372">
        <f>FLOOR(IFERROR(_xlfn.IFNA(Table2[[#This Row],[total_laid_off]],0)/Table2[[#This Row],[percentage_laid_off]],D372),1)</f>
        <v>81</v>
      </c>
      <c r="N372" t="str">
        <f>TEXT(Table2[[#This Row],[date]],"MMM")</f>
        <v>Apr</v>
      </c>
      <c r="O372">
        <f>YEAR(Table2[[#This Row],[date]])</f>
        <v>2020</v>
      </c>
    </row>
    <row r="373" spans="1:15" x14ac:dyDescent="0.25">
      <c r="A373" t="s">
        <v>2008</v>
      </c>
      <c r="B373" t="s">
        <v>995</v>
      </c>
      <c r="C373" t="s">
        <v>83</v>
      </c>
      <c r="D373">
        <v>536</v>
      </c>
      <c r="E373" s="2">
        <v>0.31</v>
      </c>
      <c r="F373" s="1">
        <v>43955</v>
      </c>
      <c r="G373" t="s">
        <v>103</v>
      </c>
      <c r="H373" t="s">
        <v>1606</v>
      </c>
      <c r="I373">
        <f t="shared" si="5"/>
        <v>1729</v>
      </c>
      <c r="J373" s="3">
        <v>771</v>
      </c>
      <c r="K373">
        <f>_xlfn.IFNA(Table2[[#This Row],[total_laid_off]],0)</f>
        <v>536</v>
      </c>
      <c r="L373">
        <f>IFERROR(Table2[[#This Row],[Column2]]/Table2[[#This Row],[percentage_laid_off]],Table2[[#This Row],[Column2]])</f>
        <v>1729.0322580645161</v>
      </c>
      <c r="M373">
        <f>FLOOR(IFERROR(_xlfn.IFNA(Table2[[#This Row],[total_laid_off]],0)/Table2[[#This Row],[percentage_laid_off]],D373),1)</f>
        <v>1729</v>
      </c>
      <c r="N373" t="str">
        <f>TEXT(Table2[[#This Row],[date]],"MMM")</f>
        <v>May</v>
      </c>
      <c r="O373">
        <f>YEAR(Table2[[#This Row],[date]])</f>
        <v>2020</v>
      </c>
    </row>
    <row r="374" spans="1:15" x14ac:dyDescent="0.25">
      <c r="A374" t="s">
        <v>716</v>
      </c>
      <c r="B374" t="s">
        <v>40</v>
      </c>
      <c r="C374" t="s">
        <v>85</v>
      </c>
      <c r="D374">
        <v>22</v>
      </c>
      <c r="E374" s="2"/>
      <c r="F374" s="1">
        <v>44938</v>
      </c>
      <c r="G374" t="s">
        <v>47</v>
      </c>
      <c r="H374" t="s">
        <v>41</v>
      </c>
      <c r="I374">
        <f t="shared" si="5"/>
        <v>22</v>
      </c>
      <c r="J374" s="3">
        <v>51</v>
      </c>
      <c r="K374">
        <f>_xlfn.IFNA(Table2[[#This Row],[total_laid_off]],0)</f>
        <v>22</v>
      </c>
      <c r="L374">
        <f>IFERROR(Table2[[#This Row],[Column2]]/Table2[[#This Row],[percentage_laid_off]],Table2[[#This Row],[Column2]])</f>
        <v>22</v>
      </c>
      <c r="M374">
        <f>FLOOR(IFERROR(_xlfn.IFNA(Table2[[#This Row],[total_laid_off]],0)/Table2[[#This Row],[percentage_laid_off]],D374),1)</f>
        <v>22</v>
      </c>
      <c r="N374" t="str">
        <f>TEXT(Table2[[#This Row],[date]],"MMM")</f>
        <v>Jan</v>
      </c>
      <c r="O374">
        <f>YEAR(Table2[[#This Row],[date]])</f>
        <v>2023</v>
      </c>
    </row>
    <row r="375" spans="1:15" x14ac:dyDescent="0.25">
      <c r="A375" t="s">
        <v>716</v>
      </c>
      <c r="B375" t="s">
        <v>40</v>
      </c>
      <c r="C375" t="s">
        <v>85</v>
      </c>
      <c r="D375">
        <v>60</v>
      </c>
      <c r="E375" s="2">
        <v>0.33</v>
      </c>
      <c r="F375" s="1">
        <v>44770</v>
      </c>
      <c r="G375" t="s">
        <v>47</v>
      </c>
      <c r="H375" t="s">
        <v>41</v>
      </c>
      <c r="I375">
        <f t="shared" si="5"/>
        <v>181</v>
      </c>
      <c r="J375" s="3">
        <v>51</v>
      </c>
      <c r="K375">
        <f>_xlfn.IFNA(Table2[[#This Row],[total_laid_off]],0)</f>
        <v>60</v>
      </c>
      <c r="L375">
        <f>IFERROR(Table2[[#This Row],[Column2]]/Table2[[#This Row],[percentage_laid_off]],Table2[[#This Row],[Column2]])</f>
        <v>181.81818181818181</v>
      </c>
      <c r="M375">
        <f>FLOOR(IFERROR(_xlfn.IFNA(Table2[[#This Row],[total_laid_off]],0)/Table2[[#This Row],[percentage_laid_off]],D375),1)</f>
        <v>181</v>
      </c>
      <c r="N375" t="str">
        <f>TEXT(Table2[[#This Row],[date]],"MMM")</f>
        <v>Jul</v>
      </c>
      <c r="O375">
        <f>YEAR(Table2[[#This Row],[date]])</f>
        <v>2022</v>
      </c>
    </row>
    <row r="376" spans="1:15" x14ac:dyDescent="0.25">
      <c r="A376" t="s">
        <v>766</v>
      </c>
      <c r="B376" t="s">
        <v>160</v>
      </c>
      <c r="C376" t="s">
        <v>170</v>
      </c>
      <c r="E376" s="2"/>
      <c r="F376" s="1">
        <v>44932</v>
      </c>
      <c r="G376" t="s">
        <v>65</v>
      </c>
      <c r="H376" t="s">
        <v>41</v>
      </c>
      <c r="I376">
        <f t="shared" si="5"/>
        <v>0</v>
      </c>
      <c r="J376" s="3">
        <v>30</v>
      </c>
      <c r="K376">
        <f>_xlfn.IFNA(Table2[[#This Row],[total_laid_off]],0)</f>
        <v>0</v>
      </c>
      <c r="L376">
        <f>IFERROR(Table2[[#This Row],[Column2]]/Table2[[#This Row],[percentage_laid_off]],Table2[[#This Row],[Column2]])</f>
        <v>0</v>
      </c>
      <c r="M376">
        <f>FLOOR(IFERROR(_xlfn.IFNA(Table2[[#This Row],[total_laid_off]],0)/Table2[[#This Row],[percentage_laid_off]],D376),1)</f>
        <v>0</v>
      </c>
      <c r="N376" t="str">
        <f>TEXT(Table2[[#This Row],[date]],"MMM")</f>
        <v>Jan</v>
      </c>
      <c r="O376">
        <f>YEAR(Table2[[#This Row],[date]])</f>
        <v>2023</v>
      </c>
    </row>
    <row r="377" spans="1:15" x14ac:dyDescent="0.25">
      <c r="A377" t="s">
        <v>570</v>
      </c>
      <c r="B377" t="s">
        <v>160</v>
      </c>
      <c r="C377" t="s">
        <v>101</v>
      </c>
      <c r="E377" s="2"/>
      <c r="F377" s="1">
        <v>44951</v>
      </c>
      <c r="G377" t="s">
        <v>27</v>
      </c>
      <c r="H377" t="s">
        <v>41</v>
      </c>
      <c r="I377">
        <f t="shared" si="5"/>
        <v>0</v>
      </c>
      <c r="J377" s="3">
        <v>51</v>
      </c>
      <c r="K377">
        <f>_xlfn.IFNA(Table2[[#This Row],[total_laid_off]],0)</f>
        <v>0</v>
      </c>
      <c r="L377">
        <f>IFERROR(Table2[[#This Row],[Column2]]/Table2[[#This Row],[percentage_laid_off]],Table2[[#This Row],[Column2]])</f>
        <v>0</v>
      </c>
      <c r="M377">
        <f>FLOOR(IFERROR(_xlfn.IFNA(Table2[[#This Row],[total_laid_off]],0)/Table2[[#This Row],[percentage_laid_off]],D377),1)</f>
        <v>0</v>
      </c>
      <c r="N377" t="str">
        <f>TEXT(Table2[[#This Row],[date]],"MMM")</f>
        <v>Jan</v>
      </c>
      <c r="O377">
        <f>YEAR(Table2[[#This Row],[date]])</f>
        <v>2023</v>
      </c>
    </row>
    <row r="378" spans="1:15" x14ac:dyDescent="0.25">
      <c r="A378" t="s">
        <v>2086</v>
      </c>
      <c r="B378" t="s">
        <v>49</v>
      </c>
      <c r="C378" t="s">
        <v>83</v>
      </c>
      <c r="D378">
        <v>130</v>
      </c>
      <c r="E378" s="2">
        <v>0.13</v>
      </c>
      <c r="F378" s="1">
        <v>43937</v>
      </c>
      <c r="G378" t="s">
        <v>67</v>
      </c>
      <c r="H378" t="s">
        <v>41</v>
      </c>
      <c r="I378">
        <f t="shared" si="5"/>
        <v>1000</v>
      </c>
      <c r="J378" s="3">
        <v>1</v>
      </c>
      <c r="K378">
        <f>_xlfn.IFNA(Table2[[#This Row],[total_laid_off]],0)</f>
        <v>130</v>
      </c>
      <c r="L378">
        <f>IFERROR(Table2[[#This Row],[Column2]]/Table2[[#This Row],[percentage_laid_off]],Table2[[#This Row],[Column2]])</f>
        <v>1000</v>
      </c>
      <c r="M378">
        <f>FLOOR(IFERROR(_xlfn.IFNA(Table2[[#This Row],[total_laid_off]],0)/Table2[[#This Row],[percentage_laid_off]],D378),1)</f>
        <v>1000</v>
      </c>
      <c r="N378" t="str">
        <f>TEXT(Table2[[#This Row],[date]],"MMM")</f>
        <v>Apr</v>
      </c>
      <c r="O378">
        <f>YEAR(Table2[[#This Row],[date]])</f>
        <v>2020</v>
      </c>
    </row>
    <row r="379" spans="1:15" x14ac:dyDescent="0.25">
      <c r="A379" t="s">
        <v>848</v>
      </c>
      <c r="B379" t="s">
        <v>331</v>
      </c>
      <c r="C379" t="s">
        <v>26</v>
      </c>
      <c r="E379" s="2"/>
      <c r="F379" s="1">
        <v>44907</v>
      </c>
      <c r="G379" t="s">
        <v>32</v>
      </c>
      <c r="H379" t="s">
        <v>41</v>
      </c>
      <c r="I379">
        <f t="shared" si="5"/>
        <v>0</v>
      </c>
      <c r="J379" s="3">
        <v>189</v>
      </c>
      <c r="K379">
        <f>_xlfn.IFNA(Table2[[#This Row],[total_laid_off]],0)</f>
        <v>0</v>
      </c>
      <c r="L379">
        <f>IFERROR(Table2[[#This Row],[Column2]]/Table2[[#This Row],[percentage_laid_off]],Table2[[#This Row],[Column2]])</f>
        <v>0</v>
      </c>
      <c r="M379">
        <f>FLOOR(IFERROR(_xlfn.IFNA(Table2[[#This Row],[total_laid_off]],0)/Table2[[#This Row],[percentage_laid_off]],D379),1)</f>
        <v>0</v>
      </c>
      <c r="N379" t="str">
        <f>TEXT(Table2[[#This Row],[date]],"MMM")</f>
        <v>Dec</v>
      </c>
      <c r="O379">
        <f>YEAR(Table2[[#This Row],[date]])</f>
        <v>2022</v>
      </c>
    </row>
    <row r="380" spans="1:15" x14ac:dyDescent="0.25">
      <c r="A380" t="s">
        <v>923</v>
      </c>
      <c r="B380" t="s">
        <v>399</v>
      </c>
      <c r="C380" t="s">
        <v>101</v>
      </c>
      <c r="D380">
        <v>110</v>
      </c>
      <c r="E380" s="2">
        <v>0.1</v>
      </c>
      <c r="F380" s="1">
        <v>44896</v>
      </c>
      <c r="G380" t="s">
        <v>65</v>
      </c>
      <c r="H380" t="s">
        <v>399</v>
      </c>
      <c r="I380">
        <f t="shared" si="5"/>
        <v>1100</v>
      </c>
      <c r="J380" s="3">
        <v>372</v>
      </c>
      <c r="K380">
        <f>_xlfn.IFNA(Table2[[#This Row],[total_laid_off]],0)</f>
        <v>110</v>
      </c>
      <c r="L380">
        <f>IFERROR(Table2[[#This Row],[Column2]]/Table2[[#This Row],[percentage_laid_off]],Table2[[#This Row],[Column2]])</f>
        <v>1100</v>
      </c>
      <c r="M380">
        <f>FLOOR(IFERROR(_xlfn.IFNA(Table2[[#This Row],[total_laid_off]],0)/Table2[[#This Row],[percentage_laid_off]],D380),1)</f>
        <v>1100</v>
      </c>
      <c r="N380" t="str">
        <f>TEXT(Table2[[#This Row],[date]],"MMM")</f>
        <v>Dec</v>
      </c>
      <c r="O380">
        <f>YEAR(Table2[[#This Row],[date]])</f>
        <v>2022</v>
      </c>
    </row>
    <row r="381" spans="1:15" x14ac:dyDescent="0.25">
      <c r="A381" t="s">
        <v>1754</v>
      </c>
      <c r="B381" t="s">
        <v>100</v>
      </c>
      <c r="C381" t="s">
        <v>83</v>
      </c>
      <c r="D381">
        <v>600</v>
      </c>
      <c r="E381" s="2">
        <v>0.06</v>
      </c>
      <c r="F381" s="1">
        <v>44700</v>
      </c>
      <c r="G381" t="s">
        <v>310</v>
      </c>
      <c r="H381" t="s">
        <v>28</v>
      </c>
      <c r="I381">
        <f t="shared" si="5"/>
        <v>10000</v>
      </c>
      <c r="J381" s="3">
        <v>1300</v>
      </c>
      <c r="K381">
        <f>_xlfn.IFNA(Table2[[#This Row],[total_laid_off]],0)</f>
        <v>600</v>
      </c>
      <c r="L381">
        <f>IFERROR(Table2[[#This Row],[Column2]]/Table2[[#This Row],[percentage_laid_off]],Table2[[#This Row],[Column2]])</f>
        <v>10000</v>
      </c>
      <c r="M381">
        <f>FLOOR(IFERROR(_xlfn.IFNA(Table2[[#This Row],[total_laid_off]],0)/Table2[[#This Row],[percentage_laid_off]],D381),1)</f>
        <v>10000</v>
      </c>
      <c r="N381" t="str">
        <f>TEXT(Table2[[#This Row],[date]],"MMM")</f>
        <v>May</v>
      </c>
      <c r="O381">
        <f>YEAR(Table2[[#This Row],[date]])</f>
        <v>2022</v>
      </c>
    </row>
    <row r="382" spans="1:15" x14ac:dyDescent="0.25">
      <c r="A382" t="s">
        <v>1245</v>
      </c>
      <c r="B382" t="s">
        <v>1246</v>
      </c>
      <c r="C382" t="s">
        <v>83</v>
      </c>
      <c r="E382" s="2">
        <v>0.1</v>
      </c>
      <c r="F382" s="1">
        <v>44834</v>
      </c>
      <c r="G382" t="s">
        <v>114</v>
      </c>
      <c r="H382" t="s">
        <v>1247</v>
      </c>
      <c r="I382">
        <f t="shared" si="5"/>
        <v>0</v>
      </c>
      <c r="J382" s="3">
        <v>607</v>
      </c>
      <c r="K382">
        <f>_xlfn.IFNA(Table2[[#This Row],[total_laid_off]],0)</f>
        <v>0</v>
      </c>
      <c r="L382">
        <f>IFERROR(Table2[[#This Row],[Column2]]/Table2[[#This Row],[percentage_laid_off]],Table2[[#This Row],[Column2]])</f>
        <v>0</v>
      </c>
      <c r="M382">
        <f>FLOOR(IFERROR(_xlfn.IFNA(Table2[[#This Row],[total_laid_off]],0)/Table2[[#This Row],[percentage_laid_off]],D382),1)</f>
        <v>0</v>
      </c>
      <c r="N382" t="str">
        <f>TEXT(Table2[[#This Row],[date]],"MMM")</f>
        <v>Sep</v>
      </c>
      <c r="O382">
        <f>YEAR(Table2[[#This Row],[date]])</f>
        <v>2022</v>
      </c>
    </row>
    <row r="383" spans="1:15" x14ac:dyDescent="0.25">
      <c r="A383" t="s">
        <v>749</v>
      </c>
      <c r="B383" t="s">
        <v>131</v>
      </c>
      <c r="C383" t="s">
        <v>101</v>
      </c>
      <c r="E383" s="2"/>
      <c r="F383" s="1">
        <v>44936</v>
      </c>
      <c r="G383" t="s">
        <v>37</v>
      </c>
      <c r="H383" t="s">
        <v>41</v>
      </c>
      <c r="I383">
        <f t="shared" si="5"/>
        <v>0</v>
      </c>
      <c r="J383" s="3">
        <v>383</v>
      </c>
      <c r="K383">
        <f>_xlfn.IFNA(Table2[[#This Row],[total_laid_off]],0)</f>
        <v>0</v>
      </c>
      <c r="L383">
        <f>IFERROR(Table2[[#This Row],[Column2]]/Table2[[#This Row],[percentage_laid_off]],Table2[[#This Row],[Column2]])</f>
        <v>0</v>
      </c>
      <c r="M383">
        <f>FLOOR(IFERROR(_xlfn.IFNA(Table2[[#This Row],[total_laid_off]],0)/Table2[[#This Row],[percentage_laid_off]],D383),1)</f>
        <v>0</v>
      </c>
      <c r="N383" t="str">
        <f>TEXT(Table2[[#This Row],[date]],"MMM")</f>
        <v>Jan</v>
      </c>
      <c r="O383">
        <f>YEAR(Table2[[#This Row],[date]])</f>
        <v>2023</v>
      </c>
    </row>
    <row r="384" spans="1:15" x14ac:dyDescent="0.25">
      <c r="A384" t="s">
        <v>732</v>
      </c>
      <c r="B384" t="s">
        <v>40</v>
      </c>
      <c r="C384" t="s">
        <v>170</v>
      </c>
      <c r="E384" s="2">
        <v>0.1</v>
      </c>
      <c r="F384" s="1">
        <v>44937</v>
      </c>
      <c r="G384" t="s">
        <v>310</v>
      </c>
      <c r="H384" t="s">
        <v>41</v>
      </c>
      <c r="I384">
        <f t="shared" si="5"/>
        <v>0</v>
      </c>
      <c r="J384" s="3">
        <v>1100</v>
      </c>
      <c r="K384">
        <f>_xlfn.IFNA(Table2[[#This Row],[total_laid_off]],0)</f>
        <v>0</v>
      </c>
      <c r="L384">
        <f>IFERROR(Table2[[#This Row],[Column2]]/Table2[[#This Row],[percentage_laid_off]],Table2[[#This Row],[Column2]])</f>
        <v>0</v>
      </c>
      <c r="M384">
        <f>FLOOR(IFERROR(_xlfn.IFNA(Table2[[#This Row],[total_laid_off]],0)/Table2[[#This Row],[percentage_laid_off]],D384),1)</f>
        <v>0</v>
      </c>
      <c r="N384" t="str">
        <f>TEXT(Table2[[#This Row],[date]],"MMM")</f>
        <v>Jan</v>
      </c>
      <c r="O384">
        <f>YEAR(Table2[[#This Row],[date]])</f>
        <v>2023</v>
      </c>
    </row>
    <row r="385" spans="1:15" x14ac:dyDescent="0.25">
      <c r="A385" t="s">
        <v>732</v>
      </c>
      <c r="B385" t="s">
        <v>40</v>
      </c>
      <c r="C385" t="s">
        <v>26</v>
      </c>
      <c r="D385">
        <v>161</v>
      </c>
      <c r="E385" s="2">
        <v>0.16</v>
      </c>
      <c r="F385" s="1">
        <v>43936</v>
      </c>
      <c r="G385" t="s">
        <v>114</v>
      </c>
      <c r="H385" t="s">
        <v>41</v>
      </c>
      <c r="I385">
        <f t="shared" si="5"/>
        <v>1006</v>
      </c>
      <c r="J385" s="3">
        <v>447</v>
      </c>
      <c r="K385">
        <f>_xlfn.IFNA(Table2[[#This Row],[total_laid_off]],0)</f>
        <v>161</v>
      </c>
      <c r="L385">
        <f>IFERROR(Table2[[#This Row],[Column2]]/Table2[[#This Row],[percentage_laid_off]],Table2[[#This Row],[Column2]])</f>
        <v>1006.25</v>
      </c>
      <c r="M385">
        <f>FLOOR(IFERROR(_xlfn.IFNA(Table2[[#This Row],[total_laid_off]],0)/Table2[[#This Row],[percentage_laid_off]],D385),1)</f>
        <v>1006</v>
      </c>
      <c r="N385" t="str">
        <f>TEXT(Table2[[#This Row],[date]],"MMM")</f>
        <v>Apr</v>
      </c>
      <c r="O385">
        <f>YEAR(Table2[[#This Row],[date]])</f>
        <v>2020</v>
      </c>
    </row>
    <row r="386" spans="1:15" x14ac:dyDescent="0.25">
      <c r="A386" t="s">
        <v>700</v>
      </c>
      <c r="B386" t="s">
        <v>426</v>
      </c>
      <c r="C386" t="s">
        <v>83</v>
      </c>
      <c r="E386" s="2"/>
      <c r="F386" s="1">
        <v>44939</v>
      </c>
      <c r="G386" t="s">
        <v>67</v>
      </c>
      <c r="H386" t="s">
        <v>41</v>
      </c>
      <c r="I386">
        <f t="shared" ref="I386:I449" si="6">FLOOR(IF(OR(ISBLANK(D386) = FALSE,  ISBLANK(E386) = FALSE),IFERROR(D386/E386,D386), 0), 1)</f>
        <v>0</v>
      </c>
      <c r="J386" s="3">
        <v>1600</v>
      </c>
      <c r="K386">
        <f>_xlfn.IFNA(Table2[[#This Row],[total_laid_off]],0)</f>
        <v>0</v>
      </c>
      <c r="L386">
        <f>IFERROR(Table2[[#This Row],[Column2]]/Table2[[#This Row],[percentage_laid_off]],Table2[[#This Row],[Column2]])</f>
        <v>0</v>
      </c>
      <c r="M386">
        <f>FLOOR(IFERROR(_xlfn.IFNA(Table2[[#This Row],[total_laid_off]],0)/Table2[[#This Row],[percentage_laid_off]],D386),1)</f>
        <v>0</v>
      </c>
      <c r="N386" t="str">
        <f>TEXT(Table2[[#This Row],[date]],"MMM")</f>
        <v>Jan</v>
      </c>
      <c r="O386">
        <f>YEAR(Table2[[#This Row],[date]])</f>
        <v>2023</v>
      </c>
    </row>
    <row r="387" spans="1:15" x14ac:dyDescent="0.25">
      <c r="A387" t="s">
        <v>700</v>
      </c>
      <c r="B387" t="s">
        <v>426</v>
      </c>
      <c r="C387" t="s">
        <v>83</v>
      </c>
      <c r="D387">
        <v>1500</v>
      </c>
      <c r="E387" s="2">
        <v>0.08</v>
      </c>
      <c r="F387" s="1">
        <v>44883</v>
      </c>
      <c r="G387" t="s">
        <v>67</v>
      </c>
      <c r="H387" t="s">
        <v>41</v>
      </c>
      <c r="I387">
        <f t="shared" si="6"/>
        <v>18750</v>
      </c>
      <c r="J387" s="3">
        <v>1600</v>
      </c>
      <c r="K387">
        <f>_xlfn.IFNA(Table2[[#This Row],[total_laid_off]],0)</f>
        <v>1500</v>
      </c>
      <c r="L387">
        <f>IFERROR(Table2[[#This Row],[Column2]]/Table2[[#This Row],[percentage_laid_off]],Table2[[#This Row],[Column2]])</f>
        <v>18750</v>
      </c>
      <c r="M387">
        <f>FLOOR(IFERROR(_xlfn.IFNA(Table2[[#This Row],[total_laid_off]],0)/Table2[[#This Row],[percentage_laid_off]],D387),1)</f>
        <v>18750</v>
      </c>
      <c r="N387" t="str">
        <f>TEXT(Table2[[#This Row],[date]],"MMM")</f>
        <v>Nov</v>
      </c>
      <c r="O387">
        <f>YEAR(Table2[[#This Row],[date]])</f>
        <v>2022</v>
      </c>
    </row>
    <row r="388" spans="1:15" x14ac:dyDescent="0.25">
      <c r="A388" t="s">
        <v>700</v>
      </c>
      <c r="B388" t="s">
        <v>426</v>
      </c>
      <c r="C388" t="s">
        <v>83</v>
      </c>
      <c r="D388">
        <v>2500</v>
      </c>
      <c r="E388" s="2">
        <v>0.12</v>
      </c>
      <c r="F388" s="1">
        <v>44691</v>
      </c>
      <c r="G388" t="s">
        <v>67</v>
      </c>
      <c r="H388" t="s">
        <v>41</v>
      </c>
      <c r="I388">
        <f t="shared" si="6"/>
        <v>20833</v>
      </c>
      <c r="J388" s="3">
        <v>1600</v>
      </c>
      <c r="K388">
        <f>_xlfn.IFNA(Table2[[#This Row],[total_laid_off]],0)</f>
        <v>2500</v>
      </c>
      <c r="L388">
        <f>IFERROR(Table2[[#This Row],[Column2]]/Table2[[#This Row],[percentage_laid_off]],Table2[[#This Row],[Column2]])</f>
        <v>20833.333333333336</v>
      </c>
      <c r="M388">
        <f>FLOOR(IFERROR(_xlfn.IFNA(Table2[[#This Row],[total_laid_off]],0)/Table2[[#This Row],[percentage_laid_off]],D388),1)</f>
        <v>20833</v>
      </c>
      <c r="N388" t="str">
        <f>TEXT(Table2[[#This Row],[date]],"MMM")</f>
        <v>May</v>
      </c>
      <c r="O388">
        <f>YEAR(Table2[[#This Row],[date]])</f>
        <v>2022</v>
      </c>
    </row>
    <row r="389" spans="1:15" x14ac:dyDescent="0.25">
      <c r="A389" t="s">
        <v>974</v>
      </c>
      <c r="B389" t="s">
        <v>56</v>
      </c>
      <c r="C389" t="s">
        <v>83</v>
      </c>
      <c r="D389">
        <v>70</v>
      </c>
      <c r="E389" s="2">
        <v>0.2</v>
      </c>
      <c r="F389" s="1">
        <v>44890</v>
      </c>
      <c r="G389" t="s">
        <v>37</v>
      </c>
      <c r="H389" t="s">
        <v>58</v>
      </c>
      <c r="I389">
        <f t="shared" si="6"/>
        <v>350</v>
      </c>
      <c r="J389" s="3">
        <v>157</v>
      </c>
      <c r="K389">
        <f>_xlfn.IFNA(Table2[[#This Row],[total_laid_off]],0)</f>
        <v>70</v>
      </c>
      <c r="L389">
        <f>IFERROR(Table2[[#This Row],[Column2]]/Table2[[#This Row],[percentage_laid_off]],Table2[[#This Row],[Column2]])</f>
        <v>350</v>
      </c>
      <c r="M389">
        <f>FLOOR(IFERROR(_xlfn.IFNA(Table2[[#This Row],[total_laid_off]],0)/Table2[[#This Row],[percentage_laid_off]],D389),1)</f>
        <v>350</v>
      </c>
      <c r="N389" t="str">
        <f>TEXT(Table2[[#This Row],[date]],"MMM")</f>
        <v>Nov</v>
      </c>
      <c r="O389">
        <f>YEAR(Table2[[#This Row],[date]])</f>
        <v>2022</v>
      </c>
    </row>
    <row r="390" spans="1:15" x14ac:dyDescent="0.25">
      <c r="A390" t="s">
        <v>395</v>
      </c>
      <c r="B390" t="s">
        <v>396</v>
      </c>
      <c r="C390" t="s">
        <v>73</v>
      </c>
      <c r="E390" s="2">
        <v>0.3</v>
      </c>
      <c r="F390" s="1">
        <v>44970</v>
      </c>
      <c r="G390" t="s">
        <v>37</v>
      </c>
      <c r="H390" t="s">
        <v>397</v>
      </c>
      <c r="I390">
        <f t="shared" si="6"/>
        <v>0</v>
      </c>
      <c r="J390" s="3">
        <v>708</v>
      </c>
      <c r="K390">
        <f>_xlfn.IFNA(Table2[[#This Row],[total_laid_off]],0)</f>
        <v>0</v>
      </c>
      <c r="L390">
        <f>IFERROR(Table2[[#This Row],[Column2]]/Table2[[#This Row],[percentage_laid_off]],Table2[[#This Row],[Column2]])</f>
        <v>0</v>
      </c>
      <c r="M390">
        <f>FLOOR(IFERROR(_xlfn.IFNA(Table2[[#This Row],[total_laid_off]],0)/Table2[[#This Row],[percentage_laid_off]],D390),1)</f>
        <v>0</v>
      </c>
      <c r="N390" t="str">
        <f>TEXT(Table2[[#This Row],[date]],"MMM")</f>
        <v>Feb</v>
      </c>
      <c r="O390">
        <f>YEAR(Table2[[#This Row],[date]])</f>
        <v>2023</v>
      </c>
    </row>
    <row r="391" spans="1:15" x14ac:dyDescent="0.25">
      <c r="A391" t="s">
        <v>711</v>
      </c>
      <c r="B391" t="s">
        <v>25</v>
      </c>
      <c r="C391" t="s">
        <v>26</v>
      </c>
      <c r="D391">
        <v>100</v>
      </c>
      <c r="E391" s="2"/>
      <c r="F391" s="1">
        <v>44938</v>
      </c>
      <c r="G391" t="s">
        <v>47</v>
      </c>
      <c r="H391" t="s">
        <v>28</v>
      </c>
      <c r="I391">
        <f t="shared" si="6"/>
        <v>100</v>
      </c>
      <c r="J391" s="3">
        <v>41</v>
      </c>
      <c r="K391">
        <f>_xlfn.IFNA(Table2[[#This Row],[total_laid_off]],0)</f>
        <v>100</v>
      </c>
      <c r="L391">
        <f>IFERROR(Table2[[#This Row],[Column2]]/Table2[[#This Row],[percentage_laid_off]],Table2[[#This Row],[Column2]])</f>
        <v>100</v>
      </c>
      <c r="M391">
        <f>FLOOR(IFERROR(_xlfn.IFNA(Table2[[#This Row],[total_laid_off]],0)/Table2[[#This Row],[percentage_laid_off]],D391),1)</f>
        <v>100</v>
      </c>
      <c r="N391" t="str">
        <f>TEXT(Table2[[#This Row],[date]],"MMM")</f>
        <v>Jan</v>
      </c>
      <c r="O391">
        <f>YEAR(Table2[[#This Row],[date]])</f>
        <v>2023</v>
      </c>
    </row>
    <row r="392" spans="1:15" x14ac:dyDescent="0.25">
      <c r="A392" t="s">
        <v>1813</v>
      </c>
      <c r="B392" t="s">
        <v>43</v>
      </c>
      <c r="C392" t="s">
        <v>101</v>
      </c>
      <c r="E392" s="2"/>
      <c r="F392" s="1">
        <v>44453</v>
      </c>
      <c r="G392" t="s">
        <v>67</v>
      </c>
      <c r="H392" t="s">
        <v>41</v>
      </c>
      <c r="I392">
        <f t="shared" si="6"/>
        <v>0</v>
      </c>
      <c r="J392" s="3">
        <v>339</v>
      </c>
      <c r="K392">
        <f>_xlfn.IFNA(Table2[[#This Row],[total_laid_off]],0)</f>
        <v>0</v>
      </c>
      <c r="L392">
        <f>IFERROR(Table2[[#This Row],[Column2]]/Table2[[#This Row],[percentage_laid_off]],Table2[[#This Row],[Column2]])</f>
        <v>0</v>
      </c>
      <c r="M392">
        <f>FLOOR(IFERROR(_xlfn.IFNA(Table2[[#This Row],[total_laid_off]],0)/Table2[[#This Row],[percentage_laid_off]],D392),1)</f>
        <v>0</v>
      </c>
      <c r="N392" t="str">
        <f>TEXT(Table2[[#This Row],[date]],"MMM")</f>
        <v>Sep</v>
      </c>
      <c r="O392">
        <f>YEAR(Table2[[#This Row],[date]])</f>
        <v>2021</v>
      </c>
    </row>
    <row r="393" spans="1:15" x14ac:dyDescent="0.25">
      <c r="A393" t="s">
        <v>1813</v>
      </c>
      <c r="B393" t="s">
        <v>43</v>
      </c>
      <c r="C393" t="s">
        <v>101</v>
      </c>
      <c r="D393">
        <v>78</v>
      </c>
      <c r="E393" s="2">
        <v>0.21</v>
      </c>
      <c r="F393" s="1">
        <v>43942</v>
      </c>
      <c r="G393" t="s">
        <v>67</v>
      </c>
      <c r="H393" t="s">
        <v>41</v>
      </c>
      <c r="I393">
        <f t="shared" si="6"/>
        <v>371</v>
      </c>
      <c r="J393" s="3">
        <v>339</v>
      </c>
      <c r="K393">
        <f>_xlfn.IFNA(Table2[[#This Row],[total_laid_off]],0)</f>
        <v>78</v>
      </c>
      <c r="L393">
        <f>IFERROR(Table2[[#This Row],[Column2]]/Table2[[#This Row],[percentage_laid_off]],Table2[[#This Row],[Column2]])</f>
        <v>371.42857142857144</v>
      </c>
      <c r="M393">
        <f>FLOOR(IFERROR(_xlfn.IFNA(Table2[[#This Row],[total_laid_off]],0)/Table2[[#This Row],[percentage_laid_off]],D393),1)</f>
        <v>371</v>
      </c>
      <c r="N393" t="str">
        <f>TEXT(Table2[[#This Row],[date]],"MMM")</f>
        <v>Apr</v>
      </c>
      <c r="O393">
        <f>YEAR(Table2[[#This Row],[date]])</f>
        <v>2020</v>
      </c>
    </row>
    <row r="394" spans="1:15" x14ac:dyDescent="0.25">
      <c r="A394" t="s">
        <v>2013</v>
      </c>
      <c r="B394" t="s">
        <v>40</v>
      </c>
      <c r="C394" t="s">
        <v>46</v>
      </c>
      <c r="E394" s="2">
        <v>0.13</v>
      </c>
      <c r="F394" s="1">
        <v>43955</v>
      </c>
      <c r="G394" t="s">
        <v>67</v>
      </c>
      <c r="H394" t="s">
        <v>41</v>
      </c>
      <c r="I394">
        <f t="shared" si="6"/>
        <v>0</v>
      </c>
      <c r="J394" s="3">
        <v>184</v>
      </c>
      <c r="K394">
        <f>_xlfn.IFNA(Table2[[#This Row],[total_laid_off]],0)</f>
        <v>0</v>
      </c>
      <c r="L394">
        <f>IFERROR(Table2[[#This Row],[Column2]]/Table2[[#This Row],[percentage_laid_off]],Table2[[#This Row],[Column2]])</f>
        <v>0</v>
      </c>
      <c r="M394">
        <f>FLOOR(IFERROR(_xlfn.IFNA(Table2[[#This Row],[total_laid_off]],0)/Table2[[#This Row],[percentage_laid_off]],D394),1)</f>
        <v>0</v>
      </c>
      <c r="N394" t="str">
        <f>TEXT(Table2[[#This Row],[date]],"MMM")</f>
        <v>May</v>
      </c>
      <c r="O394">
        <f>YEAR(Table2[[#This Row],[date]])</f>
        <v>2020</v>
      </c>
    </row>
    <row r="395" spans="1:15" x14ac:dyDescent="0.25">
      <c r="A395" t="s">
        <v>2251</v>
      </c>
      <c r="B395" t="s">
        <v>49</v>
      </c>
      <c r="C395" t="s">
        <v>111</v>
      </c>
      <c r="D395">
        <v>30</v>
      </c>
      <c r="E395" s="2"/>
      <c r="F395" s="1">
        <v>43920</v>
      </c>
      <c r="G395" t="s">
        <v>114</v>
      </c>
      <c r="H395" t="s">
        <v>41</v>
      </c>
      <c r="I395">
        <f t="shared" si="6"/>
        <v>30</v>
      </c>
      <c r="J395" s="3">
        <v>110</v>
      </c>
      <c r="K395">
        <f>_xlfn.IFNA(Table2[[#This Row],[total_laid_off]],0)</f>
        <v>30</v>
      </c>
      <c r="L395">
        <f>IFERROR(Table2[[#This Row],[Column2]]/Table2[[#This Row],[percentage_laid_off]],Table2[[#This Row],[Column2]])</f>
        <v>30</v>
      </c>
      <c r="M395">
        <f>FLOOR(IFERROR(_xlfn.IFNA(Table2[[#This Row],[total_laid_off]],0)/Table2[[#This Row],[percentage_laid_off]],D395),1)</f>
        <v>30</v>
      </c>
      <c r="N395" t="str">
        <f>TEXT(Table2[[#This Row],[date]],"MMM")</f>
        <v>Mar</v>
      </c>
      <c r="O395">
        <f>YEAR(Table2[[#This Row],[date]])</f>
        <v>2020</v>
      </c>
    </row>
    <row r="396" spans="1:15" x14ac:dyDescent="0.25">
      <c r="A396" t="s">
        <v>1491</v>
      </c>
      <c r="B396" t="s">
        <v>43</v>
      </c>
      <c r="C396" t="s">
        <v>215</v>
      </c>
      <c r="E396" s="2"/>
      <c r="F396" s="1">
        <v>44763</v>
      </c>
      <c r="G396" t="s">
        <v>47</v>
      </c>
      <c r="H396" t="s">
        <v>41</v>
      </c>
      <c r="I396">
        <f t="shared" si="6"/>
        <v>0</v>
      </c>
      <c r="J396" s="3">
        <v>45</v>
      </c>
      <c r="K396">
        <f>_xlfn.IFNA(Table2[[#This Row],[total_laid_off]],0)</f>
        <v>0</v>
      </c>
      <c r="L396">
        <f>IFERROR(Table2[[#This Row],[Column2]]/Table2[[#This Row],[percentage_laid_off]],Table2[[#This Row],[Column2]])</f>
        <v>0</v>
      </c>
      <c r="M396">
        <f>FLOOR(IFERROR(_xlfn.IFNA(Table2[[#This Row],[total_laid_off]],0)/Table2[[#This Row],[percentage_laid_off]],D396),1)</f>
        <v>0</v>
      </c>
      <c r="N396" t="str">
        <f>TEXT(Table2[[#This Row],[date]],"MMM")</f>
        <v>Jul</v>
      </c>
      <c r="O396">
        <f>YEAR(Table2[[#This Row],[date]])</f>
        <v>2022</v>
      </c>
    </row>
    <row r="397" spans="1:15" x14ac:dyDescent="0.25">
      <c r="A397" t="s">
        <v>249</v>
      </c>
      <c r="B397" t="s">
        <v>43</v>
      </c>
      <c r="C397" t="s">
        <v>26</v>
      </c>
      <c r="E397" s="2">
        <v>1</v>
      </c>
      <c r="F397" s="1">
        <v>44992</v>
      </c>
      <c r="G397" t="s">
        <v>27</v>
      </c>
      <c r="H397" t="s">
        <v>41</v>
      </c>
      <c r="I397">
        <f t="shared" si="6"/>
        <v>0</v>
      </c>
      <c r="J397" s="3">
        <v>18</v>
      </c>
      <c r="K397">
        <f>_xlfn.IFNA(Table2[[#This Row],[total_laid_off]],0)</f>
        <v>0</v>
      </c>
      <c r="L397">
        <f>IFERROR(Table2[[#This Row],[Column2]]/Table2[[#This Row],[percentage_laid_off]],Table2[[#This Row],[Column2]])</f>
        <v>0</v>
      </c>
      <c r="M397">
        <f>FLOOR(IFERROR(_xlfn.IFNA(Table2[[#This Row],[total_laid_off]],0)/Table2[[#This Row],[percentage_laid_off]],D397),1)</f>
        <v>0</v>
      </c>
      <c r="N397" t="str">
        <f>TEXT(Table2[[#This Row],[date]],"MMM")</f>
        <v>Mar</v>
      </c>
      <c r="O397">
        <f>YEAR(Table2[[#This Row],[date]])</f>
        <v>2023</v>
      </c>
    </row>
    <row r="398" spans="1:15" x14ac:dyDescent="0.25">
      <c r="A398" t="s">
        <v>446</v>
      </c>
      <c r="B398" t="s">
        <v>190</v>
      </c>
      <c r="C398" t="s">
        <v>101</v>
      </c>
      <c r="D398">
        <v>100</v>
      </c>
      <c r="E398" s="2"/>
      <c r="F398" s="1">
        <v>44963</v>
      </c>
      <c r="G398" t="s">
        <v>103</v>
      </c>
      <c r="H398" t="s">
        <v>70</v>
      </c>
      <c r="I398">
        <f t="shared" si="6"/>
        <v>100</v>
      </c>
      <c r="J398" s="3">
        <v>80</v>
      </c>
      <c r="K398">
        <f>_xlfn.IFNA(Table2[[#This Row],[total_laid_off]],0)</f>
        <v>100</v>
      </c>
      <c r="L398">
        <f>IFERROR(Table2[[#This Row],[Column2]]/Table2[[#This Row],[percentage_laid_off]],Table2[[#This Row],[Column2]])</f>
        <v>100</v>
      </c>
      <c r="M398">
        <f>FLOOR(IFERROR(_xlfn.IFNA(Table2[[#This Row],[total_laid_off]],0)/Table2[[#This Row],[percentage_laid_off]],D398),1)</f>
        <v>100</v>
      </c>
      <c r="N398" t="str">
        <f>TEXT(Table2[[#This Row],[date]],"MMM")</f>
        <v>Feb</v>
      </c>
      <c r="O398">
        <f>YEAR(Table2[[#This Row],[date]])</f>
        <v>2023</v>
      </c>
    </row>
    <row r="399" spans="1:15" x14ac:dyDescent="0.25">
      <c r="A399" t="s">
        <v>654</v>
      </c>
      <c r="B399" t="s">
        <v>56</v>
      </c>
      <c r="C399" t="s">
        <v>83</v>
      </c>
      <c r="E399" s="2"/>
      <c r="F399" s="1">
        <v>44944</v>
      </c>
      <c r="G399" t="s">
        <v>67</v>
      </c>
      <c r="H399" t="s">
        <v>58</v>
      </c>
      <c r="I399">
        <f t="shared" si="6"/>
        <v>0</v>
      </c>
      <c r="J399" s="3">
        <v>2000</v>
      </c>
      <c r="K399">
        <f>_xlfn.IFNA(Table2[[#This Row],[total_laid_off]],0)</f>
        <v>0</v>
      </c>
      <c r="L399">
        <f>IFERROR(Table2[[#This Row],[Column2]]/Table2[[#This Row],[percentage_laid_off]],Table2[[#This Row],[Column2]])</f>
        <v>0</v>
      </c>
      <c r="M399">
        <f>FLOOR(IFERROR(_xlfn.IFNA(Table2[[#This Row],[total_laid_off]],0)/Table2[[#This Row],[percentage_laid_off]],D399),1)</f>
        <v>0</v>
      </c>
      <c r="N399" t="str">
        <f>TEXT(Table2[[#This Row],[date]],"MMM")</f>
        <v>Jan</v>
      </c>
      <c r="O399">
        <f>YEAR(Table2[[#This Row],[date]])</f>
        <v>2023</v>
      </c>
    </row>
    <row r="400" spans="1:15" x14ac:dyDescent="0.25">
      <c r="A400" t="s">
        <v>654</v>
      </c>
      <c r="B400" t="s">
        <v>56</v>
      </c>
      <c r="C400" t="s">
        <v>83</v>
      </c>
      <c r="D400">
        <v>750</v>
      </c>
      <c r="E400" s="2">
        <v>0.15</v>
      </c>
      <c r="F400" s="1">
        <v>44719</v>
      </c>
      <c r="G400" t="s">
        <v>67</v>
      </c>
      <c r="H400" t="s">
        <v>58</v>
      </c>
      <c r="I400">
        <f t="shared" si="6"/>
        <v>5000</v>
      </c>
      <c r="J400" s="3">
        <v>2000</v>
      </c>
      <c r="K400">
        <f>_xlfn.IFNA(Table2[[#This Row],[total_laid_off]],0)</f>
        <v>750</v>
      </c>
      <c r="L400">
        <f>IFERROR(Table2[[#This Row],[Column2]]/Table2[[#This Row],[percentage_laid_off]],Table2[[#This Row],[Column2]])</f>
        <v>5000</v>
      </c>
      <c r="M400">
        <f>FLOOR(IFERROR(_xlfn.IFNA(Table2[[#This Row],[total_laid_off]],0)/Table2[[#This Row],[percentage_laid_off]],D400),1)</f>
        <v>5000</v>
      </c>
      <c r="N400" t="str">
        <f>TEXT(Table2[[#This Row],[date]],"MMM")</f>
        <v>Jun</v>
      </c>
      <c r="O400">
        <f>YEAR(Table2[[#This Row],[date]])</f>
        <v>2022</v>
      </c>
    </row>
    <row r="401" spans="1:15" x14ac:dyDescent="0.25">
      <c r="A401" t="s">
        <v>1552</v>
      </c>
      <c r="B401" t="s">
        <v>43</v>
      </c>
      <c r="C401" t="s">
        <v>46</v>
      </c>
      <c r="E401" s="2">
        <v>0.24</v>
      </c>
      <c r="F401" s="1">
        <v>44749</v>
      </c>
      <c r="G401" t="s">
        <v>22</v>
      </c>
      <c r="H401" t="s">
        <v>41</v>
      </c>
      <c r="I401">
        <f t="shared" si="6"/>
        <v>0</v>
      </c>
      <c r="J401" s="3">
        <v>351</v>
      </c>
      <c r="K401">
        <f>_xlfn.IFNA(Table2[[#This Row],[total_laid_off]],0)</f>
        <v>0</v>
      </c>
      <c r="L401">
        <f>IFERROR(Table2[[#This Row],[Column2]]/Table2[[#This Row],[percentage_laid_off]],Table2[[#This Row],[Column2]])</f>
        <v>0</v>
      </c>
      <c r="M401">
        <f>FLOOR(IFERROR(_xlfn.IFNA(Table2[[#This Row],[total_laid_off]],0)/Table2[[#This Row],[percentage_laid_off]],D401),1)</f>
        <v>0</v>
      </c>
      <c r="N401" t="str">
        <f>TEXT(Table2[[#This Row],[date]],"MMM")</f>
        <v>Jul</v>
      </c>
      <c r="O401">
        <f>YEAR(Table2[[#This Row],[date]])</f>
        <v>2022</v>
      </c>
    </row>
    <row r="402" spans="1:15" x14ac:dyDescent="0.25">
      <c r="A402" t="s">
        <v>1568</v>
      </c>
      <c r="B402" t="s">
        <v>43</v>
      </c>
      <c r="C402" t="s">
        <v>44</v>
      </c>
      <c r="D402">
        <v>150</v>
      </c>
      <c r="E402" s="2">
        <v>0.25</v>
      </c>
      <c r="F402" s="1">
        <v>44745</v>
      </c>
      <c r="G402" t="s">
        <v>47</v>
      </c>
      <c r="H402" t="s">
        <v>41</v>
      </c>
      <c r="I402">
        <f t="shared" si="6"/>
        <v>600</v>
      </c>
      <c r="J402" s="3">
        <v>864</v>
      </c>
      <c r="K402">
        <f>_xlfn.IFNA(Table2[[#This Row],[total_laid_off]],0)</f>
        <v>150</v>
      </c>
      <c r="L402">
        <f>IFERROR(Table2[[#This Row],[Column2]]/Table2[[#This Row],[percentage_laid_off]],Table2[[#This Row],[Column2]])</f>
        <v>600</v>
      </c>
      <c r="M402">
        <f>FLOOR(IFERROR(_xlfn.IFNA(Table2[[#This Row],[total_laid_off]],0)/Table2[[#This Row],[percentage_laid_off]],D402),1)</f>
        <v>600</v>
      </c>
      <c r="N402" t="str">
        <f>TEXT(Table2[[#This Row],[date]],"MMM")</f>
        <v>Jul</v>
      </c>
      <c r="O402">
        <f>YEAR(Table2[[#This Row],[date]])</f>
        <v>2022</v>
      </c>
    </row>
    <row r="403" spans="1:15" x14ac:dyDescent="0.25">
      <c r="A403" t="s">
        <v>755</v>
      </c>
      <c r="B403" t="s">
        <v>240</v>
      </c>
      <c r="C403" t="s">
        <v>46</v>
      </c>
      <c r="E403" s="2"/>
      <c r="F403" s="1">
        <v>44935</v>
      </c>
      <c r="G403" t="s">
        <v>67</v>
      </c>
      <c r="H403" t="s">
        <v>41</v>
      </c>
      <c r="I403">
        <f t="shared" si="6"/>
        <v>0</v>
      </c>
      <c r="J403" s="3">
        <v>560</v>
      </c>
      <c r="K403">
        <f>_xlfn.IFNA(Table2[[#This Row],[total_laid_off]],0)</f>
        <v>0</v>
      </c>
      <c r="L403">
        <f>IFERROR(Table2[[#This Row],[Column2]]/Table2[[#This Row],[percentage_laid_off]],Table2[[#This Row],[Column2]])</f>
        <v>0</v>
      </c>
      <c r="M403">
        <f>FLOOR(IFERROR(_xlfn.IFNA(Table2[[#This Row],[total_laid_off]],0)/Table2[[#This Row],[percentage_laid_off]],D403),1)</f>
        <v>0</v>
      </c>
      <c r="N403" t="str">
        <f>TEXT(Table2[[#This Row],[date]],"MMM")</f>
        <v>Jan</v>
      </c>
      <c r="O403">
        <f>YEAR(Table2[[#This Row],[date]])</f>
        <v>2023</v>
      </c>
    </row>
    <row r="404" spans="1:15" x14ac:dyDescent="0.25">
      <c r="A404" t="s">
        <v>305</v>
      </c>
      <c r="B404" t="s">
        <v>40</v>
      </c>
      <c r="C404" t="s">
        <v>46</v>
      </c>
      <c r="D404">
        <v>285</v>
      </c>
      <c r="E404" s="2">
        <v>0.15</v>
      </c>
      <c r="F404" s="1">
        <v>44984</v>
      </c>
      <c r="G404" t="s">
        <v>32</v>
      </c>
      <c r="H404" t="s">
        <v>41</v>
      </c>
      <c r="I404">
        <f t="shared" si="6"/>
        <v>1900</v>
      </c>
      <c r="J404" s="3">
        <v>462</v>
      </c>
      <c r="K404">
        <f>_xlfn.IFNA(Table2[[#This Row],[total_laid_off]],0)</f>
        <v>285</v>
      </c>
      <c r="L404">
        <f>IFERROR(Table2[[#This Row],[Column2]]/Table2[[#This Row],[percentage_laid_off]],Table2[[#This Row],[Column2]])</f>
        <v>1900</v>
      </c>
      <c r="M404">
        <f>FLOOR(IFERROR(_xlfn.IFNA(Table2[[#This Row],[total_laid_off]],0)/Table2[[#This Row],[percentage_laid_off]],D404),1)</f>
        <v>1900</v>
      </c>
      <c r="N404" t="str">
        <f>TEXT(Table2[[#This Row],[date]],"MMM")</f>
        <v>Feb</v>
      </c>
      <c r="O404">
        <f>YEAR(Table2[[#This Row],[date]])</f>
        <v>2023</v>
      </c>
    </row>
    <row r="405" spans="1:15" x14ac:dyDescent="0.25">
      <c r="A405" t="s">
        <v>305</v>
      </c>
      <c r="B405" t="s">
        <v>40</v>
      </c>
      <c r="C405" t="s">
        <v>46</v>
      </c>
      <c r="D405">
        <v>400</v>
      </c>
      <c r="E405" s="2">
        <v>0.2</v>
      </c>
      <c r="F405" s="1">
        <v>44858</v>
      </c>
      <c r="G405" t="s">
        <v>32</v>
      </c>
      <c r="H405" t="s">
        <v>41</v>
      </c>
      <c r="I405">
        <f t="shared" si="6"/>
        <v>2000</v>
      </c>
      <c r="J405" s="3">
        <v>462</v>
      </c>
      <c r="K405">
        <f>_xlfn.IFNA(Table2[[#This Row],[total_laid_off]],0)</f>
        <v>400</v>
      </c>
      <c r="L405">
        <f>IFERROR(Table2[[#This Row],[Column2]]/Table2[[#This Row],[percentage_laid_off]],Table2[[#This Row],[Column2]])</f>
        <v>2000</v>
      </c>
      <c r="M405">
        <f>FLOOR(IFERROR(_xlfn.IFNA(Table2[[#This Row],[total_laid_off]],0)/Table2[[#This Row],[percentage_laid_off]],D405),1)</f>
        <v>2000</v>
      </c>
      <c r="N405" t="str">
        <f>TEXT(Table2[[#This Row],[date]],"MMM")</f>
        <v>Oct</v>
      </c>
      <c r="O405">
        <f>YEAR(Table2[[#This Row],[date]])</f>
        <v>2022</v>
      </c>
    </row>
    <row r="406" spans="1:15" x14ac:dyDescent="0.25">
      <c r="A406" t="s">
        <v>305</v>
      </c>
      <c r="B406" t="s">
        <v>40</v>
      </c>
      <c r="C406" t="s">
        <v>46</v>
      </c>
      <c r="E406" s="2"/>
      <c r="F406" s="1">
        <v>44712</v>
      </c>
      <c r="G406" t="s">
        <v>32</v>
      </c>
      <c r="H406" t="s">
        <v>41</v>
      </c>
      <c r="I406">
        <f t="shared" si="6"/>
        <v>0</v>
      </c>
      <c r="J406" s="3">
        <v>462</v>
      </c>
      <c r="K406">
        <f>_xlfn.IFNA(Table2[[#This Row],[total_laid_off]],0)</f>
        <v>0</v>
      </c>
      <c r="L406">
        <f>IFERROR(Table2[[#This Row],[Column2]]/Table2[[#This Row],[percentage_laid_off]],Table2[[#This Row],[Column2]])</f>
        <v>0</v>
      </c>
      <c r="M406">
        <f>FLOOR(IFERROR(_xlfn.IFNA(Table2[[#This Row],[total_laid_off]],0)/Table2[[#This Row],[percentage_laid_off]],D406),1)</f>
        <v>0</v>
      </c>
      <c r="N406" t="str">
        <f>TEXT(Table2[[#This Row],[date]],"MMM")</f>
        <v>May</v>
      </c>
      <c r="O406">
        <f>YEAR(Table2[[#This Row],[date]])</f>
        <v>2022</v>
      </c>
    </row>
    <row r="407" spans="1:15" x14ac:dyDescent="0.25">
      <c r="A407" t="s">
        <v>482</v>
      </c>
      <c r="B407" t="s">
        <v>43</v>
      </c>
      <c r="C407" t="s">
        <v>44</v>
      </c>
      <c r="D407">
        <v>44</v>
      </c>
      <c r="E407" s="2">
        <v>0.05</v>
      </c>
      <c r="F407" s="1">
        <v>44958</v>
      </c>
      <c r="G407" t="s">
        <v>50</v>
      </c>
      <c r="H407" t="s">
        <v>41</v>
      </c>
      <c r="I407">
        <f t="shared" si="6"/>
        <v>880</v>
      </c>
      <c r="J407" s="3">
        <v>536</v>
      </c>
      <c r="K407">
        <f>_xlfn.IFNA(Table2[[#This Row],[total_laid_off]],0)</f>
        <v>44</v>
      </c>
      <c r="L407">
        <f>IFERROR(Table2[[#This Row],[Column2]]/Table2[[#This Row],[percentage_laid_off]],Table2[[#This Row],[Column2]])</f>
        <v>880</v>
      </c>
      <c r="M407">
        <f>FLOOR(IFERROR(_xlfn.IFNA(Table2[[#This Row],[total_laid_off]],0)/Table2[[#This Row],[percentage_laid_off]],D407),1)</f>
        <v>880</v>
      </c>
      <c r="N407" t="str">
        <f>TEXT(Table2[[#This Row],[date]],"MMM")</f>
        <v>Feb</v>
      </c>
      <c r="O407">
        <f>YEAR(Table2[[#This Row],[date]])</f>
        <v>2023</v>
      </c>
    </row>
    <row r="408" spans="1:15" x14ac:dyDescent="0.25">
      <c r="A408" t="s">
        <v>971</v>
      </c>
      <c r="B408" t="s">
        <v>515</v>
      </c>
      <c r="C408" t="s">
        <v>26</v>
      </c>
      <c r="E408" s="2">
        <v>0.24</v>
      </c>
      <c r="F408" s="1">
        <v>44892</v>
      </c>
      <c r="G408" t="s">
        <v>37</v>
      </c>
      <c r="H408" t="s">
        <v>516</v>
      </c>
      <c r="I408">
        <f t="shared" si="6"/>
        <v>0</v>
      </c>
      <c r="J408" s="3">
        <v>22</v>
      </c>
      <c r="K408">
        <f>_xlfn.IFNA(Table2[[#This Row],[total_laid_off]],0)</f>
        <v>0</v>
      </c>
      <c r="L408">
        <f>IFERROR(Table2[[#This Row],[Column2]]/Table2[[#This Row],[percentage_laid_off]],Table2[[#This Row],[Column2]])</f>
        <v>0</v>
      </c>
      <c r="M408">
        <f>FLOOR(IFERROR(_xlfn.IFNA(Table2[[#This Row],[total_laid_off]],0)/Table2[[#This Row],[percentage_laid_off]],D408),1)</f>
        <v>0</v>
      </c>
      <c r="N408" t="str">
        <f>TEXT(Table2[[#This Row],[date]],"MMM")</f>
        <v>Nov</v>
      </c>
      <c r="O408">
        <f>YEAR(Table2[[#This Row],[date]])</f>
        <v>2022</v>
      </c>
    </row>
    <row r="409" spans="1:15" x14ac:dyDescent="0.25">
      <c r="A409" t="s">
        <v>1467</v>
      </c>
      <c r="B409" t="s">
        <v>40</v>
      </c>
      <c r="C409" t="s">
        <v>111</v>
      </c>
      <c r="E409" s="2">
        <v>0.19</v>
      </c>
      <c r="F409" s="1">
        <v>44770</v>
      </c>
      <c r="G409" t="s">
        <v>22</v>
      </c>
      <c r="H409" t="s">
        <v>41</v>
      </c>
      <c r="I409">
        <f t="shared" si="6"/>
        <v>0</v>
      </c>
      <c r="J409" s="3">
        <v>72</v>
      </c>
      <c r="K409">
        <f>_xlfn.IFNA(Table2[[#This Row],[total_laid_off]],0)</f>
        <v>0</v>
      </c>
      <c r="L409">
        <f>IFERROR(Table2[[#This Row],[Column2]]/Table2[[#This Row],[percentage_laid_off]],Table2[[#This Row],[Column2]])</f>
        <v>0</v>
      </c>
      <c r="M409">
        <f>FLOOR(IFERROR(_xlfn.IFNA(Table2[[#This Row],[total_laid_off]],0)/Table2[[#This Row],[percentage_laid_off]],D409),1)</f>
        <v>0</v>
      </c>
      <c r="N409" t="str">
        <f>TEXT(Table2[[#This Row],[date]],"MMM")</f>
        <v>Jul</v>
      </c>
      <c r="O409">
        <f>YEAR(Table2[[#This Row],[date]])</f>
        <v>2022</v>
      </c>
    </row>
    <row r="410" spans="1:15" x14ac:dyDescent="0.25">
      <c r="A410" t="s">
        <v>1131</v>
      </c>
      <c r="B410" t="s">
        <v>40</v>
      </c>
      <c r="C410" t="s">
        <v>26</v>
      </c>
      <c r="D410">
        <v>142</v>
      </c>
      <c r="E410" s="2">
        <v>0.1</v>
      </c>
      <c r="F410" s="1">
        <v>44867</v>
      </c>
      <c r="G410" t="s">
        <v>139</v>
      </c>
      <c r="H410" t="s">
        <v>41</v>
      </c>
      <c r="I410">
        <f t="shared" si="6"/>
        <v>1420</v>
      </c>
      <c r="J410" s="3">
        <v>468</v>
      </c>
      <c r="K410">
        <f>_xlfn.IFNA(Table2[[#This Row],[total_laid_off]],0)</f>
        <v>142</v>
      </c>
      <c r="L410">
        <f>IFERROR(Table2[[#This Row],[Column2]]/Table2[[#This Row],[percentage_laid_off]],Table2[[#This Row],[Column2]])</f>
        <v>1420</v>
      </c>
      <c r="M410">
        <f>FLOOR(IFERROR(_xlfn.IFNA(Table2[[#This Row],[total_laid_off]],0)/Table2[[#This Row],[percentage_laid_off]],D410),1)</f>
        <v>1420</v>
      </c>
      <c r="N410" t="str">
        <f>TEXT(Table2[[#This Row],[date]],"MMM")</f>
        <v>Nov</v>
      </c>
      <c r="O410">
        <f>YEAR(Table2[[#This Row],[date]])</f>
        <v>2022</v>
      </c>
    </row>
    <row r="411" spans="1:15" x14ac:dyDescent="0.25">
      <c r="A411" t="s">
        <v>1132</v>
      </c>
      <c r="B411" t="s">
        <v>35</v>
      </c>
      <c r="C411" t="s">
        <v>36</v>
      </c>
      <c r="D411">
        <v>100</v>
      </c>
      <c r="E411" s="2">
        <v>0.1</v>
      </c>
      <c r="F411" s="1">
        <v>44867</v>
      </c>
      <c r="G411" t="s">
        <v>32</v>
      </c>
      <c r="H411" t="s">
        <v>38</v>
      </c>
      <c r="I411">
        <f t="shared" si="6"/>
        <v>1000</v>
      </c>
      <c r="J411" s="3">
        <v>92</v>
      </c>
      <c r="K411">
        <f>_xlfn.IFNA(Table2[[#This Row],[total_laid_off]],0)</f>
        <v>100</v>
      </c>
      <c r="L411">
        <f>IFERROR(Table2[[#This Row],[Column2]]/Table2[[#This Row],[percentage_laid_off]],Table2[[#This Row],[Column2]])</f>
        <v>1000</v>
      </c>
      <c r="M411">
        <f>FLOOR(IFERROR(_xlfn.IFNA(Table2[[#This Row],[total_laid_off]],0)/Table2[[#This Row],[percentage_laid_off]],D411),1)</f>
        <v>1000</v>
      </c>
      <c r="N411" t="str">
        <f>TEXT(Table2[[#This Row],[date]],"MMM")</f>
        <v>Nov</v>
      </c>
      <c r="O411">
        <f>YEAR(Table2[[#This Row],[date]])</f>
        <v>2022</v>
      </c>
    </row>
    <row r="412" spans="1:15" x14ac:dyDescent="0.25">
      <c r="A412" t="s">
        <v>1132</v>
      </c>
      <c r="B412" t="s">
        <v>35</v>
      </c>
      <c r="C412" t="s">
        <v>36</v>
      </c>
      <c r="E412" s="2"/>
      <c r="F412" s="1">
        <v>43969</v>
      </c>
      <c r="G412" t="s">
        <v>103</v>
      </c>
      <c r="H412" t="s">
        <v>38</v>
      </c>
      <c r="I412">
        <f t="shared" si="6"/>
        <v>0</v>
      </c>
      <c r="J412" s="3">
        <v>92</v>
      </c>
      <c r="K412">
        <f>_xlfn.IFNA(Table2[[#This Row],[total_laid_off]],0)</f>
        <v>0</v>
      </c>
      <c r="L412">
        <f>IFERROR(Table2[[#This Row],[Column2]]/Table2[[#This Row],[percentage_laid_off]],Table2[[#This Row],[Column2]])</f>
        <v>0</v>
      </c>
      <c r="M412">
        <f>FLOOR(IFERROR(_xlfn.IFNA(Table2[[#This Row],[total_laid_off]],0)/Table2[[#This Row],[percentage_laid_off]],D412),1)</f>
        <v>0</v>
      </c>
      <c r="N412" t="str">
        <f>TEXT(Table2[[#This Row],[date]],"MMM")</f>
        <v>May</v>
      </c>
      <c r="O412">
        <f>YEAR(Table2[[#This Row],[date]])</f>
        <v>2020</v>
      </c>
    </row>
    <row r="413" spans="1:15" x14ac:dyDescent="0.25">
      <c r="A413" t="s">
        <v>1284</v>
      </c>
      <c r="B413" t="s">
        <v>56</v>
      </c>
      <c r="C413" t="s">
        <v>26</v>
      </c>
      <c r="D413">
        <v>100</v>
      </c>
      <c r="E413" s="2">
        <v>0.05</v>
      </c>
      <c r="F413" s="1">
        <v>44817</v>
      </c>
      <c r="G413" t="s">
        <v>22</v>
      </c>
      <c r="H413" t="s">
        <v>58</v>
      </c>
      <c r="I413">
        <f t="shared" si="6"/>
        <v>2000</v>
      </c>
      <c r="J413" s="3">
        <v>1800</v>
      </c>
      <c r="K413">
        <f>_xlfn.IFNA(Table2[[#This Row],[total_laid_off]],0)</f>
        <v>100</v>
      </c>
      <c r="L413">
        <f>IFERROR(Table2[[#This Row],[Column2]]/Table2[[#This Row],[percentage_laid_off]],Table2[[#This Row],[Column2]])</f>
        <v>2000</v>
      </c>
      <c r="M413">
        <f>FLOOR(IFERROR(_xlfn.IFNA(Table2[[#This Row],[total_laid_off]],0)/Table2[[#This Row],[percentage_laid_off]],D413),1)</f>
        <v>2000</v>
      </c>
      <c r="N413" t="str">
        <f>TEXT(Table2[[#This Row],[date]],"MMM")</f>
        <v>Sep</v>
      </c>
      <c r="O413">
        <f>YEAR(Table2[[#This Row],[date]])</f>
        <v>2022</v>
      </c>
    </row>
    <row r="414" spans="1:15" x14ac:dyDescent="0.25">
      <c r="A414" t="s">
        <v>1887</v>
      </c>
      <c r="B414" t="s">
        <v>40</v>
      </c>
      <c r="C414" t="s">
        <v>170</v>
      </c>
      <c r="D414">
        <v>64</v>
      </c>
      <c r="E414" s="2">
        <v>0.12</v>
      </c>
      <c r="F414" s="1">
        <v>44035</v>
      </c>
      <c r="G414" t="s">
        <v>22</v>
      </c>
      <c r="H414" t="s">
        <v>41</v>
      </c>
      <c r="I414">
        <f t="shared" si="6"/>
        <v>533</v>
      </c>
      <c r="J414" s="3">
        <v>309</v>
      </c>
      <c r="K414">
        <f>_xlfn.IFNA(Table2[[#This Row],[total_laid_off]],0)</f>
        <v>64</v>
      </c>
      <c r="L414">
        <f>IFERROR(Table2[[#This Row],[Column2]]/Table2[[#This Row],[percentage_laid_off]],Table2[[#This Row],[Column2]])</f>
        <v>533.33333333333337</v>
      </c>
      <c r="M414">
        <f>FLOOR(IFERROR(_xlfn.IFNA(Table2[[#This Row],[total_laid_off]],0)/Table2[[#This Row],[percentage_laid_off]],D414),1)</f>
        <v>533</v>
      </c>
      <c r="N414" t="str">
        <f>TEXT(Table2[[#This Row],[date]],"MMM")</f>
        <v>Jul</v>
      </c>
      <c r="O414">
        <f>YEAR(Table2[[#This Row],[date]])</f>
        <v>2020</v>
      </c>
    </row>
    <row r="415" spans="1:15" x14ac:dyDescent="0.25">
      <c r="A415" t="s">
        <v>2055</v>
      </c>
      <c r="B415" t="s">
        <v>43</v>
      </c>
      <c r="C415" t="s">
        <v>31</v>
      </c>
      <c r="E415" s="2"/>
      <c r="F415" s="1">
        <v>43945</v>
      </c>
      <c r="G415" t="s">
        <v>103</v>
      </c>
      <c r="H415" t="s">
        <v>41</v>
      </c>
      <c r="I415">
        <f t="shared" si="6"/>
        <v>0</v>
      </c>
      <c r="J415" s="3">
        <v>54</v>
      </c>
      <c r="K415">
        <f>_xlfn.IFNA(Table2[[#This Row],[total_laid_off]],0)</f>
        <v>0</v>
      </c>
      <c r="L415">
        <f>IFERROR(Table2[[#This Row],[Column2]]/Table2[[#This Row],[percentage_laid_off]],Table2[[#This Row],[Column2]])</f>
        <v>0</v>
      </c>
      <c r="M415">
        <f>FLOOR(IFERROR(_xlfn.IFNA(Table2[[#This Row],[total_laid_off]],0)/Table2[[#This Row],[percentage_laid_off]],D415),1)</f>
        <v>0</v>
      </c>
      <c r="N415" t="str">
        <f>TEXT(Table2[[#This Row],[date]],"MMM")</f>
        <v>Apr</v>
      </c>
      <c r="O415">
        <f>YEAR(Table2[[#This Row],[date]])</f>
        <v>2020</v>
      </c>
    </row>
    <row r="416" spans="1:15" x14ac:dyDescent="0.25">
      <c r="A416" t="s">
        <v>1848</v>
      </c>
      <c r="B416" t="s">
        <v>40</v>
      </c>
      <c r="C416" t="s">
        <v>21</v>
      </c>
      <c r="E416" s="2"/>
      <c r="F416" s="1">
        <v>44129</v>
      </c>
      <c r="G416" t="s">
        <v>47</v>
      </c>
      <c r="H416" t="s">
        <v>41</v>
      </c>
      <c r="I416">
        <f t="shared" si="6"/>
        <v>0</v>
      </c>
      <c r="J416" s="3">
        <v>67</v>
      </c>
      <c r="K416">
        <f>_xlfn.IFNA(Table2[[#This Row],[total_laid_off]],0)</f>
        <v>0</v>
      </c>
      <c r="L416">
        <f>IFERROR(Table2[[#This Row],[Column2]]/Table2[[#This Row],[percentage_laid_off]],Table2[[#This Row],[Column2]])</f>
        <v>0</v>
      </c>
      <c r="M416">
        <f>FLOOR(IFERROR(_xlfn.IFNA(Table2[[#This Row],[total_laid_off]],0)/Table2[[#This Row],[percentage_laid_off]],D416),1)</f>
        <v>0</v>
      </c>
      <c r="N416" t="str">
        <f>TEXT(Table2[[#This Row],[date]],"MMM")</f>
        <v>Oct</v>
      </c>
      <c r="O416">
        <f>YEAR(Table2[[#This Row],[date]])</f>
        <v>2020</v>
      </c>
    </row>
    <row r="417" spans="1:15" x14ac:dyDescent="0.25">
      <c r="A417" t="s">
        <v>1853</v>
      </c>
      <c r="B417" t="s">
        <v>72</v>
      </c>
      <c r="C417" t="s">
        <v>137</v>
      </c>
      <c r="E417" s="2"/>
      <c r="F417" s="1">
        <v>44112</v>
      </c>
      <c r="G417" t="s">
        <v>103</v>
      </c>
      <c r="H417" t="s">
        <v>41</v>
      </c>
      <c r="I417">
        <f t="shared" si="6"/>
        <v>0</v>
      </c>
      <c r="J417" s="3">
        <v>105</v>
      </c>
      <c r="K417">
        <f>_xlfn.IFNA(Table2[[#This Row],[total_laid_off]],0)</f>
        <v>0</v>
      </c>
      <c r="L417">
        <f>IFERROR(Table2[[#This Row],[Column2]]/Table2[[#This Row],[percentage_laid_off]],Table2[[#This Row],[Column2]])</f>
        <v>0</v>
      </c>
      <c r="M417">
        <f>FLOOR(IFERROR(_xlfn.IFNA(Table2[[#This Row],[total_laid_off]],0)/Table2[[#This Row],[percentage_laid_off]],D417),1)</f>
        <v>0</v>
      </c>
      <c r="N417" t="str">
        <f>TEXT(Table2[[#This Row],[date]],"MMM")</f>
        <v>Oct</v>
      </c>
      <c r="O417">
        <f>YEAR(Table2[[#This Row],[date]])</f>
        <v>2020</v>
      </c>
    </row>
    <row r="418" spans="1:15" x14ac:dyDescent="0.25">
      <c r="A418" t="s">
        <v>1564</v>
      </c>
      <c r="B418" t="s">
        <v>56</v>
      </c>
      <c r="C418" t="s">
        <v>15</v>
      </c>
      <c r="D418">
        <v>29</v>
      </c>
      <c r="E418" s="2"/>
      <c r="F418" s="1">
        <v>44746</v>
      </c>
      <c r="G418" t="s">
        <v>103</v>
      </c>
      <c r="H418" t="s">
        <v>58</v>
      </c>
      <c r="I418">
        <f t="shared" si="6"/>
        <v>29</v>
      </c>
      <c r="J418" s="3">
        <v>0</v>
      </c>
      <c r="K418">
        <f>_xlfn.IFNA(Table2[[#This Row],[total_laid_off]],0)</f>
        <v>29</v>
      </c>
      <c r="L418">
        <f>IFERROR(Table2[[#This Row],[Column2]]/Table2[[#This Row],[percentage_laid_off]],Table2[[#This Row],[Column2]])</f>
        <v>29</v>
      </c>
      <c r="M418">
        <f>FLOOR(IFERROR(_xlfn.IFNA(Table2[[#This Row],[total_laid_off]],0)/Table2[[#This Row],[percentage_laid_off]],D418),1)</f>
        <v>29</v>
      </c>
      <c r="N418" t="str">
        <f>TEXT(Table2[[#This Row],[date]],"MMM")</f>
        <v>Jul</v>
      </c>
      <c r="O418">
        <f>YEAR(Table2[[#This Row],[date]])</f>
        <v>2022</v>
      </c>
    </row>
    <row r="419" spans="1:15" x14ac:dyDescent="0.25">
      <c r="A419" t="s">
        <v>1011</v>
      </c>
      <c r="B419" t="s">
        <v>43</v>
      </c>
      <c r="C419" t="s">
        <v>64</v>
      </c>
      <c r="D419">
        <v>58</v>
      </c>
      <c r="E419" s="2"/>
      <c r="F419" s="1">
        <v>44882</v>
      </c>
      <c r="G419" t="s">
        <v>47</v>
      </c>
      <c r="H419" t="s">
        <v>41</v>
      </c>
      <c r="I419">
        <f t="shared" si="6"/>
        <v>58</v>
      </c>
      <c r="J419" s="3">
        <v>54</v>
      </c>
      <c r="K419">
        <f>_xlfn.IFNA(Table2[[#This Row],[total_laid_off]],0)</f>
        <v>58</v>
      </c>
      <c r="L419">
        <f>IFERROR(Table2[[#This Row],[Column2]]/Table2[[#This Row],[percentage_laid_off]],Table2[[#This Row],[Column2]])</f>
        <v>58</v>
      </c>
      <c r="M419">
        <f>FLOOR(IFERROR(_xlfn.IFNA(Table2[[#This Row],[total_laid_off]],0)/Table2[[#This Row],[percentage_laid_off]],D419),1)</f>
        <v>58</v>
      </c>
      <c r="N419" t="str">
        <f>TEXT(Table2[[#This Row],[date]],"MMM")</f>
        <v>Nov</v>
      </c>
      <c r="O419">
        <f>YEAR(Table2[[#This Row],[date]])</f>
        <v>2022</v>
      </c>
    </row>
    <row r="420" spans="1:15" x14ac:dyDescent="0.25">
      <c r="A420" t="s">
        <v>1130</v>
      </c>
      <c r="B420" t="s">
        <v>40</v>
      </c>
      <c r="C420" t="s">
        <v>26</v>
      </c>
      <c r="D420">
        <v>156</v>
      </c>
      <c r="E420" s="2">
        <v>0.12</v>
      </c>
      <c r="F420" s="1">
        <v>44867</v>
      </c>
      <c r="G420" t="s">
        <v>310</v>
      </c>
      <c r="H420" t="s">
        <v>41</v>
      </c>
      <c r="I420">
        <f t="shared" si="6"/>
        <v>1300</v>
      </c>
      <c r="J420" s="3">
        <v>2300</v>
      </c>
      <c r="K420">
        <f>_xlfn.IFNA(Table2[[#This Row],[total_laid_off]],0)</f>
        <v>156</v>
      </c>
      <c r="L420">
        <f>IFERROR(Table2[[#This Row],[Column2]]/Table2[[#This Row],[percentage_laid_off]],Table2[[#This Row],[Column2]])</f>
        <v>1300</v>
      </c>
      <c r="M420">
        <f>FLOOR(IFERROR(_xlfn.IFNA(Table2[[#This Row],[total_laid_off]],0)/Table2[[#This Row],[percentage_laid_off]],D420),1)</f>
        <v>1300</v>
      </c>
      <c r="N420" t="str">
        <f>TEXT(Table2[[#This Row],[date]],"MMM")</f>
        <v>Nov</v>
      </c>
      <c r="O420">
        <f>YEAR(Table2[[#This Row],[date]])</f>
        <v>2022</v>
      </c>
    </row>
    <row r="421" spans="1:15" x14ac:dyDescent="0.25">
      <c r="A421" t="s">
        <v>1068</v>
      </c>
      <c r="B421" t="s">
        <v>77</v>
      </c>
      <c r="C421" t="s">
        <v>26</v>
      </c>
      <c r="E421" s="2"/>
      <c r="F421" s="1">
        <v>44876</v>
      </c>
      <c r="G421" t="s">
        <v>16</v>
      </c>
      <c r="H421" t="s">
        <v>78</v>
      </c>
      <c r="I421">
        <f t="shared" si="6"/>
        <v>0</v>
      </c>
      <c r="J421" s="3">
        <v>2</v>
      </c>
      <c r="K421">
        <f>_xlfn.IFNA(Table2[[#This Row],[total_laid_off]],0)</f>
        <v>0</v>
      </c>
      <c r="L421">
        <f>IFERROR(Table2[[#This Row],[Column2]]/Table2[[#This Row],[percentage_laid_off]],Table2[[#This Row],[Column2]])</f>
        <v>0</v>
      </c>
      <c r="M421">
        <f>FLOOR(IFERROR(_xlfn.IFNA(Table2[[#This Row],[total_laid_off]],0)/Table2[[#This Row],[percentage_laid_off]],D421),1)</f>
        <v>0</v>
      </c>
      <c r="N421" t="str">
        <f>TEXT(Table2[[#This Row],[date]],"MMM")</f>
        <v>Nov</v>
      </c>
      <c r="O421">
        <f>YEAR(Table2[[#This Row],[date]])</f>
        <v>2022</v>
      </c>
    </row>
    <row r="422" spans="1:15" x14ac:dyDescent="0.25">
      <c r="A422" t="s">
        <v>360</v>
      </c>
      <c r="B422" t="s">
        <v>40</v>
      </c>
      <c r="C422" t="s">
        <v>26</v>
      </c>
      <c r="D422">
        <v>100</v>
      </c>
      <c r="E422" s="2">
        <v>0.33</v>
      </c>
      <c r="F422" s="1">
        <v>44974</v>
      </c>
      <c r="G422" t="s">
        <v>32</v>
      </c>
      <c r="H422" t="s">
        <v>41</v>
      </c>
      <c r="I422">
        <f t="shared" si="6"/>
        <v>303</v>
      </c>
      <c r="J422" s="3">
        <v>302</v>
      </c>
      <c r="K422">
        <f>_xlfn.IFNA(Table2[[#This Row],[total_laid_off]],0)</f>
        <v>100</v>
      </c>
      <c r="L422">
        <f>IFERROR(Table2[[#This Row],[Column2]]/Table2[[#This Row],[percentage_laid_off]],Table2[[#This Row],[Column2]])</f>
        <v>303.030303030303</v>
      </c>
      <c r="M422">
        <f>FLOOR(IFERROR(_xlfn.IFNA(Table2[[#This Row],[total_laid_off]],0)/Table2[[#This Row],[percentage_laid_off]],D422),1)</f>
        <v>303</v>
      </c>
      <c r="N422" t="str">
        <f>TEXT(Table2[[#This Row],[date]],"MMM")</f>
        <v>Feb</v>
      </c>
      <c r="O422">
        <f>YEAR(Table2[[#This Row],[date]])</f>
        <v>2023</v>
      </c>
    </row>
    <row r="423" spans="1:15" x14ac:dyDescent="0.25">
      <c r="A423" t="s">
        <v>360</v>
      </c>
      <c r="B423" t="s">
        <v>40</v>
      </c>
      <c r="C423" t="s">
        <v>26</v>
      </c>
      <c r="D423">
        <v>50</v>
      </c>
      <c r="E423" s="2">
        <v>0.125</v>
      </c>
      <c r="F423" s="1">
        <v>44901</v>
      </c>
      <c r="G423" t="s">
        <v>32</v>
      </c>
      <c r="H423" t="s">
        <v>41</v>
      </c>
      <c r="I423">
        <f t="shared" si="6"/>
        <v>400</v>
      </c>
      <c r="J423" s="3">
        <v>302</v>
      </c>
      <c r="K423">
        <f>_xlfn.IFNA(Table2[[#This Row],[total_laid_off]],0)</f>
        <v>50</v>
      </c>
      <c r="L423">
        <f>IFERROR(Table2[[#This Row],[Column2]]/Table2[[#This Row],[percentage_laid_off]],Table2[[#This Row],[Column2]])</f>
        <v>400</v>
      </c>
      <c r="M423">
        <f>FLOOR(IFERROR(_xlfn.IFNA(Table2[[#This Row],[total_laid_off]],0)/Table2[[#This Row],[percentage_laid_off]],D423),1)</f>
        <v>400</v>
      </c>
      <c r="N423" t="str">
        <f>TEXT(Table2[[#This Row],[date]],"MMM")</f>
        <v>Dec</v>
      </c>
      <c r="O423">
        <f>YEAR(Table2[[#This Row],[date]])</f>
        <v>2022</v>
      </c>
    </row>
    <row r="424" spans="1:15" x14ac:dyDescent="0.25">
      <c r="A424" t="s">
        <v>813</v>
      </c>
      <c r="B424" t="s">
        <v>399</v>
      </c>
      <c r="C424" t="s">
        <v>21</v>
      </c>
      <c r="D424">
        <v>65</v>
      </c>
      <c r="E424" s="2">
        <v>0.24</v>
      </c>
      <c r="F424" s="1">
        <v>44915</v>
      </c>
      <c r="G424" t="s">
        <v>114</v>
      </c>
      <c r="H424" t="s">
        <v>399</v>
      </c>
      <c r="I424">
        <f t="shared" si="6"/>
        <v>270</v>
      </c>
      <c r="J424" s="3">
        <v>50</v>
      </c>
      <c r="K424">
        <f>_xlfn.IFNA(Table2[[#This Row],[total_laid_off]],0)</f>
        <v>65</v>
      </c>
      <c r="L424">
        <f>IFERROR(Table2[[#This Row],[Column2]]/Table2[[#This Row],[percentage_laid_off]],Table2[[#This Row],[Column2]])</f>
        <v>270.83333333333337</v>
      </c>
      <c r="M424">
        <f>FLOOR(IFERROR(_xlfn.IFNA(Table2[[#This Row],[total_laid_off]],0)/Table2[[#This Row],[percentage_laid_off]],D424),1)</f>
        <v>270</v>
      </c>
      <c r="N424" t="str">
        <f>TEXT(Table2[[#This Row],[date]],"MMM")</f>
        <v>Dec</v>
      </c>
      <c r="O424">
        <f>YEAR(Table2[[#This Row],[date]])</f>
        <v>2022</v>
      </c>
    </row>
    <row r="425" spans="1:15" x14ac:dyDescent="0.25">
      <c r="A425" t="s">
        <v>837</v>
      </c>
      <c r="B425" t="s">
        <v>160</v>
      </c>
      <c r="C425" t="s">
        <v>21</v>
      </c>
      <c r="D425">
        <v>40</v>
      </c>
      <c r="E425" s="2">
        <v>0.1</v>
      </c>
      <c r="F425" s="1">
        <v>44909</v>
      </c>
      <c r="G425" t="s">
        <v>32</v>
      </c>
      <c r="H425" t="s">
        <v>41</v>
      </c>
      <c r="I425">
        <f t="shared" si="6"/>
        <v>400</v>
      </c>
      <c r="J425" s="3">
        <v>64</v>
      </c>
      <c r="K425">
        <f>_xlfn.IFNA(Table2[[#This Row],[total_laid_off]],0)</f>
        <v>40</v>
      </c>
      <c r="L425">
        <f>IFERROR(Table2[[#This Row],[Column2]]/Table2[[#This Row],[percentage_laid_off]],Table2[[#This Row],[Column2]])</f>
        <v>400</v>
      </c>
      <c r="M425">
        <f>FLOOR(IFERROR(_xlfn.IFNA(Table2[[#This Row],[total_laid_off]],0)/Table2[[#This Row],[percentage_laid_off]],D425),1)</f>
        <v>400</v>
      </c>
      <c r="N425" t="str">
        <f>TEXT(Table2[[#This Row],[date]],"MMM")</f>
        <v>Dec</v>
      </c>
      <c r="O425">
        <f>YEAR(Table2[[#This Row],[date]])</f>
        <v>2022</v>
      </c>
    </row>
    <row r="426" spans="1:15" x14ac:dyDescent="0.25">
      <c r="A426" t="s">
        <v>837</v>
      </c>
      <c r="B426" t="s">
        <v>160</v>
      </c>
      <c r="C426" t="s">
        <v>21</v>
      </c>
      <c r="D426">
        <v>100</v>
      </c>
      <c r="E426" s="2">
        <v>0.2</v>
      </c>
      <c r="F426" s="1">
        <v>44755</v>
      </c>
      <c r="G426" t="s">
        <v>32</v>
      </c>
      <c r="H426" t="s">
        <v>41</v>
      </c>
      <c r="I426">
        <f t="shared" si="6"/>
        <v>500</v>
      </c>
      <c r="J426" s="3">
        <v>64</v>
      </c>
      <c r="K426">
        <f>_xlfn.IFNA(Table2[[#This Row],[total_laid_off]],0)</f>
        <v>100</v>
      </c>
      <c r="L426">
        <f>IFERROR(Table2[[#This Row],[Column2]]/Table2[[#This Row],[percentage_laid_off]],Table2[[#This Row],[Column2]])</f>
        <v>500</v>
      </c>
      <c r="M426">
        <f>FLOOR(IFERROR(_xlfn.IFNA(Table2[[#This Row],[total_laid_off]],0)/Table2[[#This Row],[percentage_laid_off]],D426),1)</f>
        <v>500</v>
      </c>
      <c r="N426" t="str">
        <f>TEXT(Table2[[#This Row],[date]],"MMM")</f>
        <v>Jul</v>
      </c>
      <c r="O426">
        <f>YEAR(Table2[[#This Row],[date]])</f>
        <v>2022</v>
      </c>
    </row>
    <row r="427" spans="1:15" x14ac:dyDescent="0.25">
      <c r="A427" t="s">
        <v>525</v>
      </c>
      <c r="B427" t="s">
        <v>526</v>
      </c>
      <c r="C427" t="s">
        <v>101</v>
      </c>
      <c r="D427">
        <v>65</v>
      </c>
      <c r="E427" s="2">
        <v>0.13</v>
      </c>
      <c r="F427" s="1">
        <v>44956</v>
      </c>
      <c r="G427" t="s">
        <v>32</v>
      </c>
      <c r="H427" t="s">
        <v>96</v>
      </c>
      <c r="I427">
        <f t="shared" si="6"/>
        <v>500</v>
      </c>
      <c r="J427" s="3">
        <v>205</v>
      </c>
      <c r="K427">
        <f>_xlfn.IFNA(Table2[[#This Row],[total_laid_off]],0)</f>
        <v>65</v>
      </c>
      <c r="L427">
        <f>IFERROR(Table2[[#This Row],[Column2]]/Table2[[#This Row],[percentage_laid_off]],Table2[[#This Row],[Column2]])</f>
        <v>500</v>
      </c>
      <c r="M427">
        <f>FLOOR(IFERROR(_xlfn.IFNA(Table2[[#This Row],[total_laid_off]],0)/Table2[[#This Row],[percentage_laid_off]],D427),1)</f>
        <v>500</v>
      </c>
      <c r="N427" t="str">
        <f>TEXT(Table2[[#This Row],[date]],"MMM")</f>
        <v>Jan</v>
      </c>
      <c r="O427">
        <f>YEAR(Table2[[#This Row],[date]])</f>
        <v>2023</v>
      </c>
    </row>
    <row r="428" spans="1:15" x14ac:dyDescent="0.25">
      <c r="A428" t="s">
        <v>525</v>
      </c>
      <c r="B428" t="s">
        <v>526</v>
      </c>
      <c r="C428" t="s">
        <v>101</v>
      </c>
      <c r="D428">
        <v>80</v>
      </c>
      <c r="E428" s="2"/>
      <c r="F428" s="1">
        <v>44903</v>
      </c>
      <c r="G428" t="s">
        <v>32</v>
      </c>
      <c r="H428" t="s">
        <v>96</v>
      </c>
      <c r="I428">
        <f t="shared" si="6"/>
        <v>80</v>
      </c>
      <c r="J428" s="3">
        <v>205</v>
      </c>
      <c r="K428">
        <f>_xlfn.IFNA(Table2[[#This Row],[total_laid_off]],0)</f>
        <v>80</v>
      </c>
      <c r="L428">
        <f>IFERROR(Table2[[#This Row],[Column2]]/Table2[[#This Row],[percentage_laid_off]],Table2[[#This Row],[Column2]])</f>
        <v>80</v>
      </c>
      <c r="M428">
        <f>FLOOR(IFERROR(_xlfn.IFNA(Table2[[#This Row],[total_laid_off]],0)/Table2[[#This Row],[percentage_laid_off]],D428),1)</f>
        <v>80</v>
      </c>
      <c r="N428" t="str">
        <f>TEXT(Table2[[#This Row],[date]],"MMM")</f>
        <v>Dec</v>
      </c>
      <c r="O428">
        <f>YEAR(Table2[[#This Row],[date]])</f>
        <v>2022</v>
      </c>
    </row>
    <row r="429" spans="1:15" x14ac:dyDescent="0.25">
      <c r="A429" t="s">
        <v>163</v>
      </c>
      <c r="B429" t="s">
        <v>20</v>
      </c>
      <c r="C429" t="s">
        <v>101</v>
      </c>
      <c r="D429">
        <v>500</v>
      </c>
      <c r="E429" s="2"/>
      <c r="F429" s="1">
        <v>45008</v>
      </c>
      <c r="G429" t="s">
        <v>67</v>
      </c>
      <c r="H429" t="s">
        <v>23</v>
      </c>
      <c r="I429">
        <f t="shared" si="6"/>
        <v>500</v>
      </c>
      <c r="J429" s="3">
        <v>300</v>
      </c>
      <c r="K429">
        <f>_xlfn.IFNA(Table2[[#This Row],[total_laid_off]],0)</f>
        <v>500</v>
      </c>
      <c r="L429">
        <f>IFERROR(Table2[[#This Row],[Column2]]/Table2[[#This Row],[percentage_laid_off]],Table2[[#This Row],[Column2]])</f>
        <v>500</v>
      </c>
      <c r="M429">
        <f>FLOOR(IFERROR(_xlfn.IFNA(Table2[[#This Row],[total_laid_off]],0)/Table2[[#This Row],[percentage_laid_off]],D429),1)</f>
        <v>500</v>
      </c>
      <c r="N429" t="str">
        <f>TEXT(Table2[[#This Row],[date]],"MMM")</f>
        <v>Mar</v>
      </c>
      <c r="O429">
        <f>YEAR(Table2[[#This Row],[date]])</f>
        <v>2023</v>
      </c>
    </row>
    <row r="430" spans="1:15" x14ac:dyDescent="0.25">
      <c r="A430" t="s">
        <v>106</v>
      </c>
      <c r="B430" t="s">
        <v>107</v>
      </c>
      <c r="C430" t="s">
        <v>101</v>
      </c>
      <c r="E430" s="2"/>
      <c r="F430" s="1">
        <v>45020</v>
      </c>
      <c r="G430" t="s">
        <v>65</v>
      </c>
      <c r="H430" t="s">
        <v>108</v>
      </c>
      <c r="I430">
        <f t="shared" si="6"/>
        <v>0</v>
      </c>
      <c r="J430" s="3"/>
      <c r="K430">
        <f>_xlfn.IFNA(Table2[[#This Row],[total_laid_off]],0)</f>
        <v>0</v>
      </c>
      <c r="L430">
        <f>IFERROR(Table2[[#This Row],[Column2]]/Table2[[#This Row],[percentage_laid_off]],Table2[[#This Row],[Column2]])</f>
        <v>0</v>
      </c>
      <c r="M430">
        <f>FLOOR(IFERROR(_xlfn.IFNA(Table2[[#This Row],[total_laid_off]],0)/Table2[[#This Row],[percentage_laid_off]],D430),1)</f>
        <v>0</v>
      </c>
      <c r="N430" t="str">
        <f>TEXT(Table2[[#This Row],[date]],"MMM")</f>
        <v>Apr</v>
      </c>
      <c r="O430">
        <f>YEAR(Table2[[#This Row],[date]])</f>
        <v>2023</v>
      </c>
    </row>
    <row r="431" spans="1:15" x14ac:dyDescent="0.25">
      <c r="A431" t="s">
        <v>2127</v>
      </c>
      <c r="B431" t="s">
        <v>40</v>
      </c>
      <c r="C431" t="s">
        <v>44</v>
      </c>
      <c r="E431" s="2"/>
      <c r="F431" s="1">
        <v>43930</v>
      </c>
      <c r="G431" t="s">
        <v>37</v>
      </c>
      <c r="H431" t="s">
        <v>41</v>
      </c>
      <c r="I431">
        <f t="shared" si="6"/>
        <v>0</v>
      </c>
      <c r="J431" s="3">
        <v>18</v>
      </c>
      <c r="K431">
        <f>_xlfn.IFNA(Table2[[#This Row],[total_laid_off]],0)</f>
        <v>0</v>
      </c>
      <c r="L431">
        <f>IFERROR(Table2[[#This Row],[Column2]]/Table2[[#This Row],[percentage_laid_off]],Table2[[#This Row],[Column2]])</f>
        <v>0</v>
      </c>
      <c r="M431">
        <f>FLOOR(IFERROR(_xlfn.IFNA(Table2[[#This Row],[total_laid_off]],0)/Table2[[#This Row],[percentage_laid_off]],D431),1)</f>
        <v>0</v>
      </c>
      <c r="N431" t="str">
        <f>TEXT(Table2[[#This Row],[date]],"MMM")</f>
        <v>Apr</v>
      </c>
      <c r="O431">
        <f>YEAR(Table2[[#This Row],[date]])</f>
        <v>2020</v>
      </c>
    </row>
    <row r="432" spans="1:15" x14ac:dyDescent="0.25">
      <c r="A432" t="s">
        <v>1935</v>
      </c>
      <c r="B432" t="s">
        <v>95</v>
      </c>
      <c r="C432" t="s">
        <v>83</v>
      </c>
      <c r="D432">
        <v>100</v>
      </c>
      <c r="E432" s="2"/>
      <c r="F432" s="1">
        <v>43984</v>
      </c>
      <c r="G432" t="s">
        <v>103</v>
      </c>
      <c r="H432" t="s">
        <v>96</v>
      </c>
      <c r="I432">
        <f t="shared" si="6"/>
        <v>100</v>
      </c>
      <c r="J432" s="3">
        <v>55</v>
      </c>
      <c r="K432">
        <f>_xlfn.IFNA(Table2[[#This Row],[total_laid_off]],0)</f>
        <v>100</v>
      </c>
      <c r="L432">
        <f>IFERROR(Table2[[#This Row],[Column2]]/Table2[[#This Row],[percentage_laid_off]],Table2[[#This Row],[Column2]])</f>
        <v>100</v>
      </c>
      <c r="M432">
        <f>FLOOR(IFERROR(_xlfn.IFNA(Table2[[#This Row],[total_laid_off]],0)/Table2[[#This Row],[percentage_laid_off]],D432),1)</f>
        <v>100</v>
      </c>
      <c r="N432" t="str">
        <f>TEXT(Table2[[#This Row],[date]],"MMM")</f>
        <v>Jun</v>
      </c>
      <c r="O432">
        <f>YEAR(Table2[[#This Row],[date]])</f>
        <v>2020</v>
      </c>
    </row>
    <row r="433" spans="1:15" x14ac:dyDescent="0.25">
      <c r="A433" t="s">
        <v>891</v>
      </c>
      <c r="B433" t="s">
        <v>40</v>
      </c>
      <c r="C433" t="s">
        <v>415</v>
      </c>
      <c r="E433" s="2">
        <v>0.17</v>
      </c>
      <c r="F433" s="1">
        <v>44902</v>
      </c>
      <c r="G433" t="s">
        <v>50</v>
      </c>
      <c r="H433" t="s">
        <v>41</v>
      </c>
      <c r="I433">
        <f t="shared" si="6"/>
        <v>0</v>
      </c>
      <c r="J433" s="3">
        <v>315</v>
      </c>
      <c r="K433">
        <f>_xlfn.IFNA(Table2[[#This Row],[total_laid_off]],0)</f>
        <v>0</v>
      </c>
      <c r="L433">
        <f>IFERROR(Table2[[#This Row],[Column2]]/Table2[[#This Row],[percentage_laid_off]],Table2[[#This Row],[Column2]])</f>
        <v>0</v>
      </c>
      <c r="M433">
        <f>FLOOR(IFERROR(_xlfn.IFNA(Table2[[#This Row],[total_laid_off]],0)/Table2[[#This Row],[percentage_laid_off]],D433),1)</f>
        <v>0</v>
      </c>
      <c r="N433" t="str">
        <f>TEXT(Table2[[#This Row],[date]],"MMM")</f>
        <v>Dec</v>
      </c>
      <c r="O433">
        <f>YEAR(Table2[[#This Row],[date]])</f>
        <v>2022</v>
      </c>
    </row>
    <row r="434" spans="1:15" x14ac:dyDescent="0.25">
      <c r="A434" t="s">
        <v>1532</v>
      </c>
      <c r="B434" t="s">
        <v>40</v>
      </c>
      <c r="C434" t="s">
        <v>26</v>
      </c>
      <c r="E434" s="2"/>
      <c r="F434" s="1">
        <v>44755</v>
      </c>
      <c r="G434" t="s">
        <v>32</v>
      </c>
      <c r="H434" t="s">
        <v>41</v>
      </c>
      <c r="I434">
        <f t="shared" si="6"/>
        <v>0</v>
      </c>
      <c r="J434" s="3">
        <v>53</v>
      </c>
      <c r="K434">
        <f>_xlfn.IFNA(Table2[[#This Row],[total_laid_off]],0)</f>
        <v>0</v>
      </c>
      <c r="L434">
        <f>IFERROR(Table2[[#This Row],[Column2]]/Table2[[#This Row],[percentage_laid_off]],Table2[[#This Row],[Column2]])</f>
        <v>0</v>
      </c>
      <c r="M434">
        <f>FLOOR(IFERROR(_xlfn.IFNA(Table2[[#This Row],[total_laid_off]],0)/Table2[[#This Row],[percentage_laid_off]],D434),1)</f>
        <v>0</v>
      </c>
      <c r="N434" t="str">
        <f>TEXT(Table2[[#This Row],[date]],"MMM")</f>
        <v>Jul</v>
      </c>
      <c r="O434">
        <f>YEAR(Table2[[#This Row],[date]])</f>
        <v>2022</v>
      </c>
    </row>
    <row r="435" spans="1:15" x14ac:dyDescent="0.25">
      <c r="A435" t="s">
        <v>1649</v>
      </c>
      <c r="B435" t="s">
        <v>141</v>
      </c>
      <c r="C435" t="s">
        <v>46</v>
      </c>
      <c r="E435" s="2">
        <v>0.5</v>
      </c>
      <c r="F435" s="1">
        <v>44728</v>
      </c>
      <c r="G435" t="s">
        <v>27</v>
      </c>
      <c r="H435" t="s">
        <v>41</v>
      </c>
      <c r="I435">
        <f t="shared" si="6"/>
        <v>0</v>
      </c>
      <c r="J435" s="3">
        <v>50</v>
      </c>
      <c r="K435">
        <f>_xlfn.IFNA(Table2[[#This Row],[total_laid_off]],0)</f>
        <v>0</v>
      </c>
      <c r="L435">
        <f>IFERROR(Table2[[#This Row],[Column2]]/Table2[[#This Row],[percentage_laid_off]],Table2[[#This Row],[Column2]])</f>
        <v>0</v>
      </c>
      <c r="M435">
        <f>FLOOR(IFERROR(_xlfn.IFNA(Table2[[#This Row],[total_laid_off]],0)/Table2[[#This Row],[percentage_laid_off]],D435),1)</f>
        <v>0</v>
      </c>
      <c r="N435" t="str">
        <f>TEXT(Table2[[#This Row],[date]],"MMM")</f>
        <v>Jun</v>
      </c>
      <c r="O435">
        <f>YEAR(Table2[[#This Row],[date]])</f>
        <v>2022</v>
      </c>
    </row>
    <row r="436" spans="1:15" x14ac:dyDescent="0.25">
      <c r="A436" t="s">
        <v>1015</v>
      </c>
      <c r="B436" t="s">
        <v>40</v>
      </c>
      <c r="C436" t="s">
        <v>137</v>
      </c>
      <c r="D436">
        <v>4100</v>
      </c>
      <c r="E436" s="2">
        <v>0.05</v>
      </c>
      <c r="F436" s="1">
        <v>44881</v>
      </c>
      <c r="G436" t="s">
        <v>67</v>
      </c>
      <c r="H436" t="s">
        <v>41</v>
      </c>
      <c r="I436">
        <f t="shared" si="6"/>
        <v>82000</v>
      </c>
      <c r="J436" s="3">
        <v>2</v>
      </c>
      <c r="K436">
        <f>_xlfn.IFNA(Table2[[#This Row],[total_laid_off]],0)</f>
        <v>4100</v>
      </c>
      <c r="L436">
        <f>IFERROR(Table2[[#This Row],[Column2]]/Table2[[#This Row],[percentage_laid_off]],Table2[[#This Row],[Column2]])</f>
        <v>82000</v>
      </c>
      <c r="M436">
        <f>FLOOR(IFERROR(_xlfn.IFNA(Table2[[#This Row],[total_laid_off]],0)/Table2[[#This Row],[percentage_laid_off]],D436),1)</f>
        <v>82000</v>
      </c>
      <c r="N436" t="str">
        <f>TEXT(Table2[[#This Row],[date]],"MMM")</f>
        <v>Nov</v>
      </c>
      <c r="O436">
        <f>YEAR(Table2[[#This Row],[date]])</f>
        <v>2022</v>
      </c>
    </row>
    <row r="437" spans="1:15" x14ac:dyDescent="0.25">
      <c r="A437" t="s">
        <v>731</v>
      </c>
      <c r="B437" t="s">
        <v>43</v>
      </c>
      <c r="C437" t="s">
        <v>15</v>
      </c>
      <c r="D437">
        <v>33</v>
      </c>
      <c r="E437" s="2"/>
      <c r="F437" s="1">
        <v>44937</v>
      </c>
      <c r="G437" t="s">
        <v>32</v>
      </c>
      <c r="H437" t="s">
        <v>41</v>
      </c>
      <c r="I437">
        <f t="shared" si="6"/>
        <v>33</v>
      </c>
      <c r="J437" s="3">
        <v>133</v>
      </c>
      <c r="K437">
        <f>_xlfn.IFNA(Table2[[#This Row],[total_laid_off]],0)</f>
        <v>33</v>
      </c>
      <c r="L437">
        <f>IFERROR(Table2[[#This Row],[Column2]]/Table2[[#This Row],[percentage_laid_off]],Table2[[#This Row],[Column2]])</f>
        <v>33</v>
      </c>
      <c r="M437">
        <f>FLOOR(IFERROR(_xlfn.IFNA(Table2[[#This Row],[total_laid_off]],0)/Table2[[#This Row],[percentage_laid_off]],D437),1)</f>
        <v>33</v>
      </c>
      <c r="N437" t="str">
        <f>TEXT(Table2[[#This Row],[date]],"MMM")</f>
        <v>Jan</v>
      </c>
      <c r="O437">
        <f>YEAR(Table2[[#This Row],[date]])</f>
        <v>2023</v>
      </c>
    </row>
    <row r="438" spans="1:15" x14ac:dyDescent="0.25">
      <c r="A438" t="s">
        <v>606</v>
      </c>
      <c r="B438" t="s">
        <v>40</v>
      </c>
      <c r="C438" t="s">
        <v>53</v>
      </c>
      <c r="D438">
        <v>22</v>
      </c>
      <c r="E438" s="2">
        <v>0.27</v>
      </c>
      <c r="F438" s="1">
        <v>44946</v>
      </c>
      <c r="G438" t="s">
        <v>32</v>
      </c>
      <c r="H438" t="s">
        <v>41</v>
      </c>
      <c r="I438">
        <f t="shared" si="6"/>
        <v>81</v>
      </c>
      <c r="J438" s="3">
        <v>64</v>
      </c>
      <c r="K438">
        <f>_xlfn.IFNA(Table2[[#This Row],[total_laid_off]],0)</f>
        <v>22</v>
      </c>
      <c r="L438">
        <f>IFERROR(Table2[[#This Row],[Column2]]/Table2[[#This Row],[percentage_laid_off]],Table2[[#This Row],[Column2]])</f>
        <v>81.481481481481481</v>
      </c>
      <c r="M438">
        <f>FLOOR(IFERROR(_xlfn.IFNA(Table2[[#This Row],[total_laid_off]],0)/Table2[[#This Row],[percentage_laid_off]],D438),1)</f>
        <v>81</v>
      </c>
      <c r="N438" t="str">
        <f>TEXT(Table2[[#This Row],[date]],"MMM")</f>
        <v>Jan</v>
      </c>
      <c r="O438">
        <f>YEAR(Table2[[#This Row],[date]])</f>
        <v>2023</v>
      </c>
    </row>
    <row r="439" spans="1:15" x14ac:dyDescent="0.25">
      <c r="A439" t="s">
        <v>750</v>
      </c>
      <c r="B439" t="s">
        <v>258</v>
      </c>
      <c r="C439" t="s">
        <v>137</v>
      </c>
      <c r="E439" s="2">
        <v>0.15</v>
      </c>
      <c r="F439" s="1">
        <v>44936</v>
      </c>
      <c r="G439" t="s">
        <v>103</v>
      </c>
      <c r="H439" t="s">
        <v>41</v>
      </c>
      <c r="I439">
        <f t="shared" si="6"/>
        <v>0</v>
      </c>
      <c r="J439" s="3">
        <v>20</v>
      </c>
      <c r="K439">
        <f>_xlfn.IFNA(Table2[[#This Row],[total_laid_off]],0)</f>
        <v>0</v>
      </c>
      <c r="L439">
        <f>IFERROR(Table2[[#This Row],[Column2]]/Table2[[#This Row],[percentage_laid_off]],Table2[[#This Row],[Column2]])</f>
        <v>0</v>
      </c>
      <c r="M439">
        <f>FLOOR(IFERROR(_xlfn.IFNA(Table2[[#This Row],[total_laid_off]],0)/Table2[[#This Row],[percentage_laid_off]],D439),1)</f>
        <v>0</v>
      </c>
      <c r="N439" t="str">
        <f>TEXT(Table2[[#This Row],[date]],"MMM")</f>
        <v>Jan</v>
      </c>
      <c r="O439">
        <f>YEAR(Table2[[#This Row],[date]])</f>
        <v>2023</v>
      </c>
    </row>
    <row r="440" spans="1:15" x14ac:dyDescent="0.25">
      <c r="A440" t="s">
        <v>1643</v>
      </c>
      <c r="B440" t="s">
        <v>100</v>
      </c>
      <c r="C440" t="s">
        <v>101</v>
      </c>
      <c r="D440">
        <v>191</v>
      </c>
      <c r="E440" s="2">
        <v>0.3</v>
      </c>
      <c r="F440" s="1">
        <v>44731</v>
      </c>
      <c r="G440" t="s">
        <v>32</v>
      </c>
      <c r="H440" t="s">
        <v>28</v>
      </c>
      <c r="I440">
        <f t="shared" si="6"/>
        <v>636</v>
      </c>
      <c r="J440" s="3">
        <v>112</v>
      </c>
      <c r="K440">
        <f>_xlfn.IFNA(Table2[[#This Row],[total_laid_off]],0)</f>
        <v>191</v>
      </c>
      <c r="L440">
        <f>IFERROR(Table2[[#This Row],[Column2]]/Table2[[#This Row],[percentage_laid_off]],Table2[[#This Row],[Column2]])</f>
        <v>636.66666666666674</v>
      </c>
      <c r="M440">
        <f>FLOOR(IFERROR(_xlfn.IFNA(Table2[[#This Row],[total_laid_off]],0)/Table2[[#This Row],[percentage_laid_off]],D440),1)</f>
        <v>636</v>
      </c>
      <c r="N440" t="str">
        <f>TEXT(Table2[[#This Row],[date]],"MMM")</f>
        <v>Jun</v>
      </c>
      <c r="O440">
        <f>YEAR(Table2[[#This Row],[date]])</f>
        <v>2022</v>
      </c>
    </row>
    <row r="441" spans="1:15" x14ac:dyDescent="0.25">
      <c r="A441" t="s">
        <v>2242</v>
      </c>
      <c r="B441" t="s">
        <v>723</v>
      </c>
      <c r="C441" t="s">
        <v>75</v>
      </c>
      <c r="E441" s="2"/>
      <c r="F441" s="1">
        <v>43921</v>
      </c>
      <c r="G441" t="s">
        <v>16</v>
      </c>
      <c r="H441" t="s">
        <v>41</v>
      </c>
      <c r="I441">
        <f t="shared" si="6"/>
        <v>0</v>
      </c>
      <c r="J441" s="3">
        <v>4</v>
      </c>
      <c r="K441">
        <f>_xlfn.IFNA(Table2[[#This Row],[total_laid_off]],0)</f>
        <v>0</v>
      </c>
      <c r="L441">
        <f>IFERROR(Table2[[#This Row],[Column2]]/Table2[[#This Row],[percentage_laid_off]],Table2[[#This Row],[Column2]])</f>
        <v>0</v>
      </c>
      <c r="M441">
        <f>FLOOR(IFERROR(_xlfn.IFNA(Table2[[#This Row],[total_laid_off]],0)/Table2[[#This Row],[percentage_laid_off]],D441),1)</f>
        <v>0</v>
      </c>
      <c r="N441" t="str">
        <f>TEXT(Table2[[#This Row],[date]],"MMM")</f>
        <v>Mar</v>
      </c>
      <c r="O441">
        <f>YEAR(Table2[[#This Row],[date]])</f>
        <v>2020</v>
      </c>
    </row>
    <row r="442" spans="1:15" x14ac:dyDescent="0.25">
      <c r="A442" t="s">
        <v>450</v>
      </c>
      <c r="B442" t="s">
        <v>40</v>
      </c>
      <c r="C442" t="s">
        <v>64</v>
      </c>
      <c r="D442">
        <v>20</v>
      </c>
      <c r="E442" s="2"/>
      <c r="F442" s="1">
        <v>44963</v>
      </c>
      <c r="G442" t="s">
        <v>50</v>
      </c>
      <c r="H442" t="s">
        <v>41</v>
      </c>
      <c r="I442">
        <f t="shared" si="6"/>
        <v>20</v>
      </c>
      <c r="J442" s="3">
        <v>496</v>
      </c>
      <c r="K442">
        <f>_xlfn.IFNA(Table2[[#This Row],[total_laid_off]],0)</f>
        <v>20</v>
      </c>
      <c r="L442">
        <f>IFERROR(Table2[[#This Row],[Column2]]/Table2[[#This Row],[percentage_laid_off]],Table2[[#This Row],[Column2]])</f>
        <v>20</v>
      </c>
      <c r="M442">
        <f>FLOOR(IFERROR(_xlfn.IFNA(Table2[[#This Row],[total_laid_off]],0)/Table2[[#This Row],[percentage_laid_off]],D442),1)</f>
        <v>20</v>
      </c>
      <c r="N442" t="str">
        <f>TEXT(Table2[[#This Row],[date]],"MMM")</f>
        <v>Feb</v>
      </c>
      <c r="O442">
        <f>YEAR(Table2[[#This Row],[date]])</f>
        <v>2023</v>
      </c>
    </row>
    <row r="443" spans="1:15" x14ac:dyDescent="0.25">
      <c r="A443" t="s">
        <v>450</v>
      </c>
      <c r="B443" t="s">
        <v>40</v>
      </c>
      <c r="C443" t="s">
        <v>64</v>
      </c>
      <c r="D443">
        <v>45</v>
      </c>
      <c r="E443" s="2"/>
      <c r="F443" s="1">
        <v>44804</v>
      </c>
      <c r="G443" t="s">
        <v>50</v>
      </c>
      <c r="H443" t="s">
        <v>41</v>
      </c>
      <c r="I443">
        <f t="shared" si="6"/>
        <v>45</v>
      </c>
      <c r="J443" s="3">
        <v>496</v>
      </c>
      <c r="K443">
        <f>_xlfn.IFNA(Table2[[#This Row],[total_laid_off]],0)</f>
        <v>45</v>
      </c>
      <c r="L443">
        <f>IFERROR(Table2[[#This Row],[Column2]]/Table2[[#This Row],[percentage_laid_off]],Table2[[#This Row],[Column2]])</f>
        <v>45</v>
      </c>
      <c r="M443">
        <f>FLOOR(IFERROR(_xlfn.IFNA(Table2[[#This Row],[total_laid_off]],0)/Table2[[#This Row],[percentage_laid_off]],D443),1)</f>
        <v>45</v>
      </c>
      <c r="N443" t="str">
        <f>TEXT(Table2[[#This Row],[date]],"MMM")</f>
        <v>Aug</v>
      </c>
      <c r="O443">
        <f>YEAR(Table2[[#This Row],[date]])</f>
        <v>2022</v>
      </c>
    </row>
    <row r="444" spans="1:15" x14ac:dyDescent="0.25">
      <c r="A444" t="s">
        <v>1480</v>
      </c>
      <c r="B444" t="s">
        <v>40</v>
      </c>
      <c r="C444" t="s">
        <v>46</v>
      </c>
      <c r="D444">
        <v>15</v>
      </c>
      <c r="E444" s="2">
        <v>0.05</v>
      </c>
      <c r="F444" s="1">
        <v>44764</v>
      </c>
      <c r="G444" t="s">
        <v>22</v>
      </c>
      <c r="H444" t="s">
        <v>41</v>
      </c>
      <c r="I444">
        <f t="shared" si="6"/>
        <v>300</v>
      </c>
      <c r="J444" s="3">
        <v>328</v>
      </c>
      <c r="K444">
        <f>_xlfn.IFNA(Table2[[#This Row],[total_laid_off]],0)</f>
        <v>15</v>
      </c>
      <c r="L444">
        <f>IFERROR(Table2[[#This Row],[Column2]]/Table2[[#This Row],[percentage_laid_off]],Table2[[#This Row],[Column2]])</f>
        <v>300</v>
      </c>
      <c r="M444">
        <f>FLOOR(IFERROR(_xlfn.IFNA(Table2[[#This Row],[total_laid_off]],0)/Table2[[#This Row],[percentage_laid_off]],D444),1)</f>
        <v>300</v>
      </c>
      <c r="N444" t="str">
        <f>TEXT(Table2[[#This Row],[date]],"MMM")</f>
        <v>Jul</v>
      </c>
      <c r="O444">
        <f>YEAR(Table2[[#This Row],[date]])</f>
        <v>2022</v>
      </c>
    </row>
    <row r="445" spans="1:15" x14ac:dyDescent="0.25">
      <c r="A445" t="s">
        <v>1445</v>
      </c>
      <c r="B445" t="s">
        <v>63</v>
      </c>
      <c r="C445" t="s">
        <v>85</v>
      </c>
      <c r="E445" s="2"/>
      <c r="F445" s="1">
        <v>44774</v>
      </c>
      <c r="G445" t="s">
        <v>16</v>
      </c>
      <c r="H445" t="s">
        <v>41</v>
      </c>
      <c r="I445">
        <f t="shared" si="6"/>
        <v>0</v>
      </c>
      <c r="J445" s="3">
        <v>1</v>
      </c>
      <c r="K445">
        <f>_xlfn.IFNA(Table2[[#This Row],[total_laid_off]],0)</f>
        <v>0</v>
      </c>
      <c r="L445">
        <f>IFERROR(Table2[[#This Row],[Column2]]/Table2[[#This Row],[percentage_laid_off]],Table2[[#This Row],[Column2]])</f>
        <v>0</v>
      </c>
      <c r="M445">
        <f>FLOOR(IFERROR(_xlfn.IFNA(Table2[[#This Row],[total_laid_off]],0)/Table2[[#This Row],[percentage_laid_off]],D445),1)</f>
        <v>0</v>
      </c>
      <c r="N445" t="str">
        <f>TEXT(Table2[[#This Row],[date]],"MMM")</f>
        <v>Aug</v>
      </c>
      <c r="O445">
        <f>YEAR(Table2[[#This Row],[date]])</f>
        <v>2022</v>
      </c>
    </row>
    <row r="446" spans="1:15" x14ac:dyDescent="0.25">
      <c r="A446" t="s">
        <v>2190</v>
      </c>
      <c r="B446" t="s">
        <v>43</v>
      </c>
      <c r="C446" t="s">
        <v>209</v>
      </c>
      <c r="D446">
        <v>154</v>
      </c>
      <c r="E446" s="2">
        <v>0.22</v>
      </c>
      <c r="F446" s="1">
        <v>43923</v>
      </c>
      <c r="G446" t="s">
        <v>114</v>
      </c>
      <c r="H446" t="s">
        <v>41</v>
      </c>
      <c r="I446">
        <f t="shared" si="6"/>
        <v>700</v>
      </c>
      <c r="J446" s="3">
        <v>549</v>
      </c>
      <c r="K446">
        <f>_xlfn.IFNA(Table2[[#This Row],[total_laid_off]],0)</f>
        <v>154</v>
      </c>
      <c r="L446">
        <f>IFERROR(Table2[[#This Row],[Column2]]/Table2[[#This Row],[percentage_laid_off]],Table2[[#This Row],[Column2]])</f>
        <v>700</v>
      </c>
      <c r="M446">
        <f>FLOOR(IFERROR(_xlfn.IFNA(Table2[[#This Row],[total_laid_off]],0)/Table2[[#This Row],[percentage_laid_off]],D446),1)</f>
        <v>700</v>
      </c>
      <c r="N446" t="str">
        <f>TEXT(Table2[[#This Row],[date]],"MMM")</f>
        <v>Apr</v>
      </c>
      <c r="O446">
        <f>YEAR(Table2[[#This Row],[date]])</f>
        <v>2020</v>
      </c>
    </row>
    <row r="447" spans="1:15" x14ac:dyDescent="0.25">
      <c r="A447" t="s">
        <v>1272</v>
      </c>
      <c r="B447" t="s">
        <v>25</v>
      </c>
      <c r="C447" t="s">
        <v>26</v>
      </c>
      <c r="D447">
        <v>190</v>
      </c>
      <c r="E447" s="2">
        <v>0.2</v>
      </c>
      <c r="F447" s="1">
        <v>44820</v>
      </c>
      <c r="G447" t="s">
        <v>32</v>
      </c>
      <c r="H447" t="s">
        <v>28</v>
      </c>
      <c r="I447">
        <f t="shared" si="6"/>
        <v>950</v>
      </c>
      <c r="J447" s="3">
        <v>140</v>
      </c>
      <c r="K447">
        <f>_xlfn.IFNA(Table2[[#This Row],[total_laid_off]],0)</f>
        <v>190</v>
      </c>
      <c r="L447">
        <f>IFERROR(Table2[[#This Row],[Column2]]/Table2[[#This Row],[percentage_laid_off]],Table2[[#This Row],[Column2]])</f>
        <v>950</v>
      </c>
      <c r="M447">
        <f>FLOOR(IFERROR(_xlfn.IFNA(Table2[[#This Row],[total_laid_off]],0)/Table2[[#This Row],[percentage_laid_off]],D447),1)</f>
        <v>950</v>
      </c>
      <c r="N447" t="str">
        <f>TEXT(Table2[[#This Row],[date]],"MMM")</f>
        <v>Sep</v>
      </c>
      <c r="O447">
        <f>YEAR(Table2[[#This Row],[date]])</f>
        <v>2022</v>
      </c>
    </row>
    <row r="448" spans="1:15" x14ac:dyDescent="0.25">
      <c r="A448" t="s">
        <v>565</v>
      </c>
      <c r="B448" t="s">
        <v>566</v>
      </c>
      <c r="C448" t="s">
        <v>73</v>
      </c>
      <c r="D448">
        <v>250</v>
      </c>
      <c r="E448" s="2">
        <v>0.25</v>
      </c>
      <c r="F448" s="1">
        <v>44951</v>
      </c>
      <c r="G448" t="s">
        <v>37</v>
      </c>
      <c r="H448" t="s">
        <v>41</v>
      </c>
      <c r="I448">
        <f t="shared" si="6"/>
        <v>1000</v>
      </c>
      <c r="J448" s="3"/>
      <c r="K448">
        <f>_xlfn.IFNA(Table2[[#This Row],[total_laid_off]],0)</f>
        <v>250</v>
      </c>
      <c r="L448">
        <f>IFERROR(Table2[[#This Row],[Column2]]/Table2[[#This Row],[percentage_laid_off]],Table2[[#This Row],[Column2]])</f>
        <v>1000</v>
      </c>
      <c r="M448">
        <f>FLOOR(IFERROR(_xlfn.IFNA(Table2[[#This Row],[total_laid_off]],0)/Table2[[#This Row],[percentage_laid_off]],D448),1)</f>
        <v>1000</v>
      </c>
      <c r="N448" t="str">
        <f>TEXT(Table2[[#This Row],[date]],"MMM")</f>
        <v>Jan</v>
      </c>
      <c r="O448">
        <f>YEAR(Table2[[#This Row],[date]])</f>
        <v>2023</v>
      </c>
    </row>
    <row r="449" spans="1:15" x14ac:dyDescent="0.25">
      <c r="A449" t="s">
        <v>565</v>
      </c>
      <c r="B449" t="s">
        <v>566</v>
      </c>
      <c r="C449" t="s">
        <v>73</v>
      </c>
      <c r="D449">
        <v>378</v>
      </c>
      <c r="E449" s="2">
        <v>0.27</v>
      </c>
      <c r="F449" s="1">
        <v>44848</v>
      </c>
      <c r="G449" t="s">
        <v>37</v>
      </c>
      <c r="H449" t="s">
        <v>41</v>
      </c>
      <c r="I449">
        <f t="shared" si="6"/>
        <v>1400</v>
      </c>
      <c r="J449" s="3"/>
      <c r="K449">
        <f>_xlfn.IFNA(Table2[[#This Row],[total_laid_off]],0)</f>
        <v>378</v>
      </c>
      <c r="L449">
        <f>IFERROR(Table2[[#This Row],[Column2]]/Table2[[#This Row],[percentage_laid_off]],Table2[[#This Row],[Column2]])</f>
        <v>1400</v>
      </c>
      <c r="M449">
        <f>FLOOR(IFERROR(_xlfn.IFNA(Table2[[#This Row],[total_laid_off]],0)/Table2[[#This Row],[percentage_laid_off]],D449),1)</f>
        <v>1400</v>
      </c>
      <c r="N449" t="str">
        <f>TEXT(Table2[[#This Row],[date]],"MMM")</f>
        <v>Oct</v>
      </c>
      <c r="O449">
        <f>YEAR(Table2[[#This Row],[date]])</f>
        <v>2022</v>
      </c>
    </row>
    <row r="450" spans="1:15" x14ac:dyDescent="0.25">
      <c r="A450" t="s">
        <v>2112</v>
      </c>
      <c r="B450" t="s">
        <v>186</v>
      </c>
      <c r="C450" t="s">
        <v>26</v>
      </c>
      <c r="D450">
        <v>17</v>
      </c>
      <c r="E450" s="2">
        <v>0.08</v>
      </c>
      <c r="F450" s="1">
        <v>43934</v>
      </c>
      <c r="G450" t="s">
        <v>47</v>
      </c>
      <c r="H450" t="s">
        <v>93</v>
      </c>
      <c r="I450">
        <f t="shared" ref="I450:I513" si="7">FLOOR(IF(OR(ISBLANK(D450) = FALSE,  ISBLANK(E450) = FALSE),IFERROR(D450/E450,D450), 0), 1)</f>
        <v>212</v>
      </c>
      <c r="J450" s="3">
        <v>119</v>
      </c>
      <c r="K450">
        <f>_xlfn.IFNA(Table2[[#This Row],[total_laid_off]],0)</f>
        <v>17</v>
      </c>
      <c r="L450">
        <f>IFERROR(Table2[[#This Row],[Column2]]/Table2[[#This Row],[percentage_laid_off]],Table2[[#This Row],[Column2]])</f>
        <v>212.5</v>
      </c>
      <c r="M450">
        <f>FLOOR(IFERROR(_xlfn.IFNA(Table2[[#This Row],[total_laid_off]],0)/Table2[[#This Row],[percentage_laid_off]],D450),1)</f>
        <v>212</v>
      </c>
      <c r="N450" t="str">
        <f>TEXT(Table2[[#This Row],[date]],"MMM")</f>
        <v>Apr</v>
      </c>
      <c r="O450">
        <f>YEAR(Table2[[#This Row],[date]])</f>
        <v>2020</v>
      </c>
    </row>
    <row r="451" spans="1:15" x14ac:dyDescent="0.25">
      <c r="A451" t="s">
        <v>2066</v>
      </c>
      <c r="B451" t="s">
        <v>40</v>
      </c>
      <c r="C451" t="s">
        <v>53</v>
      </c>
      <c r="E451" s="2"/>
      <c r="F451" s="1">
        <v>43943</v>
      </c>
      <c r="G451" t="s">
        <v>27</v>
      </c>
      <c r="H451" t="s">
        <v>41</v>
      </c>
      <c r="I451">
        <f t="shared" si="7"/>
        <v>0</v>
      </c>
      <c r="J451" s="3">
        <v>17</v>
      </c>
      <c r="K451">
        <f>_xlfn.IFNA(Table2[[#This Row],[total_laid_off]],0)</f>
        <v>0</v>
      </c>
      <c r="L451">
        <f>IFERROR(Table2[[#This Row],[Column2]]/Table2[[#This Row],[percentage_laid_off]],Table2[[#This Row],[Column2]])</f>
        <v>0</v>
      </c>
      <c r="M451">
        <f>FLOOR(IFERROR(_xlfn.IFNA(Table2[[#This Row],[total_laid_off]],0)/Table2[[#This Row],[percentage_laid_off]],D451),1)</f>
        <v>0</v>
      </c>
      <c r="N451" t="str">
        <f>TEXT(Table2[[#This Row],[date]],"MMM")</f>
        <v>Apr</v>
      </c>
      <c r="O451">
        <f>YEAR(Table2[[#This Row],[date]])</f>
        <v>2020</v>
      </c>
    </row>
    <row r="452" spans="1:15" x14ac:dyDescent="0.25">
      <c r="A452" t="s">
        <v>686</v>
      </c>
      <c r="B452" t="s">
        <v>186</v>
      </c>
      <c r="C452" t="s">
        <v>26</v>
      </c>
      <c r="D452">
        <v>50</v>
      </c>
      <c r="E452" s="2">
        <v>0.3</v>
      </c>
      <c r="F452" s="1">
        <v>44942</v>
      </c>
      <c r="G452" t="s">
        <v>32</v>
      </c>
      <c r="H452" t="s">
        <v>93</v>
      </c>
      <c r="I452">
        <f t="shared" si="7"/>
        <v>166</v>
      </c>
      <c r="J452" s="3">
        <v>698</v>
      </c>
      <c r="K452">
        <f>_xlfn.IFNA(Table2[[#This Row],[total_laid_off]],0)</f>
        <v>50</v>
      </c>
      <c r="L452">
        <f>IFERROR(Table2[[#This Row],[Column2]]/Table2[[#This Row],[percentage_laid_off]],Table2[[#This Row],[Column2]])</f>
        <v>166.66666666666669</v>
      </c>
      <c r="M452">
        <f>FLOOR(IFERROR(_xlfn.IFNA(Table2[[#This Row],[total_laid_off]],0)/Table2[[#This Row],[percentage_laid_off]],D452),1)</f>
        <v>166</v>
      </c>
      <c r="N452" t="str">
        <f>TEXT(Table2[[#This Row],[date]],"MMM")</f>
        <v>Jan</v>
      </c>
      <c r="O452">
        <f>YEAR(Table2[[#This Row],[date]])</f>
        <v>2023</v>
      </c>
    </row>
    <row r="453" spans="1:15" x14ac:dyDescent="0.25">
      <c r="A453" t="s">
        <v>1452</v>
      </c>
      <c r="B453" t="s">
        <v>186</v>
      </c>
      <c r="C453" t="s">
        <v>26</v>
      </c>
      <c r="D453">
        <v>125</v>
      </c>
      <c r="E453" s="2">
        <v>0.25</v>
      </c>
      <c r="F453" s="1">
        <v>44771</v>
      </c>
      <c r="G453" t="s">
        <v>32</v>
      </c>
      <c r="H453" t="s">
        <v>93</v>
      </c>
      <c r="I453">
        <f t="shared" si="7"/>
        <v>500</v>
      </c>
      <c r="J453" s="3">
        <v>681</v>
      </c>
      <c r="K453">
        <f>_xlfn.IFNA(Table2[[#This Row],[total_laid_off]],0)</f>
        <v>125</v>
      </c>
      <c r="L453">
        <f>IFERROR(Table2[[#This Row],[Column2]]/Table2[[#This Row],[percentage_laid_off]],Table2[[#This Row],[Column2]])</f>
        <v>500</v>
      </c>
      <c r="M453">
        <f>FLOOR(IFERROR(_xlfn.IFNA(Table2[[#This Row],[total_laid_off]],0)/Table2[[#This Row],[percentage_laid_off]],D453),1)</f>
        <v>500</v>
      </c>
      <c r="N453" t="str">
        <f>TEXT(Table2[[#This Row],[date]],"MMM")</f>
        <v>Jul</v>
      </c>
      <c r="O453">
        <f>YEAR(Table2[[#This Row],[date]])</f>
        <v>2022</v>
      </c>
    </row>
    <row r="454" spans="1:15" x14ac:dyDescent="0.25">
      <c r="A454" t="s">
        <v>1452</v>
      </c>
      <c r="B454" t="s">
        <v>186</v>
      </c>
      <c r="C454" t="s">
        <v>26</v>
      </c>
      <c r="D454">
        <v>60</v>
      </c>
      <c r="E454" s="2"/>
      <c r="F454" s="1">
        <v>44718</v>
      </c>
      <c r="G454" t="s">
        <v>32</v>
      </c>
      <c r="H454" t="s">
        <v>93</v>
      </c>
      <c r="I454">
        <f t="shared" si="7"/>
        <v>60</v>
      </c>
      <c r="J454" s="3">
        <v>681</v>
      </c>
      <c r="K454">
        <f>_xlfn.IFNA(Table2[[#This Row],[total_laid_off]],0)</f>
        <v>60</v>
      </c>
      <c r="L454">
        <f>IFERROR(Table2[[#This Row],[Column2]]/Table2[[#This Row],[percentage_laid_off]],Table2[[#This Row],[Column2]])</f>
        <v>60</v>
      </c>
      <c r="M454">
        <f>FLOOR(IFERROR(_xlfn.IFNA(Table2[[#This Row],[total_laid_off]],0)/Table2[[#This Row],[percentage_laid_off]],D454),1)</f>
        <v>60</v>
      </c>
      <c r="N454" t="str">
        <f>TEXT(Table2[[#This Row],[date]],"MMM")</f>
        <v>Jun</v>
      </c>
      <c r="O454">
        <f>YEAR(Table2[[#This Row],[date]])</f>
        <v>2022</v>
      </c>
    </row>
    <row r="455" spans="1:15" x14ac:dyDescent="0.25">
      <c r="A455" t="s">
        <v>1452</v>
      </c>
      <c r="B455" t="s">
        <v>183</v>
      </c>
      <c r="C455" t="s">
        <v>26</v>
      </c>
      <c r="E455" s="2"/>
      <c r="F455" s="1">
        <v>44718</v>
      </c>
      <c r="G455" t="s">
        <v>32</v>
      </c>
      <c r="H455" t="s">
        <v>184</v>
      </c>
      <c r="I455">
        <f t="shared" si="7"/>
        <v>0</v>
      </c>
      <c r="J455" s="3">
        <v>681</v>
      </c>
      <c r="K455">
        <f>_xlfn.IFNA(Table2[[#This Row],[total_laid_off]],0)</f>
        <v>0</v>
      </c>
      <c r="L455">
        <f>IFERROR(Table2[[#This Row],[Column2]]/Table2[[#This Row],[percentage_laid_off]],Table2[[#This Row],[Column2]])</f>
        <v>0</v>
      </c>
      <c r="M455">
        <f>FLOOR(IFERROR(_xlfn.IFNA(Table2[[#This Row],[total_laid_off]],0)/Table2[[#This Row],[percentage_laid_off]],D455),1)</f>
        <v>0</v>
      </c>
      <c r="N455" t="str">
        <f>TEXT(Table2[[#This Row],[date]],"MMM")</f>
        <v>Jun</v>
      </c>
      <c r="O455">
        <f>YEAR(Table2[[#This Row],[date]])</f>
        <v>2022</v>
      </c>
    </row>
    <row r="456" spans="1:15" x14ac:dyDescent="0.25">
      <c r="A456" t="s">
        <v>1189</v>
      </c>
      <c r="B456" t="s">
        <v>335</v>
      </c>
      <c r="C456" t="s">
        <v>73</v>
      </c>
      <c r="E456" s="2"/>
      <c r="F456" s="1">
        <v>44853</v>
      </c>
      <c r="G456" t="s">
        <v>47</v>
      </c>
      <c r="H456" t="s">
        <v>41</v>
      </c>
      <c r="I456">
        <f t="shared" si="7"/>
        <v>0</v>
      </c>
      <c r="J456" s="3">
        <v>13</v>
      </c>
      <c r="K456">
        <f>_xlfn.IFNA(Table2[[#This Row],[total_laid_off]],0)</f>
        <v>0</v>
      </c>
      <c r="L456">
        <f>IFERROR(Table2[[#This Row],[Column2]]/Table2[[#This Row],[percentage_laid_off]],Table2[[#This Row],[Column2]])</f>
        <v>0</v>
      </c>
      <c r="M456">
        <f>FLOOR(IFERROR(_xlfn.IFNA(Table2[[#This Row],[total_laid_off]],0)/Table2[[#This Row],[percentage_laid_off]],D456),1)</f>
        <v>0</v>
      </c>
      <c r="N456" t="str">
        <f>TEXT(Table2[[#This Row],[date]],"MMM")</f>
        <v>Oct</v>
      </c>
      <c r="O456">
        <f>YEAR(Table2[[#This Row],[date]])</f>
        <v>2022</v>
      </c>
    </row>
    <row r="457" spans="1:15" x14ac:dyDescent="0.25">
      <c r="A457" t="s">
        <v>1189</v>
      </c>
      <c r="B457" t="s">
        <v>335</v>
      </c>
      <c r="C457" t="s">
        <v>73</v>
      </c>
      <c r="E457" s="2"/>
      <c r="F457" s="1">
        <v>43915</v>
      </c>
      <c r="G457" t="s">
        <v>27</v>
      </c>
      <c r="H457" t="s">
        <v>41</v>
      </c>
      <c r="I457">
        <f t="shared" si="7"/>
        <v>0</v>
      </c>
      <c r="J457" s="3">
        <v>5</v>
      </c>
      <c r="K457">
        <f>_xlfn.IFNA(Table2[[#This Row],[total_laid_off]],0)</f>
        <v>0</v>
      </c>
      <c r="L457">
        <f>IFERROR(Table2[[#This Row],[Column2]]/Table2[[#This Row],[percentage_laid_off]],Table2[[#This Row],[Column2]])</f>
        <v>0</v>
      </c>
      <c r="M457">
        <f>FLOOR(IFERROR(_xlfn.IFNA(Table2[[#This Row],[total_laid_off]],0)/Table2[[#This Row],[percentage_laid_off]],D457),1)</f>
        <v>0</v>
      </c>
      <c r="N457" t="str">
        <f>TEXT(Table2[[#This Row],[date]],"MMM")</f>
        <v>Mar</v>
      </c>
      <c r="O457">
        <f>YEAR(Table2[[#This Row],[date]])</f>
        <v>2020</v>
      </c>
    </row>
    <row r="458" spans="1:15" x14ac:dyDescent="0.25">
      <c r="A458" t="s">
        <v>2088</v>
      </c>
      <c r="B458" t="s">
        <v>260</v>
      </c>
      <c r="C458" t="s">
        <v>75</v>
      </c>
      <c r="D458">
        <v>60</v>
      </c>
      <c r="E458" s="2">
        <v>0.2</v>
      </c>
      <c r="F458" s="1">
        <v>43937</v>
      </c>
      <c r="G458" t="s">
        <v>32</v>
      </c>
      <c r="H458" t="s">
        <v>28</v>
      </c>
      <c r="I458">
        <f t="shared" si="7"/>
        <v>300</v>
      </c>
      <c r="J458" s="3">
        <v>76</v>
      </c>
      <c r="K458">
        <f>_xlfn.IFNA(Table2[[#This Row],[total_laid_off]],0)</f>
        <v>60</v>
      </c>
      <c r="L458">
        <f>IFERROR(Table2[[#This Row],[Column2]]/Table2[[#This Row],[percentage_laid_off]],Table2[[#This Row],[Column2]])</f>
        <v>300</v>
      </c>
      <c r="M458">
        <f>FLOOR(IFERROR(_xlfn.IFNA(Table2[[#This Row],[total_laid_off]],0)/Table2[[#This Row],[percentage_laid_off]],D458),1)</f>
        <v>300</v>
      </c>
      <c r="N458" t="str">
        <f>TEXT(Table2[[#This Row],[date]],"MMM")</f>
        <v>Apr</v>
      </c>
      <c r="O458">
        <f>YEAR(Table2[[#This Row],[date]])</f>
        <v>2020</v>
      </c>
    </row>
    <row r="459" spans="1:15" x14ac:dyDescent="0.25">
      <c r="A459" t="s">
        <v>1751</v>
      </c>
      <c r="B459" t="s">
        <v>754</v>
      </c>
      <c r="C459" t="s">
        <v>111</v>
      </c>
      <c r="D459">
        <v>60</v>
      </c>
      <c r="E459" s="2">
        <v>7.0000000000000007E-2</v>
      </c>
      <c r="F459" s="1">
        <v>44704</v>
      </c>
      <c r="G459" t="s">
        <v>32</v>
      </c>
      <c r="H459" t="s">
        <v>41</v>
      </c>
      <c r="I459">
        <f t="shared" si="7"/>
        <v>857</v>
      </c>
      <c r="J459" s="3">
        <v>537</v>
      </c>
      <c r="K459">
        <f>_xlfn.IFNA(Table2[[#This Row],[total_laid_off]],0)</f>
        <v>60</v>
      </c>
      <c r="L459">
        <f>IFERROR(Table2[[#This Row],[Column2]]/Table2[[#This Row],[percentage_laid_off]],Table2[[#This Row],[Column2]])</f>
        <v>857.14285714285711</v>
      </c>
      <c r="M459">
        <f>FLOOR(IFERROR(_xlfn.IFNA(Table2[[#This Row],[total_laid_off]],0)/Table2[[#This Row],[percentage_laid_off]],D459),1)</f>
        <v>857</v>
      </c>
      <c r="N459" t="str">
        <f>TEXT(Table2[[#This Row],[date]],"MMM")</f>
        <v>May</v>
      </c>
      <c r="O459">
        <f>YEAR(Table2[[#This Row],[date]])</f>
        <v>2022</v>
      </c>
    </row>
    <row r="460" spans="1:15" x14ac:dyDescent="0.25">
      <c r="A460" t="s">
        <v>2124</v>
      </c>
      <c r="B460" t="s">
        <v>89</v>
      </c>
      <c r="C460" t="s">
        <v>215</v>
      </c>
      <c r="D460">
        <v>40</v>
      </c>
      <c r="E460" s="2">
        <v>0.32</v>
      </c>
      <c r="F460" s="1">
        <v>43930</v>
      </c>
      <c r="G460" t="s">
        <v>47</v>
      </c>
      <c r="H460" t="s">
        <v>41</v>
      </c>
      <c r="I460">
        <f t="shared" si="7"/>
        <v>125</v>
      </c>
      <c r="J460" s="3">
        <v>59</v>
      </c>
      <c r="K460">
        <f>_xlfn.IFNA(Table2[[#This Row],[total_laid_off]],0)</f>
        <v>40</v>
      </c>
      <c r="L460">
        <f>IFERROR(Table2[[#This Row],[Column2]]/Table2[[#This Row],[percentage_laid_off]],Table2[[#This Row],[Column2]])</f>
        <v>125</v>
      </c>
      <c r="M460">
        <f>FLOOR(IFERROR(_xlfn.IFNA(Table2[[#This Row],[total_laid_off]],0)/Table2[[#This Row],[percentage_laid_off]],D460),1)</f>
        <v>125</v>
      </c>
      <c r="N460" t="str">
        <f>TEXT(Table2[[#This Row],[date]],"MMM")</f>
        <v>Apr</v>
      </c>
      <c r="O460">
        <f>YEAR(Table2[[#This Row],[date]])</f>
        <v>2020</v>
      </c>
    </row>
    <row r="461" spans="1:15" x14ac:dyDescent="0.25">
      <c r="A461" t="s">
        <v>2004</v>
      </c>
      <c r="B461" t="s">
        <v>40</v>
      </c>
      <c r="C461" t="s">
        <v>137</v>
      </c>
      <c r="E461" s="2"/>
      <c r="F461" s="1">
        <v>43956</v>
      </c>
      <c r="G461" t="s">
        <v>67</v>
      </c>
      <c r="H461" t="s">
        <v>41</v>
      </c>
      <c r="I461">
        <f t="shared" si="7"/>
        <v>0</v>
      </c>
      <c r="J461" s="3">
        <v>1000</v>
      </c>
      <c r="K461">
        <f>_xlfn.IFNA(Table2[[#This Row],[total_laid_off]],0)</f>
        <v>0</v>
      </c>
      <c r="L461">
        <f>IFERROR(Table2[[#This Row],[Column2]]/Table2[[#This Row],[percentage_laid_off]],Table2[[#This Row],[Column2]])</f>
        <v>0</v>
      </c>
      <c r="M461">
        <f>FLOOR(IFERROR(_xlfn.IFNA(Table2[[#This Row],[total_laid_off]],0)/Table2[[#This Row],[percentage_laid_off]],D461),1)</f>
        <v>0</v>
      </c>
      <c r="N461" t="str">
        <f>TEXT(Table2[[#This Row],[date]],"MMM")</f>
        <v>May</v>
      </c>
      <c r="O461">
        <f>YEAR(Table2[[#This Row],[date]])</f>
        <v>2020</v>
      </c>
    </row>
    <row r="462" spans="1:15" x14ac:dyDescent="0.25">
      <c r="A462" t="s">
        <v>1090</v>
      </c>
      <c r="B462" t="s">
        <v>1017</v>
      </c>
      <c r="C462" t="s">
        <v>53</v>
      </c>
      <c r="E462" s="2">
        <v>0.12</v>
      </c>
      <c r="F462" s="1">
        <v>44874</v>
      </c>
      <c r="G462" t="s">
        <v>65</v>
      </c>
      <c r="H462" t="s">
        <v>1018</v>
      </c>
      <c r="I462">
        <f t="shared" si="7"/>
        <v>0</v>
      </c>
      <c r="J462" s="3">
        <v>78</v>
      </c>
      <c r="K462">
        <f>_xlfn.IFNA(Table2[[#This Row],[total_laid_off]],0)</f>
        <v>0</v>
      </c>
      <c r="L462">
        <f>IFERROR(Table2[[#This Row],[Column2]]/Table2[[#This Row],[percentage_laid_off]],Table2[[#This Row],[Column2]])</f>
        <v>0</v>
      </c>
      <c r="M462">
        <f>FLOOR(IFERROR(_xlfn.IFNA(Table2[[#This Row],[total_laid_off]],0)/Table2[[#This Row],[percentage_laid_off]],D462),1)</f>
        <v>0</v>
      </c>
      <c r="N462" t="str">
        <f>TEXT(Table2[[#This Row],[date]],"MMM")</f>
        <v>Nov</v>
      </c>
      <c r="O462">
        <f>YEAR(Table2[[#This Row],[date]])</f>
        <v>2022</v>
      </c>
    </row>
    <row r="463" spans="1:15" x14ac:dyDescent="0.25">
      <c r="A463" t="s">
        <v>1063</v>
      </c>
      <c r="B463" t="s">
        <v>40</v>
      </c>
      <c r="C463" t="s">
        <v>31</v>
      </c>
      <c r="D463">
        <v>40</v>
      </c>
      <c r="E463" s="2">
        <v>0.08</v>
      </c>
      <c r="F463" s="1">
        <v>44879</v>
      </c>
      <c r="G463" t="s">
        <v>37</v>
      </c>
      <c r="H463" t="s">
        <v>41</v>
      </c>
      <c r="I463">
        <f t="shared" si="7"/>
        <v>500</v>
      </c>
      <c r="J463" s="3">
        <v>100</v>
      </c>
      <c r="K463">
        <f>_xlfn.IFNA(Table2[[#This Row],[total_laid_off]],0)</f>
        <v>40</v>
      </c>
      <c r="L463">
        <f>IFERROR(Table2[[#This Row],[Column2]]/Table2[[#This Row],[percentage_laid_off]],Table2[[#This Row],[Column2]])</f>
        <v>500</v>
      </c>
      <c r="M463">
        <f>FLOOR(IFERROR(_xlfn.IFNA(Table2[[#This Row],[total_laid_off]],0)/Table2[[#This Row],[percentage_laid_off]],D463),1)</f>
        <v>500</v>
      </c>
      <c r="N463" t="str">
        <f>TEXT(Table2[[#This Row],[date]],"MMM")</f>
        <v>Nov</v>
      </c>
      <c r="O463">
        <f>YEAR(Table2[[#This Row],[date]])</f>
        <v>2022</v>
      </c>
    </row>
    <row r="464" spans="1:15" x14ac:dyDescent="0.25">
      <c r="A464" t="s">
        <v>1123</v>
      </c>
      <c r="B464" t="s">
        <v>160</v>
      </c>
      <c r="C464" t="s">
        <v>73</v>
      </c>
      <c r="E464" s="2"/>
      <c r="F464" s="1">
        <v>44868</v>
      </c>
      <c r="G464" t="s">
        <v>37</v>
      </c>
      <c r="H464" t="s">
        <v>41</v>
      </c>
      <c r="I464">
        <f t="shared" si="7"/>
        <v>0</v>
      </c>
      <c r="J464" s="3">
        <v>1300</v>
      </c>
      <c r="K464">
        <f>_xlfn.IFNA(Table2[[#This Row],[total_laid_off]],0)</f>
        <v>0</v>
      </c>
      <c r="L464">
        <f>IFERROR(Table2[[#This Row],[Column2]]/Table2[[#This Row],[percentage_laid_off]],Table2[[#This Row],[Column2]])</f>
        <v>0</v>
      </c>
      <c r="M464">
        <f>FLOOR(IFERROR(_xlfn.IFNA(Table2[[#This Row],[total_laid_off]],0)/Table2[[#This Row],[percentage_laid_off]],D464),1)</f>
        <v>0</v>
      </c>
      <c r="N464" t="str">
        <f>TEXT(Table2[[#This Row],[date]],"MMM")</f>
        <v>Nov</v>
      </c>
      <c r="O464">
        <f>YEAR(Table2[[#This Row],[date]])</f>
        <v>2022</v>
      </c>
    </row>
    <row r="465" spans="1:15" x14ac:dyDescent="0.25">
      <c r="A465" t="s">
        <v>1704</v>
      </c>
      <c r="B465" t="s">
        <v>40</v>
      </c>
      <c r="C465" t="s">
        <v>15</v>
      </c>
      <c r="E465" s="2"/>
      <c r="F465" s="1">
        <v>44715</v>
      </c>
      <c r="G465" t="s">
        <v>32</v>
      </c>
      <c r="H465" t="s">
        <v>41</v>
      </c>
      <c r="I465">
        <f t="shared" si="7"/>
        <v>0</v>
      </c>
      <c r="J465" s="3">
        <v>110</v>
      </c>
      <c r="K465">
        <f>_xlfn.IFNA(Table2[[#This Row],[total_laid_off]],0)</f>
        <v>0</v>
      </c>
      <c r="L465">
        <f>IFERROR(Table2[[#This Row],[Column2]]/Table2[[#This Row],[percentage_laid_off]],Table2[[#This Row],[Column2]])</f>
        <v>0</v>
      </c>
      <c r="M465">
        <f>FLOOR(IFERROR(_xlfn.IFNA(Table2[[#This Row],[total_laid_off]],0)/Table2[[#This Row],[percentage_laid_off]],D465),1)</f>
        <v>0</v>
      </c>
      <c r="N465" t="str">
        <f>TEXT(Table2[[#This Row],[date]],"MMM")</f>
        <v>Jun</v>
      </c>
      <c r="O465">
        <f>YEAR(Table2[[#This Row],[date]])</f>
        <v>2022</v>
      </c>
    </row>
    <row r="466" spans="1:15" x14ac:dyDescent="0.25">
      <c r="A466" t="s">
        <v>647</v>
      </c>
      <c r="B466" t="s">
        <v>95</v>
      </c>
      <c r="C466" t="s">
        <v>46</v>
      </c>
      <c r="D466">
        <v>31</v>
      </c>
      <c r="E466" s="2">
        <v>0.31</v>
      </c>
      <c r="F466" s="1">
        <v>44944</v>
      </c>
      <c r="G466" t="s">
        <v>37</v>
      </c>
      <c r="H466" t="s">
        <v>96</v>
      </c>
      <c r="I466">
        <f t="shared" si="7"/>
        <v>100</v>
      </c>
      <c r="J466" s="3">
        <v>47</v>
      </c>
      <c r="K466">
        <f>_xlfn.IFNA(Table2[[#This Row],[total_laid_off]],0)</f>
        <v>31</v>
      </c>
      <c r="L466">
        <f>IFERROR(Table2[[#This Row],[Column2]]/Table2[[#This Row],[percentage_laid_off]],Table2[[#This Row],[Column2]])</f>
        <v>100</v>
      </c>
      <c r="M466">
        <f>FLOOR(IFERROR(_xlfn.IFNA(Table2[[#This Row],[total_laid_off]],0)/Table2[[#This Row],[percentage_laid_off]],D466),1)</f>
        <v>100</v>
      </c>
      <c r="N466" t="str">
        <f>TEXT(Table2[[#This Row],[date]],"MMM")</f>
        <v>Jan</v>
      </c>
      <c r="O466">
        <f>YEAR(Table2[[#This Row],[date]])</f>
        <v>2023</v>
      </c>
    </row>
    <row r="467" spans="1:15" x14ac:dyDescent="0.25">
      <c r="A467" t="s">
        <v>1821</v>
      </c>
      <c r="B467" t="s">
        <v>40</v>
      </c>
      <c r="C467" t="s">
        <v>53</v>
      </c>
      <c r="E467" s="2"/>
      <c r="F467" s="1">
        <v>44256</v>
      </c>
      <c r="G467" t="s">
        <v>32</v>
      </c>
      <c r="H467" t="s">
        <v>41</v>
      </c>
      <c r="I467">
        <f t="shared" si="7"/>
        <v>0</v>
      </c>
      <c r="J467" s="3">
        <v>186</v>
      </c>
      <c r="K467">
        <f>_xlfn.IFNA(Table2[[#This Row],[total_laid_off]],0)</f>
        <v>0</v>
      </c>
      <c r="L467">
        <f>IFERROR(Table2[[#This Row],[Column2]]/Table2[[#This Row],[percentage_laid_off]],Table2[[#This Row],[Column2]])</f>
        <v>0</v>
      </c>
      <c r="M467">
        <f>FLOOR(IFERROR(_xlfn.IFNA(Table2[[#This Row],[total_laid_off]],0)/Table2[[#This Row],[percentage_laid_off]],D467),1)</f>
        <v>0</v>
      </c>
      <c r="N467" t="str">
        <f>TEXT(Table2[[#This Row],[date]],"MMM")</f>
        <v>Mar</v>
      </c>
      <c r="O467">
        <f>YEAR(Table2[[#This Row],[date]])</f>
        <v>2021</v>
      </c>
    </row>
    <row r="468" spans="1:15" x14ac:dyDescent="0.25">
      <c r="A468" t="s">
        <v>664</v>
      </c>
      <c r="B468" t="s">
        <v>186</v>
      </c>
      <c r="C468" t="s">
        <v>83</v>
      </c>
      <c r="D468">
        <v>150</v>
      </c>
      <c r="E468" s="2"/>
      <c r="F468" s="1">
        <v>44943</v>
      </c>
      <c r="G468" t="s">
        <v>37</v>
      </c>
      <c r="H468" t="s">
        <v>93</v>
      </c>
      <c r="I468">
        <f t="shared" si="7"/>
        <v>150</v>
      </c>
      <c r="J468" s="3">
        <v>253</v>
      </c>
      <c r="K468">
        <f>_xlfn.IFNA(Table2[[#This Row],[total_laid_off]],0)</f>
        <v>150</v>
      </c>
      <c r="L468">
        <f>IFERROR(Table2[[#This Row],[Column2]]/Table2[[#This Row],[percentage_laid_off]],Table2[[#This Row],[Column2]])</f>
        <v>150</v>
      </c>
      <c r="M468">
        <f>FLOOR(IFERROR(_xlfn.IFNA(Table2[[#This Row],[total_laid_off]],0)/Table2[[#This Row],[percentage_laid_off]],D468),1)</f>
        <v>150</v>
      </c>
      <c r="N468" t="str">
        <f>TEXT(Table2[[#This Row],[date]],"MMM")</f>
        <v>Jan</v>
      </c>
      <c r="O468">
        <f>YEAR(Table2[[#This Row],[date]])</f>
        <v>2023</v>
      </c>
    </row>
    <row r="469" spans="1:15" x14ac:dyDescent="0.25">
      <c r="A469" t="s">
        <v>664</v>
      </c>
      <c r="B469" t="s">
        <v>186</v>
      </c>
      <c r="C469" t="s">
        <v>83</v>
      </c>
      <c r="D469">
        <v>76</v>
      </c>
      <c r="E469" s="2">
        <v>0.22</v>
      </c>
      <c r="F469" s="1">
        <v>44741</v>
      </c>
      <c r="G469" t="s">
        <v>47</v>
      </c>
      <c r="H469" t="s">
        <v>93</v>
      </c>
      <c r="I469">
        <f t="shared" si="7"/>
        <v>345</v>
      </c>
      <c r="J469" s="3">
        <v>153</v>
      </c>
      <c r="K469">
        <f>_xlfn.IFNA(Table2[[#This Row],[total_laid_off]],0)</f>
        <v>76</v>
      </c>
      <c r="L469">
        <f>IFERROR(Table2[[#This Row],[Column2]]/Table2[[#This Row],[percentage_laid_off]],Table2[[#This Row],[Column2]])</f>
        <v>345.45454545454544</v>
      </c>
      <c r="M469">
        <f>FLOOR(IFERROR(_xlfn.IFNA(Table2[[#This Row],[total_laid_off]],0)/Table2[[#This Row],[percentage_laid_off]],D469),1)</f>
        <v>345</v>
      </c>
      <c r="N469" t="str">
        <f>TEXT(Table2[[#This Row],[date]],"MMM")</f>
        <v>Jun</v>
      </c>
      <c r="O469">
        <f>YEAR(Table2[[#This Row],[date]])</f>
        <v>2022</v>
      </c>
    </row>
    <row r="470" spans="1:15" x14ac:dyDescent="0.25">
      <c r="A470" t="s">
        <v>2292</v>
      </c>
      <c r="B470" t="s">
        <v>160</v>
      </c>
      <c r="C470" t="s">
        <v>15</v>
      </c>
      <c r="E470" s="2">
        <v>0.3</v>
      </c>
      <c r="F470" s="1">
        <v>43915</v>
      </c>
      <c r="G470" t="s">
        <v>22</v>
      </c>
      <c r="H470" t="s">
        <v>41</v>
      </c>
      <c r="I470">
        <f t="shared" si="7"/>
        <v>0</v>
      </c>
      <c r="J470" s="3">
        <v>296</v>
      </c>
      <c r="K470">
        <f>_xlfn.IFNA(Table2[[#This Row],[total_laid_off]],0)</f>
        <v>0</v>
      </c>
      <c r="L470">
        <f>IFERROR(Table2[[#This Row],[Column2]]/Table2[[#This Row],[percentage_laid_off]],Table2[[#This Row],[Column2]])</f>
        <v>0</v>
      </c>
      <c r="M470">
        <f>FLOOR(IFERROR(_xlfn.IFNA(Table2[[#This Row],[total_laid_off]],0)/Table2[[#This Row],[percentage_laid_off]],D470),1)</f>
        <v>0</v>
      </c>
      <c r="N470" t="str">
        <f>TEXT(Table2[[#This Row],[date]],"MMM")</f>
        <v>Mar</v>
      </c>
      <c r="O470">
        <f>YEAR(Table2[[#This Row],[date]])</f>
        <v>2020</v>
      </c>
    </row>
    <row r="471" spans="1:15" x14ac:dyDescent="0.25">
      <c r="A471" t="s">
        <v>1778</v>
      </c>
      <c r="B471" t="s">
        <v>43</v>
      </c>
      <c r="C471" t="s">
        <v>75</v>
      </c>
      <c r="D471">
        <v>22</v>
      </c>
      <c r="E471" s="2"/>
      <c r="F471" s="1">
        <v>44676</v>
      </c>
      <c r="G471" t="s">
        <v>47</v>
      </c>
      <c r="H471" t="s">
        <v>41</v>
      </c>
      <c r="I471">
        <f t="shared" si="7"/>
        <v>22</v>
      </c>
      <c r="J471" s="3">
        <v>58</v>
      </c>
      <c r="K471">
        <f>_xlfn.IFNA(Table2[[#This Row],[total_laid_off]],0)</f>
        <v>22</v>
      </c>
      <c r="L471">
        <f>IFERROR(Table2[[#This Row],[Column2]]/Table2[[#This Row],[percentage_laid_off]],Table2[[#This Row],[Column2]])</f>
        <v>22</v>
      </c>
      <c r="M471">
        <f>FLOOR(IFERROR(_xlfn.IFNA(Table2[[#This Row],[total_laid_off]],0)/Table2[[#This Row],[percentage_laid_off]],D471),1)</f>
        <v>22</v>
      </c>
      <c r="N471" t="str">
        <f>TEXT(Table2[[#This Row],[date]],"MMM")</f>
        <v>Apr</v>
      </c>
      <c r="O471">
        <f>YEAR(Table2[[#This Row],[date]])</f>
        <v>2022</v>
      </c>
    </row>
    <row r="472" spans="1:15" x14ac:dyDescent="0.25">
      <c r="A472" t="s">
        <v>280</v>
      </c>
      <c r="B472" t="s">
        <v>40</v>
      </c>
      <c r="C472" t="s">
        <v>31</v>
      </c>
      <c r="D472">
        <v>12</v>
      </c>
      <c r="E472" s="2">
        <v>0.1</v>
      </c>
      <c r="F472" s="1">
        <v>44987</v>
      </c>
      <c r="G472" t="s">
        <v>103</v>
      </c>
      <c r="H472" t="s">
        <v>41</v>
      </c>
      <c r="I472">
        <f t="shared" si="7"/>
        <v>120</v>
      </c>
      <c r="J472" s="3">
        <v>20</v>
      </c>
      <c r="K472">
        <f>_xlfn.IFNA(Table2[[#This Row],[total_laid_off]],0)</f>
        <v>12</v>
      </c>
      <c r="L472">
        <f>IFERROR(Table2[[#This Row],[Column2]]/Table2[[#This Row],[percentage_laid_off]],Table2[[#This Row],[Column2]])</f>
        <v>120</v>
      </c>
      <c r="M472">
        <f>FLOOR(IFERROR(_xlfn.IFNA(Table2[[#This Row],[total_laid_off]],0)/Table2[[#This Row],[percentage_laid_off]],D472),1)</f>
        <v>120</v>
      </c>
      <c r="N472" t="str">
        <f>TEXT(Table2[[#This Row],[date]],"MMM")</f>
        <v>Mar</v>
      </c>
      <c r="O472">
        <f>YEAR(Table2[[#This Row],[date]])</f>
        <v>2023</v>
      </c>
    </row>
    <row r="473" spans="1:15" x14ac:dyDescent="0.25">
      <c r="A473" t="s">
        <v>582</v>
      </c>
      <c r="B473" t="s">
        <v>95</v>
      </c>
      <c r="C473" t="s">
        <v>170</v>
      </c>
      <c r="E473" s="2">
        <v>0.1</v>
      </c>
      <c r="F473" s="1">
        <v>44950</v>
      </c>
      <c r="G473" t="s">
        <v>32</v>
      </c>
      <c r="H473" t="s">
        <v>96</v>
      </c>
      <c r="I473">
        <f t="shared" si="7"/>
        <v>0</v>
      </c>
      <c r="J473" s="3">
        <v>332</v>
      </c>
      <c r="K473">
        <f>_xlfn.IFNA(Table2[[#This Row],[total_laid_off]],0)</f>
        <v>0</v>
      </c>
      <c r="L473">
        <f>IFERROR(Table2[[#This Row],[Column2]]/Table2[[#This Row],[percentage_laid_off]],Table2[[#This Row],[Column2]])</f>
        <v>0</v>
      </c>
      <c r="M473">
        <f>FLOOR(IFERROR(_xlfn.IFNA(Table2[[#This Row],[total_laid_off]],0)/Table2[[#This Row],[percentage_laid_off]],D473),1)</f>
        <v>0</v>
      </c>
      <c r="N473" t="str">
        <f>TEXT(Table2[[#This Row],[date]],"MMM")</f>
        <v>Jan</v>
      </c>
      <c r="O473">
        <f>YEAR(Table2[[#This Row],[date]])</f>
        <v>2023</v>
      </c>
    </row>
    <row r="474" spans="1:15" x14ac:dyDescent="0.25">
      <c r="A474" t="s">
        <v>655</v>
      </c>
      <c r="B474" t="s">
        <v>40</v>
      </c>
      <c r="C474" t="s">
        <v>111</v>
      </c>
      <c r="E474" s="2"/>
      <c r="F474" s="1">
        <v>44944</v>
      </c>
      <c r="G474" t="s">
        <v>22</v>
      </c>
      <c r="H474" t="s">
        <v>41</v>
      </c>
      <c r="I474">
        <f t="shared" si="7"/>
        <v>0</v>
      </c>
      <c r="J474" s="3">
        <v>240</v>
      </c>
      <c r="K474">
        <f>_xlfn.IFNA(Table2[[#This Row],[total_laid_off]],0)</f>
        <v>0</v>
      </c>
      <c r="L474">
        <f>IFERROR(Table2[[#This Row],[Column2]]/Table2[[#This Row],[percentage_laid_off]],Table2[[#This Row],[Column2]])</f>
        <v>0</v>
      </c>
      <c r="M474">
        <f>FLOOR(IFERROR(_xlfn.IFNA(Table2[[#This Row],[total_laid_off]],0)/Table2[[#This Row],[percentage_laid_off]],D474),1)</f>
        <v>0</v>
      </c>
      <c r="N474" t="str">
        <f>TEXT(Table2[[#This Row],[date]],"MMM")</f>
        <v>Jan</v>
      </c>
      <c r="O474">
        <f>YEAR(Table2[[#This Row],[date]])</f>
        <v>2023</v>
      </c>
    </row>
    <row r="475" spans="1:15" x14ac:dyDescent="0.25">
      <c r="A475" t="s">
        <v>1104</v>
      </c>
      <c r="B475" t="s">
        <v>229</v>
      </c>
      <c r="C475" t="s">
        <v>36</v>
      </c>
      <c r="E475" s="2">
        <v>0.15</v>
      </c>
      <c r="F475" s="1">
        <v>44872</v>
      </c>
      <c r="G475" t="s">
        <v>37</v>
      </c>
      <c r="H475" t="s">
        <v>41</v>
      </c>
      <c r="I475">
        <f t="shared" si="7"/>
        <v>0</v>
      </c>
      <c r="J475" s="3">
        <v>137</v>
      </c>
      <c r="K475">
        <f>_xlfn.IFNA(Table2[[#This Row],[total_laid_off]],0)</f>
        <v>0</v>
      </c>
      <c r="L475">
        <f>IFERROR(Table2[[#This Row],[Column2]]/Table2[[#This Row],[percentage_laid_off]],Table2[[#This Row],[Column2]])</f>
        <v>0</v>
      </c>
      <c r="M475">
        <f>FLOOR(IFERROR(_xlfn.IFNA(Table2[[#This Row],[total_laid_off]],0)/Table2[[#This Row],[percentage_laid_off]],D475),1)</f>
        <v>0</v>
      </c>
      <c r="N475" t="str">
        <f>TEXT(Table2[[#This Row],[date]],"MMM")</f>
        <v>Nov</v>
      </c>
      <c r="O475">
        <f>YEAR(Table2[[#This Row],[date]])</f>
        <v>2022</v>
      </c>
    </row>
    <row r="476" spans="1:15" x14ac:dyDescent="0.25">
      <c r="A476" t="s">
        <v>1104</v>
      </c>
      <c r="B476" t="s">
        <v>229</v>
      </c>
      <c r="C476" t="s">
        <v>53</v>
      </c>
      <c r="D476">
        <v>25</v>
      </c>
      <c r="E476" s="2">
        <v>0.05</v>
      </c>
      <c r="F476" s="1">
        <v>43930</v>
      </c>
      <c r="G476" t="s">
        <v>47</v>
      </c>
      <c r="H476" t="s">
        <v>41</v>
      </c>
      <c r="I476">
        <f t="shared" si="7"/>
        <v>500</v>
      </c>
      <c r="J476" s="3">
        <v>137.5</v>
      </c>
      <c r="K476">
        <f>_xlfn.IFNA(Table2[[#This Row],[total_laid_off]],0)</f>
        <v>25</v>
      </c>
      <c r="L476">
        <f>IFERROR(Table2[[#This Row],[Column2]]/Table2[[#This Row],[percentage_laid_off]],Table2[[#This Row],[Column2]])</f>
        <v>500</v>
      </c>
      <c r="M476">
        <f>FLOOR(IFERROR(_xlfn.IFNA(Table2[[#This Row],[total_laid_off]],0)/Table2[[#This Row],[percentage_laid_off]],D476),1)</f>
        <v>500</v>
      </c>
      <c r="N476" t="str">
        <f>TEXT(Table2[[#This Row],[date]],"MMM")</f>
        <v>Apr</v>
      </c>
      <c r="O476">
        <f>YEAR(Table2[[#This Row],[date]])</f>
        <v>2020</v>
      </c>
    </row>
    <row r="477" spans="1:15" x14ac:dyDescent="0.25">
      <c r="A477" t="s">
        <v>1849</v>
      </c>
      <c r="B477" t="s">
        <v>40</v>
      </c>
      <c r="C477" t="s">
        <v>85</v>
      </c>
      <c r="D477">
        <v>8</v>
      </c>
      <c r="E477" s="2"/>
      <c r="F477" s="1">
        <v>44127</v>
      </c>
      <c r="G477" t="s">
        <v>27</v>
      </c>
      <c r="H477" t="s">
        <v>41</v>
      </c>
      <c r="I477">
        <f t="shared" si="7"/>
        <v>8</v>
      </c>
      <c r="J477" s="3">
        <v>8</v>
      </c>
      <c r="K477">
        <f>_xlfn.IFNA(Table2[[#This Row],[total_laid_off]],0)</f>
        <v>8</v>
      </c>
      <c r="L477">
        <f>IFERROR(Table2[[#This Row],[Column2]]/Table2[[#This Row],[percentage_laid_off]],Table2[[#This Row],[Column2]])</f>
        <v>8</v>
      </c>
      <c r="M477">
        <f>FLOOR(IFERROR(_xlfn.IFNA(Table2[[#This Row],[total_laid_off]],0)/Table2[[#This Row],[percentage_laid_off]],D477),1)</f>
        <v>8</v>
      </c>
      <c r="N477" t="str">
        <f>TEXT(Table2[[#This Row],[date]],"MMM")</f>
        <v>Oct</v>
      </c>
      <c r="O477">
        <f>YEAR(Table2[[#This Row],[date]])</f>
        <v>2020</v>
      </c>
    </row>
    <row r="478" spans="1:15" x14ac:dyDescent="0.25">
      <c r="A478" t="s">
        <v>953</v>
      </c>
      <c r="B478" t="s">
        <v>40</v>
      </c>
      <c r="C478" t="s">
        <v>46</v>
      </c>
      <c r="E478" s="2">
        <v>0.18</v>
      </c>
      <c r="F478" s="1">
        <v>44894</v>
      </c>
      <c r="G478" t="s">
        <v>67</v>
      </c>
      <c r="H478" t="s">
        <v>41</v>
      </c>
      <c r="I478">
        <f t="shared" si="7"/>
        <v>0</v>
      </c>
      <c r="J478" s="3">
        <v>162</v>
      </c>
      <c r="K478">
        <f>_xlfn.IFNA(Table2[[#This Row],[total_laid_off]],0)</f>
        <v>0</v>
      </c>
      <c r="L478">
        <f>IFERROR(Table2[[#This Row],[Column2]]/Table2[[#This Row],[percentage_laid_off]],Table2[[#This Row],[Column2]])</f>
        <v>0</v>
      </c>
      <c r="M478">
        <f>FLOOR(IFERROR(_xlfn.IFNA(Table2[[#This Row],[total_laid_off]],0)/Table2[[#This Row],[percentage_laid_off]],D478),1)</f>
        <v>0</v>
      </c>
      <c r="N478" t="str">
        <f>TEXT(Table2[[#This Row],[date]],"MMM")</f>
        <v>Nov</v>
      </c>
      <c r="O478">
        <f>YEAR(Table2[[#This Row],[date]])</f>
        <v>2022</v>
      </c>
    </row>
    <row r="479" spans="1:15" x14ac:dyDescent="0.25">
      <c r="A479" t="s">
        <v>2202</v>
      </c>
      <c r="B479" t="s">
        <v>72</v>
      </c>
      <c r="C479" t="s">
        <v>85</v>
      </c>
      <c r="D479">
        <v>7</v>
      </c>
      <c r="E479" s="2">
        <v>7.0000000000000007E-2</v>
      </c>
      <c r="F479" s="1">
        <v>43923</v>
      </c>
      <c r="G479" t="s">
        <v>37</v>
      </c>
      <c r="H479" t="s">
        <v>41</v>
      </c>
      <c r="I479">
        <f t="shared" si="7"/>
        <v>100</v>
      </c>
      <c r="J479" s="3">
        <v>2</v>
      </c>
      <c r="K479">
        <f>_xlfn.IFNA(Table2[[#This Row],[total_laid_off]],0)</f>
        <v>7</v>
      </c>
      <c r="L479">
        <f>IFERROR(Table2[[#This Row],[Column2]]/Table2[[#This Row],[percentage_laid_off]],Table2[[#This Row],[Column2]])</f>
        <v>99.999999999999986</v>
      </c>
      <c r="M479">
        <f>FLOOR(IFERROR(_xlfn.IFNA(Table2[[#This Row],[total_laid_off]],0)/Table2[[#This Row],[percentage_laid_off]],D479),1)</f>
        <v>100</v>
      </c>
      <c r="N479" t="str">
        <f>TEXT(Table2[[#This Row],[date]],"MMM")</f>
        <v>Apr</v>
      </c>
      <c r="O479">
        <f>YEAR(Table2[[#This Row],[date]])</f>
        <v>2020</v>
      </c>
    </row>
    <row r="480" spans="1:15" x14ac:dyDescent="0.25">
      <c r="A480" t="s">
        <v>2161</v>
      </c>
      <c r="B480" t="s">
        <v>49</v>
      </c>
      <c r="C480" t="s">
        <v>215</v>
      </c>
      <c r="D480">
        <v>24</v>
      </c>
      <c r="E480" s="2">
        <v>0.14000000000000001</v>
      </c>
      <c r="F480" s="1">
        <v>43927</v>
      </c>
      <c r="G480" t="s">
        <v>32</v>
      </c>
      <c r="H480" t="s">
        <v>41</v>
      </c>
      <c r="I480">
        <f t="shared" si="7"/>
        <v>171</v>
      </c>
      <c r="J480" s="3">
        <v>92</v>
      </c>
      <c r="K480">
        <f>_xlfn.IFNA(Table2[[#This Row],[total_laid_off]],0)</f>
        <v>24</v>
      </c>
      <c r="L480">
        <f>IFERROR(Table2[[#This Row],[Column2]]/Table2[[#This Row],[percentage_laid_off]],Table2[[#This Row],[Column2]])</f>
        <v>171.42857142857142</v>
      </c>
      <c r="M480">
        <f>FLOOR(IFERROR(_xlfn.IFNA(Table2[[#This Row],[total_laid_off]],0)/Table2[[#This Row],[percentage_laid_off]],D480),1)</f>
        <v>171</v>
      </c>
      <c r="N480" t="str">
        <f>TEXT(Table2[[#This Row],[date]],"MMM")</f>
        <v>Apr</v>
      </c>
      <c r="O480">
        <f>YEAR(Table2[[#This Row],[date]])</f>
        <v>2020</v>
      </c>
    </row>
    <row r="481" spans="1:15" x14ac:dyDescent="0.25">
      <c r="A481" t="s">
        <v>917</v>
      </c>
      <c r="B481" t="s">
        <v>35</v>
      </c>
      <c r="C481" t="s">
        <v>36</v>
      </c>
      <c r="D481">
        <v>100</v>
      </c>
      <c r="E481" s="2">
        <v>0.05</v>
      </c>
      <c r="F481" s="1">
        <v>44897</v>
      </c>
      <c r="G481" t="s">
        <v>37</v>
      </c>
      <c r="H481" t="s">
        <v>38</v>
      </c>
      <c r="I481">
        <f t="shared" si="7"/>
        <v>2000</v>
      </c>
      <c r="J481" s="3"/>
      <c r="K481">
        <f>_xlfn.IFNA(Table2[[#This Row],[total_laid_off]],0)</f>
        <v>100</v>
      </c>
      <c r="L481">
        <f>IFERROR(Table2[[#This Row],[Column2]]/Table2[[#This Row],[percentage_laid_off]],Table2[[#This Row],[Column2]])</f>
        <v>2000</v>
      </c>
      <c r="M481">
        <f>FLOOR(IFERROR(_xlfn.IFNA(Table2[[#This Row],[total_laid_off]],0)/Table2[[#This Row],[percentage_laid_off]],D481),1)</f>
        <v>2000</v>
      </c>
      <c r="N481" t="str">
        <f>TEXT(Table2[[#This Row],[date]],"MMM")</f>
        <v>Dec</v>
      </c>
      <c r="O481">
        <f>YEAR(Table2[[#This Row],[date]])</f>
        <v>2022</v>
      </c>
    </row>
    <row r="482" spans="1:15" x14ac:dyDescent="0.25">
      <c r="A482" t="s">
        <v>205</v>
      </c>
      <c r="B482" t="s">
        <v>40</v>
      </c>
      <c r="C482" t="s">
        <v>206</v>
      </c>
      <c r="D482">
        <v>108</v>
      </c>
      <c r="E482" s="2"/>
      <c r="F482" s="1">
        <v>45001</v>
      </c>
      <c r="G482" t="s">
        <v>67</v>
      </c>
      <c r="H482" t="s">
        <v>41</v>
      </c>
      <c r="I482">
        <f t="shared" si="7"/>
        <v>108</v>
      </c>
      <c r="J482" s="3"/>
      <c r="K482">
        <f>_xlfn.IFNA(Table2[[#This Row],[total_laid_off]],0)</f>
        <v>108</v>
      </c>
      <c r="L482">
        <f>IFERROR(Table2[[#This Row],[Column2]]/Table2[[#This Row],[percentage_laid_off]],Table2[[#This Row],[Column2]])</f>
        <v>108</v>
      </c>
      <c r="M482">
        <f>FLOOR(IFERROR(_xlfn.IFNA(Table2[[#This Row],[total_laid_off]],0)/Table2[[#This Row],[percentage_laid_off]],D482),1)</f>
        <v>108</v>
      </c>
      <c r="N482" t="str">
        <f>TEXT(Table2[[#This Row],[date]],"MMM")</f>
        <v>Mar</v>
      </c>
      <c r="O482">
        <f>YEAR(Table2[[#This Row],[date]])</f>
        <v>2023</v>
      </c>
    </row>
    <row r="483" spans="1:15" x14ac:dyDescent="0.25">
      <c r="A483" t="s">
        <v>2028</v>
      </c>
      <c r="B483" t="s">
        <v>40</v>
      </c>
      <c r="C483" t="s">
        <v>53</v>
      </c>
      <c r="E483" s="2"/>
      <c r="F483" s="1">
        <v>43951</v>
      </c>
      <c r="G483" t="s">
        <v>114</v>
      </c>
      <c r="H483" t="s">
        <v>41</v>
      </c>
      <c r="I483">
        <f t="shared" si="7"/>
        <v>0</v>
      </c>
      <c r="J483" s="3">
        <v>660</v>
      </c>
      <c r="K483">
        <f>_xlfn.IFNA(Table2[[#This Row],[total_laid_off]],0)</f>
        <v>0</v>
      </c>
      <c r="L483">
        <f>IFERROR(Table2[[#This Row],[Column2]]/Table2[[#This Row],[percentage_laid_off]],Table2[[#This Row],[Column2]])</f>
        <v>0</v>
      </c>
      <c r="M483">
        <f>FLOOR(IFERROR(_xlfn.IFNA(Table2[[#This Row],[total_laid_off]],0)/Table2[[#This Row],[percentage_laid_off]],D483),1)</f>
        <v>0</v>
      </c>
      <c r="N483" t="str">
        <f>TEXT(Table2[[#This Row],[date]],"MMM")</f>
        <v>Apr</v>
      </c>
      <c r="O483">
        <f>YEAR(Table2[[#This Row],[date]])</f>
        <v>2020</v>
      </c>
    </row>
    <row r="484" spans="1:15" x14ac:dyDescent="0.25">
      <c r="A484" t="s">
        <v>735</v>
      </c>
      <c r="B484" t="s">
        <v>40</v>
      </c>
      <c r="C484" t="s">
        <v>44</v>
      </c>
      <c r="D484">
        <v>950</v>
      </c>
      <c r="E484" s="2">
        <v>0.2</v>
      </c>
      <c r="F484" s="1">
        <v>44936</v>
      </c>
      <c r="G484" t="s">
        <v>67</v>
      </c>
      <c r="H484" t="s">
        <v>41</v>
      </c>
      <c r="I484">
        <f t="shared" si="7"/>
        <v>4750</v>
      </c>
      <c r="J484" s="3">
        <v>549</v>
      </c>
      <c r="K484">
        <f>_xlfn.IFNA(Table2[[#This Row],[total_laid_off]],0)</f>
        <v>950</v>
      </c>
      <c r="L484">
        <f>IFERROR(Table2[[#This Row],[Column2]]/Table2[[#This Row],[percentage_laid_off]],Table2[[#This Row],[Column2]])</f>
        <v>4750</v>
      </c>
      <c r="M484">
        <f>FLOOR(IFERROR(_xlfn.IFNA(Table2[[#This Row],[total_laid_off]],0)/Table2[[#This Row],[percentage_laid_off]],D484),1)</f>
        <v>4750</v>
      </c>
      <c r="N484" t="str">
        <f>TEXT(Table2[[#This Row],[date]],"MMM")</f>
        <v>Jan</v>
      </c>
      <c r="O484">
        <f>YEAR(Table2[[#This Row],[date]])</f>
        <v>2023</v>
      </c>
    </row>
    <row r="485" spans="1:15" x14ac:dyDescent="0.25">
      <c r="A485" t="s">
        <v>735</v>
      </c>
      <c r="B485" t="s">
        <v>40</v>
      </c>
      <c r="C485" t="s">
        <v>44</v>
      </c>
      <c r="D485">
        <v>60</v>
      </c>
      <c r="E485" s="2"/>
      <c r="F485" s="1">
        <v>44875</v>
      </c>
      <c r="G485" t="s">
        <v>67</v>
      </c>
      <c r="H485" t="s">
        <v>41</v>
      </c>
      <c r="I485">
        <f t="shared" si="7"/>
        <v>60</v>
      </c>
      <c r="J485" s="3">
        <v>549</v>
      </c>
      <c r="K485">
        <f>_xlfn.IFNA(Table2[[#This Row],[total_laid_off]],0)</f>
        <v>60</v>
      </c>
      <c r="L485">
        <f>IFERROR(Table2[[#This Row],[Column2]]/Table2[[#This Row],[percentage_laid_off]],Table2[[#This Row],[Column2]])</f>
        <v>60</v>
      </c>
      <c r="M485">
        <f>FLOOR(IFERROR(_xlfn.IFNA(Table2[[#This Row],[total_laid_off]],0)/Table2[[#This Row],[percentage_laid_off]],D485),1)</f>
        <v>60</v>
      </c>
      <c r="N485" t="str">
        <f>TEXT(Table2[[#This Row],[date]],"MMM")</f>
        <v>Nov</v>
      </c>
      <c r="O485">
        <f>YEAR(Table2[[#This Row],[date]])</f>
        <v>2022</v>
      </c>
    </row>
    <row r="486" spans="1:15" x14ac:dyDescent="0.25">
      <c r="A486" t="s">
        <v>735</v>
      </c>
      <c r="B486" t="s">
        <v>40</v>
      </c>
      <c r="C486" t="s">
        <v>44</v>
      </c>
      <c r="D486">
        <v>1100</v>
      </c>
      <c r="E486" s="2">
        <v>0.18</v>
      </c>
      <c r="F486" s="1">
        <v>44726</v>
      </c>
      <c r="G486" t="s">
        <v>67</v>
      </c>
      <c r="H486" t="s">
        <v>41</v>
      </c>
      <c r="I486">
        <f t="shared" si="7"/>
        <v>6111</v>
      </c>
      <c r="J486" s="3">
        <v>549</v>
      </c>
      <c r="K486">
        <f>_xlfn.IFNA(Table2[[#This Row],[total_laid_off]],0)</f>
        <v>1100</v>
      </c>
      <c r="L486">
        <f>IFERROR(Table2[[#This Row],[Column2]]/Table2[[#This Row],[percentage_laid_off]],Table2[[#This Row],[Column2]])</f>
        <v>6111.1111111111113</v>
      </c>
      <c r="M486">
        <f>FLOOR(IFERROR(_xlfn.IFNA(Table2[[#This Row],[total_laid_off]],0)/Table2[[#This Row],[percentage_laid_off]],D486),1)</f>
        <v>6111</v>
      </c>
      <c r="N486" t="str">
        <f>TEXT(Table2[[#This Row],[date]],"MMM")</f>
        <v>Jun</v>
      </c>
      <c r="O486">
        <f>YEAR(Table2[[#This Row],[date]])</f>
        <v>2022</v>
      </c>
    </row>
    <row r="487" spans="1:15" x14ac:dyDescent="0.25">
      <c r="A487" t="s">
        <v>727</v>
      </c>
      <c r="B487" t="s">
        <v>260</v>
      </c>
      <c r="C487" t="s">
        <v>44</v>
      </c>
      <c r="D487">
        <v>80</v>
      </c>
      <c r="E487" s="2"/>
      <c r="F487" s="1">
        <v>44937</v>
      </c>
      <c r="G487" t="s">
        <v>22</v>
      </c>
      <c r="H487" t="s">
        <v>28</v>
      </c>
      <c r="I487">
        <f t="shared" si="7"/>
        <v>80</v>
      </c>
      <c r="J487" s="3">
        <v>244</v>
      </c>
      <c r="K487">
        <f>_xlfn.IFNA(Table2[[#This Row],[total_laid_off]],0)</f>
        <v>80</v>
      </c>
      <c r="L487">
        <f>IFERROR(Table2[[#This Row],[Column2]]/Table2[[#This Row],[percentage_laid_off]],Table2[[#This Row],[Column2]])</f>
        <v>80</v>
      </c>
      <c r="M487">
        <f>FLOOR(IFERROR(_xlfn.IFNA(Table2[[#This Row],[total_laid_off]],0)/Table2[[#This Row],[percentage_laid_off]],D487),1)</f>
        <v>80</v>
      </c>
      <c r="N487" t="str">
        <f>TEXT(Table2[[#This Row],[date]],"MMM")</f>
        <v>Jan</v>
      </c>
      <c r="O487">
        <f>YEAR(Table2[[#This Row],[date]])</f>
        <v>2023</v>
      </c>
    </row>
    <row r="488" spans="1:15" x14ac:dyDescent="0.25">
      <c r="A488" t="s">
        <v>1457</v>
      </c>
      <c r="B488" t="s">
        <v>1458</v>
      </c>
      <c r="C488" t="s">
        <v>44</v>
      </c>
      <c r="E488" s="2"/>
      <c r="F488" s="1">
        <v>44771</v>
      </c>
      <c r="G488" t="s">
        <v>37</v>
      </c>
      <c r="H488" t="s">
        <v>804</v>
      </c>
      <c r="I488">
        <f t="shared" si="7"/>
        <v>0</v>
      </c>
      <c r="J488" s="3">
        <v>11</v>
      </c>
      <c r="K488">
        <f>_xlfn.IFNA(Table2[[#This Row],[total_laid_off]],0)</f>
        <v>0</v>
      </c>
      <c r="L488">
        <f>IFERROR(Table2[[#This Row],[Column2]]/Table2[[#This Row],[percentage_laid_off]],Table2[[#This Row],[Column2]])</f>
        <v>0</v>
      </c>
      <c r="M488">
        <f>FLOOR(IFERROR(_xlfn.IFNA(Table2[[#This Row],[total_laid_off]],0)/Table2[[#This Row],[percentage_laid_off]],D488),1)</f>
        <v>0</v>
      </c>
      <c r="N488" t="str">
        <f>TEXT(Table2[[#This Row],[date]],"MMM")</f>
        <v>Jul</v>
      </c>
      <c r="O488">
        <f>YEAR(Table2[[#This Row],[date]])</f>
        <v>2022</v>
      </c>
    </row>
    <row r="489" spans="1:15" x14ac:dyDescent="0.25">
      <c r="A489" t="s">
        <v>951</v>
      </c>
      <c r="B489" t="s">
        <v>190</v>
      </c>
      <c r="C489" t="s">
        <v>44</v>
      </c>
      <c r="D489">
        <v>10</v>
      </c>
      <c r="E489" s="2">
        <v>0.2</v>
      </c>
      <c r="F489" s="1">
        <v>44894</v>
      </c>
      <c r="G489" t="s">
        <v>37</v>
      </c>
      <c r="H489" t="s">
        <v>70</v>
      </c>
      <c r="I489">
        <f t="shared" si="7"/>
        <v>50</v>
      </c>
      <c r="J489" s="3">
        <v>1</v>
      </c>
      <c r="K489">
        <f>_xlfn.IFNA(Table2[[#This Row],[total_laid_off]],0)</f>
        <v>10</v>
      </c>
      <c r="L489">
        <f>IFERROR(Table2[[#This Row],[Column2]]/Table2[[#This Row],[percentage_laid_off]],Table2[[#This Row],[Column2]])</f>
        <v>50</v>
      </c>
      <c r="M489">
        <f>FLOOR(IFERROR(_xlfn.IFNA(Table2[[#This Row],[total_laid_off]],0)/Table2[[#This Row],[percentage_laid_off]],D489),1)</f>
        <v>50</v>
      </c>
      <c r="N489" t="str">
        <f>TEXT(Table2[[#This Row],[date]],"MMM")</f>
        <v>Nov</v>
      </c>
      <c r="O489">
        <f>YEAR(Table2[[#This Row],[date]])</f>
        <v>2022</v>
      </c>
    </row>
    <row r="490" spans="1:15" x14ac:dyDescent="0.25">
      <c r="A490" t="s">
        <v>1470</v>
      </c>
      <c r="B490" t="s">
        <v>186</v>
      </c>
      <c r="C490" t="s">
        <v>44</v>
      </c>
      <c r="D490">
        <v>30</v>
      </c>
      <c r="E490" s="2">
        <v>0.24</v>
      </c>
      <c r="F490" s="1">
        <v>44769</v>
      </c>
      <c r="G490" t="s">
        <v>37</v>
      </c>
      <c r="H490" t="s">
        <v>93</v>
      </c>
      <c r="I490">
        <f t="shared" si="7"/>
        <v>125</v>
      </c>
      <c r="J490" s="3">
        <v>98</v>
      </c>
      <c r="K490">
        <f>_xlfn.IFNA(Table2[[#This Row],[total_laid_off]],0)</f>
        <v>30</v>
      </c>
      <c r="L490">
        <f>IFERROR(Table2[[#This Row],[Column2]]/Table2[[#This Row],[percentage_laid_off]],Table2[[#This Row],[Column2]])</f>
        <v>125</v>
      </c>
      <c r="M490">
        <f>FLOOR(IFERROR(_xlfn.IFNA(Table2[[#This Row],[total_laid_off]],0)/Table2[[#This Row],[percentage_laid_off]],D490),1)</f>
        <v>125</v>
      </c>
      <c r="N490" t="str">
        <f>TEXT(Table2[[#This Row],[date]],"MMM")</f>
        <v>Jul</v>
      </c>
      <c r="O490">
        <f>YEAR(Table2[[#This Row],[date]])</f>
        <v>2022</v>
      </c>
    </row>
    <row r="491" spans="1:15" x14ac:dyDescent="0.25">
      <c r="A491" t="s">
        <v>538</v>
      </c>
      <c r="B491" t="s">
        <v>40</v>
      </c>
      <c r="C491" t="s">
        <v>44</v>
      </c>
      <c r="D491">
        <v>19</v>
      </c>
      <c r="E491" s="2"/>
      <c r="F491" s="1">
        <v>44954</v>
      </c>
      <c r="G491" t="s">
        <v>27</v>
      </c>
      <c r="H491" t="s">
        <v>41</v>
      </c>
      <c r="I491">
        <f t="shared" si="7"/>
        <v>19</v>
      </c>
      <c r="J491" s="3">
        <v>101</v>
      </c>
      <c r="K491">
        <f>_xlfn.IFNA(Table2[[#This Row],[total_laid_off]],0)</f>
        <v>19</v>
      </c>
      <c r="L491">
        <f>IFERROR(Table2[[#This Row],[Column2]]/Table2[[#This Row],[percentage_laid_off]],Table2[[#This Row],[Column2]])</f>
        <v>19</v>
      </c>
      <c r="M491">
        <f>FLOOR(IFERROR(_xlfn.IFNA(Table2[[#This Row],[total_laid_off]],0)/Table2[[#This Row],[percentage_laid_off]],D491),1)</f>
        <v>19</v>
      </c>
      <c r="N491" t="str">
        <f>TEXT(Table2[[#This Row],[date]],"MMM")</f>
        <v>Jan</v>
      </c>
      <c r="O491">
        <f>YEAR(Table2[[#This Row],[date]])</f>
        <v>2023</v>
      </c>
    </row>
    <row r="492" spans="1:15" x14ac:dyDescent="0.25">
      <c r="A492" t="s">
        <v>1225</v>
      </c>
      <c r="B492" t="s">
        <v>497</v>
      </c>
      <c r="C492" t="s">
        <v>101</v>
      </c>
      <c r="E492" s="2">
        <v>1</v>
      </c>
      <c r="F492" s="1">
        <v>44843</v>
      </c>
      <c r="G492" t="s">
        <v>103</v>
      </c>
      <c r="H492" t="s">
        <v>41</v>
      </c>
      <c r="I492">
        <f t="shared" si="7"/>
        <v>0</v>
      </c>
      <c r="J492" s="3"/>
      <c r="K492">
        <f>_xlfn.IFNA(Table2[[#This Row],[total_laid_off]],0)</f>
        <v>0</v>
      </c>
      <c r="L492">
        <f>IFERROR(Table2[[#This Row],[Column2]]/Table2[[#This Row],[percentage_laid_off]],Table2[[#This Row],[Column2]])</f>
        <v>0</v>
      </c>
      <c r="M492">
        <f>FLOOR(IFERROR(_xlfn.IFNA(Table2[[#This Row],[total_laid_off]],0)/Table2[[#This Row],[percentage_laid_off]],D492),1)</f>
        <v>0</v>
      </c>
      <c r="N492" t="str">
        <f>TEXT(Table2[[#This Row],[date]],"MMM")</f>
        <v>Oct</v>
      </c>
      <c r="O492">
        <f>YEAR(Table2[[#This Row],[date]])</f>
        <v>2022</v>
      </c>
    </row>
    <row r="493" spans="1:15" x14ac:dyDescent="0.25">
      <c r="A493" t="s">
        <v>393</v>
      </c>
      <c r="B493" t="s">
        <v>40</v>
      </c>
      <c r="C493" t="s">
        <v>46</v>
      </c>
      <c r="D493">
        <v>54</v>
      </c>
      <c r="E493" s="2"/>
      <c r="F493" s="1">
        <v>44970</v>
      </c>
      <c r="G493" t="s">
        <v>50</v>
      </c>
      <c r="H493" t="s">
        <v>41</v>
      </c>
      <c r="I493">
        <f t="shared" si="7"/>
        <v>54</v>
      </c>
      <c r="J493" s="3">
        <v>719</v>
      </c>
      <c r="K493">
        <f>_xlfn.IFNA(Table2[[#This Row],[total_laid_off]],0)</f>
        <v>54</v>
      </c>
      <c r="L493">
        <f>IFERROR(Table2[[#This Row],[Column2]]/Table2[[#This Row],[percentage_laid_off]],Table2[[#This Row],[Column2]])</f>
        <v>54</v>
      </c>
      <c r="M493">
        <f>FLOOR(IFERROR(_xlfn.IFNA(Table2[[#This Row],[total_laid_off]],0)/Table2[[#This Row],[percentage_laid_off]],D493),1)</f>
        <v>54</v>
      </c>
      <c r="N493" t="str">
        <f>TEXT(Table2[[#This Row],[date]],"MMM")</f>
        <v>Feb</v>
      </c>
      <c r="O493">
        <f>YEAR(Table2[[#This Row],[date]])</f>
        <v>2023</v>
      </c>
    </row>
    <row r="494" spans="1:15" x14ac:dyDescent="0.25">
      <c r="A494" t="s">
        <v>1190</v>
      </c>
      <c r="B494" t="s">
        <v>1191</v>
      </c>
      <c r="C494" t="s">
        <v>53</v>
      </c>
      <c r="E494" s="2"/>
      <c r="F494" s="1">
        <v>44853</v>
      </c>
      <c r="G494" t="s">
        <v>310</v>
      </c>
      <c r="H494" t="s">
        <v>1192</v>
      </c>
      <c r="I494">
        <f t="shared" si="7"/>
        <v>0</v>
      </c>
      <c r="J494" s="3">
        <v>596</v>
      </c>
      <c r="K494">
        <f>_xlfn.IFNA(Table2[[#This Row],[total_laid_off]],0)</f>
        <v>0</v>
      </c>
      <c r="L494">
        <f>IFERROR(Table2[[#This Row],[Column2]]/Table2[[#This Row],[percentage_laid_off]],Table2[[#This Row],[Column2]])</f>
        <v>0</v>
      </c>
      <c r="M494">
        <f>FLOOR(IFERROR(_xlfn.IFNA(Table2[[#This Row],[total_laid_off]],0)/Table2[[#This Row],[percentage_laid_off]],D494),1)</f>
        <v>0</v>
      </c>
      <c r="N494" t="str">
        <f>TEXT(Table2[[#This Row],[date]],"MMM")</f>
        <v>Oct</v>
      </c>
      <c r="O494">
        <f>YEAR(Table2[[#This Row],[date]])</f>
        <v>2022</v>
      </c>
    </row>
    <row r="495" spans="1:15" x14ac:dyDescent="0.25">
      <c r="A495" t="s">
        <v>292</v>
      </c>
      <c r="B495" t="s">
        <v>40</v>
      </c>
      <c r="C495" t="s">
        <v>46</v>
      </c>
      <c r="D495">
        <v>300</v>
      </c>
      <c r="E495" s="2"/>
      <c r="F495" s="1">
        <v>44986</v>
      </c>
      <c r="G495" t="s">
        <v>114</v>
      </c>
      <c r="H495" t="s">
        <v>41</v>
      </c>
      <c r="I495">
        <f t="shared" si="7"/>
        <v>300</v>
      </c>
      <c r="J495" s="3">
        <v>482</v>
      </c>
      <c r="K495">
        <f>_xlfn.IFNA(Table2[[#This Row],[total_laid_off]],0)</f>
        <v>300</v>
      </c>
      <c r="L495">
        <f>IFERROR(Table2[[#This Row],[Column2]]/Table2[[#This Row],[percentage_laid_off]],Table2[[#This Row],[Column2]])</f>
        <v>300</v>
      </c>
      <c r="M495">
        <f>FLOOR(IFERROR(_xlfn.IFNA(Table2[[#This Row],[total_laid_off]],0)/Table2[[#This Row],[percentage_laid_off]],D495),1)</f>
        <v>300</v>
      </c>
      <c r="N495" t="str">
        <f>TEXT(Table2[[#This Row],[date]],"MMM")</f>
        <v>Mar</v>
      </c>
      <c r="O495">
        <f>YEAR(Table2[[#This Row],[date]])</f>
        <v>2023</v>
      </c>
    </row>
    <row r="496" spans="1:15" x14ac:dyDescent="0.25">
      <c r="A496" t="s">
        <v>1768</v>
      </c>
      <c r="B496" t="s">
        <v>49</v>
      </c>
      <c r="C496" t="s">
        <v>632</v>
      </c>
      <c r="D496">
        <v>97</v>
      </c>
      <c r="E496" s="2"/>
      <c r="F496" s="1">
        <v>44685</v>
      </c>
      <c r="G496" t="s">
        <v>27</v>
      </c>
      <c r="H496" t="s">
        <v>41</v>
      </c>
      <c r="I496">
        <f t="shared" si="7"/>
        <v>97</v>
      </c>
      <c r="J496" s="3">
        <v>41</v>
      </c>
      <c r="K496">
        <f>_xlfn.IFNA(Table2[[#This Row],[total_laid_off]],0)</f>
        <v>97</v>
      </c>
      <c r="L496">
        <f>IFERROR(Table2[[#This Row],[Column2]]/Table2[[#This Row],[percentage_laid_off]],Table2[[#This Row],[Column2]])</f>
        <v>97</v>
      </c>
      <c r="M496">
        <f>FLOOR(IFERROR(_xlfn.IFNA(Table2[[#This Row],[total_laid_off]],0)/Table2[[#This Row],[percentage_laid_off]],D496),1)</f>
        <v>97</v>
      </c>
      <c r="N496" t="str">
        <f>TEXT(Table2[[#This Row],[date]],"MMM")</f>
        <v>May</v>
      </c>
      <c r="O496">
        <f>YEAR(Table2[[#This Row],[date]])</f>
        <v>2022</v>
      </c>
    </row>
    <row r="497" spans="1:15" x14ac:dyDescent="0.25">
      <c r="A497" t="s">
        <v>1596</v>
      </c>
      <c r="B497" t="s">
        <v>1597</v>
      </c>
      <c r="C497" t="s">
        <v>101</v>
      </c>
      <c r="E497" s="2"/>
      <c r="F497" s="1">
        <v>44741</v>
      </c>
      <c r="G497" t="s">
        <v>37</v>
      </c>
      <c r="H497" t="s">
        <v>41</v>
      </c>
      <c r="I497">
        <f t="shared" si="7"/>
        <v>0</v>
      </c>
      <c r="J497" s="3"/>
      <c r="K497">
        <f>_xlfn.IFNA(Table2[[#This Row],[total_laid_off]],0)</f>
        <v>0</v>
      </c>
      <c r="L497">
        <f>IFERROR(Table2[[#This Row],[Column2]]/Table2[[#This Row],[percentage_laid_off]],Table2[[#This Row],[Column2]])</f>
        <v>0</v>
      </c>
      <c r="M497">
        <f>FLOOR(IFERROR(_xlfn.IFNA(Table2[[#This Row],[total_laid_off]],0)/Table2[[#This Row],[percentage_laid_off]],D497),1)</f>
        <v>0</v>
      </c>
      <c r="N497" t="str">
        <f>TEXT(Table2[[#This Row],[date]],"MMM")</f>
        <v>Jun</v>
      </c>
      <c r="O497">
        <f>YEAR(Table2[[#This Row],[date]])</f>
        <v>2022</v>
      </c>
    </row>
    <row r="498" spans="1:15" x14ac:dyDescent="0.25">
      <c r="A498" t="s">
        <v>382</v>
      </c>
      <c r="B498" t="s">
        <v>383</v>
      </c>
      <c r="C498" t="s">
        <v>101</v>
      </c>
      <c r="D498">
        <v>371</v>
      </c>
      <c r="E498" s="2">
        <v>0.31</v>
      </c>
      <c r="F498" s="1">
        <v>44971</v>
      </c>
      <c r="G498" t="s">
        <v>103</v>
      </c>
      <c r="H498" t="s">
        <v>41</v>
      </c>
      <c r="I498">
        <f t="shared" si="7"/>
        <v>1196</v>
      </c>
      <c r="J498" s="3"/>
      <c r="K498">
        <f>_xlfn.IFNA(Table2[[#This Row],[total_laid_off]],0)</f>
        <v>371</v>
      </c>
      <c r="L498">
        <f>IFERROR(Table2[[#This Row],[Column2]]/Table2[[#This Row],[percentage_laid_off]],Table2[[#This Row],[Column2]])</f>
        <v>1196.7741935483871</v>
      </c>
      <c r="M498">
        <f>FLOOR(IFERROR(_xlfn.IFNA(Table2[[#This Row],[total_laid_off]],0)/Table2[[#This Row],[percentage_laid_off]],D498),1)</f>
        <v>1196</v>
      </c>
      <c r="N498" t="str">
        <f>TEXT(Table2[[#This Row],[date]],"MMM")</f>
        <v>Feb</v>
      </c>
      <c r="O498">
        <f>YEAR(Table2[[#This Row],[date]])</f>
        <v>2023</v>
      </c>
    </row>
    <row r="499" spans="1:15" x14ac:dyDescent="0.25">
      <c r="A499" t="s">
        <v>1302</v>
      </c>
      <c r="B499" t="s">
        <v>43</v>
      </c>
      <c r="C499" t="s">
        <v>26</v>
      </c>
      <c r="E499" s="2">
        <v>1</v>
      </c>
      <c r="F499" s="1">
        <v>44813</v>
      </c>
      <c r="G499" t="s">
        <v>22</v>
      </c>
      <c r="H499" t="s">
        <v>41</v>
      </c>
      <c r="I499">
        <f t="shared" si="7"/>
        <v>0</v>
      </c>
      <c r="J499" s="3">
        <v>125</v>
      </c>
      <c r="K499">
        <f>_xlfn.IFNA(Table2[[#This Row],[total_laid_off]],0)</f>
        <v>0</v>
      </c>
      <c r="L499">
        <f>IFERROR(Table2[[#This Row],[Column2]]/Table2[[#This Row],[percentage_laid_off]],Table2[[#This Row],[Column2]])</f>
        <v>0</v>
      </c>
      <c r="M499">
        <f>FLOOR(IFERROR(_xlfn.IFNA(Table2[[#This Row],[total_laid_off]],0)/Table2[[#This Row],[percentage_laid_off]],D499),1)</f>
        <v>0</v>
      </c>
      <c r="N499" t="str">
        <f>TEXT(Table2[[#This Row],[date]],"MMM")</f>
        <v>Sep</v>
      </c>
      <c r="O499">
        <f>YEAR(Table2[[#This Row],[date]])</f>
        <v>2022</v>
      </c>
    </row>
    <row r="500" spans="1:15" x14ac:dyDescent="0.25">
      <c r="A500" t="s">
        <v>1302</v>
      </c>
      <c r="B500" t="s">
        <v>43</v>
      </c>
      <c r="C500" t="s">
        <v>26</v>
      </c>
      <c r="D500">
        <v>22</v>
      </c>
      <c r="E500" s="2"/>
      <c r="F500" s="1">
        <v>44694</v>
      </c>
      <c r="G500" t="s">
        <v>22</v>
      </c>
      <c r="H500" t="s">
        <v>41</v>
      </c>
      <c r="I500">
        <f t="shared" si="7"/>
        <v>22</v>
      </c>
      <c r="J500" s="3">
        <v>130</v>
      </c>
      <c r="K500">
        <f>_xlfn.IFNA(Table2[[#This Row],[total_laid_off]],0)</f>
        <v>22</v>
      </c>
      <c r="L500">
        <f>IFERROR(Table2[[#This Row],[Column2]]/Table2[[#This Row],[percentage_laid_off]],Table2[[#This Row],[Column2]])</f>
        <v>22</v>
      </c>
      <c r="M500">
        <f>FLOOR(IFERROR(_xlfn.IFNA(Table2[[#This Row],[total_laid_off]],0)/Table2[[#This Row],[percentage_laid_off]],D500),1)</f>
        <v>22</v>
      </c>
      <c r="N500" t="str">
        <f>TEXT(Table2[[#This Row],[date]],"MMM")</f>
        <v>May</v>
      </c>
      <c r="O500">
        <f>YEAR(Table2[[#This Row],[date]])</f>
        <v>2022</v>
      </c>
    </row>
    <row r="501" spans="1:15" x14ac:dyDescent="0.25">
      <c r="A501" t="s">
        <v>1634</v>
      </c>
      <c r="B501" t="s">
        <v>160</v>
      </c>
      <c r="C501" t="s">
        <v>75</v>
      </c>
      <c r="D501">
        <v>40</v>
      </c>
      <c r="E501" s="2">
        <v>0.3</v>
      </c>
      <c r="F501" s="1">
        <v>44733</v>
      </c>
      <c r="G501" t="s">
        <v>37</v>
      </c>
      <c r="H501" t="s">
        <v>41</v>
      </c>
      <c r="I501">
        <f t="shared" si="7"/>
        <v>133</v>
      </c>
      <c r="J501" s="3">
        <v>40</v>
      </c>
      <c r="K501">
        <f>_xlfn.IFNA(Table2[[#This Row],[total_laid_off]],0)</f>
        <v>40</v>
      </c>
      <c r="L501">
        <f>IFERROR(Table2[[#This Row],[Column2]]/Table2[[#This Row],[percentage_laid_off]],Table2[[#This Row],[Column2]])</f>
        <v>133.33333333333334</v>
      </c>
      <c r="M501">
        <f>FLOOR(IFERROR(_xlfn.IFNA(Table2[[#This Row],[total_laid_off]],0)/Table2[[#This Row],[percentage_laid_off]],D501),1)</f>
        <v>133</v>
      </c>
      <c r="N501" t="str">
        <f>TEXT(Table2[[#This Row],[date]],"MMM")</f>
        <v>Jun</v>
      </c>
      <c r="O501">
        <f>YEAR(Table2[[#This Row],[date]])</f>
        <v>2022</v>
      </c>
    </row>
    <row r="502" spans="1:15" x14ac:dyDescent="0.25">
      <c r="A502" t="s">
        <v>42</v>
      </c>
      <c r="B502" t="s">
        <v>43</v>
      </c>
      <c r="C502" t="s">
        <v>44</v>
      </c>
      <c r="D502">
        <v>17</v>
      </c>
      <c r="E502" s="2">
        <v>0.17</v>
      </c>
      <c r="F502" s="1">
        <v>45030</v>
      </c>
      <c r="G502" t="s">
        <v>27</v>
      </c>
      <c r="H502" t="s">
        <v>41</v>
      </c>
      <c r="I502">
        <f t="shared" si="7"/>
        <v>100</v>
      </c>
      <c r="J502" s="3">
        <v>18</v>
      </c>
      <c r="K502">
        <f>_xlfn.IFNA(Table2[[#This Row],[total_laid_off]],0)</f>
        <v>17</v>
      </c>
      <c r="L502">
        <f>IFERROR(Table2[[#This Row],[Column2]]/Table2[[#This Row],[percentage_laid_off]],Table2[[#This Row],[Column2]])</f>
        <v>99.999999999999986</v>
      </c>
      <c r="M502">
        <f>FLOOR(IFERROR(_xlfn.IFNA(Table2[[#This Row],[total_laid_off]],0)/Table2[[#This Row],[percentage_laid_off]],D502),1)</f>
        <v>100</v>
      </c>
      <c r="N502" t="str">
        <f>TEXT(Table2[[#This Row],[date]],"MMM")</f>
        <v>Apr</v>
      </c>
      <c r="O502">
        <f>YEAR(Table2[[#This Row],[date]])</f>
        <v>2023</v>
      </c>
    </row>
    <row r="503" spans="1:15" x14ac:dyDescent="0.25">
      <c r="A503" t="s">
        <v>281</v>
      </c>
      <c r="B503" t="s">
        <v>282</v>
      </c>
      <c r="C503" t="s">
        <v>26</v>
      </c>
      <c r="E503" s="2">
        <v>0.1</v>
      </c>
      <c r="F503" s="1">
        <v>44987</v>
      </c>
      <c r="G503" t="s">
        <v>37</v>
      </c>
      <c r="H503" t="s">
        <v>173</v>
      </c>
      <c r="I503">
        <f t="shared" si="7"/>
        <v>0</v>
      </c>
      <c r="J503" s="3"/>
      <c r="K503">
        <f>_xlfn.IFNA(Table2[[#This Row],[total_laid_off]],0)</f>
        <v>0</v>
      </c>
      <c r="L503">
        <f>IFERROR(Table2[[#This Row],[Column2]]/Table2[[#This Row],[percentage_laid_off]],Table2[[#This Row],[Column2]])</f>
        <v>0</v>
      </c>
      <c r="M503">
        <f>FLOOR(IFERROR(_xlfn.IFNA(Table2[[#This Row],[total_laid_off]],0)/Table2[[#This Row],[percentage_laid_off]],D503),1)</f>
        <v>0</v>
      </c>
      <c r="N503" t="str">
        <f>TEXT(Table2[[#This Row],[date]],"MMM")</f>
        <v>Mar</v>
      </c>
      <c r="O503">
        <f>YEAR(Table2[[#This Row],[date]])</f>
        <v>2023</v>
      </c>
    </row>
    <row r="504" spans="1:15" x14ac:dyDescent="0.25">
      <c r="A504" t="s">
        <v>783</v>
      </c>
      <c r="B504" t="s">
        <v>43</v>
      </c>
      <c r="C504" t="s">
        <v>73</v>
      </c>
      <c r="E504" s="2"/>
      <c r="F504" s="1">
        <v>44931</v>
      </c>
      <c r="G504" t="s">
        <v>67</v>
      </c>
      <c r="H504" t="s">
        <v>41</v>
      </c>
      <c r="I504">
        <f t="shared" si="7"/>
        <v>0</v>
      </c>
      <c r="J504" s="3">
        <v>1600</v>
      </c>
      <c r="K504">
        <f>_xlfn.IFNA(Table2[[#This Row],[total_laid_off]],0)</f>
        <v>0</v>
      </c>
      <c r="L504">
        <f>IFERROR(Table2[[#This Row],[Column2]]/Table2[[#This Row],[percentage_laid_off]],Table2[[#This Row],[Column2]])</f>
        <v>0</v>
      </c>
      <c r="M504">
        <f>FLOOR(IFERROR(_xlfn.IFNA(Table2[[#This Row],[total_laid_off]],0)/Table2[[#This Row],[percentage_laid_off]],D504),1)</f>
        <v>0</v>
      </c>
      <c r="N504" t="str">
        <f>TEXT(Table2[[#This Row],[date]],"MMM")</f>
        <v>Jan</v>
      </c>
      <c r="O504">
        <f>YEAR(Table2[[#This Row],[date]])</f>
        <v>2023</v>
      </c>
    </row>
    <row r="505" spans="1:15" x14ac:dyDescent="0.25">
      <c r="A505" t="s">
        <v>783</v>
      </c>
      <c r="B505" t="s">
        <v>43</v>
      </c>
      <c r="C505" t="s">
        <v>73</v>
      </c>
      <c r="D505">
        <v>271</v>
      </c>
      <c r="E505" s="2"/>
      <c r="F505" s="1">
        <v>44824</v>
      </c>
      <c r="G505" t="s">
        <v>67</v>
      </c>
      <c r="H505" t="s">
        <v>41</v>
      </c>
      <c r="I505">
        <f t="shared" si="7"/>
        <v>271</v>
      </c>
      <c r="J505" s="3">
        <v>1600</v>
      </c>
      <c r="K505">
        <f>_xlfn.IFNA(Table2[[#This Row],[total_laid_off]],0)</f>
        <v>271</v>
      </c>
      <c r="L505">
        <f>IFERROR(Table2[[#This Row],[Column2]]/Table2[[#This Row],[percentage_laid_off]],Table2[[#This Row],[Column2]])</f>
        <v>271</v>
      </c>
      <c r="M505">
        <f>FLOOR(IFERROR(_xlfn.IFNA(Table2[[#This Row],[total_laid_off]],0)/Table2[[#This Row],[percentage_laid_off]],D505),1)</f>
        <v>271</v>
      </c>
      <c r="N505" t="str">
        <f>TEXT(Table2[[#This Row],[date]],"MMM")</f>
        <v>Sep</v>
      </c>
      <c r="O505">
        <f>YEAR(Table2[[#This Row],[date]])</f>
        <v>2022</v>
      </c>
    </row>
    <row r="506" spans="1:15" x14ac:dyDescent="0.25">
      <c r="A506" t="s">
        <v>783</v>
      </c>
      <c r="B506" t="s">
        <v>43</v>
      </c>
      <c r="C506" t="s">
        <v>73</v>
      </c>
      <c r="D506">
        <v>450</v>
      </c>
      <c r="E506" s="2">
        <v>0.1</v>
      </c>
      <c r="F506" s="1">
        <v>44726</v>
      </c>
      <c r="G506" t="s">
        <v>67</v>
      </c>
      <c r="H506" t="s">
        <v>41</v>
      </c>
      <c r="I506">
        <f t="shared" si="7"/>
        <v>4500</v>
      </c>
      <c r="J506" s="3">
        <v>1600</v>
      </c>
      <c r="K506">
        <f>_xlfn.IFNA(Table2[[#This Row],[total_laid_off]],0)</f>
        <v>450</v>
      </c>
      <c r="L506">
        <f>IFERROR(Table2[[#This Row],[Column2]]/Table2[[#This Row],[percentage_laid_off]],Table2[[#This Row],[Column2]])</f>
        <v>4500</v>
      </c>
      <c r="M506">
        <f>FLOOR(IFERROR(_xlfn.IFNA(Table2[[#This Row],[total_laid_off]],0)/Table2[[#This Row],[percentage_laid_off]],D506),1)</f>
        <v>4500</v>
      </c>
      <c r="N506" t="str">
        <f>TEXT(Table2[[#This Row],[date]],"MMM")</f>
        <v>Jun</v>
      </c>
      <c r="O506">
        <f>YEAR(Table2[[#This Row],[date]])</f>
        <v>2022</v>
      </c>
    </row>
    <row r="507" spans="1:15" x14ac:dyDescent="0.25">
      <c r="A507" t="s">
        <v>783</v>
      </c>
      <c r="B507" t="s">
        <v>43</v>
      </c>
      <c r="C507" t="s">
        <v>73</v>
      </c>
      <c r="D507">
        <v>375</v>
      </c>
      <c r="E507" s="2">
        <v>0.15</v>
      </c>
      <c r="F507" s="1">
        <v>43913</v>
      </c>
      <c r="G507" t="s">
        <v>310</v>
      </c>
      <c r="H507" t="s">
        <v>41</v>
      </c>
      <c r="I507">
        <f t="shared" si="7"/>
        <v>2500</v>
      </c>
      <c r="J507" s="3">
        <v>1600</v>
      </c>
      <c r="K507">
        <f>_xlfn.IFNA(Table2[[#This Row],[total_laid_off]],0)</f>
        <v>375</v>
      </c>
      <c r="L507">
        <f>IFERROR(Table2[[#This Row],[Column2]]/Table2[[#This Row],[percentage_laid_off]],Table2[[#This Row],[Column2]])</f>
        <v>2500</v>
      </c>
      <c r="M507">
        <f>FLOOR(IFERROR(_xlfn.IFNA(Table2[[#This Row],[total_laid_off]],0)/Table2[[#This Row],[percentage_laid_off]],D507),1)</f>
        <v>2500</v>
      </c>
      <c r="N507" t="str">
        <f>TEXT(Table2[[#This Row],[date]],"MMM")</f>
        <v>Mar</v>
      </c>
      <c r="O507">
        <f>YEAR(Table2[[#This Row],[date]])</f>
        <v>2020</v>
      </c>
    </row>
    <row r="508" spans="1:15" x14ac:dyDescent="0.25">
      <c r="A508" t="s">
        <v>1293</v>
      </c>
      <c r="B508" t="s">
        <v>35</v>
      </c>
      <c r="C508" t="s">
        <v>170</v>
      </c>
      <c r="D508">
        <v>11</v>
      </c>
      <c r="E508" s="2">
        <v>0.28000000000000003</v>
      </c>
      <c r="F508" s="1">
        <v>44816</v>
      </c>
      <c r="G508" t="s">
        <v>27</v>
      </c>
      <c r="H508" t="s">
        <v>38</v>
      </c>
      <c r="I508">
        <f t="shared" si="7"/>
        <v>39</v>
      </c>
      <c r="J508" s="3">
        <v>17</v>
      </c>
      <c r="K508">
        <f>_xlfn.IFNA(Table2[[#This Row],[total_laid_off]],0)</f>
        <v>11</v>
      </c>
      <c r="L508">
        <f>IFERROR(Table2[[#This Row],[Column2]]/Table2[[#This Row],[percentage_laid_off]],Table2[[#This Row],[Column2]])</f>
        <v>39.285714285714285</v>
      </c>
      <c r="M508">
        <f>FLOOR(IFERROR(_xlfn.IFNA(Table2[[#This Row],[total_laid_off]],0)/Table2[[#This Row],[percentage_laid_off]],D508),1)</f>
        <v>39</v>
      </c>
      <c r="N508" t="str">
        <f>TEXT(Table2[[#This Row],[date]],"MMM")</f>
        <v>Sep</v>
      </c>
      <c r="O508">
        <f>YEAR(Table2[[#This Row],[date]])</f>
        <v>2022</v>
      </c>
    </row>
    <row r="509" spans="1:15" x14ac:dyDescent="0.25">
      <c r="A509" t="s">
        <v>555</v>
      </c>
      <c r="B509" t="s">
        <v>40</v>
      </c>
      <c r="C509" t="s">
        <v>53</v>
      </c>
      <c r="D509">
        <v>221</v>
      </c>
      <c r="E509" s="2">
        <v>0.08</v>
      </c>
      <c r="F509" s="1">
        <v>44952</v>
      </c>
      <c r="G509" t="s">
        <v>67</v>
      </c>
      <c r="H509" t="s">
        <v>41</v>
      </c>
      <c r="I509">
        <f t="shared" si="7"/>
        <v>2762</v>
      </c>
      <c r="J509" s="3">
        <v>455</v>
      </c>
      <c r="K509">
        <f>_xlfn.IFNA(Table2[[#This Row],[total_laid_off]],0)</f>
        <v>221</v>
      </c>
      <c r="L509">
        <f>IFERROR(Table2[[#This Row],[Column2]]/Table2[[#This Row],[percentage_laid_off]],Table2[[#This Row],[Column2]])</f>
        <v>2762.5</v>
      </c>
      <c r="M509">
        <f>FLOOR(IFERROR(_xlfn.IFNA(Table2[[#This Row],[total_laid_off]],0)/Table2[[#This Row],[percentage_laid_off]],D509),1)</f>
        <v>2762</v>
      </c>
      <c r="N509" t="str">
        <f>TEXT(Table2[[#This Row],[date]],"MMM")</f>
        <v>Jan</v>
      </c>
      <c r="O509">
        <f>YEAR(Table2[[#This Row],[date]])</f>
        <v>2023</v>
      </c>
    </row>
    <row r="510" spans="1:15" x14ac:dyDescent="0.25">
      <c r="A510" t="s">
        <v>1919</v>
      </c>
      <c r="B510" t="s">
        <v>308</v>
      </c>
      <c r="C510" t="s">
        <v>53</v>
      </c>
      <c r="E510" s="2">
        <v>0.11</v>
      </c>
      <c r="F510" s="1">
        <v>43997</v>
      </c>
      <c r="G510" t="s">
        <v>103</v>
      </c>
      <c r="H510" t="s">
        <v>41</v>
      </c>
      <c r="I510">
        <f t="shared" si="7"/>
        <v>0</v>
      </c>
      <c r="J510" s="3">
        <v>117</v>
      </c>
      <c r="K510">
        <f>_xlfn.IFNA(Table2[[#This Row],[total_laid_off]],0)</f>
        <v>0</v>
      </c>
      <c r="L510">
        <f>IFERROR(Table2[[#This Row],[Column2]]/Table2[[#This Row],[percentage_laid_off]],Table2[[#This Row],[Column2]])</f>
        <v>0</v>
      </c>
      <c r="M510">
        <f>FLOOR(IFERROR(_xlfn.IFNA(Table2[[#This Row],[total_laid_off]],0)/Table2[[#This Row],[percentage_laid_off]],D510),1)</f>
        <v>0</v>
      </c>
      <c r="N510" t="str">
        <f>TEXT(Table2[[#This Row],[date]],"MMM")</f>
        <v>Jun</v>
      </c>
      <c r="O510">
        <f>YEAR(Table2[[#This Row],[date]])</f>
        <v>2020</v>
      </c>
    </row>
    <row r="511" spans="1:15" x14ac:dyDescent="0.25">
      <c r="A511" t="s">
        <v>2137</v>
      </c>
      <c r="B511" t="s">
        <v>186</v>
      </c>
      <c r="C511" t="s">
        <v>415</v>
      </c>
      <c r="D511">
        <v>17</v>
      </c>
      <c r="E511" s="2">
        <v>0.1</v>
      </c>
      <c r="F511" s="1">
        <v>43929</v>
      </c>
      <c r="G511" t="s">
        <v>37</v>
      </c>
      <c r="H511" t="s">
        <v>93</v>
      </c>
      <c r="I511">
        <f t="shared" si="7"/>
        <v>170</v>
      </c>
      <c r="J511" s="3"/>
      <c r="K511">
        <f>_xlfn.IFNA(Table2[[#This Row],[total_laid_off]],0)</f>
        <v>17</v>
      </c>
      <c r="L511">
        <f>IFERROR(Table2[[#This Row],[Column2]]/Table2[[#This Row],[percentage_laid_off]],Table2[[#This Row],[Column2]])</f>
        <v>170</v>
      </c>
      <c r="M511">
        <f>FLOOR(IFERROR(_xlfn.IFNA(Table2[[#This Row],[total_laid_off]],0)/Table2[[#This Row],[percentage_laid_off]],D511),1)</f>
        <v>170</v>
      </c>
      <c r="N511" t="str">
        <f>TEXT(Table2[[#This Row],[date]],"MMM")</f>
        <v>Apr</v>
      </c>
      <c r="O511">
        <f>YEAR(Table2[[#This Row],[date]])</f>
        <v>2020</v>
      </c>
    </row>
    <row r="512" spans="1:15" x14ac:dyDescent="0.25">
      <c r="A512" t="s">
        <v>739</v>
      </c>
      <c r="B512" t="s">
        <v>43</v>
      </c>
      <c r="C512" t="s">
        <v>44</v>
      </c>
      <c r="D512">
        <v>100</v>
      </c>
      <c r="E512" s="2">
        <v>0.11</v>
      </c>
      <c r="F512" s="1">
        <v>44936</v>
      </c>
      <c r="G512" t="s">
        <v>22</v>
      </c>
      <c r="H512" t="s">
        <v>41</v>
      </c>
      <c r="I512">
        <f t="shared" si="7"/>
        <v>909</v>
      </c>
      <c r="J512" s="3">
        <v>726</v>
      </c>
      <c r="K512">
        <f>_xlfn.IFNA(Table2[[#This Row],[total_laid_off]],0)</f>
        <v>100</v>
      </c>
      <c r="L512">
        <f>IFERROR(Table2[[#This Row],[Column2]]/Table2[[#This Row],[percentage_laid_off]],Table2[[#This Row],[Column2]])</f>
        <v>909.09090909090912</v>
      </c>
      <c r="M512">
        <f>FLOOR(IFERROR(_xlfn.IFNA(Table2[[#This Row],[total_laid_off]],0)/Table2[[#This Row],[percentage_laid_off]],D512),1)</f>
        <v>909</v>
      </c>
      <c r="N512" t="str">
        <f>TEXT(Table2[[#This Row],[date]],"MMM")</f>
        <v>Jan</v>
      </c>
      <c r="O512">
        <f>YEAR(Table2[[#This Row],[date]])</f>
        <v>2023</v>
      </c>
    </row>
    <row r="513" spans="1:15" x14ac:dyDescent="0.25">
      <c r="A513" t="s">
        <v>739</v>
      </c>
      <c r="B513" t="s">
        <v>43</v>
      </c>
      <c r="C513" t="s">
        <v>44</v>
      </c>
      <c r="D513">
        <v>91</v>
      </c>
      <c r="E513" s="2">
        <v>0.14000000000000001</v>
      </c>
      <c r="F513" s="1">
        <v>43941</v>
      </c>
      <c r="G513" t="s">
        <v>37</v>
      </c>
      <c r="H513" t="s">
        <v>41</v>
      </c>
      <c r="I513">
        <f t="shared" si="7"/>
        <v>650</v>
      </c>
      <c r="J513" s="3">
        <v>10</v>
      </c>
      <c r="K513">
        <f>_xlfn.IFNA(Table2[[#This Row],[total_laid_off]],0)</f>
        <v>91</v>
      </c>
      <c r="L513">
        <f>IFERROR(Table2[[#This Row],[Column2]]/Table2[[#This Row],[percentage_laid_off]],Table2[[#This Row],[Column2]])</f>
        <v>649.99999999999989</v>
      </c>
      <c r="M513">
        <f>FLOOR(IFERROR(_xlfn.IFNA(Table2[[#This Row],[total_laid_off]],0)/Table2[[#This Row],[percentage_laid_off]],D513),1)</f>
        <v>650</v>
      </c>
      <c r="N513" t="str">
        <f>TEXT(Table2[[#This Row],[date]],"MMM")</f>
        <v>Apr</v>
      </c>
      <c r="O513">
        <f>YEAR(Table2[[#This Row],[date]])</f>
        <v>2020</v>
      </c>
    </row>
    <row r="514" spans="1:15" x14ac:dyDescent="0.25">
      <c r="A514" t="s">
        <v>2282</v>
      </c>
      <c r="B514" t="s">
        <v>40</v>
      </c>
      <c r="C514" t="s">
        <v>111</v>
      </c>
      <c r="D514">
        <v>13</v>
      </c>
      <c r="E514" s="2">
        <v>1</v>
      </c>
      <c r="F514" s="1">
        <v>43916</v>
      </c>
      <c r="G514" t="s">
        <v>16</v>
      </c>
      <c r="H514" t="s">
        <v>41</v>
      </c>
      <c r="I514">
        <f t="shared" ref="I514:I577" si="8">FLOOR(IF(OR(ISBLANK(D514) = FALSE,  ISBLANK(E514) = FALSE),IFERROR(D514/E514,D514), 0), 1)</f>
        <v>13</v>
      </c>
      <c r="J514" s="3">
        <v>5</v>
      </c>
      <c r="K514">
        <f>_xlfn.IFNA(Table2[[#This Row],[total_laid_off]],0)</f>
        <v>13</v>
      </c>
      <c r="L514">
        <f>IFERROR(Table2[[#This Row],[Column2]]/Table2[[#This Row],[percentage_laid_off]],Table2[[#This Row],[Column2]])</f>
        <v>13</v>
      </c>
      <c r="M514">
        <f>FLOOR(IFERROR(_xlfn.IFNA(Table2[[#This Row],[total_laid_off]],0)/Table2[[#This Row],[percentage_laid_off]],D514),1)</f>
        <v>13</v>
      </c>
      <c r="N514" t="str">
        <f>TEXT(Table2[[#This Row],[date]],"MMM")</f>
        <v>Mar</v>
      </c>
      <c r="O514">
        <f>YEAR(Table2[[#This Row],[date]])</f>
        <v>2020</v>
      </c>
    </row>
    <row r="515" spans="1:15" x14ac:dyDescent="0.25">
      <c r="A515" t="s">
        <v>2079</v>
      </c>
      <c r="B515" t="s">
        <v>1974</v>
      </c>
      <c r="C515" t="s">
        <v>85</v>
      </c>
      <c r="D515">
        <v>140</v>
      </c>
      <c r="E515" s="2">
        <v>0.35</v>
      </c>
      <c r="F515" s="1">
        <v>43938</v>
      </c>
      <c r="G515" t="s">
        <v>22</v>
      </c>
      <c r="H515" t="s">
        <v>267</v>
      </c>
      <c r="I515">
        <f t="shared" si="8"/>
        <v>400</v>
      </c>
      <c r="J515" s="3">
        <v>37</v>
      </c>
      <c r="K515">
        <f>_xlfn.IFNA(Table2[[#This Row],[total_laid_off]],0)</f>
        <v>140</v>
      </c>
      <c r="L515">
        <f>IFERROR(Table2[[#This Row],[Column2]]/Table2[[#This Row],[percentage_laid_off]],Table2[[#This Row],[Column2]])</f>
        <v>400</v>
      </c>
      <c r="M515">
        <f>FLOOR(IFERROR(_xlfn.IFNA(Table2[[#This Row],[total_laid_off]],0)/Table2[[#This Row],[percentage_laid_off]],D515),1)</f>
        <v>400</v>
      </c>
      <c r="N515" t="str">
        <f>TEXT(Table2[[#This Row],[date]],"MMM")</f>
        <v>Apr</v>
      </c>
      <c r="O515">
        <f>YEAR(Table2[[#This Row],[date]])</f>
        <v>2020</v>
      </c>
    </row>
    <row r="516" spans="1:15" x14ac:dyDescent="0.25">
      <c r="A516" t="s">
        <v>1387</v>
      </c>
      <c r="B516" t="s">
        <v>43</v>
      </c>
      <c r="C516" t="s">
        <v>46</v>
      </c>
      <c r="D516">
        <v>16</v>
      </c>
      <c r="E516" s="2">
        <v>0.37</v>
      </c>
      <c r="F516" s="1">
        <v>44788</v>
      </c>
      <c r="G516" t="s">
        <v>67</v>
      </c>
      <c r="H516" t="s">
        <v>41</v>
      </c>
      <c r="I516">
        <f t="shared" si="8"/>
        <v>43</v>
      </c>
      <c r="J516" s="3">
        <v>380</v>
      </c>
      <c r="K516">
        <f>_xlfn.IFNA(Table2[[#This Row],[total_laid_off]],0)</f>
        <v>16</v>
      </c>
      <c r="L516">
        <f>IFERROR(Table2[[#This Row],[Column2]]/Table2[[#This Row],[percentage_laid_off]],Table2[[#This Row],[Column2]])</f>
        <v>43.243243243243242</v>
      </c>
      <c r="M516">
        <f>FLOOR(IFERROR(_xlfn.IFNA(Table2[[#This Row],[total_laid_off]],0)/Table2[[#This Row],[percentage_laid_off]],D516),1)</f>
        <v>43</v>
      </c>
      <c r="N516" t="str">
        <f>TEXT(Table2[[#This Row],[date]],"MMM")</f>
        <v>Aug</v>
      </c>
      <c r="O516">
        <f>YEAR(Table2[[#This Row],[date]])</f>
        <v>2022</v>
      </c>
    </row>
    <row r="517" spans="1:15" x14ac:dyDescent="0.25">
      <c r="A517" t="s">
        <v>852</v>
      </c>
      <c r="B517" t="s">
        <v>43</v>
      </c>
      <c r="C517" t="s">
        <v>73</v>
      </c>
      <c r="E517" s="2"/>
      <c r="F517" s="1">
        <v>44905</v>
      </c>
      <c r="G517" t="s">
        <v>37</v>
      </c>
      <c r="H517" t="s">
        <v>41</v>
      </c>
      <c r="I517">
        <f t="shared" si="8"/>
        <v>0</v>
      </c>
      <c r="J517" s="3">
        <v>281</v>
      </c>
      <c r="K517">
        <f>_xlfn.IFNA(Table2[[#This Row],[total_laid_off]],0)</f>
        <v>0</v>
      </c>
      <c r="L517">
        <f>IFERROR(Table2[[#This Row],[Column2]]/Table2[[#This Row],[percentage_laid_off]],Table2[[#This Row],[Column2]])</f>
        <v>0</v>
      </c>
      <c r="M517">
        <f>FLOOR(IFERROR(_xlfn.IFNA(Table2[[#This Row],[total_laid_off]],0)/Table2[[#This Row],[percentage_laid_off]],D517),1)</f>
        <v>0</v>
      </c>
      <c r="N517" t="str">
        <f>TEXT(Table2[[#This Row],[date]],"MMM")</f>
        <v>Dec</v>
      </c>
      <c r="O517">
        <f>YEAR(Table2[[#This Row],[date]])</f>
        <v>2022</v>
      </c>
    </row>
    <row r="518" spans="1:15" x14ac:dyDescent="0.25">
      <c r="A518" t="s">
        <v>852</v>
      </c>
      <c r="B518" t="s">
        <v>43</v>
      </c>
      <c r="C518" t="s">
        <v>73</v>
      </c>
      <c r="D518">
        <v>150</v>
      </c>
      <c r="E518" s="2">
        <v>0.18</v>
      </c>
      <c r="F518" s="1">
        <v>43913</v>
      </c>
      <c r="G518" t="s">
        <v>22</v>
      </c>
      <c r="H518" t="s">
        <v>41</v>
      </c>
      <c r="I518">
        <f t="shared" si="8"/>
        <v>833</v>
      </c>
      <c r="J518" s="3">
        <v>280</v>
      </c>
      <c r="K518">
        <f>_xlfn.IFNA(Table2[[#This Row],[total_laid_off]],0)</f>
        <v>150</v>
      </c>
      <c r="L518">
        <f>IFERROR(Table2[[#This Row],[Column2]]/Table2[[#This Row],[percentage_laid_off]],Table2[[#This Row],[Column2]])</f>
        <v>833.33333333333337</v>
      </c>
      <c r="M518">
        <f>FLOOR(IFERROR(_xlfn.IFNA(Table2[[#This Row],[total_laid_off]],0)/Table2[[#This Row],[percentage_laid_off]],D518),1)</f>
        <v>833</v>
      </c>
      <c r="N518" t="str">
        <f>TEXT(Table2[[#This Row],[date]],"MMM")</f>
        <v>Mar</v>
      </c>
      <c r="O518">
        <f>YEAR(Table2[[#This Row],[date]])</f>
        <v>2020</v>
      </c>
    </row>
    <row r="519" spans="1:15" x14ac:dyDescent="0.25">
      <c r="A519" t="s">
        <v>368</v>
      </c>
      <c r="B519" t="s">
        <v>204</v>
      </c>
      <c r="C519" t="s">
        <v>288</v>
      </c>
      <c r="E519" s="2"/>
      <c r="F519" s="1">
        <v>44973</v>
      </c>
      <c r="G519" t="s">
        <v>114</v>
      </c>
      <c r="H519" t="s">
        <v>41</v>
      </c>
      <c r="I519">
        <f t="shared" si="8"/>
        <v>0</v>
      </c>
      <c r="J519" s="3">
        <v>1100</v>
      </c>
      <c r="K519">
        <f>_xlfn.IFNA(Table2[[#This Row],[total_laid_off]],0)</f>
        <v>0</v>
      </c>
      <c r="L519">
        <f>IFERROR(Table2[[#This Row],[Column2]]/Table2[[#This Row],[percentage_laid_off]],Table2[[#This Row],[Column2]])</f>
        <v>0</v>
      </c>
      <c r="M519">
        <f>FLOOR(IFERROR(_xlfn.IFNA(Table2[[#This Row],[total_laid_off]],0)/Table2[[#This Row],[percentage_laid_off]],D519),1)</f>
        <v>0</v>
      </c>
      <c r="N519" t="str">
        <f>TEXT(Table2[[#This Row],[date]],"MMM")</f>
        <v>Feb</v>
      </c>
      <c r="O519">
        <f>YEAR(Table2[[#This Row],[date]])</f>
        <v>2023</v>
      </c>
    </row>
    <row r="520" spans="1:15" x14ac:dyDescent="0.25">
      <c r="A520" t="s">
        <v>368</v>
      </c>
      <c r="B520" t="s">
        <v>72</v>
      </c>
      <c r="C520" t="s">
        <v>288</v>
      </c>
      <c r="E520" s="2"/>
      <c r="F520" s="1">
        <v>44859</v>
      </c>
      <c r="G520" t="s">
        <v>114</v>
      </c>
      <c r="H520" t="s">
        <v>41</v>
      </c>
      <c r="I520">
        <f t="shared" si="8"/>
        <v>0</v>
      </c>
      <c r="J520" s="3">
        <v>1100</v>
      </c>
      <c r="K520">
        <f>_xlfn.IFNA(Table2[[#This Row],[total_laid_off]],0)</f>
        <v>0</v>
      </c>
      <c r="L520">
        <f>IFERROR(Table2[[#This Row],[Column2]]/Table2[[#This Row],[percentage_laid_off]],Table2[[#This Row],[Column2]])</f>
        <v>0</v>
      </c>
      <c r="M520">
        <f>FLOOR(IFERROR(_xlfn.IFNA(Table2[[#This Row],[total_laid_off]],0)/Table2[[#This Row],[percentage_laid_off]],D520),1)</f>
        <v>0</v>
      </c>
      <c r="N520" t="str">
        <f>TEXT(Table2[[#This Row],[date]],"MMM")</f>
        <v>Oct</v>
      </c>
      <c r="O520">
        <f>YEAR(Table2[[#This Row],[date]])</f>
        <v>2022</v>
      </c>
    </row>
    <row r="521" spans="1:15" x14ac:dyDescent="0.25">
      <c r="A521" t="s">
        <v>368</v>
      </c>
      <c r="B521" t="s">
        <v>72</v>
      </c>
      <c r="C521" t="s">
        <v>288</v>
      </c>
      <c r="D521">
        <v>90</v>
      </c>
      <c r="E521" s="2">
        <v>7.0000000000000007E-2</v>
      </c>
      <c r="F521" s="1">
        <v>44721</v>
      </c>
      <c r="G521" t="s">
        <v>114</v>
      </c>
      <c r="H521" t="s">
        <v>41</v>
      </c>
      <c r="I521">
        <f t="shared" si="8"/>
        <v>1285</v>
      </c>
      <c r="J521" s="3">
        <v>1100</v>
      </c>
      <c r="K521">
        <f>_xlfn.IFNA(Table2[[#This Row],[total_laid_off]],0)</f>
        <v>90</v>
      </c>
      <c r="L521">
        <f>IFERROR(Table2[[#This Row],[Column2]]/Table2[[#This Row],[percentage_laid_off]],Table2[[#This Row],[Column2]])</f>
        <v>1285.7142857142856</v>
      </c>
      <c r="M521">
        <f>FLOOR(IFERROR(_xlfn.IFNA(Table2[[#This Row],[total_laid_off]],0)/Table2[[#This Row],[percentage_laid_off]],D521),1)</f>
        <v>1285</v>
      </c>
      <c r="N521" t="str">
        <f>TEXT(Table2[[#This Row],[date]],"MMM")</f>
        <v>Jun</v>
      </c>
      <c r="O521">
        <f>YEAR(Table2[[#This Row],[date]])</f>
        <v>2022</v>
      </c>
    </row>
    <row r="522" spans="1:15" x14ac:dyDescent="0.25">
      <c r="A522" t="s">
        <v>368</v>
      </c>
      <c r="B522" t="s">
        <v>72</v>
      </c>
      <c r="C522" t="s">
        <v>288</v>
      </c>
      <c r="E522" s="2">
        <v>0.01</v>
      </c>
      <c r="F522" s="1">
        <v>43944</v>
      </c>
      <c r="G522" t="s">
        <v>22</v>
      </c>
      <c r="H522" t="s">
        <v>41</v>
      </c>
      <c r="I522">
        <f t="shared" si="8"/>
        <v>0</v>
      </c>
      <c r="J522" s="3">
        <v>665</v>
      </c>
      <c r="K522">
        <f>_xlfn.IFNA(Table2[[#This Row],[total_laid_off]],0)</f>
        <v>0</v>
      </c>
      <c r="L522">
        <f>IFERROR(Table2[[#This Row],[Column2]]/Table2[[#This Row],[percentage_laid_off]],Table2[[#This Row],[Column2]])</f>
        <v>0</v>
      </c>
      <c r="M522">
        <f>FLOOR(IFERROR(_xlfn.IFNA(Table2[[#This Row],[total_laid_off]],0)/Table2[[#This Row],[percentage_laid_off]],D522),1)</f>
        <v>0</v>
      </c>
      <c r="N522" t="str">
        <f>TEXT(Table2[[#This Row],[date]],"MMM")</f>
        <v>Apr</v>
      </c>
      <c r="O522">
        <f>YEAR(Table2[[#This Row],[date]])</f>
        <v>2020</v>
      </c>
    </row>
    <row r="523" spans="1:15" x14ac:dyDescent="0.25">
      <c r="A523" t="s">
        <v>233</v>
      </c>
      <c r="B523" t="s">
        <v>234</v>
      </c>
      <c r="C523" t="s">
        <v>15</v>
      </c>
      <c r="D523">
        <v>80</v>
      </c>
      <c r="E523" s="2"/>
      <c r="F523" s="1">
        <v>44995</v>
      </c>
      <c r="G523" t="s">
        <v>37</v>
      </c>
      <c r="H523" t="s">
        <v>235</v>
      </c>
      <c r="I523">
        <f t="shared" si="8"/>
        <v>80</v>
      </c>
      <c r="J523" s="3"/>
      <c r="K523">
        <f>_xlfn.IFNA(Table2[[#This Row],[total_laid_off]],0)</f>
        <v>80</v>
      </c>
      <c r="L523">
        <f>IFERROR(Table2[[#This Row],[Column2]]/Table2[[#This Row],[percentage_laid_off]],Table2[[#This Row],[Column2]])</f>
        <v>80</v>
      </c>
      <c r="M523">
        <f>FLOOR(IFERROR(_xlfn.IFNA(Table2[[#This Row],[total_laid_off]],0)/Table2[[#This Row],[percentage_laid_off]],D523),1)</f>
        <v>80</v>
      </c>
      <c r="N523" t="str">
        <f>TEXT(Table2[[#This Row],[date]],"MMM")</f>
        <v>Mar</v>
      </c>
      <c r="O523">
        <f>YEAR(Table2[[#This Row],[date]])</f>
        <v>2023</v>
      </c>
    </row>
    <row r="524" spans="1:15" x14ac:dyDescent="0.25">
      <c r="A524" t="s">
        <v>2197</v>
      </c>
      <c r="B524" t="s">
        <v>40</v>
      </c>
      <c r="C524" t="s">
        <v>75</v>
      </c>
      <c r="D524">
        <v>35</v>
      </c>
      <c r="E524" s="2"/>
      <c r="F524" s="1">
        <v>43923</v>
      </c>
      <c r="G524" t="s">
        <v>32</v>
      </c>
      <c r="H524" t="s">
        <v>41</v>
      </c>
      <c r="I524">
        <f t="shared" si="8"/>
        <v>35</v>
      </c>
      <c r="J524" s="3">
        <v>102</v>
      </c>
      <c r="K524">
        <f>_xlfn.IFNA(Table2[[#This Row],[total_laid_off]],0)</f>
        <v>35</v>
      </c>
      <c r="L524">
        <f>IFERROR(Table2[[#This Row],[Column2]]/Table2[[#This Row],[percentage_laid_off]],Table2[[#This Row],[Column2]])</f>
        <v>35</v>
      </c>
      <c r="M524">
        <f>FLOOR(IFERROR(_xlfn.IFNA(Table2[[#This Row],[total_laid_off]],0)/Table2[[#This Row],[percentage_laid_off]],D524),1)</f>
        <v>35</v>
      </c>
      <c r="N524" t="str">
        <f>TEXT(Table2[[#This Row],[date]],"MMM")</f>
        <v>Apr</v>
      </c>
      <c r="O524">
        <f>YEAR(Table2[[#This Row],[date]])</f>
        <v>2020</v>
      </c>
    </row>
    <row r="525" spans="1:15" x14ac:dyDescent="0.25">
      <c r="A525" t="s">
        <v>1391</v>
      </c>
      <c r="B525" t="s">
        <v>131</v>
      </c>
      <c r="C525" t="s">
        <v>44</v>
      </c>
      <c r="E525" s="2">
        <v>0.1</v>
      </c>
      <c r="F525" s="1">
        <v>44785</v>
      </c>
      <c r="G525" t="s">
        <v>67</v>
      </c>
      <c r="H525" t="s">
        <v>41</v>
      </c>
      <c r="I525">
        <f t="shared" si="8"/>
        <v>0</v>
      </c>
      <c r="J525" s="3">
        <v>169</v>
      </c>
      <c r="K525">
        <f>_xlfn.IFNA(Table2[[#This Row],[total_laid_off]],0)</f>
        <v>0</v>
      </c>
      <c r="L525">
        <f>IFERROR(Table2[[#This Row],[Column2]]/Table2[[#This Row],[percentage_laid_off]],Table2[[#This Row],[Column2]])</f>
        <v>0</v>
      </c>
      <c r="M525">
        <f>FLOOR(IFERROR(_xlfn.IFNA(Table2[[#This Row],[total_laid_off]],0)/Table2[[#This Row],[percentage_laid_off]],D525),1)</f>
        <v>0</v>
      </c>
      <c r="N525" t="str">
        <f>TEXT(Table2[[#This Row],[date]],"MMM")</f>
        <v>Aug</v>
      </c>
      <c r="O525">
        <f>YEAR(Table2[[#This Row],[date]])</f>
        <v>2022</v>
      </c>
    </row>
    <row r="526" spans="1:15" x14ac:dyDescent="0.25">
      <c r="A526" t="s">
        <v>583</v>
      </c>
      <c r="B526" t="s">
        <v>49</v>
      </c>
      <c r="C526" t="s">
        <v>26</v>
      </c>
      <c r="E526" s="2">
        <v>0.14000000000000001</v>
      </c>
      <c r="F526" s="1">
        <v>44950</v>
      </c>
      <c r="G526" t="s">
        <v>32</v>
      </c>
      <c r="H526" t="s">
        <v>41</v>
      </c>
      <c r="I526">
        <f t="shared" si="8"/>
        <v>0</v>
      </c>
      <c r="J526" s="3">
        <v>160</v>
      </c>
      <c r="K526">
        <f>_xlfn.IFNA(Table2[[#This Row],[total_laid_off]],0)</f>
        <v>0</v>
      </c>
      <c r="L526">
        <f>IFERROR(Table2[[#This Row],[Column2]]/Table2[[#This Row],[percentage_laid_off]],Table2[[#This Row],[Column2]])</f>
        <v>0</v>
      </c>
      <c r="M526">
        <f>FLOOR(IFERROR(_xlfn.IFNA(Table2[[#This Row],[total_laid_off]],0)/Table2[[#This Row],[percentage_laid_off]],D526),1)</f>
        <v>0</v>
      </c>
      <c r="N526" t="str">
        <f>TEXT(Table2[[#This Row],[date]],"MMM")</f>
        <v>Jan</v>
      </c>
      <c r="O526">
        <f>YEAR(Table2[[#This Row],[date]])</f>
        <v>2023</v>
      </c>
    </row>
    <row r="527" spans="1:15" x14ac:dyDescent="0.25">
      <c r="A527" t="s">
        <v>701</v>
      </c>
      <c r="B527" t="s">
        <v>702</v>
      </c>
      <c r="C527" t="s">
        <v>75</v>
      </c>
      <c r="E527" s="2"/>
      <c r="F527" s="1">
        <v>44939</v>
      </c>
      <c r="G527" t="s">
        <v>37</v>
      </c>
      <c r="H527" t="s">
        <v>41</v>
      </c>
      <c r="I527">
        <f t="shared" si="8"/>
        <v>0</v>
      </c>
      <c r="J527" s="3">
        <v>2</v>
      </c>
      <c r="K527">
        <f>_xlfn.IFNA(Table2[[#This Row],[total_laid_off]],0)</f>
        <v>0</v>
      </c>
      <c r="L527">
        <f>IFERROR(Table2[[#This Row],[Column2]]/Table2[[#This Row],[percentage_laid_off]],Table2[[#This Row],[Column2]])</f>
        <v>0</v>
      </c>
      <c r="M527">
        <f>FLOOR(IFERROR(_xlfn.IFNA(Table2[[#This Row],[total_laid_off]],0)/Table2[[#This Row],[percentage_laid_off]],D527),1)</f>
        <v>0</v>
      </c>
      <c r="N527" t="str">
        <f>TEXT(Table2[[#This Row],[date]],"MMM")</f>
        <v>Jan</v>
      </c>
      <c r="O527">
        <f>YEAR(Table2[[#This Row],[date]])</f>
        <v>2023</v>
      </c>
    </row>
    <row r="528" spans="1:15" x14ac:dyDescent="0.25">
      <c r="A528" t="s">
        <v>1522</v>
      </c>
      <c r="B528" t="s">
        <v>95</v>
      </c>
      <c r="C528" t="s">
        <v>436</v>
      </c>
      <c r="E528" s="2"/>
      <c r="F528" s="1">
        <v>44756</v>
      </c>
      <c r="G528" t="s">
        <v>47</v>
      </c>
      <c r="H528" t="s">
        <v>96</v>
      </c>
      <c r="I528">
        <f t="shared" si="8"/>
        <v>0</v>
      </c>
      <c r="J528" s="3">
        <v>45</v>
      </c>
      <c r="K528">
        <f>_xlfn.IFNA(Table2[[#This Row],[total_laid_off]],0)</f>
        <v>0</v>
      </c>
      <c r="L528">
        <f>IFERROR(Table2[[#This Row],[Column2]]/Table2[[#This Row],[percentage_laid_off]],Table2[[#This Row],[Column2]])</f>
        <v>0</v>
      </c>
      <c r="M528">
        <f>FLOOR(IFERROR(_xlfn.IFNA(Table2[[#This Row],[total_laid_off]],0)/Table2[[#This Row],[percentage_laid_off]],D528),1)</f>
        <v>0</v>
      </c>
      <c r="N528" t="str">
        <f>TEXT(Table2[[#This Row],[date]],"MMM")</f>
        <v>Jul</v>
      </c>
      <c r="O528">
        <f>YEAR(Table2[[#This Row],[date]])</f>
        <v>2022</v>
      </c>
    </row>
    <row r="529" spans="1:15" x14ac:dyDescent="0.25">
      <c r="A529" t="s">
        <v>1745</v>
      </c>
      <c r="B529" t="s">
        <v>52</v>
      </c>
      <c r="C529" t="s">
        <v>26</v>
      </c>
      <c r="D529">
        <v>30</v>
      </c>
      <c r="E529" s="2">
        <v>0.2</v>
      </c>
      <c r="F529" s="1">
        <v>44706</v>
      </c>
      <c r="G529" t="s">
        <v>47</v>
      </c>
      <c r="H529" t="s">
        <v>41</v>
      </c>
      <c r="I529">
        <f t="shared" si="8"/>
        <v>150</v>
      </c>
      <c r="J529" s="3">
        <v>70</v>
      </c>
      <c r="K529">
        <f>_xlfn.IFNA(Table2[[#This Row],[total_laid_off]],0)</f>
        <v>30</v>
      </c>
      <c r="L529">
        <f>IFERROR(Table2[[#This Row],[Column2]]/Table2[[#This Row],[percentage_laid_off]],Table2[[#This Row],[Column2]])</f>
        <v>150</v>
      </c>
      <c r="M529">
        <f>FLOOR(IFERROR(_xlfn.IFNA(Table2[[#This Row],[total_laid_off]],0)/Table2[[#This Row],[percentage_laid_off]],D529),1)</f>
        <v>150</v>
      </c>
      <c r="N529" t="str">
        <f>TEXT(Table2[[#This Row],[date]],"MMM")</f>
        <v>May</v>
      </c>
      <c r="O529">
        <f>YEAR(Table2[[#This Row],[date]])</f>
        <v>2022</v>
      </c>
    </row>
    <row r="530" spans="1:15" x14ac:dyDescent="0.25">
      <c r="A530" t="s">
        <v>210</v>
      </c>
      <c r="B530" t="s">
        <v>40</v>
      </c>
      <c r="C530" t="s">
        <v>85</v>
      </c>
      <c r="D530">
        <v>42</v>
      </c>
      <c r="E530" s="2">
        <v>0.15</v>
      </c>
      <c r="F530" s="1">
        <v>45001</v>
      </c>
      <c r="G530" t="s">
        <v>32</v>
      </c>
      <c r="H530" t="s">
        <v>41</v>
      </c>
      <c r="I530">
        <f t="shared" si="8"/>
        <v>280</v>
      </c>
      <c r="J530" s="3">
        <v>477</v>
      </c>
      <c r="K530">
        <f>_xlfn.IFNA(Table2[[#This Row],[total_laid_off]],0)</f>
        <v>42</v>
      </c>
      <c r="L530">
        <f>IFERROR(Table2[[#This Row],[Column2]]/Table2[[#This Row],[percentage_laid_off]],Table2[[#This Row],[Column2]])</f>
        <v>280</v>
      </c>
      <c r="M530">
        <f>FLOOR(IFERROR(_xlfn.IFNA(Table2[[#This Row],[total_laid_off]],0)/Table2[[#This Row],[percentage_laid_off]],D530),1)</f>
        <v>280</v>
      </c>
      <c r="N530" t="str">
        <f>TEXT(Table2[[#This Row],[date]],"MMM")</f>
        <v>Mar</v>
      </c>
      <c r="O530">
        <f>YEAR(Table2[[#This Row],[date]])</f>
        <v>2023</v>
      </c>
    </row>
    <row r="531" spans="1:15" x14ac:dyDescent="0.25">
      <c r="A531" t="s">
        <v>1091</v>
      </c>
      <c r="B531" t="s">
        <v>40</v>
      </c>
      <c r="C531" t="s">
        <v>85</v>
      </c>
      <c r="E531" s="2"/>
      <c r="F531" s="1">
        <v>44874</v>
      </c>
      <c r="G531" t="s">
        <v>67</v>
      </c>
      <c r="H531" t="s">
        <v>41</v>
      </c>
      <c r="I531">
        <f t="shared" si="8"/>
        <v>0</v>
      </c>
      <c r="J531" s="3">
        <v>458</v>
      </c>
      <c r="K531">
        <f>_xlfn.IFNA(Table2[[#This Row],[total_laid_off]],0)</f>
        <v>0</v>
      </c>
      <c r="L531">
        <f>IFERROR(Table2[[#This Row],[Column2]]/Table2[[#This Row],[percentage_laid_off]],Table2[[#This Row],[Column2]])</f>
        <v>0</v>
      </c>
      <c r="M531">
        <f>FLOOR(IFERROR(_xlfn.IFNA(Table2[[#This Row],[total_laid_off]],0)/Table2[[#This Row],[percentage_laid_off]],D531),1)</f>
        <v>0</v>
      </c>
      <c r="N531" t="str">
        <f>TEXT(Table2[[#This Row],[date]],"MMM")</f>
        <v>Nov</v>
      </c>
      <c r="O531">
        <f>YEAR(Table2[[#This Row],[date]])</f>
        <v>2022</v>
      </c>
    </row>
    <row r="532" spans="1:15" x14ac:dyDescent="0.25">
      <c r="A532" t="s">
        <v>140</v>
      </c>
      <c r="B532" t="s">
        <v>141</v>
      </c>
      <c r="C532" t="s">
        <v>46</v>
      </c>
      <c r="D532">
        <v>800</v>
      </c>
      <c r="E532" s="2"/>
      <c r="F532" s="1">
        <v>45014</v>
      </c>
      <c r="G532" t="s">
        <v>103</v>
      </c>
      <c r="H532" t="s">
        <v>41</v>
      </c>
      <c r="I532">
        <f t="shared" si="8"/>
        <v>800</v>
      </c>
      <c r="J532" s="3">
        <v>5</v>
      </c>
      <c r="K532">
        <f>_xlfn.IFNA(Table2[[#This Row],[total_laid_off]],0)</f>
        <v>800</v>
      </c>
      <c r="L532">
        <f>IFERROR(Table2[[#This Row],[Column2]]/Table2[[#This Row],[percentage_laid_off]],Table2[[#This Row],[Column2]])</f>
        <v>800</v>
      </c>
      <c r="M532">
        <f>FLOOR(IFERROR(_xlfn.IFNA(Table2[[#This Row],[total_laid_off]],0)/Table2[[#This Row],[percentage_laid_off]],D532),1)</f>
        <v>800</v>
      </c>
      <c r="N532" t="str">
        <f>TEXT(Table2[[#This Row],[date]],"MMM")</f>
        <v>Mar</v>
      </c>
      <c r="O532">
        <f>YEAR(Table2[[#This Row],[date]])</f>
        <v>2023</v>
      </c>
    </row>
    <row r="533" spans="1:15" x14ac:dyDescent="0.25">
      <c r="A533" t="s">
        <v>2219</v>
      </c>
      <c r="B533" t="s">
        <v>49</v>
      </c>
      <c r="C533" t="s">
        <v>75</v>
      </c>
      <c r="D533">
        <v>20</v>
      </c>
      <c r="E533" s="2">
        <v>0.2</v>
      </c>
      <c r="F533" s="1">
        <v>43922</v>
      </c>
      <c r="G533" t="s">
        <v>27</v>
      </c>
      <c r="H533" t="s">
        <v>41</v>
      </c>
      <c r="I533">
        <f t="shared" si="8"/>
        <v>100</v>
      </c>
      <c r="J533" s="3">
        <v>16</v>
      </c>
      <c r="K533">
        <f>_xlfn.IFNA(Table2[[#This Row],[total_laid_off]],0)</f>
        <v>20</v>
      </c>
      <c r="L533">
        <f>IFERROR(Table2[[#This Row],[Column2]]/Table2[[#This Row],[percentage_laid_off]],Table2[[#This Row],[Column2]])</f>
        <v>100</v>
      </c>
      <c r="M533">
        <f>FLOOR(IFERROR(_xlfn.IFNA(Table2[[#This Row],[total_laid_off]],0)/Table2[[#This Row],[percentage_laid_off]],D533),1)</f>
        <v>100</v>
      </c>
      <c r="N533" t="str">
        <f>TEXT(Table2[[#This Row],[date]],"MMM")</f>
        <v>Apr</v>
      </c>
      <c r="O533">
        <f>YEAR(Table2[[#This Row],[date]])</f>
        <v>2020</v>
      </c>
    </row>
    <row r="534" spans="1:15" x14ac:dyDescent="0.25">
      <c r="A534" t="s">
        <v>767</v>
      </c>
      <c r="B534" t="s">
        <v>40</v>
      </c>
      <c r="C534" t="s">
        <v>206</v>
      </c>
      <c r="E534" s="2"/>
      <c r="F534" s="1">
        <v>44932</v>
      </c>
      <c r="G534" t="s">
        <v>37</v>
      </c>
      <c r="H534" t="s">
        <v>41</v>
      </c>
      <c r="I534">
        <f t="shared" si="8"/>
        <v>0</v>
      </c>
      <c r="J534" s="3"/>
      <c r="K534">
        <f>_xlfn.IFNA(Table2[[#This Row],[total_laid_off]],0)</f>
        <v>0</v>
      </c>
      <c r="L534">
        <f>IFERROR(Table2[[#This Row],[Column2]]/Table2[[#This Row],[percentage_laid_off]],Table2[[#This Row],[Column2]])</f>
        <v>0</v>
      </c>
      <c r="M534">
        <f>FLOOR(IFERROR(_xlfn.IFNA(Table2[[#This Row],[total_laid_off]],0)/Table2[[#This Row],[percentage_laid_off]],D534),1)</f>
        <v>0</v>
      </c>
      <c r="N534" t="str">
        <f>TEXT(Table2[[#This Row],[date]],"MMM")</f>
        <v>Jan</v>
      </c>
      <c r="O534">
        <f>YEAR(Table2[[#This Row],[date]])</f>
        <v>2023</v>
      </c>
    </row>
    <row r="535" spans="1:15" x14ac:dyDescent="0.25">
      <c r="A535" t="s">
        <v>1934</v>
      </c>
      <c r="B535" t="s">
        <v>40</v>
      </c>
      <c r="C535" t="s">
        <v>26</v>
      </c>
      <c r="D535">
        <v>22</v>
      </c>
      <c r="E535" s="2">
        <v>0.14000000000000001</v>
      </c>
      <c r="F535" s="1">
        <v>43985</v>
      </c>
      <c r="G535" t="s">
        <v>50</v>
      </c>
      <c r="H535" t="s">
        <v>41</v>
      </c>
      <c r="I535">
        <f t="shared" si="8"/>
        <v>157</v>
      </c>
      <c r="J535" s="3">
        <v>120</v>
      </c>
      <c r="K535">
        <f>_xlfn.IFNA(Table2[[#This Row],[total_laid_off]],0)</f>
        <v>22</v>
      </c>
      <c r="L535">
        <f>IFERROR(Table2[[#This Row],[Column2]]/Table2[[#This Row],[percentage_laid_off]],Table2[[#This Row],[Column2]])</f>
        <v>157.14285714285714</v>
      </c>
      <c r="M535">
        <f>FLOOR(IFERROR(_xlfn.IFNA(Table2[[#This Row],[total_laid_off]],0)/Table2[[#This Row],[percentage_laid_off]],D535),1)</f>
        <v>157</v>
      </c>
      <c r="N535" t="str">
        <f>TEXT(Table2[[#This Row],[date]],"MMM")</f>
        <v>Jun</v>
      </c>
      <c r="O535">
        <f>YEAR(Table2[[#This Row],[date]])</f>
        <v>2020</v>
      </c>
    </row>
    <row r="536" spans="1:15" x14ac:dyDescent="0.25">
      <c r="A536" t="s">
        <v>2140</v>
      </c>
      <c r="B536" t="s">
        <v>266</v>
      </c>
      <c r="C536" t="s">
        <v>26</v>
      </c>
      <c r="E536" s="2">
        <v>0.06</v>
      </c>
      <c r="F536" s="1">
        <v>43929</v>
      </c>
      <c r="G536" t="s">
        <v>22</v>
      </c>
      <c r="H536" t="s">
        <v>267</v>
      </c>
      <c r="I536">
        <f t="shared" si="8"/>
        <v>0</v>
      </c>
      <c r="J536" s="3">
        <v>314</v>
      </c>
      <c r="K536">
        <f>_xlfn.IFNA(Table2[[#This Row],[total_laid_off]],0)</f>
        <v>0</v>
      </c>
      <c r="L536">
        <f>IFERROR(Table2[[#This Row],[Column2]]/Table2[[#This Row],[percentage_laid_off]],Table2[[#This Row],[Column2]])</f>
        <v>0</v>
      </c>
      <c r="M536">
        <f>FLOOR(IFERROR(_xlfn.IFNA(Table2[[#This Row],[total_laid_off]],0)/Table2[[#This Row],[percentage_laid_off]],D536),1)</f>
        <v>0</v>
      </c>
      <c r="N536" t="str">
        <f>TEXT(Table2[[#This Row],[date]],"MMM")</f>
        <v>Apr</v>
      </c>
      <c r="O536">
        <f>YEAR(Table2[[#This Row],[date]])</f>
        <v>2020</v>
      </c>
    </row>
    <row r="537" spans="1:15" x14ac:dyDescent="0.25">
      <c r="A537" t="s">
        <v>1658</v>
      </c>
      <c r="B537" t="s">
        <v>1659</v>
      </c>
      <c r="C537" t="s">
        <v>85</v>
      </c>
      <c r="E537" s="2"/>
      <c r="F537" s="1">
        <v>44727</v>
      </c>
      <c r="G537" t="s">
        <v>47</v>
      </c>
      <c r="H537" t="s">
        <v>1660</v>
      </c>
      <c r="I537">
        <f t="shared" si="8"/>
        <v>0</v>
      </c>
      <c r="J537" s="3">
        <v>93</v>
      </c>
      <c r="K537">
        <f>_xlfn.IFNA(Table2[[#This Row],[total_laid_off]],0)</f>
        <v>0</v>
      </c>
      <c r="L537">
        <f>IFERROR(Table2[[#This Row],[Column2]]/Table2[[#This Row],[percentage_laid_off]],Table2[[#This Row],[Column2]])</f>
        <v>0</v>
      </c>
      <c r="M537">
        <f>FLOOR(IFERROR(_xlfn.IFNA(Table2[[#This Row],[total_laid_off]],0)/Table2[[#This Row],[percentage_laid_off]],D537),1)</f>
        <v>0</v>
      </c>
      <c r="N537" t="str">
        <f>TEXT(Table2[[#This Row],[date]],"MMM")</f>
        <v>Jun</v>
      </c>
      <c r="O537">
        <f>YEAR(Table2[[#This Row],[date]])</f>
        <v>2022</v>
      </c>
    </row>
    <row r="538" spans="1:15" x14ac:dyDescent="0.25">
      <c r="A538" t="s">
        <v>1580</v>
      </c>
      <c r="B538" t="s">
        <v>25</v>
      </c>
      <c r="C538" t="s">
        <v>85</v>
      </c>
      <c r="D538">
        <v>170</v>
      </c>
      <c r="E538" s="2">
        <v>1</v>
      </c>
      <c r="F538" s="1">
        <v>44742</v>
      </c>
      <c r="G538" t="s">
        <v>16</v>
      </c>
      <c r="H538" t="s">
        <v>28</v>
      </c>
      <c r="I538">
        <f t="shared" si="8"/>
        <v>170</v>
      </c>
      <c r="J538" s="3">
        <v>3</v>
      </c>
      <c r="K538">
        <f>_xlfn.IFNA(Table2[[#This Row],[total_laid_off]],0)</f>
        <v>170</v>
      </c>
      <c r="L538">
        <f>IFERROR(Table2[[#This Row],[Column2]]/Table2[[#This Row],[percentage_laid_off]],Table2[[#This Row],[Column2]])</f>
        <v>170</v>
      </c>
      <c r="M538">
        <f>FLOOR(IFERROR(_xlfn.IFNA(Table2[[#This Row],[total_laid_off]],0)/Table2[[#This Row],[percentage_laid_off]],D538),1)</f>
        <v>170</v>
      </c>
      <c r="N538" t="str">
        <f>TEXT(Table2[[#This Row],[date]],"MMM")</f>
        <v>Jun</v>
      </c>
      <c r="O538">
        <f>YEAR(Table2[[#This Row],[date]])</f>
        <v>2022</v>
      </c>
    </row>
    <row r="539" spans="1:15" x14ac:dyDescent="0.25">
      <c r="A539" t="s">
        <v>347</v>
      </c>
      <c r="B539" t="s">
        <v>20</v>
      </c>
      <c r="C539" t="s">
        <v>75</v>
      </c>
      <c r="E539" s="2"/>
      <c r="F539" s="1">
        <v>44978</v>
      </c>
      <c r="G539" t="s">
        <v>67</v>
      </c>
      <c r="H539" t="s">
        <v>23</v>
      </c>
      <c r="I539">
        <f t="shared" si="8"/>
        <v>0</v>
      </c>
      <c r="J539" s="3">
        <v>61</v>
      </c>
      <c r="K539">
        <f>_xlfn.IFNA(Table2[[#This Row],[total_laid_off]],0)</f>
        <v>0</v>
      </c>
      <c r="L539">
        <f>IFERROR(Table2[[#This Row],[Column2]]/Table2[[#This Row],[percentage_laid_off]],Table2[[#This Row],[Column2]])</f>
        <v>0</v>
      </c>
      <c r="M539">
        <f>FLOOR(IFERROR(_xlfn.IFNA(Table2[[#This Row],[total_laid_off]],0)/Table2[[#This Row],[percentage_laid_off]],D539),1)</f>
        <v>0</v>
      </c>
      <c r="N539" t="str">
        <f>TEXT(Table2[[#This Row],[date]],"MMM")</f>
        <v>Feb</v>
      </c>
      <c r="O539">
        <f>YEAR(Table2[[#This Row],[date]])</f>
        <v>2023</v>
      </c>
    </row>
    <row r="540" spans="1:15" x14ac:dyDescent="0.25">
      <c r="A540" t="s">
        <v>2089</v>
      </c>
      <c r="B540" t="s">
        <v>186</v>
      </c>
      <c r="C540" t="s">
        <v>75</v>
      </c>
      <c r="E540" s="2"/>
      <c r="F540" s="1">
        <v>43937</v>
      </c>
      <c r="G540" t="s">
        <v>27</v>
      </c>
      <c r="H540" t="s">
        <v>93</v>
      </c>
      <c r="I540">
        <f t="shared" si="8"/>
        <v>0</v>
      </c>
      <c r="J540" s="3">
        <v>11</v>
      </c>
      <c r="K540">
        <f>_xlfn.IFNA(Table2[[#This Row],[total_laid_off]],0)</f>
        <v>0</v>
      </c>
      <c r="L540">
        <f>IFERROR(Table2[[#This Row],[Column2]]/Table2[[#This Row],[percentage_laid_off]],Table2[[#This Row],[Column2]])</f>
        <v>0</v>
      </c>
      <c r="M540">
        <f>FLOOR(IFERROR(_xlfn.IFNA(Table2[[#This Row],[total_laid_off]],0)/Table2[[#This Row],[percentage_laid_off]],D540),1)</f>
        <v>0</v>
      </c>
      <c r="N540" t="str">
        <f>TEXT(Table2[[#This Row],[date]],"MMM")</f>
        <v>Apr</v>
      </c>
      <c r="O540">
        <f>YEAR(Table2[[#This Row],[date]])</f>
        <v>2020</v>
      </c>
    </row>
    <row r="541" spans="1:15" x14ac:dyDescent="0.25">
      <c r="A541" t="s">
        <v>1939</v>
      </c>
      <c r="B541" t="s">
        <v>362</v>
      </c>
      <c r="C541" t="s">
        <v>73</v>
      </c>
      <c r="D541">
        <v>24</v>
      </c>
      <c r="E541" s="2">
        <v>0.22</v>
      </c>
      <c r="F541" s="1">
        <v>43983</v>
      </c>
      <c r="G541" t="s">
        <v>32</v>
      </c>
      <c r="H541" t="s">
        <v>41</v>
      </c>
      <c r="I541">
        <f t="shared" si="8"/>
        <v>109</v>
      </c>
      <c r="J541" s="3">
        <v>24</v>
      </c>
      <c r="K541">
        <f>_xlfn.IFNA(Table2[[#This Row],[total_laid_off]],0)</f>
        <v>24</v>
      </c>
      <c r="L541">
        <f>IFERROR(Table2[[#This Row],[Column2]]/Table2[[#This Row],[percentage_laid_off]],Table2[[#This Row],[Column2]])</f>
        <v>109.09090909090909</v>
      </c>
      <c r="M541">
        <f>FLOOR(IFERROR(_xlfn.IFNA(Table2[[#This Row],[total_laid_off]],0)/Table2[[#This Row],[percentage_laid_off]],D541),1)</f>
        <v>109</v>
      </c>
      <c r="N541" t="str">
        <f>TEXT(Table2[[#This Row],[date]],"MMM")</f>
        <v>Jun</v>
      </c>
      <c r="O541">
        <f>YEAR(Table2[[#This Row],[date]])</f>
        <v>2020</v>
      </c>
    </row>
    <row r="542" spans="1:15" x14ac:dyDescent="0.25">
      <c r="A542" t="s">
        <v>1966</v>
      </c>
      <c r="B542" t="s">
        <v>40</v>
      </c>
      <c r="C542" t="s">
        <v>83</v>
      </c>
      <c r="D542">
        <v>150</v>
      </c>
      <c r="E542" s="2">
        <v>0.08</v>
      </c>
      <c r="F542" s="1">
        <v>43965</v>
      </c>
      <c r="G542" t="s">
        <v>103</v>
      </c>
      <c r="H542" t="s">
        <v>41</v>
      </c>
      <c r="I542">
        <f t="shared" si="8"/>
        <v>1875</v>
      </c>
      <c r="J542" s="3">
        <v>5300</v>
      </c>
      <c r="K542">
        <f>_xlfn.IFNA(Table2[[#This Row],[total_laid_off]],0)</f>
        <v>150</v>
      </c>
      <c r="L542">
        <f>IFERROR(Table2[[#This Row],[Column2]]/Table2[[#This Row],[percentage_laid_off]],Table2[[#This Row],[Column2]])</f>
        <v>1875</v>
      </c>
      <c r="M542">
        <f>FLOOR(IFERROR(_xlfn.IFNA(Table2[[#This Row],[total_laid_off]],0)/Table2[[#This Row],[percentage_laid_off]],D542),1)</f>
        <v>1875</v>
      </c>
      <c r="N542" t="str">
        <f>TEXT(Table2[[#This Row],[date]],"MMM")</f>
        <v>May</v>
      </c>
      <c r="O542">
        <f>YEAR(Table2[[#This Row],[date]])</f>
        <v>2020</v>
      </c>
    </row>
    <row r="543" spans="1:15" x14ac:dyDescent="0.25">
      <c r="A543" t="s">
        <v>344</v>
      </c>
      <c r="B543" t="s">
        <v>234</v>
      </c>
      <c r="C543" t="s">
        <v>31</v>
      </c>
      <c r="D543">
        <v>85</v>
      </c>
      <c r="E543" s="2"/>
      <c r="F543" s="1">
        <v>44978</v>
      </c>
      <c r="G543" t="s">
        <v>37</v>
      </c>
      <c r="H543" t="s">
        <v>235</v>
      </c>
      <c r="I543">
        <f t="shared" si="8"/>
        <v>85</v>
      </c>
      <c r="J543" s="3">
        <v>26</v>
      </c>
      <c r="K543">
        <f>_xlfn.IFNA(Table2[[#This Row],[total_laid_off]],0)</f>
        <v>85</v>
      </c>
      <c r="L543">
        <f>IFERROR(Table2[[#This Row],[Column2]]/Table2[[#This Row],[percentage_laid_off]],Table2[[#This Row],[Column2]])</f>
        <v>85</v>
      </c>
      <c r="M543">
        <f>FLOOR(IFERROR(_xlfn.IFNA(Table2[[#This Row],[total_laid_off]],0)/Table2[[#This Row],[percentage_laid_off]],D543),1)</f>
        <v>85</v>
      </c>
      <c r="N543" t="str">
        <f>TEXT(Table2[[#This Row],[date]],"MMM")</f>
        <v>Feb</v>
      </c>
      <c r="O543">
        <f>YEAR(Table2[[#This Row],[date]])</f>
        <v>2023</v>
      </c>
    </row>
    <row r="544" spans="1:15" x14ac:dyDescent="0.25">
      <c r="A544" t="s">
        <v>717</v>
      </c>
      <c r="B544" t="s">
        <v>399</v>
      </c>
      <c r="C544" t="s">
        <v>44</v>
      </c>
      <c r="E544" s="2">
        <v>0.2</v>
      </c>
      <c r="F544" s="1">
        <v>44938</v>
      </c>
      <c r="G544" t="s">
        <v>37</v>
      </c>
      <c r="H544" t="s">
        <v>41</v>
      </c>
      <c r="I544">
        <f t="shared" si="8"/>
        <v>0</v>
      </c>
      <c r="J544" s="3"/>
      <c r="K544">
        <f>_xlfn.IFNA(Table2[[#This Row],[total_laid_off]],0)</f>
        <v>0</v>
      </c>
      <c r="L544">
        <f>IFERROR(Table2[[#This Row],[Column2]]/Table2[[#This Row],[percentage_laid_off]],Table2[[#This Row],[Column2]])</f>
        <v>0</v>
      </c>
      <c r="M544">
        <f>FLOOR(IFERROR(_xlfn.IFNA(Table2[[#This Row],[total_laid_off]],0)/Table2[[#This Row],[percentage_laid_off]],D544),1)</f>
        <v>0</v>
      </c>
      <c r="N544" t="str">
        <f>TEXT(Table2[[#This Row],[date]],"MMM")</f>
        <v>Jan</v>
      </c>
      <c r="O544">
        <f>YEAR(Table2[[#This Row],[date]])</f>
        <v>2023</v>
      </c>
    </row>
    <row r="545" spans="1:15" x14ac:dyDescent="0.25">
      <c r="A545" t="s">
        <v>717</v>
      </c>
      <c r="B545" t="s">
        <v>399</v>
      </c>
      <c r="C545" t="s">
        <v>44</v>
      </c>
      <c r="D545">
        <v>2000</v>
      </c>
      <c r="E545" s="2">
        <v>0.3</v>
      </c>
      <c r="F545" s="1">
        <v>44840</v>
      </c>
      <c r="G545" t="s">
        <v>37</v>
      </c>
      <c r="H545" t="s">
        <v>399</v>
      </c>
      <c r="I545">
        <f t="shared" si="8"/>
        <v>6666</v>
      </c>
      <c r="J545" s="3">
        <v>156</v>
      </c>
      <c r="K545">
        <f>_xlfn.IFNA(Table2[[#This Row],[total_laid_off]],0)</f>
        <v>2000</v>
      </c>
      <c r="L545">
        <f>IFERROR(Table2[[#This Row],[Column2]]/Table2[[#This Row],[percentage_laid_off]],Table2[[#This Row],[Column2]])</f>
        <v>6666.666666666667</v>
      </c>
      <c r="M545">
        <f>FLOOR(IFERROR(_xlfn.IFNA(Table2[[#This Row],[total_laid_off]],0)/Table2[[#This Row],[percentage_laid_off]],D545),1)</f>
        <v>6666</v>
      </c>
      <c r="N545" t="str">
        <f>TEXT(Table2[[#This Row],[date]],"MMM")</f>
        <v>Oct</v>
      </c>
      <c r="O545">
        <f>YEAR(Table2[[#This Row],[date]])</f>
        <v>2022</v>
      </c>
    </row>
    <row r="546" spans="1:15" x14ac:dyDescent="0.25">
      <c r="A546" t="s">
        <v>717</v>
      </c>
      <c r="B546" t="s">
        <v>399</v>
      </c>
      <c r="C546" t="s">
        <v>44</v>
      </c>
      <c r="E546" s="2"/>
      <c r="F546" s="1">
        <v>44789</v>
      </c>
      <c r="G546" t="s">
        <v>37</v>
      </c>
      <c r="H546" t="s">
        <v>399</v>
      </c>
      <c r="I546">
        <f t="shared" si="8"/>
        <v>0</v>
      </c>
      <c r="J546" s="3">
        <v>156</v>
      </c>
      <c r="K546">
        <f>_xlfn.IFNA(Table2[[#This Row],[total_laid_off]],0)</f>
        <v>0</v>
      </c>
      <c r="L546">
        <f>IFERROR(Table2[[#This Row],[Column2]]/Table2[[#This Row],[percentage_laid_off]],Table2[[#This Row],[Column2]])</f>
        <v>0</v>
      </c>
      <c r="M546">
        <f>FLOOR(IFERROR(_xlfn.IFNA(Table2[[#This Row],[total_laid_off]],0)/Table2[[#This Row],[percentage_laid_off]],D546),1)</f>
        <v>0</v>
      </c>
      <c r="N546" t="str">
        <f>TEXT(Table2[[#This Row],[date]],"MMM")</f>
        <v>Aug</v>
      </c>
      <c r="O546">
        <f>YEAR(Table2[[#This Row],[date]])</f>
        <v>2022</v>
      </c>
    </row>
    <row r="547" spans="1:15" x14ac:dyDescent="0.25">
      <c r="A547" t="s">
        <v>717</v>
      </c>
      <c r="B547" t="s">
        <v>399</v>
      </c>
      <c r="C547" t="s">
        <v>44</v>
      </c>
      <c r="D547">
        <v>260</v>
      </c>
      <c r="E547" s="2">
        <v>0.05</v>
      </c>
      <c r="F547" s="1">
        <v>44722</v>
      </c>
      <c r="G547" t="s">
        <v>37</v>
      </c>
      <c r="H547" t="s">
        <v>399</v>
      </c>
      <c r="I547">
        <f t="shared" si="8"/>
        <v>5200</v>
      </c>
      <c r="J547" s="3">
        <v>156</v>
      </c>
      <c r="K547">
        <f>_xlfn.IFNA(Table2[[#This Row],[total_laid_off]],0)</f>
        <v>260</v>
      </c>
      <c r="L547">
        <f>IFERROR(Table2[[#This Row],[Column2]]/Table2[[#This Row],[percentage_laid_off]],Table2[[#This Row],[Column2]])</f>
        <v>5200</v>
      </c>
      <c r="M547">
        <f>FLOOR(IFERROR(_xlfn.IFNA(Table2[[#This Row],[total_laid_off]],0)/Table2[[#This Row],[percentage_laid_off]],D547),1)</f>
        <v>5200</v>
      </c>
      <c r="N547" t="str">
        <f>TEXT(Table2[[#This Row],[date]],"MMM")</f>
        <v>Jun</v>
      </c>
      <c r="O547">
        <f>YEAR(Table2[[#This Row],[date]])</f>
        <v>2022</v>
      </c>
    </row>
    <row r="548" spans="1:15" x14ac:dyDescent="0.25">
      <c r="A548" t="s">
        <v>617</v>
      </c>
      <c r="B548" t="s">
        <v>131</v>
      </c>
      <c r="C548" t="s">
        <v>485</v>
      </c>
      <c r="D548">
        <v>62</v>
      </c>
      <c r="E548" s="2">
        <v>0.09</v>
      </c>
      <c r="F548" s="1">
        <v>44945</v>
      </c>
      <c r="G548" t="s">
        <v>67</v>
      </c>
      <c r="H548" t="s">
        <v>41</v>
      </c>
      <c r="I548">
        <f t="shared" si="8"/>
        <v>688</v>
      </c>
      <c r="J548" s="3">
        <v>233</v>
      </c>
      <c r="K548">
        <f>_xlfn.IFNA(Table2[[#This Row],[total_laid_off]],0)</f>
        <v>62</v>
      </c>
      <c r="L548">
        <f>IFERROR(Table2[[#This Row],[Column2]]/Table2[[#This Row],[percentage_laid_off]],Table2[[#This Row],[Column2]])</f>
        <v>688.88888888888891</v>
      </c>
      <c r="M548">
        <f>FLOOR(IFERROR(_xlfn.IFNA(Table2[[#This Row],[total_laid_off]],0)/Table2[[#This Row],[percentage_laid_off]],D548),1)</f>
        <v>688</v>
      </c>
      <c r="N548" t="str">
        <f>TEXT(Table2[[#This Row],[date]],"MMM")</f>
        <v>Jan</v>
      </c>
      <c r="O548">
        <f>YEAR(Table2[[#This Row],[date]])</f>
        <v>2023</v>
      </c>
    </row>
    <row r="549" spans="1:15" x14ac:dyDescent="0.25">
      <c r="A549" t="s">
        <v>2309</v>
      </c>
      <c r="B549" t="s">
        <v>92</v>
      </c>
      <c r="C549" t="s">
        <v>137</v>
      </c>
      <c r="D549">
        <v>30</v>
      </c>
      <c r="E549" s="2">
        <v>0.5</v>
      </c>
      <c r="F549" s="1">
        <v>43910</v>
      </c>
      <c r="G549" t="s">
        <v>16</v>
      </c>
      <c r="H549" t="s">
        <v>93</v>
      </c>
      <c r="I549">
        <f t="shared" si="8"/>
        <v>60</v>
      </c>
      <c r="J549" s="3">
        <v>7</v>
      </c>
      <c r="K549">
        <f>_xlfn.IFNA(Table2[[#This Row],[total_laid_off]],0)</f>
        <v>30</v>
      </c>
      <c r="L549">
        <f>IFERROR(Table2[[#This Row],[Column2]]/Table2[[#This Row],[percentage_laid_off]],Table2[[#This Row],[Column2]])</f>
        <v>60</v>
      </c>
      <c r="M549">
        <f>FLOOR(IFERROR(_xlfn.IFNA(Table2[[#This Row],[total_laid_off]],0)/Table2[[#This Row],[percentage_laid_off]],D549),1)</f>
        <v>60</v>
      </c>
      <c r="N549" t="str">
        <f>TEXT(Table2[[#This Row],[date]],"MMM")</f>
        <v>Mar</v>
      </c>
      <c r="O549">
        <f>YEAR(Table2[[#This Row],[date]])</f>
        <v>2020</v>
      </c>
    </row>
    <row r="550" spans="1:15" x14ac:dyDescent="0.25">
      <c r="A550" t="s">
        <v>772</v>
      </c>
      <c r="B550" t="s">
        <v>754</v>
      </c>
      <c r="C550" t="s">
        <v>46</v>
      </c>
      <c r="D550">
        <v>388</v>
      </c>
      <c r="E550" s="2"/>
      <c r="F550" s="1">
        <v>44931</v>
      </c>
      <c r="G550" t="s">
        <v>67</v>
      </c>
      <c r="H550" t="s">
        <v>41</v>
      </c>
      <c r="I550">
        <f t="shared" si="8"/>
        <v>388</v>
      </c>
      <c r="J550" s="3">
        <v>999</v>
      </c>
      <c r="K550">
        <f>_xlfn.IFNA(Table2[[#This Row],[total_laid_off]],0)</f>
        <v>388</v>
      </c>
      <c r="L550">
        <f>IFERROR(Table2[[#This Row],[Column2]]/Table2[[#This Row],[percentage_laid_off]],Table2[[#This Row],[Column2]])</f>
        <v>388</v>
      </c>
      <c r="M550">
        <f>FLOOR(IFERROR(_xlfn.IFNA(Table2[[#This Row],[total_laid_off]],0)/Table2[[#This Row],[percentage_laid_off]],D550),1)</f>
        <v>388</v>
      </c>
      <c r="N550" t="str">
        <f>TEXT(Table2[[#This Row],[date]],"MMM")</f>
        <v>Jan</v>
      </c>
      <c r="O550">
        <f>YEAR(Table2[[#This Row],[date]])</f>
        <v>2023</v>
      </c>
    </row>
    <row r="551" spans="1:15" x14ac:dyDescent="0.25">
      <c r="A551" t="s">
        <v>772</v>
      </c>
      <c r="B551" t="s">
        <v>754</v>
      </c>
      <c r="C551" t="s">
        <v>46</v>
      </c>
      <c r="D551">
        <v>170</v>
      </c>
      <c r="E551" s="2"/>
      <c r="F551" s="1">
        <v>44739</v>
      </c>
      <c r="G551" t="s">
        <v>67</v>
      </c>
      <c r="H551" t="s">
        <v>41</v>
      </c>
      <c r="I551">
        <f t="shared" si="8"/>
        <v>170</v>
      </c>
      <c r="J551" s="3">
        <v>999</v>
      </c>
      <c r="K551">
        <f>_xlfn.IFNA(Table2[[#This Row],[total_laid_off]],0)</f>
        <v>170</v>
      </c>
      <c r="L551">
        <f>IFERROR(Table2[[#This Row],[Column2]]/Table2[[#This Row],[percentage_laid_off]],Table2[[#This Row],[Column2]])</f>
        <v>170</v>
      </c>
      <c r="M551">
        <f>FLOOR(IFERROR(_xlfn.IFNA(Table2[[#This Row],[total_laid_off]],0)/Table2[[#This Row],[percentage_laid_off]],D551),1)</f>
        <v>170</v>
      </c>
      <c r="N551" t="str">
        <f>TEXT(Table2[[#This Row],[date]],"MMM")</f>
        <v>Jun</v>
      </c>
      <c r="O551">
        <f>YEAR(Table2[[#This Row],[date]])</f>
        <v>2022</v>
      </c>
    </row>
    <row r="552" spans="1:15" x14ac:dyDescent="0.25">
      <c r="A552" t="s">
        <v>1943</v>
      </c>
      <c r="B552" t="s">
        <v>190</v>
      </c>
      <c r="C552" t="s">
        <v>170</v>
      </c>
      <c r="D552">
        <v>36</v>
      </c>
      <c r="E552" s="2">
        <v>0.08</v>
      </c>
      <c r="F552" s="1">
        <v>43979</v>
      </c>
      <c r="G552" t="s">
        <v>114</v>
      </c>
      <c r="H552" t="s">
        <v>70</v>
      </c>
      <c r="I552">
        <f t="shared" si="8"/>
        <v>450</v>
      </c>
      <c r="J552" s="3">
        <v>157</v>
      </c>
      <c r="K552">
        <f>_xlfn.IFNA(Table2[[#This Row],[total_laid_off]],0)</f>
        <v>36</v>
      </c>
      <c r="L552">
        <f>IFERROR(Table2[[#This Row],[Column2]]/Table2[[#This Row],[percentage_laid_off]],Table2[[#This Row],[Column2]])</f>
        <v>450</v>
      </c>
      <c r="M552">
        <f>FLOOR(IFERROR(_xlfn.IFNA(Table2[[#This Row],[total_laid_off]],0)/Table2[[#This Row],[percentage_laid_off]],D552),1)</f>
        <v>450</v>
      </c>
      <c r="N552" t="str">
        <f>TEXT(Table2[[#This Row],[date]],"MMM")</f>
        <v>May</v>
      </c>
      <c r="O552">
        <f>YEAR(Table2[[#This Row],[date]])</f>
        <v>2020</v>
      </c>
    </row>
    <row r="553" spans="1:15" x14ac:dyDescent="0.25">
      <c r="A553" t="s">
        <v>2018</v>
      </c>
      <c r="B553" t="s">
        <v>56</v>
      </c>
      <c r="C553" t="s">
        <v>31</v>
      </c>
      <c r="D553">
        <v>95</v>
      </c>
      <c r="E553" s="2">
        <v>0.32</v>
      </c>
      <c r="F553" s="1">
        <v>43952</v>
      </c>
      <c r="G553" t="s">
        <v>47</v>
      </c>
      <c r="H553" t="s">
        <v>58</v>
      </c>
      <c r="I553">
        <f t="shared" si="8"/>
        <v>296</v>
      </c>
      <c r="J553" s="3">
        <v>102</v>
      </c>
      <c r="K553">
        <f>_xlfn.IFNA(Table2[[#This Row],[total_laid_off]],0)</f>
        <v>95</v>
      </c>
      <c r="L553">
        <f>IFERROR(Table2[[#This Row],[Column2]]/Table2[[#This Row],[percentage_laid_off]],Table2[[#This Row],[Column2]])</f>
        <v>296.875</v>
      </c>
      <c r="M553">
        <f>FLOOR(IFERROR(_xlfn.IFNA(Table2[[#This Row],[total_laid_off]],0)/Table2[[#This Row],[percentage_laid_off]],D553),1)</f>
        <v>296</v>
      </c>
      <c r="N553" t="str">
        <f>TEXT(Table2[[#This Row],[date]],"MMM")</f>
        <v>May</v>
      </c>
      <c r="O553">
        <f>YEAR(Table2[[#This Row],[date]])</f>
        <v>2020</v>
      </c>
    </row>
    <row r="554" spans="1:15" x14ac:dyDescent="0.25">
      <c r="A554" t="s">
        <v>1268</v>
      </c>
      <c r="B554" t="s">
        <v>160</v>
      </c>
      <c r="C554" t="s">
        <v>46</v>
      </c>
      <c r="D554">
        <v>109</v>
      </c>
      <c r="E554" s="2"/>
      <c r="F554" s="1">
        <v>44824</v>
      </c>
      <c r="G554" t="s">
        <v>16</v>
      </c>
      <c r="H554" t="s">
        <v>41</v>
      </c>
      <c r="I554">
        <f t="shared" si="8"/>
        <v>109</v>
      </c>
      <c r="J554" s="3">
        <v>8</v>
      </c>
      <c r="K554">
        <f>_xlfn.IFNA(Table2[[#This Row],[total_laid_off]],0)</f>
        <v>109</v>
      </c>
      <c r="L554">
        <f>IFERROR(Table2[[#This Row],[Column2]]/Table2[[#This Row],[percentage_laid_off]],Table2[[#This Row],[Column2]])</f>
        <v>109</v>
      </c>
      <c r="M554">
        <f>FLOOR(IFERROR(_xlfn.IFNA(Table2[[#This Row],[total_laid_off]],0)/Table2[[#This Row],[percentage_laid_off]],D554),1)</f>
        <v>109</v>
      </c>
      <c r="N554" t="str">
        <f>TEXT(Table2[[#This Row],[date]],"MMM")</f>
        <v>Sep</v>
      </c>
      <c r="O554">
        <f>YEAR(Table2[[#This Row],[date]])</f>
        <v>2022</v>
      </c>
    </row>
    <row r="555" spans="1:15" x14ac:dyDescent="0.25">
      <c r="A555" t="s">
        <v>1890</v>
      </c>
      <c r="B555" t="s">
        <v>25</v>
      </c>
      <c r="C555" t="s">
        <v>209</v>
      </c>
      <c r="D555">
        <v>120</v>
      </c>
      <c r="E555" s="2"/>
      <c r="F555" s="1">
        <v>44029</v>
      </c>
      <c r="G555" t="s">
        <v>22</v>
      </c>
      <c r="H555" t="s">
        <v>28</v>
      </c>
      <c r="I555">
        <f t="shared" si="8"/>
        <v>120</v>
      </c>
      <c r="J555" s="3">
        <v>404.6</v>
      </c>
      <c r="K555">
        <f>_xlfn.IFNA(Table2[[#This Row],[total_laid_off]],0)</f>
        <v>120</v>
      </c>
      <c r="L555">
        <f>IFERROR(Table2[[#This Row],[Column2]]/Table2[[#This Row],[percentage_laid_off]],Table2[[#This Row],[Column2]])</f>
        <v>120</v>
      </c>
      <c r="M555">
        <f>FLOOR(IFERROR(_xlfn.IFNA(Table2[[#This Row],[total_laid_off]],0)/Table2[[#This Row],[percentage_laid_off]],D555),1)</f>
        <v>120</v>
      </c>
      <c r="N555" t="str">
        <f>TEXT(Table2[[#This Row],[date]],"MMM")</f>
        <v>Jul</v>
      </c>
      <c r="O555">
        <f>YEAR(Table2[[#This Row],[date]])</f>
        <v>2020</v>
      </c>
    </row>
    <row r="556" spans="1:15" x14ac:dyDescent="0.25">
      <c r="A556" t="s">
        <v>2007</v>
      </c>
      <c r="B556" t="s">
        <v>25</v>
      </c>
      <c r="C556" t="s">
        <v>209</v>
      </c>
      <c r="D556">
        <v>800</v>
      </c>
      <c r="E556" s="2">
        <v>0.16</v>
      </c>
      <c r="F556" s="1">
        <v>43955</v>
      </c>
      <c r="G556" t="s">
        <v>22</v>
      </c>
      <c r="H556" t="s">
        <v>28</v>
      </c>
      <c r="I556">
        <f t="shared" si="8"/>
        <v>5000</v>
      </c>
      <c r="J556" s="3">
        <v>404</v>
      </c>
      <c r="K556">
        <f>_xlfn.IFNA(Table2[[#This Row],[total_laid_off]],0)</f>
        <v>800</v>
      </c>
      <c r="L556">
        <f>IFERROR(Table2[[#This Row],[Column2]]/Table2[[#This Row],[percentage_laid_off]],Table2[[#This Row],[Column2]])</f>
        <v>5000</v>
      </c>
      <c r="M556">
        <f>FLOOR(IFERROR(_xlfn.IFNA(Table2[[#This Row],[total_laid_off]],0)/Table2[[#This Row],[percentage_laid_off]],D556),1)</f>
        <v>5000</v>
      </c>
      <c r="N556" t="str">
        <f>TEXT(Table2[[#This Row],[date]],"MMM")</f>
        <v>May</v>
      </c>
      <c r="O556">
        <f>YEAR(Table2[[#This Row],[date]])</f>
        <v>2020</v>
      </c>
    </row>
    <row r="557" spans="1:15" x14ac:dyDescent="0.25">
      <c r="A557" t="s">
        <v>1794</v>
      </c>
      <c r="B557" t="s">
        <v>40</v>
      </c>
      <c r="C557" t="s">
        <v>46</v>
      </c>
      <c r="D557">
        <v>150</v>
      </c>
      <c r="E557" s="2"/>
      <c r="F557" s="1">
        <v>44636</v>
      </c>
      <c r="G557" t="s">
        <v>22</v>
      </c>
      <c r="H557" t="s">
        <v>41</v>
      </c>
      <c r="I557">
        <f t="shared" si="8"/>
        <v>150</v>
      </c>
      <c r="J557" s="3">
        <v>19</v>
      </c>
      <c r="K557">
        <f>_xlfn.IFNA(Table2[[#This Row],[total_laid_off]],0)</f>
        <v>150</v>
      </c>
      <c r="L557">
        <f>IFERROR(Table2[[#This Row],[Column2]]/Table2[[#This Row],[percentage_laid_off]],Table2[[#This Row],[Column2]])</f>
        <v>150</v>
      </c>
      <c r="M557">
        <f>FLOOR(IFERROR(_xlfn.IFNA(Table2[[#This Row],[total_laid_off]],0)/Table2[[#This Row],[percentage_laid_off]],D557),1)</f>
        <v>150</v>
      </c>
      <c r="N557" t="str">
        <f>TEXT(Table2[[#This Row],[date]],"MMM")</f>
        <v>Mar</v>
      </c>
      <c r="O557">
        <f>YEAR(Table2[[#This Row],[date]])</f>
        <v>2022</v>
      </c>
    </row>
    <row r="558" spans="1:15" x14ac:dyDescent="0.25">
      <c r="A558" t="s">
        <v>2224</v>
      </c>
      <c r="B558" t="s">
        <v>160</v>
      </c>
      <c r="C558" t="s">
        <v>26</v>
      </c>
      <c r="E558" s="2"/>
      <c r="F558" s="1">
        <v>43922</v>
      </c>
      <c r="G558" t="s">
        <v>37</v>
      </c>
      <c r="H558" t="s">
        <v>41</v>
      </c>
      <c r="I558">
        <f t="shared" si="8"/>
        <v>0</v>
      </c>
      <c r="J558" s="3"/>
      <c r="K558">
        <f>_xlfn.IFNA(Table2[[#This Row],[total_laid_off]],0)</f>
        <v>0</v>
      </c>
      <c r="L558">
        <f>IFERROR(Table2[[#This Row],[Column2]]/Table2[[#This Row],[percentage_laid_off]],Table2[[#This Row],[Column2]])</f>
        <v>0</v>
      </c>
      <c r="M558">
        <f>FLOOR(IFERROR(_xlfn.IFNA(Table2[[#This Row],[total_laid_off]],0)/Table2[[#This Row],[percentage_laid_off]],D558),1)</f>
        <v>0</v>
      </c>
      <c r="N558" t="str">
        <f>TEXT(Table2[[#This Row],[date]],"MMM")</f>
        <v>Apr</v>
      </c>
      <c r="O558">
        <f>YEAR(Table2[[#This Row],[date]])</f>
        <v>2020</v>
      </c>
    </row>
    <row r="559" spans="1:15" x14ac:dyDescent="0.25">
      <c r="A559" t="s">
        <v>1722</v>
      </c>
      <c r="B559" t="s">
        <v>56</v>
      </c>
      <c r="C559" t="s">
        <v>26</v>
      </c>
      <c r="D559">
        <v>65</v>
      </c>
      <c r="E559" s="2">
        <v>0.1</v>
      </c>
      <c r="F559" s="1">
        <v>44713</v>
      </c>
      <c r="G559" t="s">
        <v>32</v>
      </c>
      <c r="H559" t="s">
        <v>58</v>
      </c>
      <c r="I559">
        <f t="shared" si="8"/>
        <v>650</v>
      </c>
      <c r="J559" s="3">
        <v>182</v>
      </c>
      <c r="K559">
        <f>_xlfn.IFNA(Table2[[#This Row],[total_laid_off]],0)</f>
        <v>65</v>
      </c>
      <c r="L559">
        <f>IFERROR(Table2[[#This Row],[Column2]]/Table2[[#This Row],[percentage_laid_off]],Table2[[#This Row],[Column2]])</f>
        <v>650</v>
      </c>
      <c r="M559">
        <f>FLOOR(IFERROR(_xlfn.IFNA(Table2[[#This Row],[total_laid_off]],0)/Table2[[#This Row],[percentage_laid_off]],D559),1)</f>
        <v>650</v>
      </c>
      <c r="N559" t="str">
        <f>TEXT(Table2[[#This Row],[date]],"MMM")</f>
        <v>Jun</v>
      </c>
      <c r="O559">
        <f>YEAR(Table2[[#This Row],[date]])</f>
        <v>2022</v>
      </c>
    </row>
    <row r="560" spans="1:15" x14ac:dyDescent="0.25">
      <c r="A560" t="s">
        <v>2256</v>
      </c>
      <c r="B560" t="s">
        <v>40</v>
      </c>
      <c r="C560" t="s">
        <v>101</v>
      </c>
      <c r="E560" s="2"/>
      <c r="F560" s="1">
        <v>43920</v>
      </c>
      <c r="G560" t="s">
        <v>32</v>
      </c>
      <c r="H560" t="s">
        <v>41</v>
      </c>
      <c r="I560">
        <f t="shared" si="8"/>
        <v>0</v>
      </c>
      <c r="J560" s="3">
        <v>31</v>
      </c>
      <c r="K560">
        <f>_xlfn.IFNA(Table2[[#This Row],[total_laid_off]],0)</f>
        <v>0</v>
      </c>
      <c r="L560">
        <f>IFERROR(Table2[[#This Row],[Column2]]/Table2[[#This Row],[percentage_laid_off]],Table2[[#This Row],[Column2]])</f>
        <v>0</v>
      </c>
      <c r="M560">
        <f>FLOOR(IFERROR(_xlfn.IFNA(Table2[[#This Row],[total_laid_off]],0)/Table2[[#This Row],[percentage_laid_off]],D560),1)</f>
        <v>0</v>
      </c>
      <c r="N560" t="str">
        <f>TEXT(Table2[[#This Row],[date]],"MMM")</f>
        <v>Mar</v>
      </c>
      <c r="O560">
        <f>YEAR(Table2[[#This Row],[date]])</f>
        <v>2020</v>
      </c>
    </row>
    <row r="561" spans="1:15" x14ac:dyDescent="0.25">
      <c r="A561" t="s">
        <v>1950</v>
      </c>
      <c r="B561" t="s">
        <v>331</v>
      </c>
      <c r="C561" t="s">
        <v>75</v>
      </c>
      <c r="D561">
        <v>400</v>
      </c>
      <c r="E561" s="2">
        <v>0.1</v>
      </c>
      <c r="F561" s="1">
        <v>43972</v>
      </c>
      <c r="G561" t="s">
        <v>103</v>
      </c>
      <c r="H561" t="s">
        <v>41</v>
      </c>
      <c r="I561">
        <f t="shared" si="8"/>
        <v>4000</v>
      </c>
      <c r="J561" s="3">
        <v>146</v>
      </c>
      <c r="K561">
        <f>_xlfn.IFNA(Table2[[#This Row],[total_laid_off]],0)</f>
        <v>400</v>
      </c>
      <c r="L561">
        <f>IFERROR(Table2[[#This Row],[Column2]]/Table2[[#This Row],[percentage_laid_off]],Table2[[#This Row],[Column2]])</f>
        <v>4000</v>
      </c>
      <c r="M561">
        <f>FLOOR(IFERROR(_xlfn.IFNA(Table2[[#This Row],[total_laid_off]],0)/Table2[[#This Row],[percentage_laid_off]],D561),1)</f>
        <v>4000</v>
      </c>
      <c r="N561" t="str">
        <f>TEXT(Table2[[#This Row],[date]],"MMM")</f>
        <v>May</v>
      </c>
      <c r="O561">
        <f>YEAR(Table2[[#This Row],[date]])</f>
        <v>2020</v>
      </c>
    </row>
    <row r="562" spans="1:15" x14ac:dyDescent="0.25">
      <c r="A562" t="s">
        <v>1694</v>
      </c>
      <c r="B562" t="s">
        <v>40</v>
      </c>
      <c r="C562" t="s">
        <v>26</v>
      </c>
      <c r="E562" s="2"/>
      <c r="F562" s="1">
        <v>44719</v>
      </c>
      <c r="G562" t="s">
        <v>47</v>
      </c>
      <c r="H562" t="s">
        <v>41</v>
      </c>
      <c r="I562">
        <f t="shared" si="8"/>
        <v>0</v>
      </c>
      <c r="J562" s="3">
        <v>35</v>
      </c>
      <c r="K562">
        <f>_xlfn.IFNA(Table2[[#This Row],[total_laid_off]],0)</f>
        <v>0</v>
      </c>
      <c r="L562">
        <f>IFERROR(Table2[[#This Row],[Column2]]/Table2[[#This Row],[percentage_laid_off]],Table2[[#This Row],[Column2]])</f>
        <v>0</v>
      </c>
      <c r="M562">
        <f>FLOOR(IFERROR(_xlfn.IFNA(Table2[[#This Row],[total_laid_off]],0)/Table2[[#This Row],[percentage_laid_off]],D562),1)</f>
        <v>0</v>
      </c>
      <c r="N562" t="str">
        <f>TEXT(Table2[[#This Row],[date]],"MMM")</f>
        <v>Jun</v>
      </c>
      <c r="O562">
        <f>YEAR(Table2[[#This Row],[date]])</f>
        <v>2022</v>
      </c>
    </row>
    <row r="563" spans="1:15" x14ac:dyDescent="0.25">
      <c r="A563" t="s">
        <v>1166</v>
      </c>
      <c r="B563" t="s">
        <v>49</v>
      </c>
      <c r="C563" t="s">
        <v>36</v>
      </c>
      <c r="D563">
        <v>200</v>
      </c>
      <c r="E563" s="2">
        <v>0.17</v>
      </c>
      <c r="F563" s="1">
        <v>44860</v>
      </c>
      <c r="G563" t="s">
        <v>50</v>
      </c>
      <c r="H563" t="s">
        <v>41</v>
      </c>
      <c r="I563">
        <f t="shared" si="8"/>
        <v>1176</v>
      </c>
      <c r="J563" s="3">
        <v>750</v>
      </c>
      <c r="K563">
        <f>_xlfn.IFNA(Table2[[#This Row],[total_laid_off]],0)</f>
        <v>200</v>
      </c>
      <c r="L563">
        <f>IFERROR(Table2[[#This Row],[Column2]]/Table2[[#This Row],[percentage_laid_off]],Table2[[#This Row],[Column2]])</f>
        <v>1176.4705882352941</v>
      </c>
      <c r="M563">
        <f>FLOOR(IFERROR(_xlfn.IFNA(Table2[[#This Row],[total_laid_off]],0)/Table2[[#This Row],[percentage_laid_off]],D563),1)</f>
        <v>1176</v>
      </c>
      <c r="N563" t="str">
        <f>TEXT(Table2[[#This Row],[date]],"MMM")</f>
        <v>Oct</v>
      </c>
      <c r="O563">
        <f>YEAR(Table2[[#This Row],[date]])</f>
        <v>2022</v>
      </c>
    </row>
    <row r="564" spans="1:15" x14ac:dyDescent="0.25">
      <c r="A564" t="s">
        <v>1166</v>
      </c>
      <c r="B564" t="s">
        <v>49</v>
      </c>
      <c r="C564" t="s">
        <v>36</v>
      </c>
      <c r="D564">
        <v>100</v>
      </c>
      <c r="E564" s="2">
        <v>0.06</v>
      </c>
      <c r="F564" s="1">
        <v>44713</v>
      </c>
      <c r="G564" t="s">
        <v>50</v>
      </c>
      <c r="H564" t="s">
        <v>41</v>
      </c>
      <c r="I564">
        <f t="shared" si="8"/>
        <v>1666</v>
      </c>
      <c r="J564" s="3">
        <v>750</v>
      </c>
      <c r="K564">
        <f>_xlfn.IFNA(Table2[[#This Row],[total_laid_off]],0)</f>
        <v>100</v>
      </c>
      <c r="L564">
        <f>IFERROR(Table2[[#This Row],[Column2]]/Table2[[#This Row],[percentage_laid_off]],Table2[[#This Row],[Column2]])</f>
        <v>1666.6666666666667</v>
      </c>
      <c r="M564">
        <f>FLOOR(IFERROR(_xlfn.IFNA(Table2[[#This Row],[total_laid_off]],0)/Table2[[#This Row],[percentage_laid_off]],D564),1)</f>
        <v>1666</v>
      </c>
      <c r="N564" t="str">
        <f>TEXT(Table2[[#This Row],[date]],"MMM")</f>
        <v>Jun</v>
      </c>
      <c r="O564">
        <f>YEAR(Table2[[#This Row],[date]])</f>
        <v>2022</v>
      </c>
    </row>
    <row r="565" spans="1:15" x14ac:dyDescent="0.25">
      <c r="A565" t="s">
        <v>872</v>
      </c>
      <c r="B565" t="s">
        <v>40</v>
      </c>
      <c r="C565" t="s">
        <v>36</v>
      </c>
      <c r="D565">
        <v>30</v>
      </c>
      <c r="E565" s="2">
        <v>0.15</v>
      </c>
      <c r="F565" s="1">
        <v>44903</v>
      </c>
      <c r="G565" t="s">
        <v>32</v>
      </c>
      <c r="H565" t="s">
        <v>41</v>
      </c>
      <c r="I565">
        <f t="shared" si="8"/>
        <v>200</v>
      </c>
      <c r="J565" s="3">
        <v>153</v>
      </c>
      <c r="K565">
        <f>_xlfn.IFNA(Table2[[#This Row],[total_laid_off]],0)</f>
        <v>30</v>
      </c>
      <c r="L565">
        <f>IFERROR(Table2[[#This Row],[Column2]]/Table2[[#This Row],[percentage_laid_off]],Table2[[#This Row],[Column2]])</f>
        <v>200</v>
      </c>
      <c r="M565">
        <f>FLOOR(IFERROR(_xlfn.IFNA(Table2[[#This Row],[total_laid_off]],0)/Table2[[#This Row],[percentage_laid_off]],D565),1)</f>
        <v>200</v>
      </c>
      <c r="N565" t="str">
        <f>TEXT(Table2[[#This Row],[date]],"MMM")</f>
        <v>Dec</v>
      </c>
      <c r="O565">
        <f>YEAR(Table2[[#This Row],[date]])</f>
        <v>2022</v>
      </c>
    </row>
    <row r="566" spans="1:15" x14ac:dyDescent="0.25">
      <c r="A566" t="s">
        <v>656</v>
      </c>
      <c r="B566" t="s">
        <v>204</v>
      </c>
      <c r="C566" t="s">
        <v>415</v>
      </c>
      <c r="E566" s="2"/>
      <c r="F566" s="1">
        <v>44944</v>
      </c>
      <c r="G566" t="s">
        <v>47</v>
      </c>
      <c r="H566" t="s">
        <v>41</v>
      </c>
      <c r="I566">
        <f t="shared" si="8"/>
        <v>0</v>
      </c>
      <c r="J566" s="3">
        <v>54</v>
      </c>
      <c r="K566">
        <f>_xlfn.IFNA(Table2[[#This Row],[total_laid_off]],0)</f>
        <v>0</v>
      </c>
      <c r="L566">
        <f>IFERROR(Table2[[#This Row],[Column2]]/Table2[[#This Row],[percentage_laid_off]],Table2[[#This Row],[Column2]])</f>
        <v>0</v>
      </c>
      <c r="M566">
        <f>FLOOR(IFERROR(_xlfn.IFNA(Table2[[#This Row],[total_laid_off]],0)/Table2[[#This Row],[percentage_laid_off]],D566),1)</f>
        <v>0</v>
      </c>
      <c r="N566" t="str">
        <f>TEXT(Table2[[#This Row],[date]],"MMM")</f>
        <v>Jan</v>
      </c>
      <c r="O566">
        <f>YEAR(Table2[[#This Row],[date]])</f>
        <v>2023</v>
      </c>
    </row>
    <row r="567" spans="1:15" x14ac:dyDescent="0.25">
      <c r="A567" t="s">
        <v>478</v>
      </c>
      <c r="B567" t="s">
        <v>331</v>
      </c>
      <c r="C567" t="s">
        <v>36</v>
      </c>
      <c r="D567">
        <v>121</v>
      </c>
      <c r="E567" s="2"/>
      <c r="F567" s="1">
        <v>44958</v>
      </c>
      <c r="G567" t="s">
        <v>67</v>
      </c>
      <c r="H567" t="s">
        <v>41</v>
      </c>
      <c r="I567">
        <f t="shared" si="8"/>
        <v>121</v>
      </c>
      <c r="J567" s="3">
        <v>161</v>
      </c>
      <c r="K567">
        <f>_xlfn.IFNA(Table2[[#This Row],[total_laid_off]],0)</f>
        <v>121</v>
      </c>
      <c r="L567">
        <f>IFERROR(Table2[[#This Row],[Column2]]/Table2[[#This Row],[percentage_laid_off]],Table2[[#This Row],[Column2]])</f>
        <v>121</v>
      </c>
      <c r="M567">
        <f>FLOOR(IFERROR(_xlfn.IFNA(Table2[[#This Row],[total_laid_off]],0)/Table2[[#This Row],[percentage_laid_off]],D567),1)</f>
        <v>121</v>
      </c>
      <c r="N567" t="str">
        <f>TEXT(Table2[[#This Row],[date]],"MMM")</f>
        <v>Feb</v>
      </c>
      <c r="O567">
        <f>YEAR(Table2[[#This Row],[date]])</f>
        <v>2023</v>
      </c>
    </row>
    <row r="568" spans="1:15" x14ac:dyDescent="0.25">
      <c r="A568" t="s">
        <v>608</v>
      </c>
      <c r="B568" t="s">
        <v>49</v>
      </c>
      <c r="C568" t="s">
        <v>46</v>
      </c>
      <c r="E568" s="2">
        <v>0.7</v>
      </c>
      <c r="F568" s="1">
        <v>44946</v>
      </c>
      <c r="G568" t="s">
        <v>32</v>
      </c>
      <c r="H568" t="s">
        <v>41</v>
      </c>
      <c r="I568">
        <f t="shared" si="8"/>
        <v>0</v>
      </c>
      <c r="J568" s="3">
        <v>156</v>
      </c>
      <c r="K568">
        <f>_xlfn.IFNA(Table2[[#This Row],[total_laid_off]],0)</f>
        <v>0</v>
      </c>
      <c r="L568">
        <f>IFERROR(Table2[[#This Row],[Column2]]/Table2[[#This Row],[percentage_laid_off]],Table2[[#This Row],[Column2]])</f>
        <v>0</v>
      </c>
      <c r="M568">
        <f>FLOOR(IFERROR(_xlfn.IFNA(Table2[[#This Row],[total_laid_off]],0)/Table2[[#This Row],[percentage_laid_off]],D568),1)</f>
        <v>0</v>
      </c>
      <c r="N568" t="str">
        <f>TEXT(Table2[[#This Row],[date]],"MMM")</f>
        <v>Jan</v>
      </c>
      <c r="O568">
        <f>YEAR(Table2[[#This Row],[date]])</f>
        <v>2023</v>
      </c>
    </row>
    <row r="569" spans="1:15" x14ac:dyDescent="0.25">
      <c r="A569" t="s">
        <v>2176</v>
      </c>
      <c r="B569" t="s">
        <v>40</v>
      </c>
      <c r="C569" t="s">
        <v>137</v>
      </c>
      <c r="D569">
        <v>34</v>
      </c>
      <c r="E569" s="2">
        <v>0.13</v>
      </c>
      <c r="F569" s="1">
        <v>43924</v>
      </c>
      <c r="G569" t="s">
        <v>22</v>
      </c>
      <c r="H569" t="s">
        <v>41</v>
      </c>
      <c r="I569">
        <f t="shared" si="8"/>
        <v>261</v>
      </c>
      <c r="J569" s="3">
        <v>247</v>
      </c>
      <c r="K569">
        <f>_xlfn.IFNA(Table2[[#This Row],[total_laid_off]],0)</f>
        <v>34</v>
      </c>
      <c r="L569">
        <f>IFERROR(Table2[[#This Row],[Column2]]/Table2[[#This Row],[percentage_laid_off]],Table2[[#This Row],[Column2]])</f>
        <v>261.53846153846155</v>
      </c>
      <c r="M569">
        <f>FLOOR(IFERROR(_xlfn.IFNA(Table2[[#This Row],[total_laid_off]],0)/Table2[[#This Row],[percentage_laid_off]],D569),1)</f>
        <v>261</v>
      </c>
      <c r="N569" t="str">
        <f>TEXT(Table2[[#This Row],[date]],"MMM")</f>
        <v>Apr</v>
      </c>
      <c r="O569">
        <f>YEAR(Table2[[#This Row],[date]])</f>
        <v>2020</v>
      </c>
    </row>
    <row r="570" spans="1:15" x14ac:dyDescent="0.25">
      <c r="A570" t="s">
        <v>1025</v>
      </c>
      <c r="B570" t="s">
        <v>513</v>
      </c>
      <c r="C570" t="s">
        <v>85</v>
      </c>
      <c r="E570" s="2">
        <v>0.05</v>
      </c>
      <c r="F570" s="1">
        <v>44881</v>
      </c>
      <c r="G570" t="s">
        <v>67</v>
      </c>
      <c r="H570" t="s">
        <v>93</v>
      </c>
      <c r="I570">
        <f t="shared" si="8"/>
        <v>0</v>
      </c>
      <c r="J570" s="3">
        <v>168</v>
      </c>
      <c r="K570">
        <f>_xlfn.IFNA(Table2[[#This Row],[total_laid_off]],0)</f>
        <v>0</v>
      </c>
      <c r="L570">
        <f>IFERROR(Table2[[#This Row],[Column2]]/Table2[[#This Row],[percentage_laid_off]],Table2[[#This Row],[Column2]])</f>
        <v>0</v>
      </c>
      <c r="M570">
        <f>FLOOR(IFERROR(_xlfn.IFNA(Table2[[#This Row],[total_laid_off]],0)/Table2[[#This Row],[percentage_laid_off]],D570),1)</f>
        <v>0</v>
      </c>
      <c r="N570" t="str">
        <f>TEXT(Table2[[#This Row],[date]],"MMM")</f>
        <v>Nov</v>
      </c>
      <c r="O570">
        <f>YEAR(Table2[[#This Row],[date]])</f>
        <v>2022</v>
      </c>
    </row>
    <row r="571" spans="1:15" x14ac:dyDescent="0.25">
      <c r="A571" t="s">
        <v>1417</v>
      </c>
      <c r="B571" t="s">
        <v>43</v>
      </c>
      <c r="C571" t="s">
        <v>21</v>
      </c>
      <c r="E571" s="2">
        <v>0.15</v>
      </c>
      <c r="F571" s="1">
        <v>44781</v>
      </c>
      <c r="G571" t="s">
        <v>22</v>
      </c>
      <c r="H571" t="s">
        <v>41</v>
      </c>
      <c r="I571">
        <f t="shared" si="8"/>
        <v>0</v>
      </c>
      <c r="J571" s="3">
        <v>120</v>
      </c>
      <c r="K571">
        <f>_xlfn.IFNA(Table2[[#This Row],[total_laid_off]],0)</f>
        <v>0</v>
      </c>
      <c r="L571">
        <f>IFERROR(Table2[[#This Row],[Column2]]/Table2[[#This Row],[percentage_laid_off]],Table2[[#This Row],[Column2]])</f>
        <v>0</v>
      </c>
      <c r="M571">
        <f>FLOOR(IFERROR(_xlfn.IFNA(Table2[[#This Row],[total_laid_off]],0)/Table2[[#This Row],[percentage_laid_off]],D571),1)</f>
        <v>0</v>
      </c>
      <c r="N571" t="str">
        <f>TEXT(Table2[[#This Row],[date]],"MMM")</f>
        <v>Aug</v>
      </c>
      <c r="O571">
        <f>YEAR(Table2[[#This Row],[date]])</f>
        <v>2022</v>
      </c>
    </row>
    <row r="572" spans="1:15" x14ac:dyDescent="0.25">
      <c r="A572" t="s">
        <v>1417</v>
      </c>
      <c r="B572" t="s">
        <v>43</v>
      </c>
      <c r="C572" t="s">
        <v>21</v>
      </c>
      <c r="D572">
        <v>60</v>
      </c>
      <c r="E572" s="2">
        <v>0.2</v>
      </c>
      <c r="F572" s="1">
        <v>44602</v>
      </c>
      <c r="G572" t="s">
        <v>22</v>
      </c>
      <c r="H572" t="s">
        <v>41</v>
      </c>
      <c r="I572">
        <f t="shared" si="8"/>
        <v>300</v>
      </c>
      <c r="J572" s="3">
        <v>120</v>
      </c>
      <c r="K572">
        <f>_xlfn.IFNA(Table2[[#This Row],[total_laid_off]],0)</f>
        <v>60</v>
      </c>
      <c r="L572">
        <f>IFERROR(Table2[[#This Row],[Column2]]/Table2[[#This Row],[percentage_laid_off]],Table2[[#This Row],[Column2]])</f>
        <v>300</v>
      </c>
      <c r="M572">
        <f>FLOOR(IFERROR(_xlfn.IFNA(Table2[[#This Row],[total_laid_off]],0)/Table2[[#This Row],[percentage_laid_off]],D572),1)</f>
        <v>300</v>
      </c>
      <c r="N572" t="str">
        <f>TEXT(Table2[[#This Row],[date]],"MMM")</f>
        <v>Feb</v>
      </c>
      <c r="O572">
        <f>YEAR(Table2[[#This Row],[date]])</f>
        <v>2022</v>
      </c>
    </row>
    <row r="573" spans="1:15" x14ac:dyDescent="0.25">
      <c r="A573" t="s">
        <v>1411</v>
      </c>
      <c r="B573" t="s">
        <v>43</v>
      </c>
      <c r="C573" t="s">
        <v>26</v>
      </c>
      <c r="E573" s="2">
        <v>0.15</v>
      </c>
      <c r="F573" s="1">
        <v>44782</v>
      </c>
      <c r="G573" t="s">
        <v>37</v>
      </c>
      <c r="H573" t="s">
        <v>41</v>
      </c>
      <c r="I573">
        <f t="shared" si="8"/>
        <v>0</v>
      </c>
      <c r="J573" s="3">
        <v>814</v>
      </c>
      <c r="K573">
        <f>_xlfn.IFNA(Table2[[#This Row],[total_laid_off]],0)</f>
        <v>0</v>
      </c>
      <c r="L573">
        <f>IFERROR(Table2[[#This Row],[Column2]]/Table2[[#This Row],[percentage_laid_off]],Table2[[#This Row],[Column2]])</f>
        <v>0</v>
      </c>
      <c r="M573">
        <f>FLOOR(IFERROR(_xlfn.IFNA(Table2[[#This Row],[total_laid_off]],0)/Table2[[#This Row],[percentage_laid_off]],D573),1)</f>
        <v>0</v>
      </c>
      <c r="N573" t="str">
        <f>TEXT(Table2[[#This Row],[date]],"MMM")</f>
        <v>Aug</v>
      </c>
      <c r="O573">
        <f>YEAR(Table2[[#This Row],[date]])</f>
        <v>2022</v>
      </c>
    </row>
    <row r="574" spans="1:15" x14ac:dyDescent="0.25">
      <c r="A574" t="s">
        <v>1735</v>
      </c>
      <c r="B574" t="s">
        <v>82</v>
      </c>
      <c r="C574" t="s">
        <v>53</v>
      </c>
      <c r="D574">
        <v>40</v>
      </c>
      <c r="E574" s="2"/>
      <c r="F574" s="1">
        <v>44708</v>
      </c>
      <c r="G574" t="s">
        <v>27</v>
      </c>
      <c r="H574" t="s">
        <v>28</v>
      </c>
      <c r="I574">
        <f t="shared" si="8"/>
        <v>40</v>
      </c>
      <c r="J574" s="3">
        <v>23</v>
      </c>
      <c r="K574">
        <f>_xlfn.IFNA(Table2[[#This Row],[total_laid_off]],0)</f>
        <v>40</v>
      </c>
      <c r="L574">
        <f>IFERROR(Table2[[#This Row],[Column2]]/Table2[[#This Row],[percentage_laid_off]],Table2[[#This Row],[Column2]])</f>
        <v>40</v>
      </c>
      <c r="M574">
        <f>FLOOR(IFERROR(_xlfn.IFNA(Table2[[#This Row],[total_laid_off]],0)/Table2[[#This Row],[percentage_laid_off]],D574),1)</f>
        <v>40</v>
      </c>
      <c r="N574" t="str">
        <f>TEXT(Table2[[#This Row],[date]],"MMM")</f>
        <v>May</v>
      </c>
      <c r="O574">
        <f>YEAR(Table2[[#This Row],[date]])</f>
        <v>2022</v>
      </c>
    </row>
    <row r="575" spans="1:15" x14ac:dyDescent="0.25">
      <c r="A575" t="s">
        <v>1026</v>
      </c>
      <c r="B575" t="s">
        <v>95</v>
      </c>
      <c r="C575" t="s">
        <v>83</v>
      </c>
      <c r="E575" s="2">
        <v>0.16</v>
      </c>
      <c r="F575" s="1">
        <v>44881</v>
      </c>
      <c r="G575" t="s">
        <v>37</v>
      </c>
      <c r="H575" t="s">
        <v>96</v>
      </c>
      <c r="I575">
        <f t="shared" si="8"/>
        <v>0</v>
      </c>
      <c r="J575" s="3">
        <v>63</v>
      </c>
      <c r="K575">
        <f>_xlfn.IFNA(Table2[[#This Row],[total_laid_off]],0)</f>
        <v>0</v>
      </c>
      <c r="L575">
        <f>IFERROR(Table2[[#This Row],[Column2]]/Table2[[#This Row],[percentage_laid_off]],Table2[[#This Row],[Column2]])</f>
        <v>0</v>
      </c>
      <c r="M575">
        <f>FLOOR(IFERROR(_xlfn.IFNA(Table2[[#This Row],[total_laid_off]],0)/Table2[[#This Row],[percentage_laid_off]],D575),1)</f>
        <v>0</v>
      </c>
      <c r="N575" t="str">
        <f>TEXT(Table2[[#This Row],[date]],"MMM")</f>
        <v>Nov</v>
      </c>
      <c r="O575">
        <f>YEAR(Table2[[#This Row],[date]])</f>
        <v>2022</v>
      </c>
    </row>
    <row r="576" spans="1:15" x14ac:dyDescent="0.25">
      <c r="A576" t="s">
        <v>1678</v>
      </c>
      <c r="B576" t="s">
        <v>133</v>
      </c>
      <c r="C576" t="s">
        <v>101</v>
      </c>
      <c r="D576">
        <v>200</v>
      </c>
      <c r="E576" s="2">
        <v>0.15</v>
      </c>
      <c r="F576" s="1">
        <v>44721</v>
      </c>
      <c r="G576" t="s">
        <v>37</v>
      </c>
      <c r="H576" t="s">
        <v>134</v>
      </c>
      <c r="I576">
        <f t="shared" si="8"/>
        <v>1333</v>
      </c>
      <c r="J576" s="3"/>
      <c r="K576">
        <f>_xlfn.IFNA(Table2[[#This Row],[total_laid_off]],0)</f>
        <v>200</v>
      </c>
      <c r="L576">
        <f>IFERROR(Table2[[#This Row],[Column2]]/Table2[[#This Row],[percentage_laid_off]],Table2[[#This Row],[Column2]])</f>
        <v>1333.3333333333335</v>
      </c>
      <c r="M576">
        <f>FLOOR(IFERROR(_xlfn.IFNA(Table2[[#This Row],[total_laid_off]],0)/Table2[[#This Row],[percentage_laid_off]],D576),1)</f>
        <v>1333</v>
      </c>
      <c r="N576" t="str">
        <f>TEXT(Table2[[#This Row],[date]],"MMM")</f>
        <v>Jun</v>
      </c>
      <c r="O576">
        <f>YEAR(Table2[[#This Row],[date]])</f>
        <v>2022</v>
      </c>
    </row>
    <row r="577" spans="1:15" x14ac:dyDescent="0.25">
      <c r="A577" t="s">
        <v>328</v>
      </c>
      <c r="B577" t="s">
        <v>92</v>
      </c>
      <c r="C577" t="s">
        <v>44</v>
      </c>
      <c r="E577" s="2">
        <v>0.2</v>
      </c>
      <c r="F577" s="1">
        <v>44980</v>
      </c>
      <c r="G577" t="s">
        <v>22</v>
      </c>
      <c r="H577" t="s">
        <v>41</v>
      </c>
      <c r="I577">
        <f t="shared" si="8"/>
        <v>0</v>
      </c>
      <c r="J577" s="3">
        <v>607</v>
      </c>
      <c r="K577">
        <f>_xlfn.IFNA(Table2[[#This Row],[total_laid_off]],0)</f>
        <v>0</v>
      </c>
      <c r="L577">
        <f>IFERROR(Table2[[#This Row],[Column2]]/Table2[[#This Row],[percentage_laid_off]],Table2[[#This Row],[Column2]])</f>
        <v>0</v>
      </c>
      <c r="M577">
        <f>FLOOR(IFERROR(_xlfn.IFNA(Table2[[#This Row],[total_laid_off]],0)/Table2[[#This Row],[percentage_laid_off]],D577),1)</f>
        <v>0</v>
      </c>
      <c r="N577" t="str">
        <f>TEXT(Table2[[#This Row],[date]],"MMM")</f>
        <v>Feb</v>
      </c>
      <c r="O577">
        <f>YEAR(Table2[[#This Row],[date]])</f>
        <v>2023</v>
      </c>
    </row>
    <row r="578" spans="1:15" x14ac:dyDescent="0.25">
      <c r="A578" t="s">
        <v>328</v>
      </c>
      <c r="B578" t="s">
        <v>92</v>
      </c>
      <c r="C578" t="s">
        <v>44</v>
      </c>
      <c r="D578">
        <v>134</v>
      </c>
      <c r="E578" s="2">
        <v>0.22</v>
      </c>
      <c r="F578" s="1">
        <v>44867</v>
      </c>
      <c r="G578" t="s">
        <v>22</v>
      </c>
      <c r="H578" t="s">
        <v>41</v>
      </c>
      <c r="I578">
        <f t="shared" ref="I578:I641" si="9">FLOOR(IF(OR(ISBLANK(D578) = FALSE,  ISBLANK(E578) = FALSE),IFERROR(D578/E578,D578), 0), 1)</f>
        <v>609</v>
      </c>
      <c r="J578" s="3">
        <v>607</v>
      </c>
      <c r="K578">
        <f>_xlfn.IFNA(Table2[[#This Row],[total_laid_off]],0)</f>
        <v>134</v>
      </c>
      <c r="L578">
        <f>IFERROR(Table2[[#This Row],[Column2]]/Table2[[#This Row],[percentage_laid_off]],Table2[[#This Row],[Column2]])</f>
        <v>609.09090909090912</v>
      </c>
      <c r="M578">
        <f>FLOOR(IFERROR(_xlfn.IFNA(Table2[[#This Row],[total_laid_off]],0)/Table2[[#This Row],[percentage_laid_off]],D578),1)</f>
        <v>609</v>
      </c>
      <c r="N578" t="str">
        <f>TEXT(Table2[[#This Row],[date]],"MMM")</f>
        <v>Nov</v>
      </c>
      <c r="O578">
        <f>YEAR(Table2[[#This Row],[date]])</f>
        <v>2022</v>
      </c>
    </row>
    <row r="579" spans="1:15" x14ac:dyDescent="0.25">
      <c r="A579" t="s">
        <v>452</v>
      </c>
      <c r="B579" t="s">
        <v>399</v>
      </c>
      <c r="C579" t="s">
        <v>101</v>
      </c>
      <c r="E579" s="2">
        <v>0.11</v>
      </c>
      <c r="F579" s="1">
        <v>44963</v>
      </c>
      <c r="G579" t="s">
        <v>37</v>
      </c>
      <c r="H579" t="s">
        <v>399</v>
      </c>
      <c r="I579">
        <f t="shared" si="9"/>
        <v>0</v>
      </c>
      <c r="J579" s="3"/>
      <c r="K579">
        <f>_xlfn.IFNA(Table2[[#This Row],[total_laid_off]],0)</f>
        <v>0</v>
      </c>
      <c r="L579">
        <f>IFERROR(Table2[[#This Row],[Column2]]/Table2[[#This Row],[percentage_laid_off]],Table2[[#This Row],[Column2]])</f>
        <v>0</v>
      </c>
      <c r="M579">
        <f>FLOOR(IFERROR(_xlfn.IFNA(Table2[[#This Row],[total_laid_off]],0)/Table2[[#This Row],[percentage_laid_off]],D579),1)</f>
        <v>0</v>
      </c>
      <c r="N579" t="str">
        <f>TEXT(Table2[[#This Row],[date]],"MMM")</f>
        <v>Feb</v>
      </c>
      <c r="O579">
        <f>YEAR(Table2[[#This Row],[date]])</f>
        <v>2023</v>
      </c>
    </row>
    <row r="580" spans="1:15" x14ac:dyDescent="0.25">
      <c r="A580" t="s">
        <v>1912</v>
      </c>
      <c r="B580" t="s">
        <v>40</v>
      </c>
      <c r="C580" t="s">
        <v>415</v>
      </c>
      <c r="D580">
        <v>6</v>
      </c>
      <c r="E580" s="2">
        <v>1</v>
      </c>
      <c r="F580" s="1">
        <v>44005</v>
      </c>
      <c r="G580" t="s">
        <v>16</v>
      </c>
      <c r="H580" t="s">
        <v>41</v>
      </c>
      <c r="I580">
        <f t="shared" si="9"/>
        <v>6</v>
      </c>
      <c r="J580" s="3">
        <v>3</v>
      </c>
      <c r="K580">
        <f>_xlfn.IFNA(Table2[[#This Row],[total_laid_off]],0)</f>
        <v>6</v>
      </c>
      <c r="L580">
        <f>IFERROR(Table2[[#This Row],[Column2]]/Table2[[#This Row],[percentage_laid_off]],Table2[[#This Row],[Column2]])</f>
        <v>6</v>
      </c>
      <c r="M580">
        <f>FLOOR(IFERROR(_xlfn.IFNA(Table2[[#This Row],[total_laid_off]],0)/Table2[[#This Row],[percentage_laid_off]],D580),1)</f>
        <v>6</v>
      </c>
      <c r="N580" t="str">
        <f>TEXT(Table2[[#This Row],[date]],"MMM")</f>
        <v>Jun</v>
      </c>
      <c r="O580">
        <f>YEAR(Table2[[#This Row],[date]])</f>
        <v>2020</v>
      </c>
    </row>
    <row r="581" spans="1:15" x14ac:dyDescent="0.25">
      <c r="A581" t="s">
        <v>910</v>
      </c>
      <c r="B581" t="s">
        <v>35</v>
      </c>
      <c r="C581" t="s">
        <v>26</v>
      </c>
      <c r="D581">
        <v>30</v>
      </c>
      <c r="E581" s="2">
        <v>0.18</v>
      </c>
      <c r="F581" s="1">
        <v>44900</v>
      </c>
      <c r="G581" t="s">
        <v>47</v>
      </c>
      <c r="H581" t="s">
        <v>38</v>
      </c>
      <c r="I581">
        <f t="shared" si="9"/>
        <v>166</v>
      </c>
      <c r="J581" s="3">
        <v>103</v>
      </c>
      <c r="K581">
        <f>_xlfn.IFNA(Table2[[#This Row],[total_laid_off]],0)</f>
        <v>30</v>
      </c>
      <c r="L581">
        <f>IFERROR(Table2[[#This Row],[Column2]]/Table2[[#This Row],[percentage_laid_off]],Table2[[#This Row],[Column2]])</f>
        <v>166.66666666666669</v>
      </c>
      <c r="M581">
        <f>FLOOR(IFERROR(_xlfn.IFNA(Table2[[#This Row],[total_laid_off]],0)/Table2[[#This Row],[percentage_laid_off]],D581),1)</f>
        <v>166</v>
      </c>
      <c r="N581" t="str">
        <f>TEXT(Table2[[#This Row],[date]],"MMM")</f>
        <v>Dec</v>
      </c>
      <c r="O581">
        <f>YEAR(Table2[[#This Row],[date]])</f>
        <v>2022</v>
      </c>
    </row>
    <row r="582" spans="1:15" x14ac:dyDescent="0.25">
      <c r="A582" t="s">
        <v>1362</v>
      </c>
      <c r="B582" t="s">
        <v>49</v>
      </c>
      <c r="C582" t="s">
        <v>53</v>
      </c>
      <c r="E582" s="2">
        <v>0.26</v>
      </c>
      <c r="F582" s="1">
        <v>44796</v>
      </c>
      <c r="G582" t="s">
        <v>310</v>
      </c>
      <c r="H582" t="s">
        <v>41</v>
      </c>
      <c r="I582">
        <f t="shared" si="9"/>
        <v>0</v>
      </c>
      <c r="J582" s="3">
        <v>1000</v>
      </c>
      <c r="K582">
        <f>_xlfn.IFNA(Table2[[#This Row],[total_laid_off]],0)</f>
        <v>0</v>
      </c>
      <c r="L582">
        <f>IFERROR(Table2[[#This Row],[Column2]]/Table2[[#This Row],[percentage_laid_off]],Table2[[#This Row],[Column2]])</f>
        <v>0</v>
      </c>
      <c r="M582">
        <f>FLOOR(IFERROR(_xlfn.IFNA(Table2[[#This Row],[total_laid_off]],0)/Table2[[#This Row],[percentage_laid_off]],D582),1)</f>
        <v>0</v>
      </c>
      <c r="N582" t="str">
        <f>TEXT(Table2[[#This Row],[date]],"MMM")</f>
        <v>Aug</v>
      </c>
      <c r="O582">
        <f>YEAR(Table2[[#This Row],[date]])</f>
        <v>2022</v>
      </c>
    </row>
    <row r="583" spans="1:15" x14ac:dyDescent="0.25">
      <c r="A583" t="s">
        <v>1362</v>
      </c>
      <c r="B583" t="s">
        <v>49</v>
      </c>
      <c r="C583" t="s">
        <v>53</v>
      </c>
      <c r="E583" s="2"/>
      <c r="F583" s="1">
        <v>44781</v>
      </c>
      <c r="G583" t="s">
        <v>310</v>
      </c>
      <c r="H583" t="s">
        <v>41</v>
      </c>
      <c r="I583">
        <f t="shared" si="9"/>
        <v>0</v>
      </c>
      <c r="J583" s="3">
        <v>1000</v>
      </c>
      <c r="K583">
        <f>_xlfn.IFNA(Table2[[#This Row],[total_laid_off]],0)</f>
        <v>0</v>
      </c>
      <c r="L583">
        <f>IFERROR(Table2[[#This Row],[Column2]]/Table2[[#This Row],[percentage_laid_off]],Table2[[#This Row],[Column2]])</f>
        <v>0</v>
      </c>
      <c r="M583">
        <f>FLOOR(IFERROR(_xlfn.IFNA(Table2[[#This Row],[total_laid_off]],0)/Table2[[#This Row],[percentage_laid_off]],D583),1)</f>
        <v>0</v>
      </c>
      <c r="N583" t="str">
        <f>TEXT(Table2[[#This Row],[date]],"MMM")</f>
        <v>Aug</v>
      </c>
      <c r="O583">
        <f>YEAR(Table2[[#This Row],[date]])</f>
        <v>2022</v>
      </c>
    </row>
    <row r="584" spans="1:15" x14ac:dyDescent="0.25">
      <c r="A584" t="s">
        <v>1362</v>
      </c>
      <c r="B584" t="s">
        <v>49</v>
      </c>
      <c r="C584" t="s">
        <v>53</v>
      </c>
      <c r="D584">
        <v>70</v>
      </c>
      <c r="E584" s="2">
        <v>7.0000000000000007E-2</v>
      </c>
      <c r="F584" s="1">
        <v>44692</v>
      </c>
      <c r="G584" t="s">
        <v>310</v>
      </c>
      <c r="H584" t="s">
        <v>41</v>
      </c>
      <c r="I584">
        <f t="shared" si="9"/>
        <v>1000</v>
      </c>
      <c r="J584" s="3">
        <v>1000</v>
      </c>
      <c r="K584">
        <f>_xlfn.IFNA(Table2[[#This Row],[total_laid_off]],0)</f>
        <v>70</v>
      </c>
      <c r="L584">
        <f>IFERROR(Table2[[#This Row],[Column2]]/Table2[[#This Row],[percentage_laid_off]],Table2[[#This Row],[Column2]])</f>
        <v>999.99999999999989</v>
      </c>
      <c r="M584">
        <f>FLOOR(IFERROR(_xlfn.IFNA(Table2[[#This Row],[total_laid_off]],0)/Table2[[#This Row],[percentage_laid_off]],D584),1)</f>
        <v>1000</v>
      </c>
      <c r="N584" t="str">
        <f>TEXT(Table2[[#This Row],[date]],"MMM")</f>
        <v>May</v>
      </c>
      <c r="O584">
        <f>YEAR(Table2[[#This Row],[date]])</f>
        <v>2022</v>
      </c>
    </row>
    <row r="585" spans="1:15" x14ac:dyDescent="0.25">
      <c r="A585" t="s">
        <v>1362</v>
      </c>
      <c r="B585" t="s">
        <v>49</v>
      </c>
      <c r="C585" t="s">
        <v>53</v>
      </c>
      <c r="D585">
        <v>200</v>
      </c>
      <c r="E585" s="2"/>
      <c r="F585" s="1">
        <v>43917</v>
      </c>
      <c r="G585" t="s">
        <v>114</v>
      </c>
      <c r="H585" t="s">
        <v>41</v>
      </c>
      <c r="I585">
        <f t="shared" si="9"/>
        <v>200</v>
      </c>
      <c r="J585" s="3">
        <v>430</v>
      </c>
      <c r="K585">
        <f>_xlfn.IFNA(Table2[[#This Row],[total_laid_off]],0)</f>
        <v>200</v>
      </c>
      <c r="L585">
        <f>IFERROR(Table2[[#This Row],[Column2]]/Table2[[#This Row],[percentage_laid_off]],Table2[[#This Row],[Column2]])</f>
        <v>200</v>
      </c>
      <c r="M585">
        <f>FLOOR(IFERROR(_xlfn.IFNA(Table2[[#This Row],[total_laid_off]],0)/Table2[[#This Row],[percentage_laid_off]],D585),1)</f>
        <v>200</v>
      </c>
      <c r="N585" t="str">
        <f>TEXT(Table2[[#This Row],[date]],"MMM")</f>
        <v>Mar</v>
      </c>
      <c r="O585">
        <f>YEAR(Table2[[#This Row],[date]])</f>
        <v>2020</v>
      </c>
    </row>
    <row r="586" spans="1:15" x14ac:dyDescent="0.25">
      <c r="A586" t="s">
        <v>2107</v>
      </c>
      <c r="B586" t="s">
        <v>40</v>
      </c>
      <c r="C586" t="s">
        <v>53</v>
      </c>
      <c r="D586">
        <v>15</v>
      </c>
      <c r="E586" s="2"/>
      <c r="F586" s="1">
        <v>43935</v>
      </c>
      <c r="G586" t="s">
        <v>114</v>
      </c>
      <c r="H586" t="s">
        <v>41</v>
      </c>
      <c r="I586">
        <f t="shared" si="9"/>
        <v>15</v>
      </c>
      <c r="J586" s="3">
        <v>190</v>
      </c>
      <c r="K586">
        <f>_xlfn.IFNA(Table2[[#This Row],[total_laid_off]],0)</f>
        <v>15</v>
      </c>
      <c r="L586">
        <f>IFERROR(Table2[[#This Row],[Column2]]/Table2[[#This Row],[percentage_laid_off]],Table2[[#This Row],[Column2]])</f>
        <v>15</v>
      </c>
      <c r="M586">
        <f>FLOOR(IFERROR(_xlfn.IFNA(Table2[[#This Row],[total_laid_off]],0)/Table2[[#This Row],[percentage_laid_off]],D586),1)</f>
        <v>15</v>
      </c>
      <c r="N586" t="str">
        <f>TEXT(Table2[[#This Row],[date]],"MMM")</f>
        <v>Apr</v>
      </c>
      <c r="O586">
        <f>YEAR(Table2[[#This Row],[date]])</f>
        <v>2020</v>
      </c>
    </row>
    <row r="587" spans="1:15" x14ac:dyDescent="0.25">
      <c r="A587" t="s">
        <v>1961</v>
      </c>
      <c r="B587" t="s">
        <v>40</v>
      </c>
      <c r="C587" t="s">
        <v>137</v>
      </c>
      <c r="E587" s="2">
        <v>0.1</v>
      </c>
      <c r="F587" s="1">
        <v>43969</v>
      </c>
      <c r="G587" t="s">
        <v>32</v>
      </c>
      <c r="H587" t="s">
        <v>41</v>
      </c>
      <c r="I587">
        <f t="shared" si="9"/>
        <v>0</v>
      </c>
      <c r="J587" s="3">
        <v>63</v>
      </c>
      <c r="K587">
        <f>_xlfn.IFNA(Table2[[#This Row],[total_laid_off]],0)</f>
        <v>0</v>
      </c>
      <c r="L587">
        <f>IFERROR(Table2[[#This Row],[Column2]]/Table2[[#This Row],[percentage_laid_off]],Table2[[#This Row],[Column2]])</f>
        <v>0</v>
      </c>
      <c r="M587">
        <f>FLOOR(IFERROR(_xlfn.IFNA(Table2[[#This Row],[total_laid_off]],0)/Table2[[#This Row],[percentage_laid_off]],D587),1)</f>
        <v>0</v>
      </c>
      <c r="N587" t="str">
        <f>TEXT(Table2[[#This Row],[date]],"MMM")</f>
        <v>May</v>
      </c>
      <c r="O587">
        <f>YEAR(Table2[[#This Row],[date]])</f>
        <v>2020</v>
      </c>
    </row>
    <row r="588" spans="1:15" x14ac:dyDescent="0.25">
      <c r="A588" t="s">
        <v>1984</v>
      </c>
      <c r="B588" t="s">
        <v>1985</v>
      </c>
      <c r="C588" t="s">
        <v>137</v>
      </c>
      <c r="E588" s="2"/>
      <c r="F588" s="1">
        <v>43963</v>
      </c>
      <c r="G588" t="s">
        <v>103</v>
      </c>
      <c r="H588" t="s">
        <v>41</v>
      </c>
      <c r="I588">
        <f t="shared" si="9"/>
        <v>0</v>
      </c>
      <c r="J588" s="3">
        <v>100</v>
      </c>
      <c r="K588">
        <f>_xlfn.IFNA(Table2[[#This Row],[total_laid_off]],0)</f>
        <v>0</v>
      </c>
      <c r="L588">
        <f>IFERROR(Table2[[#This Row],[Column2]]/Table2[[#This Row],[percentage_laid_off]],Table2[[#This Row],[Column2]])</f>
        <v>0</v>
      </c>
      <c r="M588">
        <f>FLOOR(IFERROR(_xlfn.IFNA(Table2[[#This Row],[total_laid_off]],0)/Table2[[#This Row],[percentage_laid_off]],D588),1)</f>
        <v>0</v>
      </c>
      <c r="N588" t="str">
        <f>TEXT(Table2[[#This Row],[date]],"MMM")</f>
        <v>May</v>
      </c>
      <c r="O588">
        <f>YEAR(Table2[[#This Row],[date]])</f>
        <v>2020</v>
      </c>
    </row>
    <row r="589" spans="1:15" x14ac:dyDescent="0.25">
      <c r="A589" t="s">
        <v>1277</v>
      </c>
      <c r="B589" t="s">
        <v>40</v>
      </c>
      <c r="C589" t="s">
        <v>46</v>
      </c>
      <c r="E589" s="2"/>
      <c r="F589" s="1">
        <v>44819</v>
      </c>
      <c r="G589" t="s">
        <v>47</v>
      </c>
      <c r="H589" t="s">
        <v>41</v>
      </c>
      <c r="I589">
        <f t="shared" si="9"/>
        <v>0</v>
      </c>
      <c r="J589" s="3">
        <v>90</v>
      </c>
      <c r="K589">
        <f>_xlfn.IFNA(Table2[[#This Row],[total_laid_off]],0)</f>
        <v>0</v>
      </c>
      <c r="L589">
        <f>IFERROR(Table2[[#This Row],[Column2]]/Table2[[#This Row],[percentage_laid_off]],Table2[[#This Row],[Column2]])</f>
        <v>0</v>
      </c>
      <c r="M589">
        <f>FLOOR(IFERROR(_xlfn.IFNA(Table2[[#This Row],[total_laid_off]],0)/Table2[[#This Row],[percentage_laid_off]],D589),1)</f>
        <v>0</v>
      </c>
      <c r="N589" t="str">
        <f>TEXT(Table2[[#This Row],[date]],"MMM")</f>
        <v>Sep</v>
      </c>
      <c r="O589">
        <f>YEAR(Table2[[#This Row],[date]])</f>
        <v>2022</v>
      </c>
    </row>
    <row r="590" spans="1:15" x14ac:dyDescent="0.25">
      <c r="A590" t="s">
        <v>1742</v>
      </c>
      <c r="B590" t="s">
        <v>56</v>
      </c>
      <c r="C590" t="s">
        <v>15</v>
      </c>
      <c r="D590">
        <v>50</v>
      </c>
      <c r="E590" s="2">
        <v>0.02</v>
      </c>
      <c r="F590" s="1">
        <v>44707</v>
      </c>
      <c r="G590" t="s">
        <v>37</v>
      </c>
      <c r="H590" t="s">
        <v>58</v>
      </c>
      <c r="I590">
        <f t="shared" si="9"/>
        <v>2500</v>
      </c>
      <c r="J590" s="3"/>
      <c r="K590">
        <f>_xlfn.IFNA(Table2[[#This Row],[total_laid_off]],0)</f>
        <v>50</v>
      </c>
      <c r="L590">
        <f>IFERROR(Table2[[#This Row],[Column2]]/Table2[[#This Row],[percentage_laid_off]],Table2[[#This Row],[Column2]])</f>
        <v>2500</v>
      </c>
      <c r="M590">
        <f>FLOOR(IFERROR(_xlfn.IFNA(Table2[[#This Row],[total_laid_off]],0)/Table2[[#This Row],[percentage_laid_off]],D590),1)</f>
        <v>2500</v>
      </c>
      <c r="N590" t="str">
        <f>TEXT(Table2[[#This Row],[date]],"MMM")</f>
        <v>May</v>
      </c>
      <c r="O590">
        <f>YEAR(Table2[[#This Row],[date]])</f>
        <v>2022</v>
      </c>
    </row>
    <row r="591" spans="1:15" x14ac:dyDescent="0.25">
      <c r="A591" t="s">
        <v>541</v>
      </c>
      <c r="B591" t="s">
        <v>25</v>
      </c>
      <c r="C591" t="s">
        <v>101</v>
      </c>
      <c r="D591">
        <v>100</v>
      </c>
      <c r="E591" s="2">
        <v>0.06</v>
      </c>
      <c r="F591" s="1">
        <v>44953</v>
      </c>
      <c r="G591" t="s">
        <v>114</v>
      </c>
      <c r="H591" t="s">
        <v>28</v>
      </c>
      <c r="I591">
        <f t="shared" si="9"/>
        <v>1666</v>
      </c>
      <c r="J591" s="3">
        <v>390</v>
      </c>
      <c r="K591">
        <f>_xlfn.IFNA(Table2[[#This Row],[total_laid_off]],0)</f>
        <v>100</v>
      </c>
      <c r="L591">
        <f>IFERROR(Table2[[#This Row],[Column2]]/Table2[[#This Row],[percentage_laid_off]],Table2[[#This Row],[Column2]])</f>
        <v>1666.6666666666667</v>
      </c>
      <c r="M591">
        <f>FLOOR(IFERROR(_xlfn.IFNA(Table2[[#This Row],[total_laid_off]],0)/Table2[[#This Row],[percentage_laid_off]],D591),1)</f>
        <v>1666</v>
      </c>
      <c r="N591" t="str">
        <f>TEXT(Table2[[#This Row],[date]],"MMM")</f>
        <v>Jan</v>
      </c>
      <c r="O591">
        <f>YEAR(Table2[[#This Row],[date]])</f>
        <v>2023</v>
      </c>
    </row>
    <row r="592" spans="1:15" x14ac:dyDescent="0.25">
      <c r="A592" t="s">
        <v>548</v>
      </c>
      <c r="B592" t="s">
        <v>40</v>
      </c>
      <c r="C592" t="s">
        <v>46</v>
      </c>
      <c r="E592" s="2"/>
      <c r="F592" s="1">
        <v>44953</v>
      </c>
      <c r="G592" t="s">
        <v>27</v>
      </c>
      <c r="H592" t="s">
        <v>41</v>
      </c>
      <c r="I592">
        <f t="shared" si="9"/>
        <v>0</v>
      </c>
      <c r="J592" s="3">
        <v>18</v>
      </c>
      <c r="K592">
        <f>_xlfn.IFNA(Table2[[#This Row],[total_laid_off]],0)</f>
        <v>0</v>
      </c>
      <c r="L592">
        <f>IFERROR(Table2[[#This Row],[Column2]]/Table2[[#This Row],[percentage_laid_off]],Table2[[#This Row],[Column2]])</f>
        <v>0</v>
      </c>
      <c r="M592">
        <f>FLOOR(IFERROR(_xlfn.IFNA(Table2[[#This Row],[total_laid_off]],0)/Table2[[#This Row],[percentage_laid_off]],D592),1)</f>
        <v>0</v>
      </c>
      <c r="N592" t="str">
        <f>TEXT(Table2[[#This Row],[date]],"MMM")</f>
        <v>Jan</v>
      </c>
      <c r="O592">
        <f>YEAR(Table2[[#This Row],[date]])</f>
        <v>2023</v>
      </c>
    </row>
    <row r="593" spans="1:15" x14ac:dyDescent="0.25">
      <c r="A593" t="s">
        <v>1696</v>
      </c>
      <c r="B593" t="s">
        <v>43</v>
      </c>
      <c r="C593" t="s">
        <v>36</v>
      </c>
      <c r="E593" s="2">
        <v>0.1</v>
      </c>
      <c r="F593" s="1">
        <v>44718</v>
      </c>
      <c r="G593" t="s">
        <v>22</v>
      </c>
      <c r="H593" t="s">
        <v>41</v>
      </c>
      <c r="I593">
        <f t="shared" si="9"/>
        <v>0</v>
      </c>
      <c r="J593" s="3">
        <v>259</v>
      </c>
      <c r="K593">
        <f>_xlfn.IFNA(Table2[[#This Row],[total_laid_off]],0)</f>
        <v>0</v>
      </c>
      <c r="L593">
        <f>IFERROR(Table2[[#This Row],[Column2]]/Table2[[#This Row],[percentage_laid_off]],Table2[[#This Row],[Column2]])</f>
        <v>0</v>
      </c>
      <c r="M593">
        <f>FLOOR(IFERROR(_xlfn.IFNA(Table2[[#This Row],[total_laid_off]],0)/Table2[[#This Row],[percentage_laid_off]],D593),1)</f>
        <v>0</v>
      </c>
      <c r="N593" t="str">
        <f>TEXT(Table2[[#This Row],[date]],"MMM")</f>
        <v>Jun</v>
      </c>
      <c r="O593">
        <f>YEAR(Table2[[#This Row],[date]])</f>
        <v>2022</v>
      </c>
    </row>
    <row r="594" spans="1:15" x14ac:dyDescent="0.25">
      <c r="A594" t="s">
        <v>1807</v>
      </c>
      <c r="B594" t="s">
        <v>72</v>
      </c>
      <c r="C594" t="s">
        <v>53</v>
      </c>
      <c r="E594" s="2"/>
      <c r="F594" s="1">
        <v>44599</v>
      </c>
      <c r="G594" t="s">
        <v>47</v>
      </c>
      <c r="H594" t="s">
        <v>41</v>
      </c>
      <c r="I594">
        <f t="shared" si="9"/>
        <v>0</v>
      </c>
      <c r="J594" s="3">
        <v>78</v>
      </c>
      <c r="K594">
        <f>_xlfn.IFNA(Table2[[#This Row],[total_laid_off]],0)</f>
        <v>0</v>
      </c>
      <c r="L594">
        <f>IFERROR(Table2[[#This Row],[Column2]]/Table2[[#This Row],[percentage_laid_off]],Table2[[#This Row],[Column2]])</f>
        <v>0</v>
      </c>
      <c r="M594">
        <f>FLOOR(IFERROR(_xlfn.IFNA(Table2[[#This Row],[total_laid_off]],0)/Table2[[#This Row],[percentage_laid_off]],D594),1)</f>
        <v>0</v>
      </c>
      <c r="N594" t="str">
        <f>TEXT(Table2[[#This Row],[date]],"MMM")</f>
        <v>Feb</v>
      </c>
      <c r="O594">
        <f>YEAR(Table2[[#This Row],[date]])</f>
        <v>2022</v>
      </c>
    </row>
    <row r="595" spans="1:15" x14ac:dyDescent="0.25">
      <c r="A595" t="s">
        <v>713</v>
      </c>
      <c r="B595" t="s">
        <v>49</v>
      </c>
      <c r="C595" t="s">
        <v>46</v>
      </c>
      <c r="D595">
        <v>55</v>
      </c>
      <c r="E595" s="2">
        <v>0.06</v>
      </c>
      <c r="F595" s="1">
        <v>44938</v>
      </c>
      <c r="G595" t="s">
        <v>67</v>
      </c>
      <c r="H595" t="s">
        <v>41</v>
      </c>
      <c r="I595">
        <f t="shared" si="9"/>
        <v>916</v>
      </c>
      <c r="J595" s="3"/>
      <c r="K595">
        <f>_xlfn.IFNA(Table2[[#This Row],[total_laid_off]],0)</f>
        <v>55</v>
      </c>
      <c r="L595">
        <f>IFERROR(Table2[[#This Row],[Column2]]/Table2[[#This Row],[percentage_laid_off]],Table2[[#This Row],[Column2]])</f>
        <v>916.66666666666674</v>
      </c>
      <c r="M595">
        <f>FLOOR(IFERROR(_xlfn.IFNA(Table2[[#This Row],[total_laid_off]],0)/Table2[[#This Row],[percentage_laid_off]],D595),1)</f>
        <v>916</v>
      </c>
      <c r="N595" t="str">
        <f>TEXT(Table2[[#This Row],[date]],"MMM")</f>
        <v>Jan</v>
      </c>
      <c r="O595">
        <f>YEAR(Table2[[#This Row],[date]])</f>
        <v>2023</v>
      </c>
    </row>
    <row r="596" spans="1:15" x14ac:dyDescent="0.25">
      <c r="A596" t="s">
        <v>1598</v>
      </c>
      <c r="B596" t="s">
        <v>40</v>
      </c>
      <c r="C596" t="s">
        <v>85</v>
      </c>
      <c r="E596" s="2">
        <v>0.15</v>
      </c>
      <c r="F596" s="1">
        <v>44741</v>
      </c>
      <c r="G596" t="s">
        <v>22</v>
      </c>
      <c r="H596" t="s">
        <v>41</v>
      </c>
      <c r="I596">
        <f t="shared" si="9"/>
        <v>0</v>
      </c>
      <c r="J596" s="3">
        <v>411</v>
      </c>
      <c r="K596">
        <f>_xlfn.IFNA(Table2[[#This Row],[total_laid_off]],0)</f>
        <v>0</v>
      </c>
      <c r="L596">
        <f>IFERROR(Table2[[#This Row],[Column2]]/Table2[[#This Row],[percentage_laid_off]],Table2[[#This Row],[Column2]])</f>
        <v>0</v>
      </c>
      <c r="M596">
        <f>FLOOR(IFERROR(_xlfn.IFNA(Table2[[#This Row],[total_laid_off]],0)/Table2[[#This Row],[percentage_laid_off]],D596),1)</f>
        <v>0</v>
      </c>
      <c r="N596" t="str">
        <f>TEXT(Table2[[#This Row],[date]],"MMM")</f>
        <v>Jun</v>
      </c>
      <c r="O596">
        <f>YEAR(Table2[[#This Row],[date]])</f>
        <v>2022</v>
      </c>
    </row>
    <row r="597" spans="1:15" x14ac:dyDescent="0.25">
      <c r="A597" t="s">
        <v>692</v>
      </c>
      <c r="B597" t="s">
        <v>693</v>
      </c>
      <c r="C597" t="s">
        <v>21</v>
      </c>
      <c r="E597" s="2">
        <v>0.05</v>
      </c>
      <c r="F597" s="1">
        <v>44941</v>
      </c>
      <c r="G597" t="s">
        <v>114</v>
      </c>
      <c r="H597" t="s">
        <v>28</v>
      </c>
      <c r="I597">
        <f t="shared" si="9"/>
        <v>0</v>
      </c>
      <c r="J597" s="3">
        <v>254</v>
      </c>
      <c r="K597">
        <f>_xlfn.IFNA(Table2[[#This Row],[total_laid_off]],0)</f>
        <v>0</v>
      </c>
      <c r="L597">
        <f>IFERROR(Table2[[#This Row],[Column2]]/Table2[[#This Row],[percentage_laid_off]],Table2[[#This Row],[Column2]])</f>
        <v>0</v>
      </c>
      <c r="M597">
        <f>FLOOR(IFERROR(_xlfn.IFNA(Table2[[#This Row],[total_laid_off]],0)/Table2[[#This Row],[percentage_laid_off]],D597),1)</f>
        <v>0</v>
      </c>
      <c r="N597" t="str">
        <f>TEXT(Table2[[#This Row],[date]],"MMM")</f>
        <v>Jan</v>
      </c>
      <c r="O597">
        <f>YEAR(Table2[[#This Row],[date]])</f>
        <v>2023</v>
      </c>
    </row>
    <row r="598" spans="1:15" x14ac:dyDescent="0.25">
      <c r="A598" t="s">
        <v>692</v>
      </c>
      <c r="B598" t="s">
        <v>100</v>
      </c>
      <c r="C598" t="s">
        <v>21</v>
      </c>
      <c r="E598" s="2"/>
      <c r="F598" s="1">
        <v>44774</v>
      </c>
      <c r="G598" t="s">
        <v>22</v>
      </c>
      <c r="H598" t="s">
        <v>28</v>
      </c>
      <c r="I598">
        <f t="shared" si="9"/>
        <v>0</v>
      </c>
      <c r="J598" s="3">
        <v>194</v>
      </c>
      <c r="K598">
        <f>_xlfn.IFNA(Table2[[#This Row],[total_laid_off]],0)</f>
        <v>0</v>
      </c>
      <c r="L598">
        <f>IFERROR(Table2[[#This Row],[Column2]]/Table2[[#This Row],[percentage_laid_off]],Table2[[#This Row],[Column2]])</f>
        <v>0</v>
      </c>
      <c r="M598">
        <f>FLOOR(IFERROR(_xlfn.IFNA(Table2[[#This Row],[total_laid_off]],0)/Table2[[#This Row],[percentage_laid_off]],D598),1)</f>
        <v>0</v>
      </c>
      <c r="N598" t="str">
        <f>TEXT(Table2[[#This Row],[date]],"MMM")</f>
        <v>Aug</v>
      </c>
      <c r="O598">
        <f>YEAR(Table2[[#This Row],[date]])</f>
        <v>2022</v>
      </c>
    </row>
    <row r="599" spans="1:15" x14ac:dyDescent="0.25">
      <c r="A599" t="s">
        <v>1972</v>
      </c>
      <c r="B599" t="s">
        <v>40</v>
      </c>
      <c r="C599" t="s">
        <v>101</v>
      </c>
      <c r="D599">
        <v>669</v>
      </c>
      <c r="E599" s="2">
        <v>1</v>
      </c>
      <c r="F599" s="1">
        <v>43964</v>
      </c>
      <c r="G599" t="s">
        <v>32</v>
      </c>
      <c r="H599" t="s">
        <v>41</v>
      </c>
      <c r="I599">
        <f t="shared" si="9"/>
        <v>669</v>
      </c>
      <c r="J599" s="3">
        <v>80</v>
      </c>
      <c r="K599">
        <f>_xlfn.IFNA(Table2[[#This Row],[total_laid_off]],0)</f>
        <v>669</v>
      </c>
      <c r="L599">
        <f>IFERROR(Table2[[#This Row],[Column2]]/Table2[[#This Row],[percentage_laid_off]],Table2[[#This Row],[Column2]])</f>
        <v>669</v>
      </c>
      <c r="M599">
        <f>FLOOR(IFERROR(_xlfn.IFNA(Table2[[#This Row],[total_laid_off]],0)/Table2[[#This Row],[percentage_laid_off]],D599),1)</f>
        <v>669</v>
      </c>
      <c r="N599" t="str">
        <f>TEXT(Table2[[#This Row],[date]],"MMM")</f>
        <v>May</v>
      </c>
      <c r="O599">
        <f>YEAR(Table2[[#This Row],[date]])</f>
        <v>2020</v>
      </c>
    </row>
    <row r="600" spans="1:15" x14ac:dyDescent="0.25">
      <c r="A600" t="s">
        <v>411</v>
      </c>
      <c r="B600" t="s">
        <v>56</v>
      </c>
      <c r="C600" t="s">
        <v>21</v>
      </c>
      <c r="D600">
        <v>350</v>
      </c>
      <c r="E600" s="2">
        <v>0.09</v>
      </c>
      <c r="F600" s="1">
        <v>44966</v>
      </c>
      <c r="G600" t="s">
        <v>67</v>
      </c>
      <c r="H600" t="s">
        <v>58</v>
      </c>
      <c r="I600">
        <f t="shared" si="9"/>
        <v>3888</v>
      </c>
      <c r="J600" s="3">
        <v>1700</v>
      </c>
      <c r="K600">
        <f>_xlfn.IFNA(Table2[[#This Row],[total_laid_off]],0)</f>
        <v>350</v>
      </c>
      <c r="L600">
        <f>IFERROR(Table2[[#This Row],[Column2]]/Table2[[#This Row],[percentage_laid_off]],Table2[[#This Row],[Column2]])</f>
        <v>3888.8888888888891</v>
      </c>
      <c r="M600">
        <f>FLOOR(IFERROR(_xlfn.IFNA(Table2[[#This Row],[total_laid_off]],0)/Table2[[#This Row],[percentage_laid_off]],D600),1)</f>
        <v>3888</v>
      </c>
      <c r="N600" t="str">
        <f>TEXT(Table2[[#This Row],[date]],"MMM")</f>
        <v>Feb</v>
      </c>
      <c r="O600">
        <f>YEAR(Table2[[#This Row],[date]])</f>
        <v>2023</v>
      </c>
    </row>
    <row r="601" spans="1:15" x14ac:dyDescent="0.25">
      <c r="A601" t="s">
        <v>411</v>
      </c>
      <c r="B601" t="s">
        <v>56</v>
      </c>
      <c r="C601" t="s">
        <v>21</v>
      </c>
      <c r="D601">
        <v>367</v>
      </c>
      <c r="E601" s="2">
        <v>0.15</v>
      </c>
      <c r="F601" s="1">
        <v>43949</v>
      </c>
      <c r="G601" t="s">
        <v>310</v>
      </c>
      <c r="H601" t="s">
        <v>58</v>
      </c>
      <c r="I601">
        <f t="shared" si="9"/>
        <v>2446</v>
      </c>
      <c r="J601" s="3">
        <v>1500</v>
      </c>
      <c r="K601">
        <f>_xlfn.IFNA(Table2[[#This Row],[total_laid_off]],0)</f>
        <v>367</v>
      </c>
      <c r="L601">
        <f>IFERROR(Table2[[#This Row],[Column2]]/Table2[[#This Row],[percentage_laid_off]],Table2[[#This Row],[Column2]])</f>
        <v>2446.666666666667</v>
      </c>
      <c r="M601">
        <f>FLOOR(IFERROR(_xlfn.IFNA(Table2[[#This Row],[total_laid_off]],0)/Table2[[#This Row],[percentage_laid_off]],D601),1)</f>
        <v>2446</v>
      </c>
      <c r="N601" t="str">
        <f>TEXT(Table2[[#This Row],[date]],"MMM")</f>
        <v>Apr</v>
      </c>
      <c r="O601">
        <f>YEAR(Table2[[#This Row],[date]])</f>
        <v>2020</v>
      </c>
    </row>
    <row r="602" spans="1:15" x14ac:dyDescent="0.25">
      <c r="A602" t="s">
        <v>1034</v>
      </c>
      <c r="B602" t="s">
        <v>190</v>
      </c>
      <c r="C602" t="s">
        <v>21</v>
      </c>
      <c r="D602">
        <v>120</v>
      </c>
      <c r="E602" s="2">
        <v>1</v>
      </c>
      <c r="F602" s="1">
        <v>44880</v>
      </c>
      <c r="G602" t="s">
        <v>67</v>
      </c>
      <c r="H602" t="s">
        <v>70</v>
      </c>
      <c r="I602">
        <f t="shared" si="9"/>
        <v>120</v>
      </c>
      <c r="J602" s="3">
        <v>1700</v>
      </c>
      <c r="K602">
        <f>_xlfn.IFNA(Table2[[#This Row],[total_laid_off]],0)</f>
        <v>120</v>
      </c>
      <c r="L602">
        <f>IFERROR(Table2[[#This Row],[Column2]]/Table2[[#This Row],[percentage_laid_off]],Table2[[#This Row],[Column2]])</f>
        <v>120</v>
      </c>
      <c r="M602">
        <f>FLOOR(IFERROR(_xlfn.IFNA(Table2[[#This Row],[total_laid_off]],0)/Table2[[#This Row],[percentage_laid_off]],D602),1)</f>
        <v>120</v>
      </c>
      <c r="N602" t="str">
        <f>TEXT(Table2[[#This Row],[date]],"MMM")</f>
        <v>Nov</v>
      </c>
      <c r="O602">
        <f>YEAR(Table2[[#This Row],[date]])</f>
        <v>2022</v>
      </c>
    </row>
    <row r="603" spans="1:15" x14ac:dyDescent="0.25">
      <c r="A603" t="s">
        <v>523</v>
      </c>
      <c r="B603" t="s">
        <v>95</v>
      </c>
      <c r="C603" t="s">
        <v>21</v>
      </c>
      <c r="D603">
        <v>156</v>
      </c>
      <c r="E603" s="2">
        <v>0.04</v>
      </c>
      <c r="F603" s="1">
        <v>44956</v>
      </c>
      <c r="G603" t="s">
        <v>67</v>
      </c>
      <c r="H603" t="s">
        <v>96</v>
      </c>
      <c r="I603">
        <f t="shared" si="9"/>
        <v>3900</v>
      </c>
      <c r="J603" s="3">
        <v>9900</v>
      </c>
      <c r="K603">
        <f>_xlfn.IFNA(Table2[[#This Row],[total_laid_off]],0)</f>
        <v>156</v>
      </c>
      <c r="L603">
        <f>IFERROR(Table2[[#This Row],[Column2]]/Table2[[#This Row],[percentage_laid_off]],Table2[[#This Row],[Column2]])</f>
        <v>3900</v>
      </c>
      <c r="M603">
        <f>FLOOR(IFERROR(_xlfn.IFNA(Table2[[#This Row],[total_laid_off]],0)/Table2[[#This Row],[percentage_laid_off]],D603),1)</f>
        <v>3900</v>
      </c>
      <c r="N603" t="str">
        <f>TEXT(Table2[[#This Row],[date]],"MMM")</f>
        <v>Jan</v>
      </c>
      <c r="O603">
        <f>YEAR(Table2[[#This Row],[date]])</f>
        <v>2023</v>
      </c>
    </row>
    <row r="604" spans="1:15" x14ac:dyDescent="0.25">
      <c r="A604" t="s">
        <v>523</v>
      </c>
      <c r="B604" t="s">
        <v>95</v>
      </c>
      <c r="C604" t="s">
        <v>21</v>
      </c>
      <c r="D604">
        <v>100</v>
      </c>
      <c r="E604" s="2"/>
      <c r="F604" s="1">
        <v>44868</v>
      </c>
      <c r="G604" t="s">
        <v>67</v>
      </c>
      <c r="H604" t="s">
        <v>96</v>
      </c>
      <c r="I604">
        <f t="shared" si="9"/>
        <v>100</v>
      </c>
      <c r="J604" s="3">
        <v>8300</v>
      </c>
      <c r="K604">
        <f>_xlfn.IFNA(Table2[[#This Row],[total_laid_off]],0)</f>
        <v>100</v>
      </c>
      <c r="L604">
        <f>IFERROR(Table2[[#This Row],[Column2]]/Table2[[#This Row],[percentage_laid_off]],Table2[[#This Row],[Column2]])</f>
        <v>100</v>
      </c>
      <c r="M604">
        <f>FLOOR(IFERROR(_xlfn.IFNA(Table2[[#This Row],[total_laid_off]],0)/Table2[[#This Row],[percentage_laid_off]],D604),1)</f>
        <v>100</v>
      </c>
      <c r="N604" t="str">
        <f>TEXT(Table2[[#This Row],[date]],"MMM")</f>
        <v>Nov</v>
      </c>
      <c r="O604">
        <f>YEAR(Table2[[#This Row],[date]])</f>
        <v>2022</v>
      </c>
    </row>
    <row r="605" spans="1:15" x14ac:dyDescent="0.25">
      <c r="A605" t="s">
        <v>523</v>
      </c>
      <c r="B605" t="s">
        <v>95</v>
      </c>
      <c r="C605" t="s">
        <v>21</v>
      </c>
      <c r="D605">
        <v>300</v>
      </c>
      <c r="E605" s="2"/>
      <c r="F605" s="1">
        <v>44552</v>
      </c>
      <c r="G605" t="s">
        <v>67</v>
      </c>
      <c r="H605" t="s">
        <v>96</v>
      </c>
      <c r="I605">
        <f t="shared" si="9"/>
        <v>300</v>
      </c>
      <c r="J605" s="3">
        <v>8300</v>
      </c>
      <c r="K605">
        <f>_xlfn.IFNA(Table2[[#This Row],[total_laid_off]],0)</f>
        <v>300</v>
      </c>
      <c r="L605">
        <f>IFERROR(Table2[[#This Row],[Column2]]/Table2[[#This Row],[percentage_laid_off]],Table2[[#This Row],[Column2]])</f>
        <v>300</v>
      </c>
      <c r="M605">
        <f>FLOOR(IFERROR(_xlfn.IFNA(Table2[[#This Row],[total_laid_off]],0)/Table2[[#This Row],[percentage_laid_off]],D605),1)</f>
        <v>300</v>
      </c>
      <c r="N605" t="str">
        <f>TEXT(Table2[[#This Row],[date]],"MMM")</f>
        <v>Dec</v>
      </c>
      <c r="O605">
        <f>YEAR(Table2[[#This Row],[date]])</f>
        <v>2021</v>
      </c>
    </row>
    <row r="606" spans="1:15" x14ac:dyDescent="0.25">
      <c r="A606" t="s">
        <v>444</v>
      </c>
      <c r="B606" t="s">
        <v>131</v>
      </c>
      <c r="C606" t="s">
        <v>144</v>
      </c>
      <c r="D606">
        <v>6650</v>
      </c>
      <c r="E606" s="2">
        <v>0.05</v>
      </c>
      <c r="F606" s="1">
        <v>44963</v>
      </c>
      <c r="G606" t="s">
        <v>67</v>
      </c>
      <c r="H606" t="s">
        <v>41</v>
      </c>
      <c r="I606">
        <f t="shared" si="9"/>
        <v>133000</v>
      </c>
      <c r="J606" s="3"/>
      <c r="K606">
        <f>_xlfn.IFNA(Table2[[#This Row],[total_laid_off]],0)</f>
        <v>6650</v>
      </c>
      <c r="L606">
        <f>IFERROR(Table2[[#This Row],[Column2]]/Table2[[#This Row],[percentage_laid_off]],Table2[[#This Row],[Column2]])</f>
        <v>133000</v>
      </c>
      <c r="M606">
        <f>FLOOR(IFERROR(_xlfn.IFNA(Table2[[#This Row],[total_laid_off]],0)/Table2[[#This Row],[percentage_laid_off]],D606),1)</f>
        <v>133000</v>
      </c>
      <c r="N606" t="str">
        <f>TEXT(Table2[[#This Row],[date]],"MMM")</f>
        <v>Feb</v>
      </c>
      <c r="O606">
        <f>YEAR(Table2[[#This Row],[date]])</f>
        <v>2023</v>
      </c>
    </row>
    <row r="607" spans="1:15" x14ac:dyDescent="0.25">
      <c r="A607" t="s">
        <v>1318</v>
      </c>
      <c r="B607" t="s">
        <v>40</v>
      </c>
      <c r="C607" t="s">
        <v>64</v>
      </c>
      <c r="D607">
        <v>27</v>
      </c>
      <c r="E607" s="2">
        <v>0.03</v>
      </c>
      <c r="F607" s="1">
        <v>44811</v>
      </c>
      <c r="G607" t="s">
        <v>139</v>
      </c>
      <c r="H607" t="s">
        <v>41</v>
      </c>
      <c r="I607">
        <f t="shared" si="9"/>
        <v>900</v>
      </c>
      <c r="J607" s="3">
        <v>143</v>
      </c>
      <c r="K607">
        <f>_xlfn.IFNA(Table2[[#This Row],[total_laid_off]],0)</f>
        <v>27</v>
      </c>
      <c r="L607">
        <f>IFERROR(Table2[[#This Row],[Column2]]/Table2[[#This Row],[percentage_laid_off]],Table2[[#This Row],[Column2]])</f>
        <v>900</v>
      </c>
      <c r="M607">
        <f>FLOOR(IFERROR(_xlfn.IFNA(Table2[[#This Row],[total_laid_off]],0)/Table2[[#This Row],[percentage_laid_off]],D607),1)</f>
        <v>900</v>
      </c>
      <c r="N607" t="str">
        <f>TEXT(Table2[[#This Row],[date]],"MMM")</f>
        <v>Sep</v>
      </c>
      <c r="O607">
        <f>YEAR(Table2[[#This Row],[date]])</f>
        <v>2022</v>
      </c>
    </row>
    <row r="608" spans="1:15" x14ac:dyDescent="0.25">
      <c r="A608" t="s">
        <v>2011</v>
      </c>
      <c r="B608" t="s">
        <v>69</v>
      </c>
      <c r="C608" t="s">
        <v>170</v>
      </c>
      <c r="D608">
        <v>60</v>
      </c>
      <c r="E608" s="2">
        <v>0.3</v>
      </c>
      <c r="F608" s="1">
        <v>43955</v>
      </c>
      <c r="G608" t="s">
        <v>47</v>
      </c>
      <c r="H608" t="s">
        <v>70</v>
      </c>
      <c r="I608">
        <f t="shared" si="9"/>
        <v>200</v>
      </c>
      <c r="J608" s="3">
        <v>106</v>
      </c>
      <c r="K608">
        <f>_xlfn.IFNA(Table2[[#This Row],[total_laid_off]],0)</f>
        <v>60</v>
      </c>
      <c r="L608">
        <f>IFERROR(Table2[[#This Row],[Column2]]/Table2[[#This Row],[percentage_laid_off]],Table2[[#This Row],[Column2]])</f>
        <v>200</v>
      </c>
      <c r="M608">
        <f>FLOOR(IFERROR(_xlfn.IFNA(Table2[[#This Row],[total_laid_off]],0)/Table2[[#This Row],[percentage_laid_off]],D608),1)</f>
        <v>200</v>
      </c>
      <c r="N608" t="str">
        <f>TEXT(Table2[[#This Row],[date]],"MMM")</f>
        <v>May</v>
      </c>
      <c r="O608">
        <f>YEAR(Table2[[#This Row],[date]])</f>
        <v>2020</v>
      </c>
    </row>
    <row r="609" spans="1:15" x14ac:dyDescent="0.25">
      <c r="A609" t="s">
        <v>1936</v>
      </c>
      <c r="B609" t="s">
        <v>1937</v>
      </c>
      <c r="C609" t="s">
        <v>53</v>
      </c>
      <c r="D609">
        <v>12</v>
      </c>
      <c r="E609" s="2">
        <v>0.16</v>
      </c>
      <c r="F609" s="1">
        <v>43984</v>
      </c>
      <c r="G609" t="s">
        <v>47</v>
      </c>
      <c r="H609" t="s">
        <v>41</v>
      </c>
      <c r="I609">
        <f t="shared" si="9"/>
        <v>75</v>
      </c>
      <c r="J609" s="3">
        <v>58</v>
      </c>
      <c r="K609">
        <f>_xlfn.IFNA(Table2[[#This Row],[total_laid_off]],0)</f>
        <v>12</v>
      </c>
      <c r="L609">
        <f>IFERROR(Table2[[#This Row],[Column2]]/Table2[[#This Row],[percentage_laid_off]],Table2[[#This Row],[Column2]])</f>
        <v>75</v>
      </c>
      <c r="M609">
        <f>FLOOR(IFERROR(_xlfn.IFNA(Table2[[#This Row],[total_laid_off]],0)/Table2[[#This Row],[percentage_laid_off]],D609),1)</f>
        <v>75</v>
      </c>
      <c r="N609" t="str">
        <f>TEXT(Table2[[#This Row],[date]],"MMM")</f>
        <v>Jun</v>
      </c>
      <c r="O609">
        <f>YEAR(Table2[[#This Row],[date]])</f>
        <v>2020</v>
      </c>
    </row>
    <row r="610" spans="1:15" x14ac:dyDescent="0.25">
      <c r="A610" t="s">
        <v>470</v>
      </c>
      <c r="B610" t="s">
        <v>49</v>
      </c>
      <c r="C610" t="s">
        <v>111</v>
      </c>
      <c r="E610" s="2"/>
      <c r="F610" s="1">
        <v>44959</v>
      </c>
      <c r="G610" t="s">
        <v>67</v>
      </c>
      <c r="H610" t="s">
        <v>41</v>
      </c>
      <c r="I610">
        <f t="shared" si="9"/>
        <v>0</v>
      </c>
      <c r="J610" s="3">
        <v>811</v>
      </c>
      <c r="K610">
        <f>_xlfn.IFNA(Table2[[#This Row],[total_laid_off]],0)</f>
        <v>0</v>
      </c>
      <c r="L610">
        <f>IFERROR(Table2[[#This Row],[Column2]]/Table2[[#This Row],[percentage_laid_off]],Table2[[#This Row],[Column2]])</f>
        <v>0</v>
      </c>
      <c r="M610">
        <f>FLOOR(IFERROR(_xlfn.IFNA(Table2[[#This Row],[total_laid_off]],0)/Table2[[#This Row],[percentage_laid_off]],D610),1)</f>
        <v>0</v>
      </c>
      <c r="N610" t="str">
        <f>TEXT(Table2[[#This Row],[date]],"MMM")</f>
        <v>Feb</v>
      </c>
      <c r="O610">
        <f>YEAR(Table2[[#This Row],[date]])</f>
        <v>2023</v>
      </c>
    </row>
    <row r="611" spans="1:15" x14ac:dyDescent="0.25">
      <c r="A611" t="s">
        <v>470</v>
      </c>
      <c r="B611" t="s">
        <v>49</v>
      </c>
      <c r="C611" t="s">
        <v>111</v>
      </c>
      <c r="E611" s="2">
        <v>0.12</v>
      </c>
      <c r="F611" s="1">
        <v>44725</v>
      </c>
      <c r="G611" t="s">
        <v>67</v>
      </c>
      <c r="H611" t="s">
        <v>41</v>
      </c>
      <c r="I611">
        <f t="shared" si="9"/>
        <v>0</v>
      </c>
      <c r="J611" s="3">
        <v>811</v>
      </c>
      <c r="K611">
        <f>_xlfn.IFNA(Table2[[#This Row],[total_laid_off]],0)</f>
        <v>0</v>
      </c>
      <c r="L611">
        <f>IFERROR(Table2[[#This Row],[Column2]]/Table2[[#This Row],[percentage_laid_off]],Table2[[#This Row],[Column2]])</f>
        <v>0</v>
      </c>
      <c r="M611">
        <f>FLOOR(IFERROR(_xlfn.IFNA(Table2[[#This Row],[total_laid_off]],0)/Table2[[#This Row],[percentage_laid_off]],D611),1)</f>
        <v>0</v>
      </c>
      <c r="N611" t="str">
        <f>TEXT(Table2[[#This Row],[date]],"MMM")</f>
        <v>Jun</v>
      </c>
      <c r="O611">
        <f>YEAR(Table2[[#This Row],[date]])</f>
        <v>2022</v>
      </c>
    </row>
    <row r="612" spans="1:15" x14ac:dyDescent="0.25">
      <c r="A612" t="s">
        <v>470</v>
      </c>
      <c r="B612" t="s">
        <v>49</v>
      </c>
      <c r="C612" t="s">
        <v>111</v>
      </c>
      <c r="E612" s="2"/>
      <c r="F612" s="1">
        <v>43949</v>
      </c>
      <c r="G612" t="s">
        <v>114</v>
      </c>
      <c r="H612" t="s">
        <v>41</v>
      </c>
      <c r="I612">
        <f t="shared" si="9"/>
        <v>0</v>
      </c>
      <c r="J612" s="3">
        <v>436</v>
      </c>
      <c r="K612">
        <f>_xlfn.IFNA(Table2[[#This Row],[total_laid_off]],0)</f>
        <v>0</v>
      </c>
      <c r="L612">
        <f>IFERROR(Table2[[#This Row],[Column2]]/Table2[[#This Row],[percentage_laid_off]],Table2[[#This Row],[Column2]])</f>
        <v>0</v>
      </c>
      <c r="M612">
        <f>FLOOR(IFERROR(_xlfn.IFNA(Table2[[#This Row],[total_laid_off]],0)/Table2[[#This Row],[percentage_laid_off]],D612),1)</f>
        <v>0</v>
      </c>
      <c r="N612" t="str">
        <f>TEXT(Table2[[#This Row],[date]],"MMM")</f>
        <v>Apr</v>
      </c>
      <c r="O612">
        <f>YEAR(Table2[[#This Row],[date]])</f>
        <v>2020</v>
      </c>
    </row>
    <row r="613" spans="1:15" x14ac:dyDescent="0.25">
      <c r="A613" t="s">
        <v>996</v>
      </c>
      <c r="B613" t="s">
        <v>49</v>
      </c>
      <c r="C613" t="s">
        <v>36</v>
      </c>
      <c r="E613" s="2">
        <v>0.15</v>
      </c>
      <c r="F613" s="1">
        <v>44886</v>
      </c>
      <c r="G613" t="s">
        <v>50</v>
      </c>
      <c r="H613" t="s">
        <v>41</v>
      </c>
      <c r="I613">
        <f t="shared" si="9"/>
        <v>0</v>
      </c>
      <c r="J613" s="3">
        <v>481</v>
      </c>
      <c r="K613">
        <f>_xlfn.IFNA(Table2[[#This Row],[total_laid_off]],0)</f>
        <v>0</v>
      </c>
      <c r="L613">
        <f>IFERROR(Table2[[#This Row],[Column2]]/Table2[[#This Row],[percentage_laid_off]],Table2[[#This Row],[Column2]])</f>
        <v>0</v>
      </c>
      <c r="M613">
        <f>FLOOR(IFERROR(_xlfn.IFNA(Table2[[#This Row],[total_laid_off]],0)/Table2[[#This Row],[percentage_laid_off]],D613),1)</f>
        <v>0</v>
      </c>
      <c r="N613" t="str">
        <f>TEXT(Table2[[#This Row],[date]],"MMM")</f>
        <v>Nov</v>
      </c>
      <c r="O613">
        <f>YEAR(Table2[[#This Row],[date]])</f>
        <v>2022</v>
      </c>
    </row>
    <row r="614" spans="1:15" x14ac:dyDescent="0.25">
      <c r="A614" t="s">
        <v>2240</v>
      </c>
      <c r="B614" t="s">
        <v>195</v>
      </c>
      <c r="C614" t="s">
        <v>75</v>
      </c>
      <c r="D614">
        <v>5</v>
      </c>
      <c r="E614" s="2">
        <v>0.14000000000000001</v>
      </c>
      <c r="F614" s="1">
        <v>43921</v>
      </c>
      <c r="G614" t="s">
        <v>47</v>
      </c>
      <c r="H614" t="s">
        <v>41</v>
      </c>
      <c r="I614">
        <f t="shared" si="9"/>
        <v>35</v>
      </c>
      <c r="J614" s="3">
        <v>26</v>
      </c>
      <c r="K614">
        <f>_xlfn.IFNA(Table2[[#This Row],[total_laid_off]],0)</f>
        <v>5</v>
      </c>
      <c r="L614">
        <f>IFERROR(Table2[[#This Row],[Column2]]/Table2[[#This Row],[percentage_laid_off]],Table2[[#This Row],[Column2]])</f>
        <v>35.714285714285708</v>
      </c>
      <c r="M614">
        <f>FLOOR(IFERROR(_xlfn.IFNA(Table2[[#This Row],[total_laid_off]],0)/Table2[[#This Row],[percentage_laid_off]],D614),1)</f>
        <v>35</v>
      </c>
      <c r="N614" t="str">
        <f>TEXT(Table2[[#This Row],[date]],"MMM")</f>
        <v>Mar</v>
      </c>
      <c r="O614">
        <f>YEAR(Table2[[#This Row],[date]])</f>
        <v>2020</v>
      </c>
    </row>
    <row r="615" spans="1:15" x14ac:dyDescent="0.25">
      <c r="A615" t="s">
        <v>361</v>
      </c>
      <c r="B615" t="s">
        <v>362</v>
      </c>
      <c r="C615" t="s">
        <v>111</v>
      </c>
      <c r="E615" s="2"/>
      <c r="F615" s="1">
        <v>44974</v>
      </c>
      <c r="G615" t="s">
        <v>67</v>
      </c>
      <c r="H615" t="s">
        <v>41</v>
      </c>
      <c r="I615">
        <f t="shared" si="9"/>
        <v>0</v>
      </c>
      <c r="J615" s="3">
        <v>105</v>
      </c>
      <c r="K615">
        <f>_xlfn.IFNA(Table2[[#This Row],[total_laid_off]],0)</f>
        <v>0</v>
      </c>
      <c r="L615">
        <f>IFERROR(Table2[[#This Row],[Column2]]/Table2[[#This Row],[percentage_laid_off]],Table2[[#This Row],[Column2]])</f>
        <v>0</v>
      </c>
      <c r="M615">
        <f>FLOOR(IFERROR(_xlfn.IFNA(Table2[[#This Row],[total_laid_off]],0)/Table2[[#This Row],[percentage_laid_off]],D615),1)</f>
        <v>0</v>
      </c>
      <c r="N615" t="str">
        <f>TEXT(Table2[[#This Row],[date]],"MMM")</f>
        <v>Feb</v>
      </c>
      <c r="O615">
        <f>YEAR(Table2[[#This Row],[date]])</f>
        <v>2023</v>
      </c>
    </row>
    <row r="616" spans="1:15" x14ac:dyDescent="0.25">
      <c r="A616" t="s">
        <v>1135</v>
      </c>
      <c r="B616" t="s">
        <v>1055</v>
      </c>
      <c r="C616" t="s">
        <v>44</v>
      </c>
      <c r="D616">
        <v>10</v>
      </c>
      <c r="E616" s="2">
        <v>0.13</v>
      </c>
      <c r="F616" s="1">
        <v>44867</v>
      </c>
      <c r="G616" t="s">
        <v>37</v>
      </c>
      <c r="H616" t="s">
        <v>41</v>
      </c>
      <c r="I616">
        <f t="shared" si="9"/>
        <v>76</v>
      </c>
      <c r="J616" s="3"/>
      <c r="K616">
        <f>_xlfn.IFNA(Table2[[#This Row],[total_laid_off]],0)</f>
        <v>10</v>
      </c>
      <c r="L616">
        <f>IFERROR(Table2[[#This Row],[Column2]]/Table2[[#This Row],[percentage_laid_off]],Table2[[#This Row],[Column2]])</f>
        <v>76.92307692307692</v>
      </c>
      <c r="M616">
        <f>FLOOR(IFERROR(_xlfn.IFNA(Table2[[#This Row],[total_laid_off]],0)/Table2[[#This Row],[percentage_laid_off]],D616),1)</f>
        <v>76</v>
      </c>
      <c r="N616" t="str">
        <f>TEXT(Table2[[#This Row],[date]],"MMM")</f>
        <v>Nov</v>
      </c>
      <c r="O616">
        <f>YEAR(Table2[[#This Row],[date]])</f>
        <v>2022</v>
      </c>
    </row>
    <row r="617" spans="1:15" x14ac:dyDescent="0.25">
      <c r="A617" t="s">
        <v>861</v>
      </c>
      <c r="B617" t="s">
        <v>699</v>
      </c>
      <c r="C617" t="s">
        <v>44</v>
      </c>
      <c r="E617" s="2">
        <v>1</v>
      </c>
      <c r="F617" s="1">
        <v>44904</v>
      </c>
      <c r="G617" t="s">
        <v>37</v>
      </c>
      <c r="H617" t="s">
        <v>70</v>
      </c>
      <c r="I617">
        <f t="shared" si="9"/>
        <v>0</v>
      </c>
      <c r="J617" s="3"/>
      <c r="K617">
        <f>_xlfn.IFNA(Table2[[#This Row],[total_laid_off]],0)</f>
        <v>0</v>
      </c>
      <c r="L617">
        <f>IFERROR(Table2[[#This Row],[Column2]]/Table2[[#This Row],[percentage_laid_off]],Table2[[#This Row],[Column2]])</f>
        <v>0</v>
      </c>
      <c r="M617">
        <f>FLOOR(IFERROR(_xlfn.IFNA(Table2[[#This Row],[total_laid_off]],0)/Table2[[#This Row],[percentage_laid_off]],D617),1)</f>
        <v>0</v>
      </c>
      <c r="N617" t="str">
        <f>TEXT(Table2[[#This Row],[date]],"MMM")</f>
        <v>Dec</v>
      </c>
      <c r="O617">
        <f>YEAR(Table2[[#This Row],[date]])</f>
        <v>2022</v>
      </c>
    </row>
    <row r="618" spans="1:15" x14ac:dyDescent="0.25">
      <c r="A618" t="s">
        <v>373</v>
      </c>
      <c r="B618" t="s">
        <v>43</v>
      </c>
      <c r="C618" t="s">
        <v>137</v>
      </c>
      <c r="D618">
        <v>200</v>
      </c>
      <c r="E618" s="2">
        <v>0.11</v>
      </c>
      <c r="F618" s="1">
        <v>44972</v>
      </c>
      <c r="G618" t="s">
        <v>67</v>
      </c>
      <c r="H618" t="s">
        <v>41</v>
      </c>
      <c r="I618">
        <f t="shared" si="9"/>
        <v>1818</v>
      </c>
      <c r="J618" s="3">
        <v>491</v>
      </c>
      <c r="K618">
        <f>_xlfn.IFNA(Table2[[#This Row],[total_laid_off]],0)</f>
        <v>200</v>
      </c>
      <c r="L618">
        <f>IFERROR(Table2[[#This Row],[Column2]]/Table2[[#This Row],[percentage_laid_off]],Table2[[#This Row],[Column2]])</f>
        <v>1818.1818181818182</v>
      </c>
      <c r="M618">
        <f>FLOOR(IFERROR(_xlfn.IFNA(Table2[[#This Row],[total_laid_off]],0)/Table2[[#This Row],[percentage_laid_off]],D618),1)</f>
        <v>1818</v>
      </c>
      <c r="N618" t="str">
        <f>TEXT(Table2[[#This Row],[date]],"MMM")</f>
        <v>Feb</v>
      </c>
      <c r="O618">
        <f>YEAR(Table2[[#This Row],[date]])</f>
        <v>2023</v>
      </c>
    </row>
    <row r="619" spans="1:15" x14ac:dyDescent="0.25">
      <c r="A619" t="s">
        <v>2267</v>
      </c>
      <c r="B619" t="s">
        <v>131</v>
      </c>
      <c r="C619" t="s">
        <v>485</v>
      </c>
      <c r="D619">
        <v>75</v>
      </c>
      <c r="E619" s="2"/>
      <c r="F619" s="1">
        <v>43917</v>
      </c>
      <c r="G619" t="s">
        <v>114</v>
      </c>
      <c r="H619" t="s">
        <v>41</v>
      </c>
      <c r="I619">
        <f t="shared" si="9"/>
        <v>75</v>
      </c>
      <c r="J619" s="3">
        <v>133</v>
      </c>
      <c r="K619">
        <f>_xlfn.IFNA(Table2[[#This Row],[total_laid_off]],0)</f>
        <v>75</v>
      </c>
      <c r="L619">
        <f>IFERROR(Table2[[#This Row],[Column2]]/Table2[[#This Row],[percentage_laid_off]],Table2[[#This Row],[Column2]])</f>
        <v>75</v>
      </c>
      <c r="M619">
        <f>FLOOR(IFERROR(_xlfn.IFNA(Table2[[#This Row],[total_laid_off]],0)/Table2[[#This Row],[percentage_laid_off]],D619),1)</f>
        <v>75</v>
      </c>
      <c r="N619" t="str">
        <f>TEXT(Table2[[#This Row],[date]],"MMM")</f>
        <v>Mar</v>
      </c>
      <c r="O619">
        <f>YEAR(Table2[[#This Row],[date]])</f>
        <v>2020</v>
      </c>
    </row>
    <row r="620" spans="1:15" x14ac:dyDescent="0.25">
      <c r="A620" t="s">
        <v>2084</v>
      </c>
      <c r="B620" t="s">
        <v>49</v>
      </c>
      <c r="C620" t="s">
        <v>111</v>
      </c>
      <c r="E620" s="2">
        <v>0.38</v>
      </c>
      <c r="F620" s="1">
        <v>43938</v>
      </c>
      <c r="G620" t="s">
        <v>27</v>
      </c>
      <c r="H620" t="s">
        <v>41</v>
      </c>
      <c r="I620">
        <f t="shared" si="9"/>
        <v>0</v>
      </c>
      <c r="J620" s="3">
        <v>18</v>
      </c>
      <c r="K620">
        <f>_xlfn.IFNA(Table2[[#This Row],[total_laid_off]],0)</f>
        <v>0</v>
      </c>
      <c r="L620">
        <f>IFERROR(Table2[[#This Row],[Column2]]/Table2[[#This Row],[percentage_laid_off]],Table2[[#This Row],[Column2]])</f>
        <v>0</v>
      </c>
      <c r="M620">
        <f>FLOOR(IFERROR(_xlfn.IFNA(Table2[[#This Row],[total_laid_off]],0)/Table2[[#This Row],[percentage_laid_off]],D620),1)</f>
        <v>0</v>
      </c>
      <c r="N620" t="str">
        <f>TEXT(Table2[[#This Row],[date]],"MMM")</f>
        <v>Apr</v>
      </c>
      <c r="O620">
        <f>YEAR(Table2[[#This Row],[date]])</f>
        <v>2020</v>
      </c>
    </row>
    <row r="621" spans="1:15" x14ac:dyDescent="0.25">
      <c r="A621" t="s">
        <v>2048</v>
      </c>
      <c r="B621" t="s">
        <v>160</v>
      </c>
      <c r="C621" t="s">
        <v>83</v>
      </c>
      <c r="D621">
        <v>57</v>
      </c>
      <c r="E621" s="2">
        <v>0.36</v>
      </c>
      <c r="F621" s="1">
        <v>43945</v>
      </c>
      <c r="G621" t="s">
        <v>47</v>
      </c>
      <c r="H621" t="s">
        <v>41</v>
      </c>
      <c r="I621">
        <f t="shared" si="9"/>
        <v>158</v>
      </c>
      <c r="J621" s="3">
        <v>88</v>
      </c>
      <c r="K621">
        <f>_xlfn.IFNA(Table2[[#This Row],[total_laid_off]],0)</f>
        <v>57</v>
      </c>
      <c r="L621">
        <f>IFERROR(Table2[[#This Row],[Column2]]/Table2[[#This Row],[percentage_laid_off]],Table2[[#This Row],[Column2]])</f>
        <v>158.33333333333334</v>
      </c>
      <c r="M621">
        <f>FLOOR(IFERROR(_xlfn.IFNA(Table2[[#This Row],[total_laid_off]],0)/Table2[[#This Row],[percentage_laid_off]],D621),1)</f>
        <v>158</v>
      </c>
      <c r="N621" t="str">
        <f>TEXT(Table2[[#This Row],[date]],"MMM")</f>
        <v>Apr</v>
      </c>
      <c r="O621">
        <f>YEAR(Table2[[#This Row],[date]])</f>
        <v>2020</v>
      </c>
    </row>
    <row r="622" spans="1:15" x14ac:dyDescent="0.25">
      <c r="A622" t="s">
        <v>1957</v>
      </c>
      <c r="B622" t="s">
        <v>723</v>
      </c>
      <c r="C622" t="s">
        <v>26</v>
      </c>
      <c r="E622" s="2"/>
      <c r="F622" s="1">
        <v>43970</v>
      </c>
      <c r="G622" t="s">
        <v>32</v>
      </c>
      <c r="H622" t="s">
        <v>41</v>
      </c>
      <c r="I622">
        <f t="shared" si="9"/>
        <v>0</v>
      </c>
      <c r="J622" s="3">
        <v>252</v>
      </c>
      <c r="K622">
        <f>_xlfn.IFNA(Table2[[#This Row],[total_laid_off]],0)</f>
        <v>0</v>
      </c>
      <c r="L622">
        <f>IFERROR(Table2[[#This Row],[Column2]]/Table2[[#This Row],[percentage_laid_off]],Table2[[#This Row],[Column2]])</f>
        <v>0</v>
      </c>
      <c r="M622">
        <f>FLOOR(IFERROR(_xlfn.IFNA(Table2[[#This Row],[total_laid_off]],0)/Table2[[#This Row],[percentage_laid_off]],D622),1)</f>
        <v>0</v>
      </c>
      <c r="N622" t="str">
        <f>TEXT(Table2[[#This Row],[date]],"MMM")</f>
        <v>May</v>
      </c>
      <c r="O622">
        <f>YEAR(Table2[[#This Row],[date]])</f>
        <v>2020</v>
      </c>
    </row>
    <row r="623" spans="1:15" x14ac:dyDescent="0.25">
      <c r="A623" t="s">
        <v>376</v>
      </c>
      <c r="B623" t="s">
        <v>40</v>
      </c>
      <c r="C623" t="s">
        <v>73</v>
      </c>
      <c r="E623" s="2"/>
      <c r="F623" s="1">
        <v>44972</v>
      </c>
      <c r="G623" t="s">
        <v>47</v>
      </c>
      <c r="H623" t="s">
        <v>41</v>
      </c>
      <c r="I623">
        <f t="shared" si="9"/>
        <v>0</v>
      </c>
      <c r="J623" s="3">
        <v>180</v>
      </c>
      <c r="K623">
        <f>_xlfn.IFNA(Table2[[#This Row],[total_laid_off]],0)</f>
        <v>0</v>
      </c>
      <c r="L623">
        <f>IFERROR(Table2[[#This Row],[Column2]]/Table2[[#This Row],[percentage_laid_off]],Table2[[#This Row],[Column2]])</f>
        <v>0</v>
      </c>
      <c r="M623">
        <f>FLOOR(IFERROR(_xlfn.IFNA(Table2[[#This Row],[total_laid_off]],0)/Table2[[#This Row],[percentage_laid_off]],D623),1)</f>
        <v>0</v>
      </c>
      <c r="N623" t="str">
        <f>TEXT(Table2[[#This Row],[date]],"MMM")</f>
        <v>Feb</v>
      </c>
      <c r="O623">
        <f>YEAR(Table2[[#This Row],[date]])</f>
        <v>2023</v>
      </c>
    </row>
    <row r="624" spans="1:15" x14ac:dyDescent="0.25">
      <c r="A624" t="s">
        <v>376</v>
      </c>
      <c r="B624" t="s">
        <v>40</v>
      </c>
      <c r="C624" t="s">
        <v>73</v>
      </c>
      <c r="D624">
        <v>40</v>
      </c>
      <c r="E624" s="2">
        <v>0.12</v>
      </c>
      <c r="F624" s="1">
        <v>44831</v>
      </c>
      <c r="G624" t="s">
        <v>47</v>
      </c>
      <c r="H624" t="s">
        <v>41</v>
      </c>
      <c r="I624">
        <f t="shared" si="9"/>
        <v>333</v>
      </c>
      <c r="J624" s="3">
        <v>180</v>
      </c>
      <c r="K624">
        <f>_xlfn.IFNA(Table2[[#This Row],[total_laid_off]],0)</f>
        <v>40</v>
      </c>
      <c r="L624">
        <f>IFERROR(Table2[[#This Row],[Column2]]/Table2[[#This Row],[percentage_laid_off]],Table2[[#This Row],[Column2]])</f>
        <v>333.33333333333337</v>
      </c>
      <c r="M624">
        <f>FLOOR(IFERROR(_xlfn.IFNA(Table2[[#This Row],[total_laid_off]],0)/Table2[[#This Row],[percentage_laid_off]],D624),1)</f>
        <v>333</v>
      </c>
      <c r="N624" t="str">
        <f>TEXT(Table2[[#This Row],[date]],"MMM")</f>
        <v>Sep</v>
      </c>
      <c r="O624">
        <f>YEAR(Table2[[#This Row],[date]])</f>
        <v>2022</v>
      </c>
    </row>
    <row r="625" spans="1:15" x14ac:dyDescent="0.25">
      <c r="A625" t="s">
        <v>376</v>
      </c>
      <c r="B625" t="s">
        <v>40</v>
      </c>
      <c r="C625" t="s">
        <v>73</v>
      </c>
      <c r="E625" s="2">
        <v>0.08</v>
      </c>
      <c r="F625" s="1">
        <v>43915</v>
      </c>
      <c r="G625" t="s">
        <v>47</v>
      </c>
      <c r="H625" t="s">
        <v>41</v>
      </c>
      <c r="I625">
        <f t="shared" si="9"/>
        <v>0</v>
      </c>
      <c r="J625" s="3">
        <v>180</v>
      </c>
      <c r="K625">
        <f>_xlfn.IFNA(Table2[[#This Row],[total_laid_off]],0)</f>
        <v>0</v>
      </c>
      <c r="L625">
        <f>IFERROR(Table2[[#This Row],[Column2]]/Table2[[#This Row],[percentage_laid_off]],Table2[[#This Row],[Column2]])</f>
        <v>0</v>
      </c>
      <c r="M625">
        <f>FLOOR(IFERROR(_xlfn.IFNA(Table2[[#This Row],[total_laid_off]],0)/Table2[[#This Row],[percentage_laid_off]],D625),1)</f>
        <v>0</v>
      </c>
      <c r="N625" t="str">
        <f>TEXT(Table2[[#This Row],[date]],"MMM")</f>
        <v>Mar</v>
      </c>
      <c r="O625">
        <f>YEAR(Table2[[#This Row],[date]])</f>
        <v>2020</v>
      </c>
    </row>
    <row r="626" spans="1:15" x14ac:dyDescent="0.25">
      <c r="A626" t="s">
        <v>1765</v>
      </c>
      <c r="B626" t="s">
        <v>1766</v>
      </c>
      <c r="C626" t="s">
        <v>46</v>
      </c>
      <c r="D626">
        <v>62</v>
      </c>
      <c r="E626" s="2"/>
      <c r="F626" s="1">
        <v>44687</v>
      </c>
      <c r="G626" t="s">
        <v>103</v>
      </c>
      <c r="H626" t="s">
        <v>41</v>
      </c>
      <c r="I626">
        <f t="shared" si="9"/>
        <v>62</v>
      </c>
      <c r="J626" s="3">
        <v>0</v>
      </c>
      <c r="K626">
        <f>_xlfn.IFNA(Table2[[#This Row],[total_laid_off]],0)</f>
        <v>62</v>
      </c>
      <c r="L626">
        <f>IFERROR(Table2[[#This Row],[Column2]]/Table2[[#This Row],[percentage_laid_off]],Table2[[#This Row],[Column2]])</f>
        <v>62</v>
      </c>
      <c r="M626">
        <f>FLOOR(IFERROR(_xlfn.IFNA(Table2[[#This Row],[total_laid_off]],0)/Table2[[#This Row],[percentage_laid_off]],D626),1)</f>
        <v>62</v>
      </c>
      <c r="N626" t="str">
        <f>TEXT(Table2[[#This Row],[date]],"MMM")</f>
        <v>May</v>
      </c>
      <c r="O626">
        <f>YEAR(Table2[[#This Row],[date]])</f>
        <v>2022</v>
      </c>
    </row>
    <row r="627" spans="1:15" x14ac:dyDescent="0.25">
      <c r="A627" t="s">
        <v>1822</v>
      </c>
      <c r="B627" t="s">
        <v>40</v>
      </c>
      <c r="C627" t="s">
        <v>15</v>
      </c>
      <c r="E627" s="2"/>
      <c r="F627" s="1">
        <v>44251</v>
      </c>
      <c r="G627" t="s">
        <v>37</v>
      </c>
      <c r="H627" t="s">
        <v>41</v>
      </c>
      <c r="I627">
        <f t="shared" si="9"/>
        <v>0</v>
      </c>
      <c r="J627" s="3">
        <v>105</v>
      </c>
      <c r="K627">
        <f>_xlfn.IFNA(Table2[[#This Row],[total_laid_off]],0)</f>
        <v>0</v>
      </c>
      <c r="L627">
        <f>IFERROR(Table2[[#This Row],[Column2]]/Table2[[#This Row],[percentage_laid_off]],Table2[[#This Row],[Column2]])</f>
        <v>0</v>
      </c>
      <c r="M627">
        <f>FLOOR(IFERROR(_xlfn.IFNA(Table2[[#This Row],[total_laid_off]],0)/Table2[[#This Row],[percentage_laid_off]],D627),1)</f>
        <v>0</v>
      </c>
      <c r="N627" t="str">
        <f>TEXT(Table2[[#This Row],[date]],"MMM")</f>
        <v>Feb</v>
      </c>
      <c r="O627">
        <f>YEAR(Table2[[#This Row],[date]])</f>
        <v>2021</v>
      </c>
    </row>
    <row r="628" spans="1:15" x14ac:dyDescent="0.25">
      <c r="A628" t="s">
        <v>1822</v>
      </c>
      <c r="B628" t="s">
        <v>358</v>
      </c>
      <c r="C628" t="s">
        <v>15</v>
      </c>
      <c r="E628" s="2"/>
      <c r="F628" s="1">
        <v>44060</v>
      </c>
      <c r="G628" t="s">
        <v>37</v>
      </c>
      <c r="H628" t="s">
        <v>125</v>
      </c>
      <c r="I628">
        <f t="shared" si="9"/>
        <v>0</v>
      </c>
      <c r="J628" s="3">
        <v>105</v>
      </c>
      <c r="K628">
        <f>_xlfn.IFNA(Table2[[#This Row],[total_laid_off]],0)</f>
        <v>0</v>
      </c>
      <c r="L628">
        <f>IFERROR(Table2[[#This Row],[Column2]]/Table2[[#This Row],[percentage_laid_off]],Table2[[#This Row],[Column2]])</f>
        <v>0</v>
      </c>
      <c r="M628">
        <f>FLOOR(IFERROR(_xlfn.IFNA(Table2[[#This Row],[total_laid_off]],0)/Table2[[#This Row],[percentage_laid_off]],D628),1)</f>
        <v>0</v>
      </c>
      <c r="N628" t="str">
        <f>TEXT(Table2[[#This Row],[date]],"MMM")</f>
        <v>Aug</v>
      </c>
      <c r="O628">
        <f>YEAR(Table2[[#This Row],[date]])</f>
        <v>2020</v>
      </c>
    </row>
    <row r="629" spans="1:15" x14ac:dyDescent="0.25">
      <c r="A629" t="s">
        <v>1103</v>
      </c>
      <c r="B629" t="s">
        <v>266</v>
      </c>
      <c r="C629" t="s">
        <v>26</v>
      </c>
      <c r="D629">
        <v>190</v>
      </c>
      <c r="E629" s="2">
        <v>0.12</v>
      </c>
      <c r="F629" s="1">
        <v>44872</v>
      </c>
      <c r="G629" t="s">
        <v>65</v>
      </c>
      <c r="H629" t="s">
        <v>267</v>
      </c>
      <c r="I629">
        <f t="shared" si="9"/>
        <v>1583</v>
      </c>
      <c r="J629" s="3">
        <v>280</v>
      </c>
      <c r="K629">
        <f>_xlfn.IFNA(Table2[[#This Row],[total_laid_off]],0)</f>
        <v>190</v>
      </c>
      <c r="L629">
        <f>IFERROR(Table2[[#This Row],[Column2]]/Table2[[#This Row],[percentage_laid_off]],Table2[[#This Row],[Column2]])</f>
        <v>1583.3333333333335</v>
      </c>
      <c r="M629">
        <f>FLOOR(IFERROR(_xlfn.IFNA(Table2[[#This Row],[total_laid_off]],0)/Table2[[#This Row],[percentage_laid_off]],D629),1)</f>
        <v>1583</v>
      </c>
      <c r="N629" t="str">
        <f>TEXT(Table2[[#This Row],[date]],"MMM")</f>
        <v>Nov</v>
      </c>
      <c r="O629">
        <f>YEAR(Table2[[#This Row],[date]])</f>
        <v>2022</v>
      </c>
    </row>
    <row r="630" spans="1:15" x14ac:dyDescent="0.25">
      <c r="A630" t="s">
        <v>1870</v>
      </c>
      <c r="B630" t="s">
        <v>56</v>
      </c>
      <c r="C630" t="s">
        <v>46</v>
      </c>
      <c r="D630">
        <v>8</v>
      </c>
      <c r="E630" s="2">
        <v>0.8</v>
      </c>
      <c r="F630" s="1">
        <v>44062</v>
      </c>
      <c r="G630" t="s">
        <v>16</v>
      </c>
      <c r="H630" t="s">
        <v>58</v>
      </c>
      <c r="I630">
        <f t="shared" si="9"/>
        <v>10</v>
      </c>
      <c r="J630" s="3">
        <v>15.5</v>
      </c>
      <c r="K630">
        <f>_xlfn.IFNA(Table2[[#This Row],[total_laid_off]],0)</f>
        <v>8</v>
      </c>
      <c r="L630">
        <f>IFERROR(Table2[[#This Row],[Column2]]/Table2[[#This Row],[percentage_laid_off]],Table2[[#This Row],[Column2]])</f>
        <v>10</v>
      </c>
      <c r="M630">
        <f>FLOOR(IFERROR(_xlfn.IFNA(Table2[[#This Row],[total_laid_off]],0)/Table2[[#This Row],[percentage_laid_off]],D630),1)</f>
        <v>10</v>
      </c>
      <c r="N630" t="str">
        <f>TEXT(Table2[[#This Row],[date]],"MMM")</f>
        <v>Aug</v>
      </c>
      <c r="O630">
        <f>YEAR(Table2[[#This Row],[date]])</f>
        <v>2020</v>
      </c>
    </row>
    <row r="631" spans="1:15" x14ac:dyDescent="0.25">
      <c r="A631" t="s">
        <v>364</v>
      </c>
      <c r="B631" t="s">
        <v>40</v>
      </c>
      <c r="C631" t="s">
        <v>64</v>
      </c>
      <c r="D631">
        <v>680</v>
      </c>
      <c r="E631" s="2">
        <v>0.1</v>
      </c>
      <c r="F631" s="1">
        <v>44973</v>
      </c>
      <c r="G631" t="s">
        <v>67</v>
      </c>
      <c r="H631" t="s">
        <v>41</v>
      </c>
      <c r="I631">
        <f t="shared" si="9"/>
        <v>6800</v>
      </c>
      <c r="J631" s="3">
        <v>536</v>
      </c>
      <c r="K631">
        <f>_xlfn.IFNA(Table2[[#This Row],[total_laid_off]],0)</f>
        <v>680</v>
      </c>
      <c r="L631">
        <f>IFERROR(Table2[[#This Row],[Column2]]/Table2[[#This Row],[percentage_laid_off]],Table2[[#This Row],[Column2]])</f>
        <v>6800</v>
      </c>
      <c r="M631">
        <f>FLOOR(IFERROR(_xlfn.IFNA(Table2[[#This Row],[total_laid_off]],0)/Table2[[#This Row],[percentage_laid_off]],D631),1)</f>
        <v>6800</v>
      </c>
      <c r="N631" t="str">
        <f>TEXT(Table2[[#This Row],[date]],"MMM")</f>
        <v>Feb</v>
      </c>
      <c r="O631">
        <f>YEAR(Table2[[#This Row],[date]])</f>
        <v>2023</v>
      </c>
    </row>
    <row r="632" spans="1:15" x14ac:dyDescent="0.25">
      <c r="A632" t="s">
        <v>364</v>
      </c>
      <c r="B632" t="s">
        <v>40</v>
      </c>
      <c r="C632" t="s">
        <v>64</v>
      </c>
      <c r="D632">
        <v>671</v>
      </c>
      <c r="E632" s="2">
        <v>0.09</v>
      </c>
      <c r="F632" s="1">
        <v>44832</v>
      </c>
      <c r="G632" t="s">
        <v>67</v>
      </c>
      <c r="H632" t="s">
        <v>41</v>
      </c>
      <c r="I632">
        <f t="shared" si="9"/>
        <v>7455</v>
      </c>
      <c r="J632" s="3">
        <v>536</v>
      </c>
      <c r="K632">
        <f>_xlfn.IFNA(Table2[[#This Row],[total_laid_off]],0)</f>
        <v>671</v>
      </c>
      <c r="L632">
        <f>IFERROR(Table2[[#This Row],[Column2]]/Table2[[#This Row],[percentage_laid_off]],Table2[[#This Row],[Column2]])</f>
        <v>7455.5555555555557</v>
      </c>
      <c r="M632">
        <f>FLOOR(IFERROR(_xlfn.IFNA(Table2[[#This Row],[total_laid_off]],0)/Table2[[#This Row],[percentage_laid_off]],D632),1)</f>
        <v>7455</v>
      </c>
      <c r="N632" t="str">
        <f>TEXT(Table2[[#This Row],[date]],"MMM")</f>
        <v>Sep</v>
      </c>
      <c r="O632">
        <f>YEAR(Table2[[#This Row],[date]])</f>
        <v>2022</v>
      </c>
    </row>
    <row r="633" spans="1:15" x14ac:dyDescent="0.25">
      <c r="A633" t="s">
        <v>895</v>
      </c>
      <c r="B633" t="s">
        <v>40</v>
      </c>
      <c r="C633" t="s">
        <v>26</v>
      </c>
      <c r="D633">
        <v>515</v>
      </c>
      <c r="E633" s="2">
        <v>0.4</v>
      </c>
      <c r="F633" s="1">
        <v>44901</v>
      </c>
      <c r="G633" t="s">
        <v>67</v>
      </c>
      <c r="H633" t="s">
        <v>41</v>
      </c>
      <c r="I633">
        <f t="shared" si="9"/>
        <v>1287</v>
      </c>
      <c r="J633" s="3">
        <v>679</v>
      </c>
      <c r="K633">
        <f>_xlfn.IFNA(Table2[[#This Row],[total_laid_off]],0)</f>
        <v>515</v>
      </c>
      <c r="L633">
        <f>IFERROR(Table2[[#This Row],[Column2]]/Table2[[#This Row],[percentage_laid_off]],Table2[[#This Row],[Column2]])</f>
        <v>1287.5</v>
      </c>
      <c r="M633">
        <f>FLOOR(IFERROR(_xlfn.IFNA(Table2[[#This Row],[total_laid_off]],0)/Table2[[#This Row],[percentage_laid_off]],D633),1)</f>
        <v>1287</v>
      </c>
      <c r="N633" t="str">
        <f>TEXT(Table2[[#This Row],[date]],"MMM")</f>
        <v>Dec</v>
      </c>
      <c r="O633">
        <f>YEAR(Table2[[#This Row],[date]])</f>
        <v>2022</v>
      </c>
    </row>
    <row r="634" spans="1:15" x14ac:dyDescent="0.25">
      <c r="A634" t="s">
        <v>895</v>
      </c>
      <c r="B634" t="s">
        <v>40</v>
      </c>
      <c r="C634" t="s">
        <v>26</v>
      </c>
      <c r="D634">
        <v>250</v>
      </c>
      <c r="E634" s="2">
        <v>0.13</v>
      </c>
      <c r="F634" s="1">
        <v>44777</v>
      </c>
      <c r="G634" t="s">
        <v>67</v>
      </c>
      <c r="H634" t="s">
        <v>41</v>
      </c>
      <c r="I634">
        <f t="shared" si="9"/>
        <v>1923</v>
      </c>
      <c r="J634" s="3">
        <v>679</v>
      </c>
      <c r="K634">
        <f>_xlfn.IFNA(Table2[[#This Row],[total_laid_off]],0)</f>
        <v>250</v>
      </c>
      <c r="L634">
        <f>IFERROR(Table2[[#This Row],[Column2]]/Table2[[#This Row],[percentage_laid_off]],Table2[[#This Row],[Column2]])</f>
        <v>1923.0769230769231</v>
      </c>
      <c r="M634">
        <f>FLOOR(IFERROR(_xlfn.IFNA(Table2[[#This Row],[total_laid_off]],0)/Table2[[#This Row],[percentage_laid_off]],D634),1)</f>
        <v>1923</v>
      </c>
      <c r="N634" t="str">
        <f>TEXT(Table2[[#This Row],[date]],"MMM")</f>
        <v>Aug</v>
      </c>
      <c r="O634">
        <f>YEAR(Table2[[#This Row],[date]])</f>
        <v>2022</v>
      </c>
    </row>
    <row r="635" spans="1:15" x14ac:dyDescent="0.25">
      <c r="A635" t="s">
        <v>895</v>
      </c>
      <c r="B635" t="s">
        <v>40</v>
      </c>
      <c r="C635" t="s">
        <v>26</v>
      </c>
      <c r="D635">
        <v>310</v>
      </c>
      <c r="E635" s="2">
        <v>0.15</v>
      </c>
      <c r="F635" s="1">
        <v>44691</v>
      </c>
      <c r="G635" t="s">
        <v>67</v>
      </c>
      <c r="H635" t="s">
        <v>41</v>
      </c>
      <c r="I635">
        <f t="shared" si="9"/>
        <v>2066</v>
      </c>
      <c r="J635" s="3">
        <v>679</v>
      </c>
      <c r="K635">
        <f>_xlfn.IFNA(Table2[[#This Row],[total_laid_off]],0)</f>
        <v>310</v>
      </c>
      <c r="L635">
        <f>IFERROR(Table2[[#This Row],[Column2]]/Table2[[#This Row],[percentage_laid_off]],Table2[[#This Row],[Column2]])</f>
        <v>2066.666666666667</v>
      </c>
      <c r="M635">
        <f>FLOOR(IFERROR(_xlfn.IFNA(Table2[[#This Row],[total_laid_off]],0)/Table2[[#This Row],[percentage_laid_off]],D635),1)</f>
        <v>2066</v>
      </c>
      <c r="N635" t="str">
        <f>TEXT(Table2[[#This Row],[date]],"MMM")</f>
        <v>May</v>
      </c>
      <c r="O635">
        <f>YEAR(Table2[[#This Row],[date]])</f>
        <v>2022</v>
      </c>
    </row>
    <row r="636" spans="1:15" x14ac:dyDescent="0.25">
      <c r="A636" t="s">
        <v>118</v>
      </c>
      <c r="B636" t="s">
        <v>119</v>
      </c>
      <c r="C636" t="s">
        <v>85</v>
      </c>
      <c r="D636">
        <v>89</v>
      </c>
      <c r="E636" s="2">
        <v>0.45</v>
      </c>
      <c r="F636" s="1">
        <v>45016</v>
      </c>
      <c r="G636" t="s">
        <v>22</v>
      </c>
      <c r="H636" t="s">
        <v>120</v>
      </c>
      <c r="I636">
        <f t="shared" si="9"/>
        <v>197</v>
      </c>
      <c r="J636" s="3">
        <v>130</v>
      </c>
      <c r="K636">
        <f>_xlfn.IFNA(Table2[[#This Row],[total_laid_off]],0)</f>
        <v>89</v>
      </c>
      <c r="L636">
        <f>IFERROR(Table2[[#This Row],[Column2]]/Table2[[#This Row],[percentage_laid_off]],Table2[[#This Row],[Column2]])</f>
        <v>197.77777777777777</v>
      </c>
      <c r="M636">
        <f>FLOOR(IFERROR(_xlfn.IFNA(Table2[[#This Row],[total_laid_off]],0)/Table2[[#This Row],[percentage_laid_off]],D636),1)</f>
        <v>197</v>
      </c>
      <c r="N636" t="str">
        <f>TEXT(Table2[[#This Row],[date]],"MMM")</f>
        <v>Mar</v>
      </c>
      <c r="O636">
        <f>YEAR(Table2[[#This Row],[date]])</f>
        <v>2023</v>
      </c>
    </row>
    <row r="637" spans="1:15" x14ac:dyDescent="0.25">
      <c r="A637" t="s">
        <v>118</v>
      </c>
      <c r="B637" t="s">
        <v>40</v>
      </c>
      <c r="C637" t="s">
        <v>85</v>
      </c>
      <c r="D637">
        <v>150</v>
      </c>
      <c r="E637" s="2">
        <v>0.19</v>
      </c>
      <c r="F637" s="1">
        <v>44679</v>
      </c>
      <c r="G637" t="s">
        <v>22</v>
      </c>
      <c r="H637" t="s">
        <v>41</v>
      </c>
      <c r="I637">
        <f t="shared" si="9"/>
        <v>789</v>
      </c>
      <c r="J637" s="3">
        <v>130</v>
      </c>
      <c r="K637">
        <f>_xlfn.IFNA(Table2[[#This Row],[total_laid_off]],0)</f>
        <v>150</v>
      </c>
      <c r="L637">
        <f>IFERROR(Table2[[#This Row],[Column2]]/Table2[[#This Row],[percentage_laid_off]],Table2[[#This Row],[Column2]])</f>
        <v>789.47368421052636</v>
      </c>
      <c r="M637">
        <f>FLOOR(IFERROR(_xlfn.IFNA(Table2[[#This Row],[total_laid_off]],0)/Table2[[#This Row],[percentage_laid_off]],D637),1)</f>
        <v>789</v>
      </c>
      <c r="N637" t="str">
        <f>TEXT(Table2[[#This Row],[date]],"MMM")</f>
        <v>Apr</v>
      </c>
      <c r="O637">
        <f>YEAR(Table2[[#This Row],[date]])</f>
        <v>2022</v>
      </c>
    </row>
    <row r="638" spans="1:15" x14ac:dyDescent="0.25">
      <c r="A638" t="s">
        <v>1105</v>
      </c>
      <c r="B638" t="s">
        <v>40</v>
      </c>
      <c r="C638" t="s">
        <v>53</v>
      </c>
      <c r="E638" s="2">
        <v>0.25</v>
      </c>
      <c r="F638" s="1">
        <v>44872</v>
      </c>
      <c r="G638" t="s">
        <v>50</v>
      </c>
      <c r="H638" t="s">
        <v>41</v>
      </c>
      <c r="I638">
        <f t="shared" si="9"/>
        <v>0</v>
      </c>
      <c r="J638" s="3">
        <v>223</v>
      </c>
      <c r="K638">
        <f>_xlfn.IFNA(Table2[[#This Row],[total_laid_off]],0)</f>
        <v>0</v>
      </c>
      <c r="L638">
        <f>IFERROR(Table2[[#This Row],[Column2]]/Table2[[#This Row],[percentage_laid_off]],Table2[[#This Row],[Column2]])</f>
        <v>0</v>
      </c>
      <c r="M638">
        <f>FLOOR(IFERROR(_xlfn.IFNA(Table2[[#This Row],[total_laid_off]],0)/Table2[[#This Row],[percentage_laid_off]],D638),1)</f>
        <v>0</v>
      </c>
      <c r="N638" t="str">
        <f>TEXT(Table2[[#This Row],[date]],"MMM")</f>
        <v>Nov</v>
      </c>
      <c r="O638">
        <f>YEAR(Table2[[#This Row],[date]])</f>
        <v>2022</v>
      </c>
    </row>
    <row r="639" spans="1:15" x14ac:dyDescent="0.25">
      <c r="A639" t="s">
        <v>1838</v>
      </c>
      <c r="B639" t="s">
        <v>43</v>
      </c>
      <c r="C639" t="s">
        <v>73</v>
      </c>
      <c r="E639" s="2">
        <v>0.5</v>
      </c>
      <c r="F639" s="1">
        <v>44153</v>
      </c>
      <c r="G639" t="s">
        <v>47</v>
      </c>
      <c r="H639" t="s">
        <v>41</v>
      </c>
      <c r="I639">
        <f t="shared" si="9"/>
        <v>0</v>
      </c>
      <c r="J639" s="3">
        <v>116</v>
      </c>
      <c r="K639">
        <f>_xlfn.IFNA(Table2[[#This Row],[total_laid_off]],0)</f>
        <v>0</v>
      </c>
      <c r="L639">
        <f>IFERROR(Table2[[#This Row],[Column2]]/Table2[[#This Row],[percentage_laid_off]],Table2[[#This Row],[Column2]])</f>
        <v>0</v>
      </c>
      <c r="M639">
        <f>FLOOR(IFERROR(_xlfn.IFNA(Table2[[#This Row],[total_laid_off]],0)/Table2[[#This Row],[percentage_laid_off]],D639),1)</f>
        <v>0</v>
      </c>
      <c r="N639" t="str">
        <f>TEXT(Table2[[#This Row],[date]],"MMM")</f>
        <v>Nov</v>
      </c>
      <c r="O639">
        <f>YEAR(Table2[[#This Row],[date]])</f>
        <v>2020</v>
      </c>
    </row>
    <row r="640" spans="1:15" x14ac:dyDescent="0.25">
      <c r="A640" t="s">
        <v>1838</v>
      </c>
      <c r="B640" t="s">
        <v>43</v>
      </c>
      <c r="C640" t="s">
        <v>57</v>
      </c>
      <c r="E640" s="2">
        <v>0.3</v>
      </c>
      <c r="F640" s="1">
        <v>43921</v>
      </c>
      <c r="G640" t="s">
        <v>47</v>
      </c>
      <c r="H640" t="s">
        <v>41</v>
      </c>
      <c r="I640">
        <f t="shared" si="9"/>
        <v>0</v>
      </c>
      <c r="J640" s="3">
        <v>116</v>
      </c>
      <c r="K640">
        <f>_xlfn.IFNA(Table2[[#This Row],[total_laid_off]],0)</f>
        <v>0</v>
      </c>
      <c r="L640">
        <f>IFERROR(Table2[[#This Row],[Column2]]/Table2[[#This Row],[percentage_laid_off]],Table2[[#This Row],[Column2]])</f>
        <v>0</v>
      </c>
      <c r="M640">
        <f>FLOOR(IFERROR(_xlfn.IFNA(Table2[[#This Row],[total_laid_off]],0)/Table2[[#This Row],[percentage_laid_off]],D640),1)</f>
        <v>0</v>
      </c>
      <c r="N640" t="str">
        <f>TEXT(Table2[[#This Row],[date]],"MMM")</f>
        <v>Mar</v>
      </c>
      <c r="O640">
        <f>YEAR(Table2[[#This Row],[date]])</f>
        <v>2020</v>
      </c>
    </row>
    <row r="641" spans="1:15" x14ac:dyDescent="0.25">
      <c r="A641" t="s">
        <v>2122</v>
      </c>
      <c r="B641" t="s">
        <v>723</v>
      </c>
      <c r="C641" t="s">
        <v>53</v>
      </c>
      <c r="D641">
        <v>90</v>
      </c>
      <c r="E641" s="2">
        <v>0.1</v>
      </c>
      <c r="F641" s="1">
        <v>43930</v>
      </c>
      <c r="G641" t="s">
        <v>67</v>
      </c>
      <c r="H641" t="s">
        <v>41</v>
      </c>
      <c r="I641">
        <f t="shared" si="9"/>
        <v>900</v>
      </c>
      <c r="J641" s="3">
        <v>689</v>
      </c>
      <c r="K641">
        <f>_xlfn.IFNA(Table2[[#This Row],[total_laid_off]],0)</f>
        <v>90</v>
      </c>
      <c r="L641">
        <f>IFERROR(Table2[[#This Row],[Column2]]/Table2[[#This Row],[percentage_laid_off]],Table2[[#This Row],[Column2]])</f>
        <v>900</v>
      </c>
      <c r="M641">
        <f>FLOOR(IFERROR(_xlfn.IFNA(Table2[[#This Row],[total_laid_off]],0)/Table2[[#This Row],[percentage_laid_off]],D641),1)</f>
        <v>900</v>
      </c>
      <c r="N641" t="str">
        <f>TEXT(Table2[[#This Row],[date]],"MMM")</f>
        <v>Apr</v>
      </c>
      <c r="O641">
        <f>YEAR(Table2[[#This Row],[date]])</f>
        <v>2020</v>
      </c>
    </row>
    <row r="642" spans="1:15" x14ac:dyDescent="0.25">
      <c r="A642" t="s">
        <v>1409</v>
      </c>
      <c r="B642" t="s">
        <v>92</v>
      </c>
      <c r="C642" t="s">
        <v>64</v>
      </c>
      <c r="D642">
        <v>12</v>
      </c>
      <c r="E642" s="2"/>
      <c r="F642" s="1">
        <v>44782</v>
      </c>
      <c r="G642" t="s">
        <v>47</v>
      </c>
      <c r="H642" t="s">
        <v>93</v>
      </c>
      <c r="I642">
        <f t="shared" ref="I642:I705" si="10">FLOOR(IF(OR(ISBLANK(D642) = FALSE,  ISBLANK(E642) = FALSE),IFERROR(D642/E642,D642), 0), 1)</f>
        <v>12</v>
      </c>
      <c r="J642" s="3">
        <v>102</v>
      </c>
      <c r="K642">
        <f>_xlfn.IFNA(Table2[[#This Row],[total_laid_off]],0)</f>
        <v>12</v>
      </c>
      <c r="L642">
        <f>IFERROR(Table2[[#This Row],[Column2]]/Table2[[#This Row],[percentage_laid_off]],Table2[[#This Row],[Column2]])</f>
        <v>12</v>
      </c>
      <c r="M642">
        <f>FLOOR(IFERROR(_xlfn.IFNA(Table2[[#This Row],[total_laid_off]],0)/Table2[[#This Row],[percentage_laid_off]],D642),1)</f>
        <v>12</v>
      </c>
      <c r="N642" t="str">
        <f>TEXT(Table2[[#This Row],[date]],"MMM")</f>
        <v>Aug</v>
      </c>
      <c r="O642">
        <f>YEAR(Table2[[#This Row],[date]])</f>
        <v>2022</v>
      </c>
    </row>
    <row r="643" spans="1:15" x14ac:dyDescent="0.25">
      <c r="A643" t="s">
        <v>933</v>
      </c>
      <c r="B643" t="s">
        <v>40</v>
      </c>
      <c r="C643" t="s">
        <v>21</v>
      </c>
      <c r="D643">
        <v>1250</v>
      </c>
      <c r="E643" s="2">
        <v>0.06</v>
      </c>
      <c r="F643" s="1">
        <v>44895</v>
      </c>
      <c r="G643" t="s">
        <v>67</v>
      </c>
      <c r="H643" t="s">
        <v>41</v>
      </c>
      <c r="I643">
        <f t="shared" si="10"/>
        <v>20833</v>
      </c>
      <c r="J643" s="3">
        <v>2500</v>
      </c>
      <c r="K643">
        <f>_xlfn.IFNA(Table2[[#This Row],[total_laid_off]],0)</f>
        <v>1250</v>
      </c>
      <c r="L643">
        <f>IFERROR(Table2[[#This Row],[Column2]]/Table2[[#This Row],[percentage_laid_off]],Table2[[#This Row],[Column2]])</f>
        <v>20833.333333333336</v>
      </c>
      <c r="M643">
        <f>FLOOR(IFERROR(_xlfn.IFNA(Table2[[#This Row],[total_laid_off]],0)/Table2[[#This Row],[percentage_laid_off]],D643),1)</f>
        <v>20833</v>
      </c>
      <c r="N643" t="str">
        <f>TEXT(Table2[[#This Row],[date]],"MMM")</f>
        <v>Nov</v>
      </c>
      <c r="O643">
        <f>YEAR(Table2[[#This Row],[date]])</f>
        <v>2022</v>
      </c>
    </row>
    <row r="644" spans="1:15" x14ac:dyDescent="0.25">
      <c r="A644" t="s">
        <v>1956</v>
      </c>
      <c r="B644" t="s">
        <v>56</v>
      </c>
      <c r="C644" t="s">
        <v>415</v>
      </c>
      <c r="D644">
        <v>10</v>
      </c>
      <c r="E644" s="2">
        <v>1</v>
      </c>
      <c r="F644" s="1">
        <v>43970</v>
      </c>
      <c r="G644" t="s">
        <v>37</v>
      </c>
      <c r="H644" t="s">
        <v>58</v>
      </c>
      <c r="I644">
        <f t="shared" si="10"/>
        <v>10</v>
      </c>
      <c r="J644" s="3"/>
      <c r="K644">
        <f>_xlfn.IFNA(Table2[[#This Row],[total_laid_off]],0)</f>
        <v>10</v>
      </c>
      <c r="L644">
        <f>IFERROR(Table2[[#This Row],[Column2]]/Table2[[#This Row],[percentage_laid_off]],Table2[[#This Row],[Column2]])</f>
        <v>10</v>
      </c>
      <c r="M644">
        <f>FLOOR(IFERROR(_xlfn.IFNA(Table2[[#This Row],[total_laid_off]],0)/Table2[[#This Row],[percentage_laid_off]],D644),1)</f>
        <v>10</v>
      </c>
      <c r="N644" t="str">
        <f>TEXT(Table2[[#This Row],[date]],"MMM")</f>
        <v>May</v>
      </c>
      <c r="O644">
        <f>YEAR(Table2[[#This Row],[date]])</f>
        <v>2020</v>
      </c>
    </row>
    <row r="645" spans="1:15" x14ac:dyDescent="0.25">
      <c r="A645" t="s">
        <v>1154</v>
      </c>
      <c r="B645" t="s">
        <v>100</v>
      </c>
      <c r="C645" t="s">
        <v>85</v>
      </c>
      <c r="E645" s="2">
        <v>0.3</v>
      </c>
      <c r="F645" s="1">
        <v>44865</v>
      </c>
      <c r="G645" t="s">
        <v>47</v>
      </c>
      <c r="H645" t="s">
        <v>28</v>
      </c>
      <c r="I645">
        <f t="shared" si="10"/>
        <v>0</v>
      </c>
      <c r="J645" s="3">
        <v>49</v>
      </c>
      <c r="K645">
        <f>_xlfn.IFNA(Table2[[#This Row],[total_laid_off]],0)</f>
        <v>0</v>
      </c>
      <c r="L645">
        <f>IFERROR(Table2[[#This Row],[Column2]]/Table2[[#This Row],[percentage_laid_off]],Table2[[#This Row],[Column2]])</f>
        <v>0</v>
      </c>
      <c r="M645">
        <f>FLOOR(IFERROR(_xlfn.IFNA(Table2[[#This Row],[total_laid_off]],0)/Table2[[#This Row],[percentage_laid_off]],D645),1)</f>
        <v>0</v>
      </c>
      <c r="N645" t="str">
        <f>TEXT(Table2[[#This Row],[date]],"MMM")</f>
        <v>Oct</v>
      </c>
      <c r="O645">
        <f>YEAR(Table2[[#This Row],[date]])</f>
        <v>2022</v>
      </c>
    </row>
    <row r="646" spans="1:15" x14ac:dyDescent="0.25">
      <c r="A646" t="s">
        <v>1023</v>
      </c>
      <c r="B646" t="s">
        <v>40</v>
      </c>
      <c r="C646" t="s">
        <v>116</v>
      </c>
      <c r="D646">
        <v>23</v>
      </c>
      <c r="E646" s="2">
        <v>0.3</v>
      </c>
      <c r="F646" s="1">
        <v>44768</v>
      </c>
      <c r="G646" t="s">
        <v>27</v>
      </c>
      <c r="H646" t="s">
        <v>41</v>
      </c>
      <c r="I646">
        <f t="shared" si="10"/>
        <v>76</v>
      </c>
      <c r="J646" s="3">
        <v>22</v>
      </c>
      <c r="K646">
        <f>_xlfn.IFNA(Table2[[#This Row],[total_laid_off]],0)</f>
        <v>23</v>
      </c>
      <c r="L646">
        <f>IFERROR(Table2[[#This Row],[Column2]]/Table2[[#This Row],[percentage_laid_off]],Table2[[#This Row],[Column2]])</f>
        <v>76.666666666666671</v>
      </c>
      <c r="M646">
        <f>FLOOR(IFERROR(_xlfn.IFNA(Table2[[#This Row],[total_laid_off]],0)/Table2[[#This Row],[percentage_laid_off]],D646),1)</f>
        <v>76</v>
      </c>
      <c r="N646" t="str">
        <f>TEXT(Table2[[#This Row],[date]],"MMM")</f>
        <v>Jul</v>
      </c>
      <c r="O646">
        <f>YEAR(Table2[[#This Row],[date]])</f>
        <v>2022</v>
      </c>
    </row>
    <row r="647" spans="1:15" x14ac:dyDescent="0.25">
      <c r="A647" t="s">
        <v>477</v>
      </c>
      <c r="B647" t="s">
        <v>49</v>
      </c>
      <c r="C647" t="s">
        <v>15</v>
      </c>
      <c r="D647">
        <v>140</v>
      </c>
      <c r="E647" s="2">
        <v>0.04</v>
      </c>
      <c r="F647" s="1">
        <v>44958</v>
      </c>
      <c r="G647" t="s">
        <v>67</v>
      </c>
      <c r="H647" t="s">
        <v>41</v>
      </c>
      <c r="I647">
        <f t="shared" si="10"/>
        <v>3500</v>
      </c>
      <c r="J647" s="3">
        <v>719</v>
      </c>
      <c r="K647">
        <f>_xlfn.IFNA(Table2[[#This Row],[total_laid_off]],0)</f>
        <v>140</v>
      </c>
      <c r="L647">
        <f>IFERROR(Table2[[#This Row],[Column2]]/Table2[[#This Row],[percentage_laid_off]],Table2[[#This Row],[Column2]])</f>
        <v>3500</v>
      </c>
      <c r="M647">
        <f>FLOOR(IFERROR(_xlfn.IFNA(Table2[[#This Row],[total_laid_off]],0)/Table2[[#This Row],[percentage_laid_off]],D647),1)</f>
        <v>3500</v>
      </c>
      <c r="N647" t="str">
        <f>TEXT(Table2[[#This Row],[date]],"MMM")</f>
        <v>Feb</v>
      </c>
      <c r="O647">
        <f>YEAR(Table2[[#This Row],[date]])</f>
        <v>2023</v>
      </c>
    </row>
    <row r="648" spans="1:15" x14ac:dyDescent="0.25">
      <c r="A648" t="s">
        <v>1303</v>
      </c>
      <c r="B648" t="s">
        <v>72</v>
      </c>
      <c r="C648" t="s">
        <v>85</v>
      </c>
      <c r="E648" s="2"/>
      <c r="F648" s="1">
        <v>44813</v>
      </c>
      <c r="G648" t="s">
        <v>103</v>
      </c>
      <c r="H648" t="s">
        <v>41</v>
      </c>
      <c r="I648">
        <f t="shared" si="10"/>
        <v>0</v>
      </c>
      <c r="J648" s="3">
        <v>175</v>
      </c>
      <c r="K648">
        <f>_xlfn.IFNA(Table2[[#This Row],[total_laid_off]],0)</f>
        <v>0</v>
      </c>
      <c r="L648">
        <f>IFERROR(Table2[[#This Row],[Column2]]/Table2[[#This Row],[percentage_laid_off]],Table2[[#This Row],[Column2]])</f>
        <v>0</v>
      </c>
      <c r="M648">
        <f>FLOOR(IFERROR(_xlfn.IFNA(Table2[[#This Row],[total_laid_off]],0)/Table2[[#This Row],[percentage_laid_off]],D648),1)</f>
        <v>0</v>
      </c>
      <c r="N648" t="str">
        <f>TEXT(Table2[[#This Row],[date]],"MMM")</f>
        <v>Sep</v>
      </c>
      <c r="O648">
        <f>YEAR(Table2[[#This Row],[date]])</f>
        <v>2022</v>
      </c>
    </row>
    <row r="649" spans="1:15" x14ac:dyDescent="0.25">
      <c r="A649" t="s">
        <v>448</v>
      </c>
      <c r="B649" t="s">
        <v>49</v>
      </c>
      <c r="C649" t="s">
        <v>75</v>
      </c>
      <c r="D649">
        <v>59</v>
      </c>
      <c r="E649" s="2"/>
      <c r="F649" s="1">
        <v>44963</v>
      </c>
      <c r="G649" t="s">
        <v>103</v>
      </c>
      <c r="H649" t="s">
        <v>41</v>
      </c>
      <c r="I649">
        <f t="shared" si="10"/>
        <v>59</v>
      </c>
      <c r="J649" s="3">
        <v>107</v>
      </c>
      <c r="K649">
        <f>_xlfn.IFNA(Table2[[#This Row],[total_laid_off]],0)</f>
        <v>59</v>
      </c>
      <c r="L649">
        <f>IFERROR(Table2[[#This Row],[Column2]]/Table2[[#This Row],[percentage_laid_off]],Table2[[#This Row],[Column2]])</f>
        <v>59</v>
      </c>
      <c r="M649">
        <f>FLOOR(IFERROR(_xlfn.IFNA(Table2[[#This Row],[total_laid_off]],0)/Table2[[#This Row],[percentage_laid_off]],D649),1)</f>
        <v>59</v>
      </c>
      <c r="N649" t="str">
        <f>TEXT(Table2[[#This Row],[date]],"MMM")</f>
        <v>Feb</v>
      </c>
      <c r="O649">
        <f>YEAR(Table2[[#This Row],[date]])</f>
        <v>2023</v>
      </c>
    </row>
    <row r="650" spans="1:15" x14ac:dyDescent="0.25">
      <c r="A650" t="s">
        <v>2301</v>
      </c>
      <c r="B650" t="s">
        <v>723</v>
      </c>
      <c r="C650" t="s">
        <v>75</v>
      </c>
      <c r="D650">
        <v>20</v>
      </c>
      <c r="E650" s="2"/>
      <c r="F650" s="1">
        <v>43913</v>
      </c>
      <c r="G650" t="s">
        <v>103</v>
      </c>
      <c r="H650" t="s">
        <v>41</v>
      </c>
      <c r="I650">
        <f t="shared" si="10"/>
        <v>20</v>
      </c>
      <c r="J650" s="3">
        <v>0</v>
      </c>
      <c r="K650">
        <f>_xlfn.IFNA(Table2[[#This Row],[total_laid_off]],0)</f>
        <v>20</v>
      </c>
      <c r="L650">
        <f>IFERROR(Table2[[#This Row],[Column2]]/Table2[[#This Row],[percentage_laid_off]],Table2[[#This Row],[Column2]])</f>
        <v>20</v>
      </c>
      <c r="M650">
        <f>FLOOR(IFERROR(_xlfn.IFNA(Table2[[#This Row],[total_laid_off]],0)/Table2[[#This Row],[percentage_laid_off]],D650),1)</f>
        <v>20</v>
      </c>
      <c r="N650" t="str">
        <f>TEXT(Table2[[#This Row],[date]],"MMM")</f>
        <v>Mar</v>
      </c>
      <c r="O650">
        <f>YEAR(Table2[[#This Row],[date]])</f>
        <v>2020</v>
      </c>
    </row>
    <row r="651" spans="1:15" x14ac:dyDescent="0.25">
      <c r="A651" t="s">
        <v>39</v>
      </c>
      <c r="B651" t="s">
        <v>40</v>
      </c>
      <c r="C651" t="s">
        <v>26</v>
      </c>
      <c r="D651">
        <v>75</v>
      </c>
      <c r="E651" s="2">
        <v>0.2</v>
      </c>
      <c r="F651" s="1">
        <v>45030</v>
      </c>
      <c r="G651" t="s">
        <v>32</v>
      </c>
      <c r="H651" t="s">
        <v>41</v>
      </c>
      <c r="I651">
        <f t="shared" si="10"/>
        <v>375</v>
      </c>
      <c r="J651" s="3">
        <v>85</v>
      </c>
      <c r="K651">
        <f>_xlfn.IFNA(Table2[[#This Row],[total_laid_off]],0)</f>
        <v>75</v>
      </c>
      <c r="L651">
        <f>IFERROR(Table2[[#This Row],[Column2]]/Table2[[#This Row],[percentage_laid_off]],Table2[[#This Row],[Column2]])</f>
        <v>375</v>
      </c>
      <c r="M651">
        <f>FLOOR(IFERROR(_xlfn.IFNA(Table2[[#This Row],[total_laid_off]],0)/Table2[[#This Row],[percentage_laid_off]],D651),1)</f>
        <v>375</v>
      </c>
      <c r="N651" t="str">
        <f>TEXT(Table2[[#This Row],[date]],"MMM")</f>
        <v>Apr</v>
      </c>
      <c r="O651">
        <f>YEAR(Table2[[#This Row],[date]])</f>
        <v>2023</v>
      </c>
    </row>
    <row r="652" spans="1:15" x14ac:dyDescent="0.25">
      <c r="A652" t="s">
        <v>556</v>
      </c>
      <c r="B652" t="s">
        <v>557</v>
      </c>
      <c r="C652" t="s">
        <v>26</v>
      </c>
      <c r="E652" s="2">
        <v>0.2</v>
      </c>
      <c r="F652" s="1">
        <v>44952</v>
      </c>
      <c r="G652" t="s">
        <v>22</v>
      </c>
      <c r="H652" t="s">
        <v>41</v>
      </c>
      <c r="I652">
        <f t="shared" si="10"/>
        <v>0</v>
      </c>
      <c r="J652" s="3">
        <v>550</v>
      </c>
      <c r="K652">
        <f>_xlfn.IFNA(Table2[[#This Row],[total_laid_off]],0)</f>
        <v>0</v>
      </c>
      <c r="L652">
        <f>IFERROR(Table2[[#This Row],[Column2]]/Table2[[#This Row],[percentage_laid_off]],Table2[[#This Row],[Column2]])</f>
        <v>0</v>
      </c>
      <c r="M652">
        <f>FLOOR(IFERROR(_xlfn.IFNA(Table2[[#This Row],[total_laid_off]],0)/Table2[[#This Row],[percentage_laid_off]],D652),1)</f>
        <v>0</v>
      </c>
      <c r="N652" t="str">
        <f>TEXT(Table2[[#This Row],[date]],"MMM")</f>
        <v>Jan</v>
      </c>
      <c r="O652">
        <f>YEAR(Table2[[#This Row],[date]])</f>
        <v>2023</v>
      </c>
    </row>
    <row r="653" spans="1:15" x14ac:dyDescent="0.25">
      <c r="A653" t="s">
        <v>145</v>
      </c>
      <c r="B653" t="s">
        <v>49</v>
      </c>
      <c r="C653" t="s">
        <v>101</v>
      </c>
      <c r="D653">
        <v>100</v>
      </c>
      <c r="E653" s="2"/>
      <c r="F653" s="1">
        <v>45014</v>
      </c>
      <c r="G653" t="s">
        <v>103</v>
      </c>
      <c r="H653" t="s">
        <v>41</v>
      </c>
      <c r="I653">
        <f t="shared" si="10"/>
        <v>100</v>
      </c>
      <c r="J653" s="3">
        <v>119</v>
      </c>
      <c r="K653">
        <f>_xlfn.IFNA(Table2[[#This Row],[total_laid_off]],0)</f>
        <v>100</v>
      </c>
      <c r="L653">
        <f>IFERROR(Table2[[#This Row],[Column2]]/Table2[[#This Row],[percentage_laid_off]],Table2[[#This Row],[Column2]])</f>
        <v>100</v>
      </c>
      <c r="M653">
        <f>FLOOR(IFERROR(_xlfn.IFNA(Table2[[#This Row],[total_laid_off]],0)/Table2[[#This Row],[percentage_laid_off]],D653),1)</f>
        <v>100</v>
      </c>
      <c r="N653" t="str">
        <f>TEXT(Table2[[#This Row],[date]],"MMM")</f>
        <v>Mar</v>
      </c>
      <c r="O653">
        <f>YEAR(Table2[[#This Row],[date]])</f>
        <v>2023</v>
      </c>
    </row>
    <row r="654" spans="1:15" x14ac:dyDescent="0.25">
      <c r="A654" t="s">
        <v>1146</v>
      </c>
      <c r="B654" t="s">
        <v>186</v>
      </c>
      <c r="C654" t="s">
        <v>75</v>
      </c>
      <c r="D654">
        <v>24</v>
      </c>
      <c r="E654" s="2"/>
      <c r="F654" s="1">
        <v>44866</v>
      </c>
      <c r="G654" t="s">
        <v>47</v>
      </c>
      <c r="H654" t="s">
        <v>93</v>
      </c>
      <c r="I654">
        <f t="shared" si="10"/>
        <v>24</v>
      </c>
      <c r="J654" s="3">
        <v>56</v>
      </c>
      <c r="K654">
        <f>_xlfn.IFNA(Table2[[#This Row],[total_laid_off]],0)</f>
        <v>24</v>
      </c>
      <c r="L654">
        <f>IFERROR(Table2[[#This Row],[Column2]]/Table2[[#This Row],[percentage_laid_off]],Table2[[#This Row],[Column2]])</f>
        <v>24</v>
      </c>
      <c r="M654">
        <f>FLOOR(IFERROR(_xlfn.IFNA(Table2[[#This Row],[total_laid_off]],0)/Table2[[#This Row],[percentage_laid_off]],D654),1)</f>
        <v>24</v>
      </c>
      <c r="N654" t="str">
        <f>TEXT(Table2[[#This Row],[date]],"MMM")</f>
        <v>Nov</v>
      </c>
      <c r="O654">
        <f>YEAR(Table2[[#This Row],[date]])</f>
        <v>2022</v>
      </c>
    </row>
    <row r="655" spans="1:15" x14ac:dyDescent="0.25">
      <c r="A655" t="s">
        <v>1830</v>
      </c>
      <c r="B655" t="s">
        <v>40</v>
      </c>
      <c r="C655" t="s">
        <v>111</v>
      </c>
      <c r="D655">
        <v>315</v>
      </c>
      <c r="E655" s="2">
        <v>0.15</v>
      </c>
      <c r="F655" s="1">
        <v>44209</v>
      </c>
      <c r="G655" t="s">
        <v>67</v>
      </c>
      <c r="H655" t="s">
        <v>41</v>
      </c>
      <c r="I655">
        <f t="shared" si="10"/>
        <v>2100</v>
      </c>
      <c r="J655" s="3">
        <v>1700</v>
      </c>
      <c r="K655">
        <f>_xlfn.IFNA(Table2[[#This Row],[total_laid_off]],0)</f>
        <v>315</v>
      </c>
      <c r="L655">
        <f>IFERROR(Table2[[#This Row],[Column2]]/Table2[[#This Row],[percentage_laid_off]],Table2[[#This Row],[Column2]])</f>
        <v>2100</v>
      </c>
      <c r="M655">
        <f>FLOOR(IFERROR(_xlfn.IFNA(Table2[[#This Row],[total_laid_off]],0)/Table2[[#This Row],[percentage_laid_off]],D655),1)</f>
        <v>2100</v>
      </c>
      <c r="N655" t="str">
        <f>TEXT(Table2[[#This Row],[date]],"MMM")</f>
        <v>Jan</v>
      </c>
      <c r="O655">
        <f>YEAR(Table2[[#This Row],[date]])</f>
        <v>2021</v>
      </c>
    </row>
    <row r="656" spans="1:15" x14ac:dyDescent="0.25">
      <c r="A656" t="s">
        <v>384</v>
      </c>
      <c r="B656" t="s">
        <v>95</v>
      </c>
      <c r="C656" t="s">
        <v>101</v>
      </c>
      <c r="D656">
        <v>60</v>
      </c>
      <c r="E656" s="2">
        <v>1</v>
      </c>
      <c r="F656" s="1">
        <v>44971</v>
      </c>
      <c r="G656" t="s">
        <v>37</v>
      </c>
      <c r="H656" t="s">
        <v>96</v>
      </c>
      <c r="I656">
        <f t="shared" si="10"/>
        <v>60</v>
      </c>
      <c r="J656" s="3">
        <v>2</v>
      </c>
      <c r="K656">
        <f>_xlfn.IFNA(Table2[[#This Row],[total_laid_off]],0)</f>
        <v>60</v>
      </c>
      <c r="L656">
        <f>IFERROR(Table2[[#This Row],[Column2]]/Table2[[#This Row],[percentage_laid_off]],Table2[[#This Row],[Column2]])</f>
        <v>60</v>
      </c>
      <c r="M656">
        <f>FLOOR(IFERROR(_xlfn.IFNA(Table2[[#This Row],[total_laid_off]],0)/Table2[[#This Row],[percentage_laid_off]],D656),1)</f>
        <v>60</v>
      </c>
      <c r="N656" t="str">
        <f>TEXT(Table2[[#This Row],[date]],"MMM")</f>
        <v>Feb</v>
      </c>
      <c r="O656">
        <f>YEAR(Table2[[#This Row],[date]])</f>
        <v>2023</v>
      </c>
    </row>
    <row r="657" spans="1:15" x14ac:dyDescent="0.25">
      <c r="A657" t="s">
        <v>2180</v>
      </c>
      <c r="B657" t="s">
        <v>723</v>
      </c>
      <c r="C657" t="s">
        <v>101</v>
      </c>
      <c r="D657">
        <v>12</v>
      </c>
      <c r="E657" s="2"/>
      <c r="F657" s="1">
        <v>43924</v>
      </c>
      <c r="G657" t="s">
        <v>27</v>
      </c>
      <c r="H657" t="s">
        <v>41</v>
      </c>
      <c r="I657">
        <f t="shared" si="10"/>
        <v>12</v>
      </c>
      <c r="J657" s="3">
        <v>4</v>
      </c>
      <c r="K657">
        <f>_xlfn.IFNA(Table2[[#This Row],[total_laid_off]],0)</f>
        <v>12</v>
      </c>
      <c r="L657">
        <f>IFERROR(Table2[[#This Row],[Column2]]/Table2[[#This Row],[percentage_laid_off]],Table2[[#This Row],[Column2]])</f>
        <v>12</v>
      </c>
      <c r="M657">
        <f>FLOOR(IFERROR(_xlfn.IFNA(Table2[[#This Row],[total_laid_off]],0)/Table2[[#This Row],[percentage_laid_off]],D657),1)</f>
        <v>12</v>
      </c>
      <c r="N657" t="str">
        <f>TEXT(Table2[[#This Row],[date]],"MMM")</f>
        <v>Apr</v>
      </c>
      <c r="O657">
        <f>YEAR(Table2[[#This Row],[date]])</f>
        <v>2020</v>
      </c>
    </row>
    <row r="658" spans="1:15" x14ac:dyDescent="0.25">
      <c r="A658" t="s">
        <v>2102</v>
      </c>
      <c r="B658" t="s">
        <v>863</v>
      </c>
      <c r="C658" t="s">
        <v>111</v>
      </c>
      <c r="E658" s="2">
        <v>0.2</v>
      </c>
      <c r="F658" s="1">
        <v>43936</v>
      </c>
      <c r="G658" t="s">
        <v>103</v>
      </c>
      <c r="H658" t="s">
        <v>41</v>
      </c>
      <c r="I658">
        <f t="shared" si="10"/>
        <v>0</v>
      </c>
      <c r="J658" s="3">
        <v>100</v>
      </c>
      <c r="K658">
        <f>_xlfn.IFNA(Table2[[#This Row],[total_laid_off]],0)</f>
        <v>0</v>
      </c>
      <c r="L658">
        <f>IFERROR(Table2[[#This Row],[Column2]]/Table2[[#This Row],[percentage_laid_off]],Table2[[#This Row],[Column2]])</f>
        <v>0</v>
      </c>
      <c r="M658">
        <f>FLOOR(IFERROR(_xlfn.IFNA(Table2[[#This Row],[total_laid_off]],0)/Table2[[#This Row],[percentage_laid_off]],D658),1)</f>
        <v>0</v>
      </c>
      <c r="N658" t="str">
        <f>TEXT(Table2[[#This Row],[date]],"MMM")</f>
        <v>Apr</v>
      </c>
      <c r="O658">
        <f>YEAR(Table2[[#This Row],[date]])</f>
        <v>2020</v>
      </c>
    </row>
    <row r="659" spans="1:15" x14ac:dyDescent="0.25">
      <c r="A659" t="s">
        <v>217</v>
      </c>
      <c r="B659" t="s">
        <v>25</v>
      </c>
      <c r="C659" t="s">
        <v>101</v>
      </c>
      <c r="D659">
        <v>56</v>
      </c>
      <c r="E659" s="2">
        <v>0.3</v>
      </c>
      <c r="F659" s="1">
        <v>45000</v>
      </c>
      <c r="G659" t="s">
        <v>27</v>
      </c>
      <c r="H659" t="s">
        <v>28</v>
      </c>
      <c r="I659">
        <f t="shared" si="10"/>
        <v>186</v>
      </c>
      <c r="J659" s="3">
        <v>17</v>
      </c>
      <c r="K659">
        <f>_xlfn.IFNA(Table2[[#This Row],[total_laid_off]],0)</f>
        <v>56</v>
      </c>
      <c r="L659">
        <f>IFERROR(Table2[[#This Row],[Column2]]/Table2[[#This Row],[percentage_laid_off]],Table2[[#This Row],[Column2]])</f>
        <v>186.66666666666669</v>
      </c>
      <c r="M659">
        <f>FLOOR(IFERROR(_xlfn.IFNA(Table2[[#This Row],[total_laid_off]],0)/Table2[[#This Row],[percentage_laid_off]],D659),1)</f>
        <v>186</v>
      </c>
      <c r="N659" t="str">
        <f>TEXT(Table2[[#This Row],[date]],"MMM")</f>
        <v>Mar</v>
      </c>
      <c r="O659">
        <f>YEAR(Table2[[#This Row],[date]])</f>
        <v>2023</v>
      </c>
    </row>
    <row r="660" spans="1:15" x14ac:dyDescent="0.25">
      <c r="A660" t="s">
        <v>217</v>
      </c>
      <c r="B660" t="s">
        <v>25</v>
      </c>
      <c r="C660" t="s">
        <v>101</v>
      </c>
      <c r="D660">
        <v>23</v>
      </c>
      <c r="E660" s="2"/>
      <c r="F660" s="1">
        <v>44865</v>
      </c>
      <c r="G660" t="s">
        <v>27</v>
      </c>
      <c r="H660" t="s">
        <v>28</v>
      </c>
      <c r="I660">
        <f t="shared" si="10"/>
        <v>23</v>
      </c>
      <c r="J660" s="3">
        <v>17</v>
      </c>
      <c r="K660">
        <f>_xlfn.IFNA(Table2[[#This Row],[total_laid_off]],0)</f>
        <v>23</v>
      </c>
      <c r="L660">
        <f>IFERROR(Table2[[#This Row],[Column2]]/Table2[[#This Row],[percentage_laid_off]],Table2[[#This Row],[Column2]])</f>
        <v>23</v>
      </c>
      <c r="M660">
        <f>FLOOR(IFERROR(_xlfn.IFNA(Table2[[#This Row],[total_laid_off]],0)/Table2[[#This Row],[percentage_laid_off]],D660),1)</f>
        <v>23</v>
      </c>
      <c r="N660" t="str">
        <f>TEXT(Table2[[#This Row],[date]],"MMM")</f>
        <v>Oct</v>
      </c>
      <c r="O660">
        <f>YEAR(Table2[[#This Row],[date]])</f>
        <v>2022</v>
      </c>
    </row>
    <row r="661" spans="1:15" x14ac:dyDescent="0.25">
      <c r="A661" t="s">
        <v>97</v>
      </c>
      <c r="B661" t="s">
        <v>25</v>
      </c>
      <c r="C661" t="s">
        <v>21</v>
      </c>
      <c r="D661">
        <v>300</v>
      </c>
      <c r="E661" s="2">
        <v>0.3</v>
      </c>
      <c r="F661" s="1">
        <v>45021</v>
      </c>
      <c r="G661" t="s">
        <v>37</v>
      </c>
      <c r="H661" t="s">
        <v>28</v>
      </c>
      <c r="I661">
        <f t="shared" si="10"/>
        <v>1000</v>
      </c>
      <c r="J661" s="3">
        <v>382</v>
      </c>
      <c r="K661">
        <f>_xlfn.IFNA(Table2[[#This Row],[total_laid_off]],0)</f>
        <v>300</v>
      </c>
      <c r="L661">
        <f>IFERROR(Table2[[#This Row],[Column2]]/Table2[[#This Row],[percentage_laid_off]],Table2[[#This Row],[Column2]])</f>
        <v>1000</v>
      </c>
      <c r="M661">
        <f>FLOOR(IFERROR(_xlfn.IFNA(Table2[[#This Row],[total_laid_off]],0)/Table2[[#This Row],[percentage_laid_off]],D661),1)</f>
        <v>1000</v>
      </c>
      <c r="N661" t="str">
        <f>TEXT(Table2[[#This Row],[date]],"MMM")</f>
        <v>Apr</v>
      </c>
      <c r="O661">
        <f>YEAR(Table2[[#This Row],[date]])</f>
        <v>2023</v>
      </c>
    </row>
    <row r="662" spans="1:15" x14ac:dyDescent="0.25">
      <c r="A662" t="s">
        <v>97</v>
      </c>
      <c r="B662" t="s">
        <v>25</v>
      </c>
      <c r="C662" t="s">
        <v>21</v>
      </c>
      <c r="E662" s="2">
        <v>0.03</v>
      </c>
      <c r="F662" s="1">
        <v>44942</v>
      </c>
      <c r="G662" t="s">
        <v>37</v>
      </c>
      <c r="H662" t="s">
        <v>28</v>
      </c>
      <c r="I662">
        <f t="shared" si="10"/>
        <v>0</v>
      </c>
      <c r="J662" s="3">
        <v>382</v>
      </c>
      <c r="K662">
        <f>_xlfn.IFNA(Table2[[#This Row],[total_laid_off]],0)</f>
        <v>0</v>
      </c>
      <c r="L662">
        <f>IFERROR(Table2[[#This Row],[Column2]]/Table2[[#This Row],[percentage_laid_off]],Table2[[#This Row],[Column2]])</f>
        <v>0</v>
      </c>
      <c r="M662">
        <f>FLOOR(IFERROR(_xlfn.IFNA(Table2[[#This Row],[total_laid_off]],0)/Table2[[#This Row],[percentage_laid_off]],D662),1)</f>
        <v>0</v>
      </c>
      <c r="N662" t="str">
        <f>TEXT(Table2[[#This Row],[date]],"MMM")</f>
        <v>Jan</v>
      </c>
      <c r="O662">
        <f>YEAR(Table2[[#This Row],[date]])</f>
        <v>2023</v>
      </c>
    </row>
    <row r="663" spans="1:15" x14ac:dyDescent="0.25">
      <c r="A663" t="s">
        <v>1695</v>
      </c>
      <c r="B663" t="s">
        <v>922</v>
      </c>
      <c r="C663" t="s">
        <v>111</v>
      </c>
      <c r="D663">
        <v>50</v>
      </c>
      <c r="E663" s="2">
        <v>7.0000000000000007E-2</v>
      </c>
      <c r="F663" s="1">
        <v>44718</v>
      </c>
      <c r="G663" t="s">
        <v>22</v>
      </c>
      <c r="H663" t="s">
        <v>41</v>
      </c>
      <c r="I663">
        <f t="shared" si="10"/>
        <v>714</v>
      </c>
      <c r="J663" s="3">
        <v>603</v>
      </c>
      <c r="K663">
        <f>_xlfn.IFNA(Table2[[#This Row],[total_laid_off]],0)</f>
        <v>50</v>
      </c>
      <c r="L663">
        <f>IFERROR(Table2[[#This Row],[Column2]]/Table2[[#This Row],[percentage_laid_off]],Table2[[#This Row],[Column2]])</f>
        <v>714.28571428571422</v>
      </c>
      <c r="M663">
        <f>FLOOR(IFERROR(_xlfn.IFNA(Table2[[#This Row],[total_laid_off]],0)/Table2[[#This Row],[percentage_laid_off]],D663),1)</f>
        <v>714</v>
      </c>
      <c r="N663" t="str">
        <f>TEXT(Table2[[#This Row],[date]],"MMM")</f>
        <v>Jun</v>
      </c>
      <c r="O663">
        <f>YEAR(Table2[[#This Row],[date]])</f>
        <v>2022</v>
      </c>
    </row>
    <row r="664" spans="1:15" x14ac:dyDescent="0.25">
      <c r="A664" t="s">
        <v>301</v>
      </c>
      <c r="B664" t="s">
        <v>25</v>
      </c>
      <c r="C664" t="s">
        <v>85</v>
      </c>
      <c r="E664" s="2">
        <v>1</v>
      </c>
      <c r="F664" s="1">
        <v>44985</v>
      </c>
      <c r="G664" t="s">
        <v>37</v>
      </c>
      <c r="H664" t="s">
        <v>28</v>
      </c>
      <c r="I664">
        <f t="shared" si="10"/>
        <v>0</v>
      </c>
      <c r="J664" s="3"/>
      <c r="K664">
        <f>_xlfn.IFNA(Table2[[#This Row],[total_laid_off]],0)</f>
        <v>0</v>
      </c>
      <c r="L664">
        <f>IFERROR(Table2[[#This Row],[Column2]]/Table2[[#This Row],[percentage_laid_off]],Table2[[#This Row],[Column2]])</f>
        <v>0</v>
      </c>
      <c r="M664">
        <f>FLOOR(IFERROR(_xlfn.IFNA(Table2[[#This Row],[total_laid_off]],0)/Table2[[#This Row],[percentage_laid_off]],D664),1)</f>
        <v>0</v>
      </c>
      <c r="N664" t="str">
        <f>TEXT(Table2[[#This Row],[date]],"MMM")</f>
        <v>Feb</v>
      </c>
      <c r="O664">
        <f>YEAR(Table2[[#This Row],[date]])</f>
        <v>2023</v>
      </c>
    </row>
    <row r="665" spans="1:15" x14ac:dyDescent="0.25">
      <c r="A665" t="s">
        <v>2198</v>
      </c>
      <c r="B665" t="s">
        <v>40</v>
      </c>
      <c r="C665" t="s">
        <v>170</v>
      </c>
      <c r="D665">
        <v>35</v>
      </c>
      <c r="E665" s="2">
        <v>0.19</v>
      </c>
      <c r="F665" s="1">
        <v>43923</v>
      </c>
      <c r="G665" t="s">
        <v>114</v>
      </c>
      <c r="H665" t="s">
        <v>41</v>
      </c>
      <c r="I665">
        <f t="shared" si="10"/>
        <v>184</v>
      </c>
      <c r="J665" s="3">
        <v>114</v>
      </c>
      <c r="K665">
        <f>_xlfn.IFNA(Table2[[#This Row],[total_laid_off]],0)</f>
        <v>35</v>
      </c>
      <c r="L665">
        <f>IFERROR(Table2[[#This Row],[Column2]]/Table2[[#This Row],[percentage_laid_off]],Table2[[#This Row],[Column2]])</f>
        <v>184.21052631578948</v>
      </c>
      <c r="M665">
        <f>FLOOR(IFERROR(_xlfn.IFNA(Table2[[#This Row],[total_laid_off]],0)/Table2[[#This Row],[percentage_laid_off]],D665),1)</f>
        <v>184</v>
      </c>
      <c r="N665" t="str">
        <f>TEXT(Table2[[#This Row],[date]],"MMM")</f>
        <v>Apr</v>
      </c>
      <c r="O665">
        <f>YEAR(Table2[[#This Row],[date]])</f>
        <v>2020</v>
      </c>
    </row>
    <row r="666" spans="1:15" x14ac:dyDescent="0.25">
      <c r="A666" t="s">
        <v>823</v>
      </c>
      <c r="B666" t="s">
        <v>186</v>
      </c>
      <c r="C666" t="s">
        <v>83</v>
      </c>
      <c r="E666" s="2"/>
      <c r="F666" s="1">
        <v>44911</v>
      </c>
      <c r="G666" t="s">
        <v>67</v>
      </c>
      <c r="H666" t="s">
        <v>93</v>
      </c>
      <c r="I666">
        <f t="shared" si="10"/>
        <v>0</v>
      </c>
      <c r="J666" s="3"/>
      <c r="K666">
        <f>_xlfn.IFNA(Table2[[#This Row],[total_laid_off]],0)</f>
        <v>0</v>
      </c>
      <c r="L666">
        <f>IFERROR(Table2[[#This Row],[Column2]]/Table2[[#This Row],[percentage_laid_off]],Table2[[#This Row],[Column2]])</f>
        <v>0</v>
      </c>
      <c r="M666">
        <f>FLOOR(IFERROR(_xlfn.IFNA(Table2[[#This Row],[total_laid_off]],0)/Table2[[#This Row],[percentage_laid_off]],D666),1)</f>
        <v>0</v>
      </c>
      <c r="N666" t="str">
        <f>TEXT(Table2[[#This Row],[date]],"MMM")</f>
        <v>Dec</v>
      </c>
      <c r="O666">
        <f>YEAR(Table2[[#This Row],[date]])</f>
        <v>2022</v>
      </c>
    </row>
    <row r="667" spans="1:15" x14ac:dyDescent="0.25">
      <c r="A667" t="s">
        <v>2215</v>
      </c>
      <c r="B667" t="s">
        <v>40</v>
      </c>
      <c r="C667" t="s">
        <v>26</v>
      </c>
      <c r="D667">
        <v>50</v>
      </c>
      <c r="E667" s="2">
        <v>0.2</v>
      </c>
      <c r="F667" s="1">
        <v>43922</v>
      </c>
      <c r="G667" t="s">
        <v>32</v>
      </c>
      <c r="H667" t="s">
        <v>41</v>
      </c>
      <c r="I667">
        <f t="shared" si="10"/>
        <v>250</v>
      </c>
      <c r="J667" s="3">
        <v>190</v>
      </c>
      <c r="K667">
        <f>_xlfn.IFNA(Table2[[#This Row],[total_laid_off]],0)</f>
        <v>50</v>
      </c>
      <c r="L667">
        <f>IFERROR(Table2[[#This Row],[Column2]]/Table2[[#This Row],[percentage_laid_off]],Table2[[#This Row],[Column2]])</f>
        <v>250</v>
      </c>
      <c r="M667">
        <f>FLOOR(IFERROR(_xlfn.IFNA(Table2[[#This Row],[total_laid_off]],0)/Table2[[#This Row],[percentage_laid_off]],D667),1)</f>
        <v>250</v>
      </c>
      <c r="N667" t="str">
        <f>TEXT(Table2[[#This Row],[date]],"MMM")</f>
        <v>Apr</v>
      </c>
      <c r="O667">
        <f>YEAR(Table2[[#This Row],[date]])</f>
        <v>2020</v>
      </c>
    </row>
    <row r="668" spans="1:15" x14ac:dyDescent="0.25">
      <c r="A668" t="s">
        <v>620</v>
      </c>
      <c r="B668" t="s">
        <v>621</v>
      </c>
      <c r="C668" t="s">
        <v>83</v>
      </c>
      <c r="E668" s="2">
        <v>1</v>
      </c>
      <c r="F668" s="1">
        <v>44945</v>
      </c>
      <c r="G668" t="s">
        <v>37</v>
      </c>
      <c r="H668" t="s">
        <v>41</v>
      </c>
      <c r="I668">
        <f t="shared" si="10"/>
        <v>0</v>
      </c>
      <c r="J668" s="3">
        <v>2</v>
      </c>
      <c r="K668">
        <f>_xlfn.IFNA(Table2[[#This Row],[total_laid_off]],0)</f>
        <v>0</v>
      </c>
      <c r="L668">
        <f>IFERROR(Table2[[#This Row],[Column2]]/Table2[[#This Row],[percentage_laid_off]],Table2[[#This Row],[Column2]])</f>
        <v>0</v>
      </c>
      <c r="M668">
        <f>FLOOR(IFERROR(_xlfn.IFNA(Table2[[#This Row],[total_laid_off]],0)/Table2[[#This Row],[percentage_laid_off]],D668),1)</f>
        <v>0</v>
      </c>
      <c r="N668" t="str">
        <f>TEXT(Table2[[#This Row],[date]],"MMM")</f>
        <v>Jan</v>
      </c>
      <c r="O668">
        <f>YEAR(Table2[[#This Row],[date]])</f>
        <v>2023</v>
      </c>
    </row>
    <row r="669" spans="1:15" x14ac:dyDescent="0.25">
      <c r="A669" t="s">
        <v>2111</v>
      </c>
      <c r="B669" t="s">
        <v>40</v>
      </c>
      <c r="C669" t="s">
        <v>288</v>
      </c>
      <c r="D669">
        <v>50</v>
      </c>
      <c r="E669" s="2">
        <v>0.25</v>
      </c>
      <c r="F669" s="1">
        <v>43934</v>
      </c>
      <c r="G669" t="s">
        <v>27</v>
      </c>
      <c r="H669" t="s">
        <v>41</v>
      </c>
      <c r="I669">
        <f t="shared" si="10"/>
        <v>200</v>
      </c>
      <c r="J669" s="3">
        <v>12</v>
      </c>
      <c r="K669">
        <f>_xlfn.IFNA(Table2[[#This Row],[total_laid_off]],0)</f>
        <v>50</v>
      </c>
      <c r="L669">
        <f>IFERROR(Table2[[#This Row],[Column2]]/Table2[[#This Row],[percentage_laid_off]],Table2[[#This Row],[Column2]])</f>
        <v>200</v>
      </c>
      <c r="M669">
        <f>FLOOR(IFERROR(_xlfn.IFNA(Table2[[#This Row],[total_laid_off]],0)/Table2[[#This Row],[percentage_laid_off]],D669),1)</f>
        <v>200</v>
      </c>
      <c r="N669" t="str">
        <f>TEXT(Table2[[#This Row],[date]],"MMM")</f>
        <v>Apr</v>
      </c>
      <c r="O669">
        <f>YEAR(Table2[[#This Row],[date]])</f>
        <v>2020</v>
      </c>
    </row>
    <row r="670" spans="1:15" x14ac:dyDescent="0.25">
      <c r="A670" t="s">
        <v>2111</v>
      </c>
      <c r="B670" t="s">
        <v>723</v>
      </c>
      <c r="C670" t="s">
        <v>288</v>
      </c>
      <c r="D670">
        <v>75</v>
      </c>
      <c r="E670" s="2"/>
      <c r="F670" s="1">
        <v>43901</v>
      </c>
      <c r="G670" t="s">
        <v>27</v>
      </c>
      <c r="H670" t="s">
        <v>41</v>
      </c>
      <c r="I670">
        <f t="shared" si="10"/>
        <v>75</v>
      </c>
      <c r="J670" s="3">
        <v>12</v>
      </c>
      <c r="K670">
        <f>_xlfn.IFNA(Table2[[#This Row],[total_laid_off]],0)</f>
        <v>75</v>
      </c>
      <c r="L670">
        <f>IFERROR(Table2[[#This Row],[Column2]]/Table2[[#This Row],[percentage_laid_off]],Table2[[#This Row],[Column2]])</f>
        <v>75</v>
      </c>
      <c r="M670">
        <f>FLOOR(IFERROR(_xlfn.IFNA(Table2[[#This Row],[total_laid_off]],0)/Table2[[#This Row],[percentage_laid_off]],D670),1)</f>
        <v>75</v>
      </c>
      <c r="N670" t="str">
        <f>TEXT(Table2[[#This Row],[date]],"MMM")</f>
        <v>Mar</v>
      </c>
      <c r="O670">
        <f>YEAR(Table2[[#This Row],[date]])</f>
        <v>2020</v>
      </c>
    </row>
    <row r="671" spans="1:15" x14ac:dyDescent="0.25">
      <c r="A671" t="s">
        <v>318</v>
      </c>
      <c r="B671" t="s">
        <v>40</v>
      </c>
      <c r="C671" t="s">
        <v>21</v>
      </c>
      <c r="D671">
        <v>40</v>
      </c>
      <c r="E671" s="2"/>
      <c r="F671" s="1">
        <v>44981</v>
      </c>
      <c r="G671" t="s">
        <v>37</v>
      </c>
      <c r="H671" t="s">
        <v>41</v>
      </c>
      <c r="I671">
        <f t="shared" si="10"/>
        <v>40</v>
      </c>
      <c r="J671" s="3">
        <v>465</v>
      </c>
      <c r="K671">
        <f>_xlfn.IFNA(Table2[[#This Row],[total_laid_off]],0)</f>
        <v>40</v>
      </c>
      <c r="L671">
        <f>IFERROR(Table2[[#This Row],[Column2]]/Table2[[#This Row],[percentage_laid_off]],Table2[[#This Row],[Column2]])</f>
        <v>40</v>
      </c>
      <c r="M671">
        <f>FLOOR(IFERROR(_xlfn.IFNA(Table2[[#This Row],[total_laid_off]],0)/Table2[[#This Row],[percentage_laid_off]],D671),1)</f>
        <v>40</v>
      </c>
      <c r="N671" t="str">
        <f>TEXT(Table2[[#This Row],[date]],"MMM")</f>
        <v>Feb</v>
      </c>
      <c r="O671">
        <f>YEAR(Table2[[#This Row],[date]])</f>
        <v>2023</v>
      </c>
    </row>
    <row r="672" spans="1:15" x14ac:dyDescent="0.25">
      <c r="A672" t="s">
        <v>1875</v>
      </c>
      <c r="B672" t="s">
        <v>399</v>
      </c>
      <c r="C672" t="s">
        <v>21</v>
      </c>
      <c r="D672">
        <v>20</v>
      </c>
      <c r="E672" s="2">
        <v>1</v>
      </c>
      <c r="F672" s="1">
        <v>44051</v>
      </c>
      <c r="G672" t="s">
        <v>16</v>
      </c>
      <c r="H672" t="s">
        <v>399</v>
      </c>
      <c r="I672">
        <f t="shared" si="10"/>
        <v>20</v>
      </c>
      <c r="J672" s="3">
        <v>0.97550000000000003</v>
      </c>
      <c r="K672">
        <f>_xlfn.IFNA(Table2[[#This Row],[total_laid_off]],0)</f>
        <v>20</v>
      </c>
      <c r="L672">
        <f>IFERROR(Table2[[#This Row],[Column2]]/Table2[[#This Row],[percentage_laid_off]],Table2[[#This Row],[Column2]])</f>
        <v>20</v>
      </c>
      <c r="M672">
        <f>FLOOR(IFERROR(_xlfn.IFNA(Table2[[#This Row],[total_laid_off]],0)/Table2[[#This Row],[percentage_laid_off]],D672),1)</f>
        <v>20</v>
      </c>
      <c r="N672" t="str">
        <f>TEXT(Table2[[#This Row],[date]],"MMM")</f>
        <v>Aug</v>
      </c>
      <c r="O672">
        <f>YEAR(Table2[[#This Row],[date]])</f>
        <v>2020</v>
      </c>
    </row>
    <row r="673" spans="1:15" x14ac:dyDescent="0.25">
      <c r="A673" t="s">
        <v>1724</v>
      </c>
      <c r="B673" t="s">
        <v>40</v>
      </c>
      <c r="C673" t="s">
        <v>15</v>
      </c>
      <c r="D673">
        <v>25</v>
      </c>
      <c r="E673" s="2"/>
      <c r="F673" s="1">
        <v>44713</v>
      </c>
      <c r="G673" t="s">
        <v>22</v>
      </c>
      <c r="H673" t="s">
        <v>41</v>
      </c>
      <c r="I673">
        <f t="shared" si="10"/>
        <v>25</v>
      </c>
      <c r="J673" s="3">
        <v>202</v>
      </c>
      <c r="K673">
        <f>_xlfn.IFNA(Table2[[#This Row],[total_laid_off]],0)</f>
        <v>25</v>
      </c>
      <c r="L673">
        <f>IFERROR(Table2[[#This Row],[Column2]]/Table2[[#This Row],[percentage_laid_off]],Table2[[#This Row],[Column2]])</f>
        <v>25</v>
      </c>
      <c r="M673">
        <f>FLOOR(IFERROR(_xlfn.IFNA(Table2[[#This Row],[total_laid_off]],0)/Table2[[#This Row],[percentage_laid_off]],D673),1)</f>
        <v>25</v>
      </c>
      <c r="N673" t="str">
        <f>TEXT(Table2[[#This Row],[date]],"MMM")</f>
        <v>Jun</v>
      </c>
      <c r="O673">
        <f>YEAR(Table2[[#This Row],[date]])</f>
        <v>2022</v>
      </c>
    </row>
    <row r="674" spans="1:15" x14ac:dyDescent="0.25">
      <c r="A674" t="s">
        <v>1633</v>
      </c>
      <c r="B674" t="s">
        <v>529</v>
      </c>
      <c r="C674" t="s">
        <v>26</v>
      </c>
      <c r="D674">
        <v>340</v>
      </c>
      <c r="E674" s="2">
        <v>0.2</v>
      </c>
      <c r="F674" s="1">
        <v>44733</v>
      </c>
      <c r="G674" t="s">
        <v>47</v>
      </c>
      <c r="H674" t="s">
        <v>267</v>
      </c>
      <c r="I674">
        <f t="shared" si="10"/>
        <v>1700</v>
      </c>
      <c r="J674" s="3">
        <v>460</v>
      </c>
      <c r="K674">
        <f>_xlfn.IFNA(Table2[[#This Row],[total_laid_off]],0)</f>
        <v>340</v>
      </c>
      <c r="L674">
        <f>IFERROR(Table2[[#This Row],[Column2]]/Table2[[#This Row],[percentage_laid_off]],Table2[[#This Row],[Column2]])</f>
        <v>1700</v>
      </c>
      <c r="M674">
        <f>FLOOR(IFERROR(_xlfn.IFNA(Table2[[#This Row],[total_laid_off]],0)/Table2[[#This Row],[percentage_laid_off]],D674),1)</f>
        <v>1700</v>
      </c>
      <c r="N674" t="str">
        <f>TEXT(Table2[[#This Row],[date]],"MMM")</f>
        <v>Jun</v>
      </c>
      <c r="O674">
        <f>YEAR(Table2[[#This Row],[date]])</f>
        <v>2022</v>
      </c>
    </row>
    <row r="675" spans="1:15" x14ac:dyDescent="0.25">
      <c r="A675" t="s">
        <v>1633</v>
      </c>
      <c r="B675" t="s">
        <v>529</v>
      </c>
      <c r="C675" t="s">
        <v>26</v>
      </c>
      <c r="D675">
        <v>62</v>
      </c>
      <c r="E675" s="2">
        <v>0.08</v>
      </c>
      <c r="F675" s="1">
        <v>43978</v>
      </c>
      <c r="G675" t="s">
        <v>37</v>
      </c>
      <c r="H675" t="s">
        <v>267</v>
      </c>
      <c r="I675">
        <f t="shared" si="10"/>
        <v>775</v>
      </c>
      <c r="J675" s="3">
        <v>30</v>
      </c>
      <c r="K675">
        <f>_xlfn.IFNA(Table2[[#This Row],[total_laid_off]],0)</f>
        <v>62</v>
      </c>
      <c r="L675">
        <f>IFERROR(Table2[[#This Row],[Column2]]/Table2[[#This Row],[percentage_laid_off]],Table2[[#This Row],[Column2]])</f>
        <v>775</v>
      </c>
      <c r="M675">
        <f>FLOOR(IFERROR(_xlfn.IFNA(Table2[[#This Row],[total_laid_off]],0)/Table2[[#This Row],[percentage_laid_off]],D675),1)</f>
        <v>775</v>
      </c>
      <c r="N675" t="str">
        <f>TEXT(Table2[[#This Row],[date]],"MMM")</f>
        <v>May</v>
      </c>
      <c r="O675">
        <f>YEAR(Table2[[#This Row],[date]])</f>
        <v>2020</v>
      </c>
    </row>
    <row r="676" spans="1:15" x14ac:dyDescent="0.25">
      <c r="A676" t="s">
        <v>438</v>
      </c>
      <c r="B676" t="s">
        <v>40</v>
      </c>
      <c r="C676" t="s">
        <v>101</v>
      </c>
      <c r="D676">
        <v>500</v>
      </c>
      <c r="E676" s="2">
        <v>0.04</v>
      </c>
      <c r="F676" s="1">
        <v>44964</v>
      </c>
      <c r="G676" t="s">
        <v>67</v>
      </c>
      <c r="H676" t="s">
        <v>41</v>
      </c>
      <c r="I676">
        <f t="shared" si="10"/>
        <v>12500</v>
      </c>
      <c r="J676" s="3">
        <v>1200</v>
      </c>
      <c r="K676">
        <f>_xlfn.IFNA(Table2[[#This Row],[total_laid_off]],0)</f>
        <v>500</v>
      </c>
      <c r="L676">
        <f>IFERROR(Table2[[#This Row],[Column2]]/Table2[[#This Row],[percentage_laid_off]],Table2[[#This Row],[Column2]])</f>
        <v>12500</v>
      </c>
      <c r="M676">
        <f>FLOOR(IFERROR(_xlfn.IFNA(Table2[[#This Row],[total_laid_off]],0)/Table2[[#This Row],[percentage_laid_off]],D676),1)</f>
        <v>12500</v>
      </c>
      <c r="N676" t="str">
        <f>TEXT(Table2[[#This Row],[date]],"MMM")</f>
        <v>Feb</v>
      </c>
      <c r="O676">
        <f>YEAR(Table2[[#This Row],[date]])</f>
        <v>2023</v>
      </c>
    </row>
    <row r="677" spans="1:15" x14ac:dyDescent="0.25">
      <c r="A677" t="s">
        <v>2278</v>
      </c>
      <c r="B677" t="s">
        <v>186</v>
      </c>
      <c r="C677" t="s">
        <v>632</v>
      </c>
      <c r="D677">
        <v>47</v>
      </c>
      <c r="E677" s="2">
        <v>0.1</v>
      </c>
      <c r="F677" s="1">
        <v>43916</v>
      </c>
      <c r="G677" t="s">
        <v>32</v>
      </c>
      <c r="H677" t="s">
        <v>93</v>
      </c>
      <c r="I677">
        <f t="shared" si="10"/>
        <v>470</v>
      </c>
      <c r="J677" s="3">
        <v>149</v>
      </c>
      <c r="K677">
        <f>_xlfn.IFNA(Table2[[#This Row],[total_laid_off]],0)</f>
        <v>47</v>
      </c>
      <c r="L677">
        <f>IFERROR(Table2[[#This Row],[Column2]]/Table2[[#This Row],[percentage_laid_off]],Table2[[#This Row],[Column2]])</f>
        <v>470</v>
      </c>
      <c r="M677">
        <f>FLOOR(IFERROR(_xlfn.IFNA(Table2[[#This Row],[total_laid_off]],0)/Table2[[#This Row],[percentage_laid_off]],D677),1)</f>
        <v>470</v>
      </c>
      <c r="N677" t="str">
        <f>TEXT(Table2[[#This Row],[date]],"MMM")</f>
        <v>Mar</v>
      </c>
      <c r="O677">
        <f>YEAR(Table2[[#This Row],[date]])</f>
        <v>2020</v>
      </c>
    </row>
    <row r="678" spans="1:15" x14ac:dyDescent="0.25">
      <c r="A678" t="s">
        <v>2134</v>
      </c>
      <c r="B678" t="s">
        <v>43</v>
      </c>
      <c r="C678" t="s">
        <v>73</v>
      </c>
      <c r="D678">
        <v>40</v>
      </c>
      <c r="E678" s="2">
        <v>0.4</v>
      </c>
      <c r="F678" s="1">
        <v>43929</v>
      </c>
      <c r="G678" t="s">
        <v>47</v>
      </c>
      <c r="H678" t="s">
        <v>41</v>
      </c>
      <c r="I678">
        <f t="shared" si="10"/>
        <v>100</v>
      </c>
      <c r="J678" s="3">
        <v>40</v>
      </c>
      <c r="K678">
        <f>_xlfn.IFNA(Table2[[#This Row],[total_laid_off]],0)</f>
        <v>40</v>
      </c>
      <c r="L678">
        <f>IFERROR(Table2[[#This Row],[Column2]]/Table2[[#This Row],[percentage_laid_off]],Table2[[#This Row],[Column2]])</f>
        <v>100</v>
      </c>
      <c r="M678">
        <f>FLOOR(IFERROR(_xlfn.IFNA(Table2[[#This Row],[total_laid_off]],0)/Table2[[#This Row],[percentage_laid_off]],D678),1)</f>
        <v>100</v>
      </c>
      <c r="N678" t="str">
        <f>TEXT(Table2[[#This Row],[date]],"MMM")</f>
        <v>Apr</v>
      </c>
      <c r="O678">
        <f>YEAR(Table2[[#This Row],[date]])</f>
        <v>2020</v>
      </c>
    </row>
    <row r="679" spans="1:15" x14ac:dyDescent="0.25">
      <c r="A679" t="s">
        <v>841</v>
      </c>
      <c r="B679" t="s">
        <v>426</v>
      </c>
      <c r="C679" t="s">
        <v>137</v>
      </c>
      <c r="D679">
        <v>95</v>
      </c>
      <c r="E679" s="2">
        <v>0.1</v>
      </c>
      <c r="F679" s="1">
        <v>44908</v>
      </c>
      <c r="G679" t="s">
        <v>67</v>
      </c>
      <c r="H679" t="s">
        <v>41</v>
      </c>
      <c r="I679">
        <f t="shared" si="10"/>
        <v>950</v>
      </c>
      <c r="J679" s="3">
        <v>462</v>
      </c>
      <c r="K679">
        <f>_xlfn.IFNA(Table2[[#This Row],[total_laid_off]],0)</f>
        <v>95</v>
      </c>
      <c r="L679">
        <f>IFERROR(Table2[[#This Row],[Column2]]/Table2[[#This Row],[percentage_laid_off]],Table2[[#This Row],[Column2]])</f>
        <v>950</v>
      </c>
      <c r="M679">
        <f>FLOOR(IFERROR(_xlfn.IFNA(Table2[[#This Row],[total_laid_off]],0)/Table2[[#This Row],[percentage_laid_off]],D679),1)</f>
        <v>950</v>
      </c>
      <c r="N679" t="str">
        <f>TEXT(Table2[[#This Row],[date]],"MMM")</f>
        <v>Dec</v>
      </c>
      <c r="O679">
        <f>YEAR(Table2[[#This Row],[date]])</f>
        <v>2022</v>
      </c>
    </row>
    <row r="680" spans="1:15" x14ac:dyDescent="0.25">
      <c r="A680" t="s">
        <v>605</v>
      </c>
      <c r="B680" t="s">
        <v>72</v>
      </c>
      <c r="C680" t="s">
        <v>46</v>
      </c>
      <c r="D680">
        <v>30</v>
      </c>
      <c r="E680" s="2"/>
      <c r="F680" s="1">
        <v>44946</v>
      </c>
      <c r="G680" t="s">
        <v>37</v>
      </c>
      <c r="H680" t="s">
        <v>41</v>
      </c>
      <c r="I680">
        <f t="shared" si="10"/>
        <v>30</v>
      </c>
      <c r="J680" s="3">
        <v>1</v>
      </c>
      <c r="K680">
        <f>_xlfn.IFNA(Table2[[#This Row],[total_laid_off]],0)</f>
        <v>30</v>
      </c>
      <c r="L680">
        <f>IFERROR(Table2[[#This Row],[Column2]]/Table2[[#This Row],[percentage_laid_off]],Table2[[#This Row],[Column2]])</f>
        <v>30</v>
      </c>
      <c r="M680">
        <f>FLOOR(IFERROR(_xlfn.IFNA(Table2[[#This Row],[total_laid_off]],0)/Table2[[#This Row],[percentage_laid_off]],D680),1)</f>
        <v>30</v>
      </c>
      <c r="N680" t="str">
        <f>TEXT(Table2[[#This Row],[date]],"MMM")</f>
        <v>Jan</v>
      </c>
      <c r="O680">
        <f>YEAR(Table2[[#This Row],[date]])</f>
        <v>2023</v>
      </c>
    </row>
    <row r="681" spans="1:15" x14ac:dyDescent="0.25">
      <c r="A681" t="s">
        <v>756</v>
      </c>
      <c r="B681" t="s">
        <v>49</v>
      </c>
      <c r="C681" t="s">
        <v>46</v>
      </c>
      <c r="E681" s="2">
        <v>0.2</v>
      </c>
      <c r="F681" s="1">
        <v>44935</v>
      </c>
      <c r="G681" t="s">
        <v>67</v>
      </c>
      <c r="H681" t="s">
        <v>41</v>
      </c>
      <c r="I681">
        <f t="shared" si="10"/>
        <v>0</v>
      </c>
      <c r="J681" s="3">
        <v>656</v>
      </c>
      <c r="K681">
        <f>_xlfn.IFNA(Table2[[#This Row],[total_laid_off]],0)</f>
        <v>0</v>
      </c>
      <c r="L681">
        <f>IFERROR(Table2[[#This Row],[Column2]]/Table2[[#This Row],[percentage_laid_off]],Table2[[#This Row],[Column2]])</f>
        <v>0</v>
      </c>
      <c r="M681">
        <f>FLOOR(IFERROR(_xlfn.IFNA(Table2[[#This Row],[total_laid_off]],0)/Table2[[#This Row],[percentage_laid_off]],D681),1)</f>
        <v>0</v>
      </c>
      <c r="N681" t="str">
        <f>TEXT(Table2[[#This Row],[date]],"MMM")</f>
        <v>Jan</v>
      </c>
      <c r="O681">
        <f>YEAR(Table2[[#This Row],[date]])</f>
        <v>2023</v>
      </c>
    </row>
    <row r="682" spans="1:15" x14ac:dyDescent="0.25">
      <c r="A682" t="s">
        <v>1385</v>
      </c>
      <c r="B682" t="s">
        <v>40</v>
      </c>
      <c r="C682" t="s">
        <v>85</v>
      </c>
      <c r="E682" s="2">
        <v>1</v>
      </c>
      <c r="F682" s="1">
        <v>44789</v>
      </c>
      <c r="G682" t="s">
        <v>103</v>
      </c>
      <c r="H682" t="s">
        <v>41</v>
      </c>
      <c r="I682">
        <f t="shared" si="10"/>
        <v>0</v>
      </c>
      <c r="J682" s="3">
        <v>77</v>
      </c>
      <c r="K682">
        <f>_xlfn.IFNA(Table2[[#This Row],[total_laid_off]],0)</f>
        <v>0</v>
      </c>
      <c r="L682">
        <f>IFERROR(Table2[[#This Row],[Column2]]/Table2[[#This Row],[percentage_laid_off]],Table2[[#This Row],[Column2]])</f>
        <v>0</v>
      </c>
      <c r="M682">
        <f>FLOOR(IFERROR(_xlfn.IFNA(Table2[[#This Row],[total_laid_off]],0)/Table2[[#This Row],[percentage_laid_off]],D682),1)</f>
        <v>0</v>
      </c>
      <c r="N682" t="str">
        <f>TEXT(Table2[[#This Row],[date]],"MMM")</f>
        <v>Aug</v>
      </c>
      <c r="O682">
        <f>YEAR(Table2[[#This Row],[date]])</f>
        <v>2022</v>
      </c>
    </row>
    <row r="683" spans="1:15" x14ac:dyDescent="0.25">
      <c r="A683" t="s">
        <v>2191</v>
      </c>
      <c r="B683" t="s">
        <v>304</v>
      </c>
      <c r="C683" t="s">
        <v>209</v>
      </c>
      <c r="D683">
        <v>100</v>
      </c>
      <c r="E683" s="2">
        <v>0.25</v>
      </c>
      <c r="F683" s="1">
        <v>43923</v>
      </c>
      <c r="G683" t="s">
        <v>22</v>
      </c>
      <c r="H683" t="s">
        <v>96</v>
      </c>
      <c r="I683">
        <f t="shared" si="10"/>
        <v>400</v>
      </c>
      <c r="J683" s="3">
        <v>109</v>
      </c>
      <c r="K683">
        <f>_xlfn.IFNA(Table2[[#This Row],[total_laid_off]],0)</f>
        <v>100</v>
      </c>
      <c r="L683">
        <f>IFERROR(Table2[[#This Row],[Column2]]/Table2[[#This Row],[percentage_laid_off]],Table2[[#This Row],[Column2]])</f>
        <v>400</v>
      </c>
      <c r="M683">
        <f>FLOOR(IFERROR(_xlfn.IFNA(Table2[[#This Row],[total_laid_off]],0)/Table2[[#This Row],[percentage_laid_off]],D683),1)</f>
        <v>400</v>
      </c>
      <c r="N683" t="str">
        <f>TEXT(Table2[[#This Row],[date]],"MMM")</f>
        <v>Apr</v>
      </c>
      <c r="O683">
        <f>YEAR(Table2[[#This Row],[date]])</f>
        <v>2020</v>
      </c>
    </row>
    <row r="684" spans="1:15" x14ac:dyDescent="0.25">
      <c r="A684" t="s">
        <v>2306</v>
      </c>
      <c r="B684" t="s">
        <v>43</v>
      </c>
      <c r="C684" t="s">
        <v>101</v>
      </c>
      <c r="E684" s="2">
        <v>0.2</v>
      </c>
      <c r="F684" s="1">
        <v>43913</v>
      </c>
      <c r="G684" t="s">
        <v>32</v>
      </c>
      <c r="H684" t="s">
        <v>41</v>
      </c>
      <c r="I684">
        <f t="shared" si="10"/>
        <v>0</v>
      </c>
      <c r="J684" s="3">
        <v>70</v>
      </c>
      <c r="K684">
        <f>_xlfn.IFNA(Table2[[#This Row],[total_laid_off]],0)</f>
        <v>0</v>
      </c>
      <c r="L684">
        <f>IFERROR(Table2[[#This Row],[Column2]]/Table2[[#This Row],[percentage_laid_off]],Table2[[#This Row],[Column2]])</f>
        <v>0</v>
      </c>
      <c r="M684">
        <f>FLOOR(IFERROR(_xlfn.IFNA(Table2[[#This Row],[total_laid_off]],0)/Table2[[#This Row],[percentage_laid_off]],D684),1)</f>
        <v>0</v>
      </c>
      <c r="N684" t="str">
        <f>TEXT(Table2[[#This Row],[date]],"MMM")</f>
        <v>Mar</v>
      </c>
      <c r="O684">
        <f>YEAR(Table2[[#This Row],[date]])</f>
        <v>2020</v>
      </c>
    </row>
    <row r="685" spans="1:15" x14ac:dyDescent="0.25">
      <c r="A685" t="s">
        <v>456</v>
      </c>
      <c r="B685" t="s">
        <v>40</v>
      </c>
      <c r="C685" t="s">
        <v>170</v>
      </c>
      <c r="D685">
        <v>90</v>
      </c>
      <c r="E685" s="2">
        <v>0.15</v>
      </c>
      <c r="F685" s="1">
        <v>44960</v>
      </c>
      <c r="G685" t="s">
        <v>114</v>
      </c>
      <c r="H685" t="s">
        <v>41</v>
      </c>
      <c r="I685">
        <f t="shared" si="10"/>
        <v>600</v>
      </c>
      <c r="J685" s="3">
        <v>396</v>
      </c>
      <c r="K685">
        <f>_xlfn.IFNA(Table2[[#This Row],[total_laid_off]],0)</f>
        <v>90</v>
      </c>
      <c r="L685">
        <f>IFERROR(Table2[[#This Row],[Column2]]/Table2[[#This Row],[percentage_laid_off]],Table2[[#This Row],[Column2]])</f>
        <v>600</v>
      </c>
      <c r="M685">
        <f>FLOOR(IFERROR(_xlfn.IFNA(Table2[[#This Row],[total_laid_off]],0)/Table2[[#This Row],[percentage_laid_off]],D685),1)</f>
        <v>600</v>
      </c>
      <c r="N685" t="str">
        <f>TEXT(Table2[[#This Row],[date]],"MMM")</f>
        <v>Feb</v>
      </c>
      <c r="O685">
        <f>YEAR(Table2[[#This Row],[date]])</f>
        <v>2023</v>
      </c>
    </row>
    <row r="686" spans="1:15" x14ac:dyDescent="0.25">
      <c r="A686" t="s">
        <v>2312</v>
      </c>
      <c r="B686" t="s">
        <v>40</v>
      </c>
      <c r="C686" t="s">
        <v>116</v>
      </c>
      <c r="D686">
        <v>84</v>
      </c>
      <c r="E686" s="2">
        <v>1</v>
      </c>
      <c r="F686" s="1">
        <v>43909</v>
      </c>
      <c r="G686" t="s">
        <v>37</v>
      </c>
      <c r="H686" t="s">
        <v>41</v>
      </c>
      <c r="I686">
        <f t="shared" si="10"/>
        <v>84</v>
      </c>
      <c r="J686" s="3"/>
      <c r="K686">
        <f>_xlfn.IFNA(Table2[[#This Row],[total_laid_off]],0)</f>
        <v>84</v>
      </c>
      <c r="L686">
        <f>IFERROR(Table2[[#This Row],[Column2]]/Table2[[#This Row],[percentage_laid_off]],Table2[[#This Row],[Column2]])</f>
        <v>84</v>
      </c>
      <c r="M686">
        <f>FLOOR(IFERROR(_xlfn.IFNA(Table2[[#This Row],[total_laid_off]],0)/Table2[[#This Row],[percentage_laid_off]],D686),1)</f>
        <v>84</v>
      </c>
      <c r="N686" t="str">
        <f>TEXT(Table2[[#This Row],[date]],"MMM")</f>
        <v>Mar</v>
      </c>
      <c r="O686">
        <f>YEAR(Table2[[#This Row],[date]])</f>
        <v>2020</v>
      </c>
    </row>
    <row r="687" spans="1:15" x14ac:dyDescent="0.25">
      <c r="A687" t="s">
        <v>944</v>
      </c>
      <c r="B687" t="s">
        <v>40</v>
      </c>
      <c r="C687" t="s">
        <v>53</v>
      </c>
      <c r="E687" s="2">
        <v>0.13</v>
      </c>
      <c r="F687" s="1">
        <v>44895</v>
      </c>
      <c r="G687" t="s">
        <v>67</v>
      </c>
      <c r="H687" t="s">
        <v>41</v>
      </c>
      <c r="I687">
        <f t="shared" si="10"/>
        <v>0</v>
      </c>
      <c r="J687" s="3">
        <v>162</v>
      </c>
      <c r="K687">
        <f>_xlfn.IFNA(Table2[[#This Row],[total_laid_off]],0)</f>
        <v>0</v>
      </c>
      <c r="L687">
        <f>IFERROR(Table2[[#This Row],[Column2]]/Table2[[#This Row],[percentage_laid_off]],Table2[[#This Row],[Column2]])</f>
        <v>0</v>
      </c>
      <c r="M687">
        <f>FLOOR(IFERROR(_xlfn.IFNA(Table2[[#This Row],[total_laid_off]],0)/Table2[[#This Row],[percentage_laid_off]],D687),1)</f>
        <v>0</v>
      </c>
      <c r="N687" t="str">
        <f>TEXT(Table2[[#This Row],[date]],"MMM")</f>
        <v>Nov</v>
      </c>
      <c r="O687">
        <f>YEAR(Table2[[#This Row],[date]])</f>
        <v>2022</v>
      </c>
    </row>
    <row r="688" spans="1:15" x14ac:dyDescent="0.25">
      <c r="A688" t="s">
        <v>389</v>
      </c>
      <c r="B688" t="s">
        <v>43</v>
      </c>
      <c r="C688" t="s">
        <v>111</v>
      </c>
      <c r="D688">
        <v>141</v>
      </c>
      <c r="E688" s="2">
        <v>0.25</v>
      </c>
      <c r="F688" s="1">
        <v>44970</v>
      </c>
      <c r="G688" t="s">
        <v>22</v>
      </c>
      <c r="H688" t="s">
        <v>41</v>
      </c>
      <c r="I688">
        <f t="shared" si="10"/>
        <v>564</v>
      </c>
      <c r="J688" s="3">
        <v>212</v>
      </c>
      <c r="K688">
        <f>_xlfn.IFNA(Table2[[#This Row],[total_laid_off]],0)</f>
        <v>141</v>
      </c>
      <c r="L688">
        <f>IFERROR(Table2[[#This Row],[Column2]]/Table2[[#This Row],[percentage_laid_off]],Table2[[#This Row],[Column2]])</f>
        <v>564</v>
      </c>
      <c r="M688">
        <f>FLOOR(IFERROR(_xlfn.IFNA(Table2[[#This Row],[total_laid_off]],0)/Table2[[#This Row],[percentage_laid_off]],D688),1)</f>
        <v>564</v>
      </c>
      <c r="N688" t="str">
        <f>TEXT(Table2[[#This Row],[date]],"MMM")</f>
        <v>Feb</v>
      </c>
      <c r="O688">
        <f>YEAR(Table2[[#This Row],[date]])</f>
        <v>2023</v>
      </c>
    </row>
    <row r="689" spans="1:15" x14ac:dyDescent="0.25">
      <c r="A689" t="s">
        <v>389</v>
      </c>
      <c r="B689" t="s">
        <v>43</v>
      </c>
      <c r="C689" t="s">
        <v>111</v>
      </c>
      <c r="D689">
        <v>81</v>
      </c>
      <c r="E689" s="2"/>
      <c r="F689" s="1">
        <v>44803</v>
      </c>
      <c r="G689" t="s">
        <v>22</v>
      </c>
      <c r="H689" t="s">
        <v>41</v>
      </c>
      <c r="I689">
        <f t="shared" si="10"/>
        <v>81</v>
      </c>
      <c r="J689" s="3">
        <v>212</v>
      </c>
      <c r="K689">
        <f>_xlfn.IFNA(Table2[[#This Row],[total_laid_off]],0)</f>
        <v>81</v>
      </c>
      <c r="L689">
        <f>IFERROR(Table2[[#This Row],[Column2]]/Table2[[#This Row],[percentage_laid_off]],Table2[[#This Row],[Column2]])</f>
        <v>81</v>
      </c>
      <c r="M689">
        <f>FLOOR(IFERROR(_xlfn.IFNA(Table2[[#This Row],[total_laid_off]],0)/Table2[[#This Row],[percentage_laid_off]],D689),1)</f>
        <v>81</v>
      </c>
      <c r="N689" t="str">
        <f>TEXT(Table2[[#This Row],[date]],"MMM")</f>
        <v>Aug</v>
      </c>
      <c r="O689">
        <f>YEAR(Table2[[#This Row],[date]])</f>
        <v>2022</v>
      </c>
    </row>
    <row r="690" spans="1:15" x14ac:dyDescent="0.25">
      <c r="A690" t="s">
        <v>142</v>
      </c>
      <c r="B690" t="s">
        <v>40</v>
      </c>
      <c r="C690" t="s">
        <v>15</v>
      </c>
      <c r="D690">
        <v>780</v>
      </c>
      <c r="E690" s="2">
        <v>0.06</v>
      </c>
      <c r="F690" s="1">
        <v>45014</v>
      </c>
      <c r="G690" t="s">
        <v>67</v>
      </c>
      <c r="H690" t="s">
        <v>41</v>
      </c>
      <c r="I690">
        <f t="shared" si="10"/>
        <v>13000</v>
      </c>
      <c r="J690" s="3">
        <v>2</v>
      </c>
      <c r="K690">
        <f>_xlfn.IFNA(Table2[[#This Row],[total_laid_off]],0)</f>
        <v>780</v>
      </c>
      <c r="L690">
        <f>IFERROR(Table2[[#This Row],[Column2]]/Table2[[#This Row],[percentage_laid_off]],Table2[[#This Row],[Column2]])</f>
        <v>13000</v>
      </c>
      <c r="M690">
        <f>FLOOR(IFERROR(_xlfn.IFNA(Table2[[#This Row],[total_laid_off]],0)/Table2[[#This Row],[percentage_laid_off]],D690),1)</f>
        <v>13000</v>
      </c>
      <c r="N690" t="str">
        <f>TEXT(Table2[[#This Row],[date]],"MMM")</f>
        <v>Mar</v>
      </c>
      <c r="O690">
        <f>YEAR(Table2[[#This Row],[date]])</f>
        <v>2023</v>
      </c>
    </row>
    <row r="691" spans="1:15" x14ac:dyDescent="0.25">
      <c r="A691" t="s">
        <v>142</v>
      </c>
      <c r="B691" t="s">
        <v>298</v>
      </c>
      <c r="C691" t="s">
        <v>15</v>
      </c>
      <c r="D691">
        <v>200</v>
      </c>
      <c r="E691" s="2"/>
      <c r="F691" s="1">
        <v>44985</v>
      </c>
      <c r="G691" t="s">
        <v>67</v>
      </c>
      <c r="H691" t="s">
        <v>41</v>
      </c>
      <c r="I691">
        <f t="shared" si="10"/>
        <v>200</v>
      </c>
      <c r="J691" s="3">
        <v>2</v>
      </c>
      <c r="K691">
        <f>_xlfn.IFNA(Table2[[#This Row],[total_laid_off]],0)</f>
        <v>200</v>
      </c>
      <c r="L691">
        <f>IFERROR(Table2[[#This Row],[Column2]]/Table2[[#This Row],[percentage_laid_off]],Table2[[#This Row],[Column2]])</f>
        <v>200</v>
      </c>
      <c r="M691">
        <f>FLOOR(IFERROR(_xlfn.IFNA(Table2[[#This Row],[total_laid_off]],0)/Table2[[#This Row],[percentage_laid_off]],D691),1)</f>
        <v>200</v>
      </c>
      <c r="N691" t="str">
        <f>TEXT(Table2[[#This Row],[date]],"MMM")</f>
        <v>Feb</v>
      </c>
      <c r="O691">
        <f>YEAR(Table2[[#This Row],[date]])</f>
        <v>2023</v>
      </c>
    </row>
    <row r="692" spans="1:15" x14ac:dyDescent="0.25">
      <c r="A692" t="s">
        <v>806</v>
      </c>
      <c r="B692" t="s">
        <v>56</v>
      </c>
      <c r="C692" t="s">
        <v>111</v>
      </c>
      <c r="E692" s="2">
        <v>0.15</v>
      </c>
      <c r="F692" s="1">
        <v>44920</v>
      </c>
      <c r="G692" t="s">
        <v>47</v>
      </c>
      <c r="H692" t="s">
        <v>58</v>
      </c>
      <c r="I692">
        <f t="shared" si="10"/>
        <v>0</v>
      </c>
      <c r="J692" s="3">
        <v>96</v>
      </c>
      <c r="K692">
        <f>_xlfn.IFNA(Table2[[#This Row],[total_laid_off]],0)</f>
        <v>0</v>
      </c>
      <c r="L692">
        <f>IFERROR(Table2[[#This Row],[Column2]]/Table2[[#This Row],[percentage_laid_off]],Table2[[#This Row],[Column2]])</f>
        <v>0</v>
      </c>
      <c r="M692">
        <f>FLOOR(IFERROR(_xlfn.IFNA(Table2[[#This Row],[total_laid_off]],0)/Table2[[#This Row],[percentage_laid_off]],D692),1)</f>
        <v>0</v>
      </c>
      <c r="N692" t="str">
        <f>TEXT(Table2[[#This Row],[date]],"MMM")</f>
        <v>Dec</v>
      </c>
      <c r="O692">
        <f>YEAR(Table2[[#This Row],[date]])</f>
        <v>2022</v>
      </c>
    </row>
    <row r="693" spans="1:15" x14ac:dyDescent="0.25">
      <c r="A693" t="s">
        <v>2010</v>
      </c>
      <c r="B693" t="s">
        <v>540</v>
      </c>
      <c r="C693" t="s">
        <v>111</v>
      </c>
      <c r="D693">
        <v>62</v>
      </c>
      <c r="E693" s="2">
        <v>0.15</v>
      </c>
      <c r="F693" s="1">
        <v>43955</v>
      </c>
      <c r="G693" t="s">
        <v>47</v>
      </c>
      <c r="H693" t="s">
        <v>93</v>
      </c>
      <c r="I693">
        <f t="shared" si="10"/>
        <v>413</v>
      </c>
      <c r="J693" s="3">
        <v>257</v>
      </c>
      <c r="K693">
        <f>_xlfn.IFNA(Table2[[#This Row],[total_laid_off]],0)</f>
        <v>62</v>
      </c>
      <c r="L693">
        <f>IFERROR(Table2[[#This Row],[Column2]]/Table2[[#This Row],[percentage_laid_off]],Table2[[#This Row],[Column2]])</f>
        <v>413.33333333333337</v>
      </c>
      <c r="M693">
        <f>FLOOR(IFERROR(_xlfn.IFNA(Table2[[#This Row],[total_laid_off]],0)/Table2[[#This Row],[percentage_laid_off]],D693),1)</f>
        <v>413</v>
      </c>
      <c r="N693" t="str">
        <f>TEXT(Table2[[#This Row],[date]],"MMM")</f>
        <v>May</v>
      </c>
      <c r="O693">
        <f>YEAR(Table2[[#This Row],[date]])</f>
        <v>2020</v>
      </c>
    </row>
    <row r="694" spans="1:15" x14ac:dyDescent="0.25">
      <c r="A694" t="s">
        <v>2291</v>
      </c>
      <c r="B694" t="s">
        <v>40</v>
      </c>
      <c r="C694" t="s">
        <v>53</v>
      </c>
      <c r="D694">
        <v>10</v>
      </c>
      <c r="E694" s="2"/>
      <c r="F694" s="1">
        <v>43915</v>
      </c>
      <c r="G694" t="s">
        <v>27</v>
      </c>
      <c r="H694" t="s">
        <v>41</v>
      </c>
      <c r="I694">
        <f t="shared" si="10"/>
        <v>10</v>
      </c>
      <c r="J694" s="3">
        <v>22</v>
      </c>
      <c r="K694">
        <f>_xlfn.IFNA(Table2[[#This Row],[total_laid_off]],0)</f>
        <v>10</v>
      </c>
      <c r="L694">
        <f>IFERROR(Table2[[#This Row],[Column2]]/Table2[[#This Row],[percentage_laid_off]],Table2[[#This Row],[Column2]])</f>
        <v>10</v>
      </c>
      <c r="M694">
        <f>FLOOR(IFERROR(_xlfn.IFNA(Table2[[#This Row],[total_laid_off]],0)/Table2[[#This Row],[percentage_laid_off]],D694),1)</f>
        <v>10</v>
      </c>
      <c r="N694" t="str">
        <f>TEXT(Table2[[#This Row],[date]],"MMM")</f>
        <v>Mar</v>
      </c>
      <c r="O694">
        <f>YEAR(Table2[[#This Row],[date]])</f>
        <v>2020</v>
      </c>
    </row>
    <row r="695" spans="1:15" x14ac:dyDescent="0.25">
      <c r="A695" t="s">
        <v>1653</v>
      </c>
      <c r="B695" t="s">
        <v>35</v>
      </c>
      <c r="C695" t="s">
        <v>31</v>
      </c>
      <c r="D695">
        <v>60</v>
      </c>
      <c r="E695" s="2">
        <v>0.15</v>
      </c>
      <c r="F695" s="1">
        <v>44727</v>
      </c>
      <c r="G695" t="s">
        <v>37</v>
      </c>
      <c r="H695" t="s">
        <v>38</v>
      </c>
      <c r="I695">
        <f t="shared" si="10"/>
        <v>400</v>
      </c>
      <c r="J695" s="3">
        <v>65</v>
      </c>
      <c r="K695">
        <f>_xlfn.IFNA(Table2[[#This Row],[total_laid_off]],0)</f>
        <v>60</v>
      </c>
      <c r="L695">
        <f>IFERROR(Table2[[#This Row],[Column2]]/Table2[[#This Row],[percentage_laid_off]],Table2[[#This Row],[Column2]])</f>
        <v>400</v>
      </c>
      <c r="M695">
        <f>FLOOR(IFERROR(_xlfn.IFNA(Table2[[#This Row],[total_laid_off]],0)/Table2[[#This Row],[percentage_laid_off]],D695),1)</f>
        <v>400</v>
      </c>
      <c r="N695" t="str">
        <f>TEXT(Table2[[#This Row],[date]],"MMM")</f>
        <v>Jun</v>
      </c>
      <c r="O695">
        <f>YEAR(Table2[[#This Row],[date]])</f>
        <v>2022</v>
      </c>
    </row>
    <row r="696" spans="1:15" x14ac:dyDescent="0.25">
      <c r="A696" t="s">
        <v>911</v>
      </c>
      <c r="B696" t="s">
        <v>40</v>
      </c>
      <c r="C696" t="s">
        <v>46</v>
      </c>
      <c r="E696" s="2"/>
      <c r="F696" s="1">
        <v>44900</v>
      </c>
      <c r="G696" t="s">
        <v>47</v>
      </c>
      <c r="H696" t="s">
        <v>41</v>
      </c>
      <c r="I696">
        <f t="shared" si="10"/>
        <v>0</v>
      </c>
      <c r="J696" s="3">
        <v>323</v>
      </c>
      <c r="K696">
        <f>_xlfn.IFNA(Table2[[#This Row],[total_laid_off]],0)</f>
        <v>0</v>
      </c>
      <c r="L696">
        <f>IFERROR(Table2[[#This Row],[Column2]]/Table2[[#This Row],[percentage_laid_off]],Table2[[#This Row],[Column2]])</f>
        <v>0</v>
      </c>
      <c r="M696">
        <f>FLOOR(IFERROR(_xlfn.IFNA(Table2[[#This Row],[total_laid_off]],0)/Table2[[#This Row],[percentage_laid_off]],D696),1)</f>
        <v>0</v>
      </c>
      <c r="N696" t="str">
        <f>TEXT(Table2[[#This Row],[date]],"MMM")</f>
        <v>Dec</v>
      </c>
      <c r="O696">
        <f>YEAR(Table2[[#This Row],[date]])</f>
        <v>2022</v>
      </c>
    </row>
    <row r="697" spans="1:15" x14ac:dyDescent="0.25">
      <c r="A697" t="s">
        <v>911</v>
      </c>
      <c r="B697" t="s">
        <v>40</v>
      </c>
      <c r="C697" t="s">
        <v>46</v>
      </c>
      <c r="E697" s="2"/>
      <c r="F697" s="1">
        <v>44760</v>
      </c>
      <c r="G697" t="s">
        <v>47</v>
      </c>
      <c r="H697" t="s">
        <v>41</v>
      </c>
      <c r="I697">
        <f t="shared" si="10"/>
        <v>0</v>
      </c>
      <c r="J697" s="3">
        <v>323</v>
      </c>
      <c r="K697">
        <f>_xlfn.IFNA(Table2[[#This Row],[total_laid_off]],0)</f>
        <v>0</v>
      </c>
      <c r="L697">
        <f>IFERROR(Table2[[#This Row],[Column2]]/Table2[[#This Row],[percentage_laid_off]],Table2[[#This Row],[Column2]])</f>
        <v>0</v>
      </c>
      <c r="M697">
        <f>FLOOR(IFERROR(_xlfn.IFNA(Table2[[#This Row],[total_laid_off]],0)/Table2[[#This Row],[percentage_laid_off]],D697),1)</f>
        <v>0</v>
      </c>
      <c r="N697" t="str">
        <f>TEXT(Table2[[#This Row],[date]],"MMM")</f>
        <v>Jul</v>
      </c>
      <c r="O697">
        <f>YEAR(Table2[[#This Row],[date]])</f>
        <v>2022</v>
      </c>
    </row>
    <row r="698" spans="1:15" x14ac:dyDescent="0.25">
      <c r="A698" t="s">
        <v>1179</v>
      </c>
      <c r="B698" t="s">
        <v>95</v>
      </c>
      <c r="C698" t="s">
        <v>26</v>
      </c>
      <c r="D698">
        <v>43</v>
      </c>
      <c r="E698" s="2">
        <v>0.33</v>
      </c>
      <c r="F698" s="1">
        <v>44855</v>
      </c>
      <c r="G698" t="s">
        <v>37</v>
      </c>
      <c r="H698" t="s">
        <v>96</v>
      </c>
      <c r="I698">
        <f t="shared" si="10"/>
        <v>130</v>
      </c>
      <c r="J698" s="3">
        <v>30</v>
      </c>
      <c r="K698">
        <f>_xlfn.IFNA(Table2[[#This Row],[total_laid_off]],0)</f>
        <v>43</v>
      </c>
      <c r="L698">
        <f>IFERROR(Table2[[#This Row],[Column2]]/Table2[[#This Row],[percentage_laid_off]],Table2[[#This Row],[Column2]])</f>
        <v>130.30303030303028</v>
      </c>
      <c r="M698">
        <f>FLOOR(IFERROR(_xlfn.IFNA(Table2[[#This Row],[total_laid_off]],0)/Table2[[#This Row],[percentage_laid_off]],D698),1)</f>
        <v>130</v>
      </c>
      <c r="N698" t="str">
        <f>TEXT(Table2[[#This Row],[date]],"MMM")</f>
        <v>Oct</v>
      </c>
      <c r="O698">
        <f>YEAR(Table2[[#This Row],[date]])</f>
        <v>2022</v>
      </c>
    </row>
    <row r="699" spans="1:15" x14ac:dyDescent="0.25">
      <c r="A699" t="s">
        <v>2128</v>
      </c>
      <c r="B699" t="s">
        <v>56</v>
      </c>
      <c r="C699" t="s">
        <v>44</v>
      </c>
      <c r="E699" s="2">
        <v>0.3</v>
      </c>
      <c r="F699" s="1">
        <v>43930</v>
      </c>
      <c r="G699" t="s">
        <v>47</v>
      </c>
      <c r="H699" t="s">
        <v>58</v>
      </c>
      <c r="I699">
        <f t="shared" si="10"/>
        <v>0</v>
      </c>
      <c r="J699" s="3">
        <v>40</v>
      </c>
      <c r="K699">
        <f>_xlfn.IFNA(Table2[[#This Row],[total_laid_off]],0)</f>
        <v>0</v>
      </c>
      <c r="L699">
        <f>IFERROR(Table2[[#This Row],[Column2]]/Table2[[#This Row],[percentage_laid_off]],Table2[[#This Row],[Column2]])</f>
        <v>0</v>
      </c>
      <c r="M699">
        <f>FLOOR(IFERROR(_xlfn.IFNA(Table2[[#This Row],[total_laid_off]],0)/Table2[[#This Row],[percentage_laid_off]],D699),1)</f>
        <v>0</v>
      </c>
      <c r="N699" t="str">
        <f>TEXT(Table2[[#This Row],[date]],"MMM")</f>
        <v>Apr</v>
      </c>
      <c r="O699">
        <f>YEAR(Table2[[#This Row],[date]])</f>
        <v>2020</v>
      </c>
    </row>
    <row r="700" spans="1:15" x14ac:dyDescent="0.25">
      <c r="A700" t="s">
        <v>729</v>
      </c>
      <c r="B700" t="s">
        <v>49</v>
      </c>
      <c r="C700" t="s">
        <v>46</v>
      </c>
      <c r="D700">
        <v>41</v>
      </c>
      <c r="E700" s="2"/>
      <c r="F700" s="1">
        <v>44937</v>
      </c>
      <c r="G700" t="s">
        <v>47</v>
      </c>
      <c r="H700" t="s">
        <v>41</v>
      </c>
      <c r="I700">
        <f t="shared" si="10"/>
        <v>41</v>
      </c>
      <c r="J700" s="3">
        <v>94</v>
      </c>
      <c r="K700">
        <f>_xlfn.IFNA(Table2[[#This Row],[total_laid_off]],0)</f>
        <v>41</v>
      </c>
      <c r="L700">
        <f>IFERROR(Table2[[#This Row],[Column2]]/Table2[[#This Row],[percentage_laid_off]],Table2[[#This Row],[Column2]])</f>
        <v>41</v>
      </c>
      <c r="M700">
        <f>FLOOR(IFERROR(_xlfn.IFNA(Table2[[#This Row],[total_laid_off]],0)/Table2[[#This Row],[percentage_laid_off]],D700),1)</f>
        <v>41</v>
      </c>
      <c r="N700" t="str">
        <f>TEXT(Table2[[#This Row],[date]],"MMM")</f>
        <v>Jan</v>
      </c>
      <c r="O700">
        <f>YEAR(Table2[[#This Row],[date]])</f>
        <v>2023</v>
      </c>
    </row>
    <row r="701" spans="1:15" x14ac:dyDescent="0.25">
      <c r="A701" t="s">
        <v>268</v>
      </c>
      <c r="B701" t="s">
        <v>40</v>
      </c>
      <c r="C701" t="s">
        <v>83</v>
      </c>
      <c r="D701">
        <v>230</v>
      </c>
      <c r="E701" s="2">
        <v>0.7</v>
      </c>
      <c r="F701" s="1">
        <v>44988</v>
      </c>
      <c r="G701" t="s">
        <v>67</v>
      </c>
      <c r="H701" t="s">
        <v>41</v>
      </c>
      <c r="I701">
        <f t="shared" si="10"/>
        <v>328</v>
      </c>
      <c r="J701" s="3">
        <v>317</v>
      </c>
      <c r="K701">
        <f>_xlfn.IFNA(Table2[[#This Row],[total_laid_off]],0)</f>
        <v>230</v>
      </c>
      <c r="L701">
        <f>IFERROR(Table2[[#This Row],[Column2]]/Table2[[#This Row],[percentage_laid_off]],Table2[[#This Row],[Column2]])</f>
        <v>328.57142857142861</v>
      </c>
      <c r="M701">
        <f>FLOOR(IFERROR(_xlfn.IFNA(Table2[[#This Row],[total_laid_off]],0)/Table2[[#This Row],[percentage_laid_off]],D701),1)</f>
        <v>328</v>
      </c>
      <c r="N701" t="str">
        <f>TEXT(Table2[[#This Row],[date]],"MMM")</f>
        <v>Mar</v>
      </c>
      <c r="O701">
        <f>YEAR(Table2[[#This Row],[date]])</f>
        <v>2023</v>
      </c>
    </row>
    <row r="702" spans="1:15" x14ac:dyDescent="0.25">
      <c r="A702" t="s">
        <v>1170</v>
      </c>
      <c r="B702" t="s">
        <v>40</v>
      </c>
      <c r="C702" t="s">
        <v>26</v>
      </c>
      <c r="D702">
        <v>30</v>
      </c>
      <c r="E702" s="2">
        <v>0.12</v>
      </c>
      <c r="F702" s="1">
        <v>44859</v>
      </c>
      <c r="G702" t="s">
        <v>32</v>
      </c>
      <c r="H702" t="s">
        <v>41</v>
      </c>
      <c r="I702">
        <f t="shared" si="10"/>
        <v>250</v>
      </c>
      <c r="J702" s="3">
        <v>142</v>
      </c>
      <c r="K702">
        <f>_xlfn.IFNA(Table2[[#This Row],[total_laid_off]],0)</f>
        <v>30</v>
      </c>
      <c r="L702">
        <f>IFERROR(Table2[[#This Row],[Column2]]/Table2[[#This Row],[percentage_laid_off]],Table2[[#This Row],[Column2]])</f>
        <v>250</v>
      </c>
      <c r="M702">
        <f>FLOOR(IFERROR(_xlfn.IFNA(Table2[[#This Row],[total_laid_off]],0)/Table2[[#This Row],[percentage_laid_off]],D702),1)</f>
        <v>250</v>
      </c>
      <c r="N702" t="str">
        <f>TEXT(Table2[[#This Row],[date]],"MMM")</f>
        <v>Oct</v>
      </c>
      <c r="O702">
        <f>YEAR(Table2[[#This Row],[date]])</f>
        <v>2022</v>
      </c>
    </row>
    <row r="703" spans="1:15" x14ac:dyDescent="0.25">
      <c r="A703" t="s">
        <v>1217</v>
      </c>
      <c r="B703" t="s">
        <v>56</v>
      </c>
      <c r="C703" t="s">
        <v>632</v>
      </c>
      <c r="E703" s="2"/>
      <c r="F703" s="1">
        <v>44845</v>
      </c>
      <c r="G703" t="s">
        <v>27</v>
      </c>
      <c r="H703" t="s">
        <v>58</v>
      </c>
      <c r="I703">
        <f t="shared" si="10"/>
        <v>0</v>
      </c>
      <c r="J703" s="3">
        <v>16</v>
      </c>
      <c r="K703">
        <f>_xlfn.IFNA(Table2[[#This Row],[total_laid_off]],0)</f>
        <v>0</v>
      </c>
      <c r="L703">
        <f>IFERROR(Table2[[#This Row],[Column2]]/Table2[[#This Row],[percentage_laid_off]],Table2[[#This Row],[Column2]])</f>
        <v>0</v>
      </c>
      <c r="M703">
        <f>FLOOR(IFERROR(_xlfn.IFNA(Table2[[#This Row],[total_laid_off]],0)/Table2[[#This Row],[percentage_laid_off]],D703),1)</f>
        <v>0</v>
      </c>
      <c r="N703" t="str">
        <f>TEXT(Table2[[#This Row],[date]],"MMM")</f>
        <v>Oct</v>
      </c>
      <c r="O703">
        <f>YEAR(Table2[[#This Row],[date]])</f>
        <v>2022</v>
      </c>
    </row>
    <row r="704" spans="1:15" x14ac:dyDescent="0.25">
      <c r="A704" t="s">
        <v>1551</v>
      </c>
      <c r="B704" t="s">
        <v>160</v>
      </c>
      <c r="C704" t="s">
        <v>75</v>
      </c>
      <c r="D704">
        <v>30</v>
      </c>
      <c r="E704" s="2">
        <v>0.18</v>
      </c>
      <c r="F704" s="1">
        <v>44749</v>
      </c>
      <c r="G704" t="s">
        <v>47</v>
      </c>
      <c r="H704" t="s">
        <v>41</v>
      </c>
      <c r="I704">
        <f t="shared" si="10"/>
        <v>166</v>
      </c>
      <c r="J704" s="3">
        <v>78</v>
      </c>
      <c r="K704">
        <f>_xlfn.IFNA(Table2[[#This Row],[total_laid_off]],0)</f>
        <v>30</v>
      </c>
      <c r="L704">
        <f>IFERROR(Table2[[#This Row],[Column2]]/Table2[[#This Row],[percentage_laid_off]],Table2[[#This Row],[Column2]])</f>
        <v>166.66666666666669</v>
      </c>
      <c r="M704">
        <f>FLOOR(IFERROR(_xlfn.IFNA(Table2[[#This Row],[total_laid_off]],0)/Table2[[#This Row],[percentage_laid_off]],D704),1)</f>
        <v>166</v>
      </c>
      <c r="N704" t="str">
        <f>TEXT(Table2[[#This Row],[date]],"MMM")</f>
        <v>Jul</v>
      </c>
      <c r="O704">
        <f>YEAR(Table2[[#This Row],[date]])</f>
        <v>2022</v>
      </c>
    </row>
    <row r="705" spans="1:15" x14ac:dyDescent="0.25">
      <c r="A705" t="s">
        <v>390</v>
      </c>
      <c r="B705" t="s">
        <v>43</v>
      </c>
      <c r="C705" t="s">
        <v>75</v>
      </c>
      <c r="D705">
        <v>100</v>
      </c>
      <c r="E705" s="2">
        <v>1</v>
      </c>
      <c r="F705" s="1">
        <v>44970</v>
      </c>
      <c r="G705" t="s">
        <v>37</v>
      </c>
      <c r="H705" t="s">
        <v>41</v>
      </c>
      <c r="I705">
        <f t="shared" si="10"/>
        <v>100</v>
      </c>
      <c r="J705" s="3"/>
      <c r="K705">
        <f>_xlfn.IFNA(Table2[[#This Row],[total_laid_off]],0)</f>
        <v>100</v>
      </c>
      <c r="L705">
        <f>IFERROR(Table2[[#This Row],[Column2]]/Table2[[#This Row],[percentage_laid_off]],Table2[[#This Row],[Column2]])</f>
        <v>100</v>
      </c>
      <c r="M705">
        <f>FLOOR(IFERROR(_xlfn.IFNA(Table2[[#This Row],[total_laid_off]],0)/Table2[[#This Row],[percentage_laid_off]],D705),1)</f>
        <v>100</v>
      </c>
      <c r="N705" t="str">
        <f>TEXT(Table2[[#This Row],[date]],"MMM")</f>
        <v>Feb</v>
      </c>
      <c r="O705">
        <f>YEAR(Table2[[#This Row],[date]])</f>
        <v>2023</v>
      </c>
    </row>
    <row r="706" spans="1:15" x14ac:dyDescent="0.25">
      <c r="A706" t="s">
        <v>1906</v>
      </c>
      <c r="B706" t="s">
        <v>1907</v>
      </c>
      <c r="C706" t="s">
        <v>101</v>
      </c>
      <c r="E706" s="2">
        <v>1</v>
      </c>
      <c r="F706" s="1">
        <v>44010</v>
      </c>
      <c r="G706" t="s">
        <v>37</v>
      </c>
      <c r="H706" t="s">
        <v>41</v>
      </c>
      <c r="I706">
        <f t="shared" ref="I706:I769" si="11">FLOOR(IF(OR(ISBLANK(D706) = FALSE,  ISBLANK(E706) = FALSE),IFERROR(D706/E706,D706), 0), 1)</f>
        <v>0</v>
      </c>
      <c r="J706" s="3">
        <v>4</v>
      </c>
      <c r="K706">
        <f>_xlfn.IFNA(Table2[[#This Row],[total_laid_off]],0)</f>
        <v>0</v>
      </c>
      <c r="L706">
        <f>IFERROR(Table2[[#This Row],[Column2]]/Table2[[#This Row],[percentage_laid_off]],Table2[[#This Row],[Column2]])</f>
        <v>0</v>
      </c>
      <c r="M706">
        <f>FLOOR(IFERROR(_xlfn.IFNA(Table2[[#This Row],[total_laid_off]],0)/Table2[[#This Row],[percentage_laid_off]],D706),1)</f>
        <v>0</v>
      </c>
      <c r="N706" t="str">
        <f>TEXT(Table2[[#This Row],[date]],"MMM")</f>
        <v>Jun</v>
      </c>
      <c r="O706">
        <f>YEAR(Table2[[#This Row],[date]])</f>
        <v>2020</v>
      </c>
    </row>
    <row r="707" spans="1:15" x14ac:dyDescent="0.25">
      <c r="A707" t="s">
        <v>604</v>
      </c>
      <c r="B707" t="s">
        <v>266</v>
      </c>
      <c r="C707" t="s">
        <v>101</v>
      </c>
      <c r="D707">
        <v>31</v>
      </c>
      <c r="E707" s="2">
        <v>0.1</v>
      </c>
      <c r="F707" s="1">
        <v>44946</v>
      </c>
      <c r="G707" t="s">
        <v>37</v>
      </c>
      <c r="H707" t="s">
        <v>267</v>
      </c>
      <c r="I707">
        <f t="shared" si="11"/>
        <v>310</v>
      </c>
      <c r="J707" s="3">
        <v>14</v>
      </c>
      <c r="K707">
        <f>_xlfn.IFNA(Table2[[#This Row],[total_laid_off]],0)</f>
        <v>31</v>
      </c>
      <c r="L707">
        <f>IFERROR(Table2[[#This Row],[Column2]]/Table2[[#This Row],[percentage_laid_off]],Table2[[#This Row],[Column2]])</f>
        <v>310</v>
      </c>
      <c r="M707">
        <f>FLOOR(IFERROR(_xlfn.IFNA(Table2[[#This Row],[total_laid_off]],0)/Table2[[#This Row],[percentage_laid_off]],D707),1)</f>
        <v>310</v>
      </c>
      <c r="N707" t="str">
        <f>TEXT(Table2[[#This Row],[date]],"MMM")</f>
        <v>Jan</v>
      </c>
      <c r="O707">
        <f>YEAR(Table2[[#This Row],[date]])</f>
        <v>2023</v>
      </c>
    </row>
    <row r="708" spans="1:15" x14ac:dyDescent="0.25">
      <c r="A708" t="s">
        <v>1578</v>
      </c>
      <c r="B708" t="s">
        <v>40</v>
      </c>
      <c r="C708" t="s">
        <v>101</v>
      </c>
      <c r="D708">
        <v>400</v>
      </c>
      <c r="E708" s="2">
        <v>0.18</v>
      </c>
      <c r="F708" s="1">
        <v>44742</v>
      </c>
      <c r="G708" t="s">
        <v>67</v>
      </c>
      <c r="H708" t="s">
        <v>41</v>
      </c>
      <c r="I708">
        <f t="shared" si="11"/>
        <v>2222</v>
      </c>
      <c r="J708" s="3">
        <v>310</v>
      </c>
      <c r="K708">
        <f>_xlfn.IFNA(Table2[[#This Row],[total_laid_off]],0)</f>
        <v>400</v>
      </c>
      <c r="L708">
        <f>IFERROR(Table2[[#This Row],[Column2]]/Table2[[#This Row],[percentage_laid_off]],Table2[[#This Row],[Column2]])</f>
        <v>2222.2222222222222</v>
      </c>
      <c r="M708">
        <f>FLOOR(IFERROR(_xlfn.IFNA(Table2[[#This Row],[total_laid_off]],0)/Table2[[#This Row],[percentage_laid_off]],D708),1)</f>
        <v>2222</v>
      </c>
      <c r="N708" t="str">
        <f>TEXT(Table2[[#This Row],[date]],"MMM")</f>
        <v>Jun</v>
      </c>
      <c r="O708">
        <f>YEAR(Table2[[#This Row],[date]])</f>
        <v>2022</v>
      </c>
    </row>
    <row r="709" spans="1:15" x14ac:dyDescent="0.25">
      <c r="A709" t="s">
        <v>1709</v>
      </c>
      <c r="B709" t="s">
        <v>190</v>
      </c>
      <c r="C709" t="s">
        <v>75</v>
      </c>
      <c r="D709">
        <v>100</v>
      </c>
      <c r="E709" s="2"/>
      <c r="F709" s="1">
        <v>44714</v>
      </c>
      <c r="G709" t="s">
        <v>37</v>
      </c>
      <c r="H709" t="s">
        <v>70</v>
      </c>
      <c r="I709">
        <f t="shared" si="11"/>
        <v>100</v>
      </c>
      <c r="J709" s="3"/>
      <c r="K709">
        <f>_xlfn.IFNA(Table2[[#This Row],[total_laid_off]],0)</f>
        <v>100</v>
      </c>
      <c r="L709">
        <f>IFERROR(Table2[[#This Row],[Column2]]/Table2[[#This Row],[percentage_laid_off]],Table2[[#This Row],[Column2]])</f>
        <v>100</v>
      </c>
      <c r="M709">
        <f>FLOOR(IFERROR(_xlfn.IFNA(Table2[[#This Row],[total_laid_off]],0)/Table2[[#This Row],[percentage_laid_off]],D709),1)</f>
        <v>100</v>
      </c>
      <c r="N709" t="str">
        <f>TEXT(Table2[[#This Row],[date]],"MMM")</f>
        <v>Jun</v>
      </c>
      <c r="O709">
        <f>YEAR(Table2[[#This Row],[date]])</f>
        <v>2022</v>
      </c>
    </row>
    <row r="710" spans="1:15" x14ac:dyDescent="0.25">
      <c r="A710" t="s">
        <v>2105</v>
      </c>
      <c r="B710" t="s">
        <v>40</v>
      </c>
      <c r="C710" t="s">
        <v>170</v>
      </c>
      <c r="D710">
        <v>58</v>
      </c>
      <c r="E710" s="2">
        <v>0.3</v>
      </c>
      <c r="F710" s="1">
        <v>43935</v>
      </c>
      <c r="G710" t="s">
        <v>47</v>
      </c>
      <c r="H710" t="s">
        <v>41</v>
      </c>
      <c r="I710">
        <f t="shared" si="11"/>
        <v>193</v>
      </c>
      <c r="J710" s="3">
        <v>59</v>
      </c>
      <c r="K710">
        <f>_xlfn.IFNA(Table2[[#This Row],[total_laid_off]],0)</f>
        <v>58</v>
      </c>
      <c r="L710">
        <f>IFERROR(Table2[[#This Row],[Column2]]/Table2[[#This Row],[percentage_laid_off]],Table2[[#This Row],[Column2]])</f>
        <v>193.33333333333334</v>
      </c>
      <c r="M710">
        <f>FLOOR(IFERROR(_xlfn.IFNA(Table2[[#This Row],[total_laid_off]],0)/Table2[[#This Row],[percentage_laid_off]],D710),1)</f>
        <v>193</v>
      </c>
      <c r="N710" t="str">
        <f>TEXT(Table2[[#This Row],[date]],"MMM")</f>
        <v>Apr</v>
      </c>
      <c r="O710">
        <f>YEAR(Table2[[#This Row],[date]])</f>
        <v>2020</v>
      </c>
    </row>
    <row r="711" spans="1:15" x14ac:dyDescent="0.25">
      <c r="A711" t="s">
        <v>431</v>
      </c>
      <c r="B711" t="s">
        <v>40</v>
      </c>
      <c r="C711" t="s">
        <v>26</v>
      </c>
      <c r="D711">
        <v>24</v>
      </c>
      <c r="E711" s="2">
        <v>0.25</v>
      </c>
      <c r="F711" s="1">
        <v>44965</v>
      </c>
      <c r="G711" t="s">
        <v>47</v>
      </c>
      <c r="H711" t="s">
        <v>41</v>
      </c>
      <c r="I711">
        <f t="shared" si="11"/>
        <v>96</v>
      </c>
      <c r="J711" s="3">
        <v>85</v>
      </c>
      <c r="K711">
        <f>_xlfn.IFNA(Table2[[#This Row],[total_laid_off]],0)</f>
        <v>24</v>
      </c>
      <c r="L711">
        <f>IFERROR(Table2[[#This Row],[Column2]]/Table2[[#This Row],[percentage_laid_off]],Table2[[#This Row],[Column2]])</f>
        <v>96</v>
      </c>
      <c r="M711">
        <f>FLOOR(IFERROR(_xlfn.IFNA(Table2[[#This Row],[total_laid_off]],0)/Table2[[#This Row],[percentage_laid_off]],D711),1)</f>
        <v>96</v>
      </c>
      <c r="N711" t="str">
        <f>TEXT(Table2[[#This Row],[date]],"MMM")</f>
        <v>Feb</v>
      </c>
      <c r="O711">
        <f>YEAR(Table2[[#This Row],[date]])</f>
        <v>2023</v>
      </c>
    </row>
    <row r="712" spans="1:15" x14ac:dyDescent="0.25">
      <c r="A712" t="s">
        <v>431</v>
      </c>
      <c r="B712" t="s">
        <v>40</v>
      </c>
      <c r="C712" t="s">
        <v>26</v>
      </c>
      <c r="D712">
        <v>25</v>
      </c>
      <c r="E712" s="2">
        <v>0.2</v>
      </c>
      <c r="F712" s="1">
        <v>44865</v>
      </c>
      <c r="G712" t="s">
        <v>47</v>
      </c>
      <c r="H712" t="s">
        <v>41</v>
      </c>
      <c r="I712">
        <f t="shared" si="11"/>
        <v>125</v>
      </c>
      <c r="J712" s="3">
        <v>85</v>
      </c>
      <c r="K712">
        <f>_xlfn.IFNA(Table2[[#This Row],[total_laid_off]],0)</f>
        <v>25</v>
      </c>
      <c r="L712">
        <f>IFERROR(Table2[[#This Row],[Column2]]/Table2[[#This Row],[percentage_laid_off]],Table2[[#This Row],[Column2]])</f>
        <v>125</v>
      </c>
      <c r="M712">
        <f>FLOOR(IFERROR(_xlfn.IFNA(Table2[[#This Row],[total_laid_off]],0)/Table2[[#This Row],[percentage_laid_off]],D712),1)</f>
        <v>125</v>
      </c>
      <c r="N712" t="str">
        <f>TEXT(Table2[[#This Row],[date]],"MMM")</f>
        <v>Oct</v>
      </c>
      <c r="O712">
        <f>YEAR(Table2[[#This Row],[date]])</f>
        <v>2022</v>
      </c>
    </row>
    <row r="713" spans="1:15" x14ac:dyDescent="0.25">
      <c r="A713" t="s">
        <v>1153</v>
      </c>
      <c r="B713" t="s">
        <v>43</v>
      </c>
      <c r="C713" t="s">
        <v>26</v>
      </c>
      <c r="D713">
        <v>30</v>
      </c>
      <c r="E713" s="2">
        <v>0.27</v>
      </c>
      <c r="F713" s="1">
        <v>44865</v>
      </c>
      <c r="G713" t="s">
        <v>47</v>
      </c>
      <c r="H713" t="s">
        <v>41</v>
      </c>
      <c r="I713">
        <f t="shared" si="11"/>
        <v>111</v>
      </c>
      <c r="J713" s="3">
        <v>11</v>
      </c>
      <c r="K713">
        <f>_xlfn.IFNA(Table2[[#This Row],[total_laid_off]],0)</f>
        <v>30</v>
      </c>
      <c r="L713">
        <f>IFERROR(Table2[[#This Row],[Column2]]/Table2[[#This Row],[percentage_laid_off]],Table2[[#This Row],[Column2]])</f>
        <v>111.1111111111111</v>
      </c>
      <c r="M713">
        <f>FLOOR(IFERROR(_xlfn.IFNA(Table2[[#This Row],[total_laid_off]],0)/Table2[[#This Row],[percentage_laid_off]],D713),1)</f>
        <v>111</v>
      </c>
      <c r="N713" t="str">
        <f>TEXT(Table2[[#This Row],[date]],"MMM")</f>
        <v>Oct</v>
      </c>
      <c r="O713">
        <f>YEAR(Table2[[#This Row],[date]])</f>
        <v>2022</v>
      </c>
    </row>
    <row r="714" spans="1:15" x14ac:dyDescent="0.25">
      <c r="A714" t="s">
        <v>314</v>
      </c>
      <c r="B714" t="s">
        <v>133</v>
      </c>
      <c r="C714" t="s">
        <v>111</v>
      </c>
      <c r="D714">
        <v>8500</v>
      </c>
      <c r="E714" s="2">
        <v>0.08</v>
      </c>
      <c r="F714" s="1">
        <v>44981</v>
      </c>
      <c r="G714" t="s">
        <v>67</v>
      </c>
      <c r="H714" t="s">
        <v>134</v>
      </c>
      <c r="I714">
        <f t="shared" si="11"/>
        <v>106250</v>
      </c>
      <c r="J714" s="3">
        <v>663</v>
      </c>
      <c r="K714">
        <f>_xlfn.IFNA(Table2[[#This Row],[total_laid_off]],0)</f>
        <v>8500</v>
      </c>
      <c r="L714">
        <f>IFERROR(Table2[[#This Row],[Column2]]/Table2[[#This Row],[percentage_laid_off]],Table2[[#This Row],[Column2]])</f>
        <v>106250</v>
      </c>
      <c r="M714">
        <f>FLOOR(IFERROR(_xlfn.IFNA(Table2[[#This Row],[total_laid_off]],0)/Table2[[#This Row],[percentage_laid_off]],D714),1)</f>
        <v>106250</v>
      </c>
      <c r="N714" t="str">
        <f>TEXT(Table2[[#This Row],[date]],"MMM")</f>
        <v>Feb</v>
      </c>
      <c r="O714">
        <f>YEAR(Table2[[#This Row],[date]])</f>
        <v>2023</v>
      </c>
    </row>
    <row r="715" spans="1:15" x14ac:dyDescent="0.25">
      <c r="A715" t="s">
        <v>591</v>
      </c>
      <c r="B715" t="s">
        <v>40</v>
      </c>
      <c r="C715" t="s">
        <v>36</v>
      </c>
      <c r="D715">
        <v>30</v>
      </c>
      <c r="E715" s="2">
        <v>0.17</v>
      </c>
      <c r="F715" s="1">
        <v>44949</v>
      </c>
      <c r="G715" t="s">
        <v>47</v>
      </c>
      <c r="H715" t="s">
        <v>41</v>
      </c>
      <c r="I715">
        <f t="shared" si="11"/>
        <v>176</v>
      </c>
      <c r="J715" s="3">
        <v>97</v>
      </c>
      <c r="K715">
        <f>_xlfn.IFNA(Table2[[#This Row],[total_laid_off]],0)</f>
        <v>30</v>
      </c>
      <c r="L715">
        <f>IFERROR(Table2[[#This Row],[Column2]]/Table2[[#This Row],[percentage_laid_off]],Table2[[#This Row],[Column2]])</f>
        <v>176.47058823529412</v>
      </c>
      <c r="M715">
        <f>FLOOR(IFERROR(_xlfn.IFNA(Table2[[#This Row],[total_laid_off]],0)/Table2[[#This Row],[percentage_laid_off]],D715),1)</f>
        <v>176</v>
      </c>
      <c r="N715" t="str">
        <f>TEXT(Table2[[#This Row],[date]],"MMM")</f>
        <v>Jan</v>
      </c>
      <c r="O715">
        <f>YEAR(Table2[[#This Row],[date]])</f>
        <v>2023</v>
      </c>
    </row>
    <row r="716" spans="1:15" x14ac:dyDescent="0.25">
      <c r="A716" t="s">
        <v>1698</v>
      </c>
      <c r="B716" t="s">
        <v>260</v>
      </c>
      <c r="C716" t="s">
        <v>85</v>
      </c>
      <c r="D716">
        <v>40</v>
      </c>
      <c r="E716" s="2"/>
      <c r="F716" s="1">
        <v>44716</v>
      </c>
      <c r="G716" t="s">
        <v>114</v>
      </c>
      <c r="H716" t="s">
        <v>28</v>
      </c>
      <c r="I716">
        <f t="shared" si="11"/>
        <v>40</v>
      </c>
      <c r="J716" s="3">
        <v>1200</v>
      </c>
      <c r="K716">
        <f>_xlfn.IFNA(Table2[[#This Row],[total_laid_off]],0)</f>
        <v>40</v>
      </c>
      <c r="L716">
        <f>IFERROR(Table2[[#This Row],[Column2]]/Table2[[#This Row],[percentage_laid_off]],Table2[[#This Row],[Column2]])</f>
        <v>40</v>
      </c>
      <c r="M716">
        <f>FLOOR(IFERROR(_xlfn.IFNA(Table2[[#This Row],[total_laid_off]],0)/Table2[[#This Row],[percentage_laid_off]],D716),1)</f>
        <v>40</v>
      </c>
      <c r="N716" t="str">
        <f>TEXT(Table2[[#This Row],[date]],"MMM")</f>
        <v>Jun</v>
      </c>
      <c r="O716">
        <f>YEAR(Table2[[#This Row],[date]])</f>
        <v>2022</v>
      </c>
    </row>
    <row r="717" spans="1:15" x14ac:dyDescent="0.25">
      <c r="A717" t="s">
        <v>1714</v>
      </c>
      <c r="B717" t="s">
        <v>49</v>
      </c>
      <c r="C717" t="s">
        <v>85</v>
      </c>
      <c r="E717" s="2"/>
      <c r="F717" s="1">
        <v>44714</v>
      </c>
      <c r="G717" t="s">
        <v>37</v>
      </c>
      <c r="H717" t="s">
        <v>41</v>
      </c>
      <c r="I717">
        <f t="shared" si="11"/>
        <v>0</v>
      </c>
      <c r="J717" s="3">
        <v>37</v>
      </c>
      <c r="K717">
        <f>_xlfn.IFNA(Table2[[#This Row],[total_laid_off]],0)</f>
        <v>0</v>
      </c>
      <c r="L717">
        <f>IFERROR(Table2[[#This Row],[Column2]]/Table2[[#This Row],[percentage_laid_off]],Table2[[#This Row],[Column2]])</f>
        <v>0</v>
      </c>
      <c r="M717">
        <f>FLOOR(IFERROR(_xlfn.IFNA(Table2[[#This Row],[total_laid_off]],0)/Table2[[#This Row],[percentage_laid_off]],D717),1)</f>
        <v>0</v>
      </c>
      <c r="N717" t="str">
        <f>TEXT(Table2[[#This Row],[date]],"MMM")</f>
        <v>Jun</v>
      </c>
      <c r="O717">
        <f>YEAR(Table2[[#This Row],[date]])</f>
        <v>2022</v>
      </c>
    </row>
    <row r="718" spans="1:15" x14ac:dyDescent="0.25">
      <c r="A718" t="s">
        <v>751</v>
      </c>
      <c r="B718" t="s">
        <v>72</v>
      </c>
      <c r="C718" t="s">
        <v>111</v>
      </c>
      <c r="E718" s="2">
        <v>0.21</v>
      </c>
      <c r="F718" s="1">
        <v>44936</v>
      </c>
      <c r="G718" t="s">
        <v>27</v>
      </c>
      <c r="H718" t="s">
        <v>41</v>
      </c>
      <c r="I718">
        <f t="shared" si="11"/>
        <v>0</v>
      </c>
      <c r="J718" s="3">
        <v>10</v>
      </c>
      <c r="K718">
        <f>_xlfn.IFNA(Table2[[#This Row],[total_laid_off]],0)</f>
        <v>0</v>
      </c>
      <c r="L718">
        <f>IFERROR(Table2[[#This Row],[Column2]]/Table2[[#This Row],[percentage_laid_off]],Table2[[#This Row],[Column2]])</f>
        <v>0</v>
      </c>
      <c r="M718">
        <f>FLOOR(IFERROR(_xlfn.IFNA(Table2[[#This Row],[total_laid_off]],0)/Table2[[#This Row],[percentage_laid_off]],D718),1)</f>
        <v>0</v>
      </c>
      <c r="N718" t="str">
        <f>TEXT(Table2[[#This Row],[date]],"MMM")</f>
        <v>Jan</v>
      </c>
      <c r="O718">
        <f>YEAR(Table2[[#This Row],[date]])</f>
        <v>2023</v>
      </c>
    </row>
    <row r="719" spans="1:15" x14ac:dyDescent="0.25">
      <c r="A719" t="s">
        <v>751</v>
      </c>
      <c r="B719" t="s">
        <v>72</v>
      </c>
      <c r="C719" t="s">
        <v>111</v>
      </c>
      <c r="E719" s="2">
        <v>0.12</v>
      </c>
      <c r="F719" s="1">
        <v>44735</v>
      </c>
      <c r="G719" t="s">
        <v>27</v>
      </c>
      <c r="H719" t="s">
        <v>41</v>
      </c>
      <c r="I719">
        <f t="shared" si="11"/>
        <v>0</v>
      </c>
      <c r="J719" s="3">
        <v>10</v>
      </c>
      <c r="K719">
        <f>_xlfn.IFNA(Table2[[#This Row],[total_laid_off]],0)</f>
        <v>0</v>
      </c>
      <c r="L719">
        <f>IFERROR(Table2[[#This Row],[Column2]]/Table2[[#This Row],[percentage_laid_off]],Table2[[#This Row],[Column2]])</f>
        <v>0</v>
      </c>
      <c r="M719">
        <f>FLOOR(IFERROR(_xlfn.IFNA(Table2[[#This Row],[total_laid_off]],0)/Table2[[#This Row],[percentage_laid_off]],D719),1)</f>
        <v>0</v>
      </c>
      <c r="N719" t="str">
        <f>TEXT(Table2[[#This Row],[date]],"MMM")</f>
        <v>Jun</v>
      </c>
      <c r="O719">
        <f>YEAR(Table2[[#This Row],[date]])</f>
        <v>2022</v>
      </c>
    </row>
    <row r="720" spans="1:15" x14ac:dyDescent="0.25">
      <c r="A720" t="s">
        <v>942</v>
      </c>
      <c r="B720" t="s">
        <v>678</v>
      </c>
      <c r="C720" t="s">
        <v>111</v>
      </c>
      <c r="D720">
        <v>40</v>
      </c>
      <c r="E720" s="2"/>
      <c r="F720" s="1">
        <v>44895</v>
      </c>
      <c r="G720" t="s">
        <v>37</v>
      </c>
      <c r="H720" t="s">
        <v>679</v>
      </c>
      <c r="I720">
        <f t="shared" si="11"/>
        <v>40</v>
      </c>
      <c r="J720" s="3"/>
      <c r="K720">
        <f>_xlfn.IFNA(Table2[[#This Row],[total_laid_off]],0)</f>
        <v>40</v>
      </c>
      <c r="L720">
        <f>IFERROR(Table2[[#This Row],[Column2]]/Table2[[#This Row],[percentage_laid_off]],Table2[[#This Row],[Column2]])</f>
        <v>40</v>
      </c>
      <c r="M720">
        <f>FLOOR(IFERROR(_xlfn.IFNA(Table2[[#This Row],[total_laid_off]],0)/Table2[[#This Row],[percentage_laid_off]],D720),1)</f>
        <v>40</v>
      </c>
      <c r="N720" t="str">
        <f>TEXT(Table2[[#This Row],[date]],"MMM")</f>
        <v>Nov</v>
      </c>
      <c r="O720">
        <f>YEAR(Table2[[#This Row],[date]])</f>
        <v>2022</v>
      </c>
    </row>
    <row r="721" spans="1:15" x14ac:dyDescent="0.25">
      <c r="A721" t="s">
        <v>345</v>
      </c>
      <c r="B721" t="s">
        <v>40</v>
      </c>
      <c r="C721" t="s">
        <v>26</v>
      </c>
      <c r="D721">
        <v>50</v>
      </c>
      <c r="E721" s="2"/>
      <c r="F721" s="1">
        <v>44978</v>
      </c>
      <c r="G721" t="s">
        <v>22</v>
      </c>
      <c r="H721" t="s">
        <v>41</v>
      </c>
      <c r="I721">
        <f t="shared" si="11"/>
        <v>50</v>
      </c>
      <c r="J721" s="3">
        <v>406</v>
      </c>
      <c r="K721">
        <f>_xlfn.IFNA(Table2[[#This Row],[total_laid_off]],0)</f>
        <v>50</v>
      </c>
      <c r="L721">
        <f>IFERROR(Table2[[#This Row],[Column2]]/Table2[[#This Row],[percentage_laid_off]],Table2[[#This Row],[Column2]])</f>
        <v>50</v>
      </c>
      <c r="M721">
        <f>FLOOR(IFERROR(_xlfn.IFNA(Table2[[#This Row],[total_laid_off]],0)/Table2[[#This Row],[percentage_laid_off]],D721),1)</f>
        <v>50</v>
      </c>
      <c r="N721" t="str">
        <f>TEXT(Table2[[#This Row],[date]],"MMM")</f>
        <v>Feb</v>
      </c>
      <c r="O721">
        <f>YEAR(Table2[[#This Row],[date]])</f>
        <v>2023</v>
      </c>
    </row>
    <row r="722" spans="1:15" x14ac:dyDescent="0.25">
      <c r="A722" t="s">
        <v>345</v>
      </c>
      <c r="B722" t="s">
        <v>40</v>
      </c>
      <c r="C722" t="s">
        <v>26</v>
      </c>
      <c r="D722">
        <v>40</v>
      </c>
      <c r="E722" s="2">
        <v>0.12</v>
      </c>
      <c r="F722" s="1">
        <v>44736</v>
      </c>
      <c r="G722" t="s">
        <v>22</v>
      </c>
      <c r="H722" t="s">
        <v>41</v>
      </c>
      <c r="I722">
        <f t="shared" si="11"/>
        <v>333</v>
      </c>
      <c r="J722" s="3">
        <v>406</v>
      </c>
      <c r="K722">
        <f>_xlfn.IFNA(Table2[[#This Row],[total_laid_off]],0)</f>
        <v>40</v>
      </c>
      <c r="L722">
        <f>IFERROR(Table2[[#This Row],[Column2]]/Table2[[#This Row],[percentage_laid_off]],Table2[[#This Row],[Column2]])</f>
        <v>333.33333333333337</v>
      </c>
      <c r="M722">
        <f>FLOOR(IFERROR(_xlfn.IFNA(Table2[[#This Row],[total_laid_off]],0)/Table2[[#This Row],[percentage_laid_off]],D722),1)</f>
        <v>333</v>
      </c>
      <c r="N722" t="str">
        <f>TEXT(Table2[[#This Row],[date]],"MMM")</f>
        <v>Jun</v>
      </c>
      <c r="O722">
        <f>YEAR(Table2[[#This Row],[date]])</f>
        <v>2022</v>
      </c>
    </row>
    <row r="723" spans="1:15" x14ac:dyDescent="0.25">
      <c r="A723" t="s">
        <v>345</v>
      </c>
      <c r="B723" t="s">
        <v>40</v>
      </c>
      <c r="C723" t="s">
        <v>26</v>
      </c>
      <c r="D723">
        <v>18</v>
      </c>
      <c r="E723" s="2">
        <v>0.14000000000000001</v>
      </c>
      <c r="F723" s="1">
        <v>43987</v>
      </c>
      <c r="G723" t="s">
        <v>32</v>
      </c>
      <c r="H723" t="s">
        <v>41</v>
      </c>
      <c r="I723">
        <f t="shared" si="11"/>
        <v>128</v>
      </c>
      <c r="J723" s="3">
        <v>106</v>
      </c>
      <c r="K723">
        <f>_xlfn.IFNA(Table2[[#This Row],[total_laid_off]],0)</f>
        <v>18</v>
      </c>
      <c r="L723">
        <f>IFERROR(Table2[[#This Row],[Column2]]/Table2[[#This Row],[percentage_laid_off]],Table2[[#This Row],[Column2]])</f>
        <v>128.57142857142856</v>
      </c>
      <c r="M723">
        <f>FLOOR(IFERROR(_xlfn.IFNA(Table2[[#This Row],[total_laid_off]],0)/Table2[[#This Row],[percentage_laid_off]],D723),1)</f>
        <v>128</v>
      </c>
      <c r="N723" t="str">
        <f>TEXT(Table2[[#This Row],[date]],"MMM")</f>
        <v>Jun</v>
      </c>
      <c r="O723">
        <f>YEAR(Table2[[#This Row],[date]])</f>
        <v>2020</v>
      </c>
    </row>
    <row r="724" spans="1:15" x14ac:dyDescent="0.25">
      <c r="A724" t="s">
        <v>1557</v>
      </c>
      <c r="B724" t="s">
        <v>35</v>
      </c>
      <c r="C724" t="s">
        <v>26</v>
      </c>
      <c r="D724">
        <v>100</v>
      </c>
      <c r="E724" s="2">
        <v>0.06</v>
      </c>
      <c r="F724" s="1">
        <v>44747</v>
      </c>
      <c r="G724" t="s">
        <v>37</v>
      </c>
      <c r="H724" t="s">
        <v>38</v>
      </c>
      <c r="I724">
        <f t="shared" si="11"/>
        <v>1666</v>
      </c>
      <c r="J724" s="3">
        <v>322</v>
      </c>
      <c r="K724">
        <f>_xlfn.IFNA(Table2[[#This Row],[total_laid_off]],0)</f>
        <v>100</v>
      </c>
      <c r="L724">
        <f>IFERROR(Table2[[#This Row],[Column2]]/Table2[[#This Row],[percentage_laid_off]],Table2[[#This Row],[Column2]])</f>
        <v>1666.6666666666667</v>
      </c>
      <c r="M724">
        <f>FLOOR(IFERROR(_xlfn.IFNA(Table2[[#This Row],[total_laid_off]],0)/Table2[[#This Row],[percentage_laid_off]],D724),1)</f>
        <v>1666</v>
      </c>
      <c r="N724" t="str">
        <f>TEXT(Table2[[#This Row],[date]],"MMM")</f>
        <v>Jul</v>
      </c>
      <c r="O724">
        <f>YEAR(Table2[[#This Row],[date]])</f>
        <v>2022</v>
      </c>
    </row>
    <row r="725" spans="1:15" x14ac:dyDescent="0.25">
      <c r="A725" t="s">
        <v>1477</v>
      </c>
      <c r="B725" t="s">
        <v>69</v>
      </c>
      <c r="C725" t="s">
        <v>46</v>
      </c>
      <c r="D725">
        <v>50</v>
      </c>
      <c r="E725" s="2">
        <v>0.2</v>
      </c>
      <c r="F725" s="1">
        <v>44764</v>
      </c>
      <c r="G725" t="s">
        <v>32</v>
      </c>
      <c r="H725" t="s">
        <v>41</v>
      </c>
      <c r="I725">
        <f t="shared" si="11"/>
        <v>250</v>
      </c>
      <c r="J725" s="3">
        <v>69</v>
      </c>
      <c r="K725">
        <f>_xlfn.IFNA(Table2[[#This Row],[total_laid_off]],0)</f>
        <v>50</v>
      </c>
      <c r="L725">
        <f>IFERROR(Table2[[#This Row],[Column2]]/Table2[[#This Row],[percentage_laid_off]],Table2[[#This Row],[Column2]])</f>
        <v>250</v>
      </c>
      <c r="M725">
        <f>FLOOR(IFERROR(_xlfn.IFNA(Table2[[#This Row],[total_laid_off]],0)/Table2[[#This Row],[percentage_laid_off]],D725),1)</f>
        <v>250</v>
      </c>
      <c r="N725" t="str">
        <f>TEXT(Table2[[#This Row],[date]],"MMM")</f>
        <v>Jul</v>
      </c>
      <c r="O725">
        <f>YEAR(Table2[[#This Row],[date]])</f>
        <v>2022</v>
      </c>
    </row>
    <row r="726" spans="1:15" x14ac:dyDescent="0.25">
      <c r="A726" t="s">
        <v>81</v>
      </c>
      <c r="B726" t="s">
        <v>82</v>
      </c>
      <c r="C726" t="s">
        <v>83</v>
      </c>
      <c r="E726" s="2">
        <v>0.1</v>
      </c>
      <c r="F726" s="1">
        <v>45027</v>
      </c>
      <c r="G726" t="s">
        <v>32</v>
      </c>
      <c r="H726" t="s">
        <v>28</v>
      </c>
      <c r="I726">
        <f t="shared" si="11"/>
        <v>0</v>
      </c>
      <c r="J726" s="3">
        <v>92</v>
      </c>
      <c r="K726">
        <f>_xlfn.IFNA(Table2[[#This Row],[total_laid_off]],0)</f>
        <v>0</v>
      </c>
      <c r="L726">
        <f>IFERROR(Table2[[#This Row],[Column2]]/Table2[[#This Row],[percentage_laid_off]],Table2[[#This Row],[Column2]])</f>
        <v>0</v>
      </c>
      <c r="M726">
        <f>FLOOR(IFERROR(_xlfn.IFNA(Table2[[#This Row],[total_laid_off]],0)/Table2[[#This Row],[percentage_laid_off]],D726),1)</f>
        <v>0</v>
      </c>
      <c r="N726" t="str">
        <f>TEXT(Table2[[#This Row],[date]],"MMM")</f>
        <v>Apr</v>
      </c>
      <c r="O726">
        <f>YEAR(Table2[[#This Row],[date]])</f>
        <v>2023</v>
      </c>
    </row>
    <row r="727" spans="1:15" x14ac:dyDescent="0.25">
      <c r="A727" t="s">
        <v>300</v>
      </c>
      <c r="B727" t="s">
        <v>40</v>
      </c>
      <c r="C727" t="s">
        <v>15</v>
      </c>
      <c r="D727">
        <v>80</v>
      </c>
      <c r="E727" s="2">
        <v>0.08</v>
      </c>
      <c r="F727" s="1">
        <v>44985</v>
      </c>
      <c r="G727" t="s">
        <v>67</v>
      </c>
      <c r="H727" t="s">
        <v>41</v>
      </c>
      <c r="I727">
        <f t="shared" si="11"/>
        <v>1000</v>
      </c>
      <c r="J727" s="3">
        <v>557</v>
      </c>
      <c r="K727">
        <f>_xlfn.IFNA(Table2[[#This Row],[total_laid_off]],0)</f>
        <v>80</v>
      </c>
      <c r="L727">
        <f>IFERROR(Table2[[#This Row],[Column2]]/Table2[[#This Row],[percentage_laid_off]],Table2[[#This Row],[Column2]])</f>
        <v>1000</v>
      </c>
      <c r="M727">
        <f>FLOOR(IFERROR(_xlfn.IFNA(Table2[[#This Row],[total_laid_off]],0)/Table2[[#This Row],[percentage_laid_off]],D727),1)</f>
        <v>1000</v>
      </c>
      <c r="N727" t="str">
        <f>TEXT(Table2[[#This Row],[date]],"MMM")</f>
        <v>Feb</v>
      </c>
      <c r="O727">
        <f>YEAR(Table2[[#This Row],[date]])</f>
        <v>2023</v>
      </c>
    </row>
    <row r="728" spans="1:15" x14ac:dyDescent="0.25">
      <c r="A728" t="s">
        <v>300</v>
      </c>
      <c r="B728" t="s">
        <v>40</v>
      </c>
      <c r="C728" t="s">
        <v>15</v>
      </c>
      <c r="D728">
        <v>500</v>
      </c>
      <c r="E728" s="2">
        <v>0.45</v>
      </c>
      <c r="F728" s="1">
        <v>43929</v>
      </c>
      <c r="G728" t="s">
        <v>67</v>
      </c>
      <c r="H728" t="s">
        <v>41</v>
      </c>
      <c r="I728">
        <f t="shared" si="11"/>
        <v>1111</v>
      </c>
      <c r="J728" s="3">
        <v>332</v>
      </c>
      <c r="K728">
        <f>_xlfn.IFNA(Table2[[#This Row],[total_laid_off]],0)</f>
        <v>500</v>
      </c>
      <c r="L728">
        <f>IFERROR(Table2[[#This Row],[Column2]]/Table2[[#This Row],[percentage_laid_off]],Table2[[#This Row],[Column2]])</f>
        <v>1111.1111111111111</v>
      </c>
      <c r="M728">
        <f>FLOOR(IFERROR(_xlfn.IFNA(Table2[[#This Row],[total_laid_off]],0)/Table2[[#This Row],[percentage_laid_off]],D728),1)</f>
        <v>1111</v>
      </c>
      <c r="N728" t="str">
        <f>TEXT(Table2[[#This Row],[date]],"MMM")</f>
        <v>Apr</v>
      </c>
      <c r="O728">
        <f>YEAR(Table2[[#This Row],[date]])</f>
        <v>2020</v>
      </c>
    </row>
    <row r="729" spans="1:15" x14ac:dyDescent="0.25">
      <c r="A729" t="s">
        <v>1093</v>
      </c>
      <c r="B729" t="s">
        <v>49</v>
      </c>
      <c r="C729" t="s">
        <v>111</v>
      </c>
      <c r="D729">
        <v>200</v>
      </c>
      <c r="E729" s="2"/>
      <c r="F729" s="1">
        <v>44873</v>
      </c>
      <c r="G729" t="s">
        <v>67</v>
      </c>
      <c r="H729" t="s">
        <v>41</v>
      </c>
      <c r="I729">
        <f t="shared" si="11"/>
        <v>200</v>
      </c>
      <c r="J729" s="3">
        <v>476</v>
      </c>
      <c r="K729">
        <f>_xlfn.IFNA(Table2[[#This Row],[total_laid_off]],0)</f>
        <v>200</v>
      </c>
      <c r="L729">
        <f>IFERROR(Table2[[#This Row],[Column2]]/Table2[[#This Row],[percentage_laid_off]],Table2[[#This Row],[Column2]])</f>
        <v>200</v>
      </c>
      <c r="M729">
        <f>FLOOR(IFERROR(_xlfn.IFNA(Table2[[#This Row],[total_laid_off]],0)/Table2[[#This Row],[percentage_laid_off]],D729),1)</f>
        <v>200</v>
      </c>
      <c r="N729" t="str">
        <f>TEXT(Table2[[#This Row],[date]],"MMM")</f>
        <v>Nov</v>
      </c>
      <c r="O729">
        <f>YEAR(Table2[[#This Row],[date]])</f>
        <v>2022</v>
      </c>
    </row>
    <row r="730" spans="1:15" x14ac:dyDescent="0.25">
      <c r="A730" t="s">
        <v>777</v>
      </c>
      <c r="B730" t="s">
        <v>40</v>
      </c>
      <c r="C730" t="s">
        <v>101</v>
      </c>
      <c r="D730">
        <v>30</v>
      </c>
      <c r="E730" s="2">
        <v>0.17</v>
      </c>
      <c r="F730" s="1">
        <v>44931</v>
      </c>
      <c r="G730" t="s">
        <v>37</v>
      </c>
      <c r="H730" t="s">
        <v>41</v>
      </c>
      <c r="I730">
        <f t="shared" si="11"/>
        <v>176</v>
      </c>
      <c r="J730" s="3">
        <v>176</v>
      </c>
      <c r="K730">
        <f>_xlfn.IFNA(Table2[[#This Row],[total_laid_off]],0)</f>
        <v>30</v>
      </c>
      <c r="L730">
        <f>IFERROR(Table2[[#This Row],[Column2]]/Table2[[#This Row],[percentage_laid_off]],Table2[[#This Row],[Column2]])</f>
        <v>176.47058823529412</v>
      </c>
      <c r="M730">
        <f>FLOOR(IFERROR(_xlfn.IFNA(Table2[[#This Row],[total_laid_off]],0)/Table2[[#This Row],[percentage_laid_off]],D730),1)</f>
        <v>176</v>
      </c>
      <c r="N730" t="str">
        <f>TEXT(Table2[[#This Row],[date]],"MMM")</f>
        <v>Jan</v>
      </c>
      <c r="O730">
        <f>YEAR(Table2[[#This Row],[date]])</f>
        <v>2023</v>
      </c>
    </row>
    <row r="731" spans="1:15" x14ac:dyDescent="0.25">
      <c r="A731" t="s">
        <v>777</v>
      </c>
      <c r="B731" t="s">
        <v>40</v>
      </c>
      <c r="C731" t="s">
        <v>101</v>
      </c>
      <c r="D731">
        <v>227</v>
      </c>
      <c r="E731" s="2"/>
      <c r="F731" s="1">
        <v>43917</v>
      </c>
      <c r="G731" t="s">
        <v>37</v>
      </c>
      <c r="H731" t="s">
        <v>41</v>
      </c>
      <c r="I731">
        <f t="shared" si="11"/>
        <v>227</v>
      </c>
      <c r="J731" s="3">
        <v>18</v>
      </c>
      <c r="K731">
        <f>_xlfn.IFNA(Table2[[#This Row],[total_laid_off]],0)</f>
        <v>227</v>
      </c>
      <c r="L731">
        <f>IFERROR(Table2[[#This Row],[Column2]]/Table2[[#This Row],[percentage_laid_off]],Table2[[#This Row],[Column2]])</f>
        <v>227</v>
      </c>
      <c r="M731">
        <f>FLOOR(IFERROR(_xlfn.IFNA(Table2[[#This Row],[total_laid_off]],0)/Table2[[#This Row],[percentage_laid_off]],D731),1)</f>
        <v>227</v>
      </c>
      <c r="N731" t="str">
        <f>TEXT(Table2[[#This Row],[date]],"MMM")</f>
        <v>Mar</v>
      </c>
      <c r="O731">
        <f>YEAR(Table2[[#This Row],[date]])</f>
        <v>2020</v>
      </c>
    </row>
    <row r="732" spans="1:15" x14ac:dyDescent="0.25">
      <c r="A732" t="s">
        <v>359</v>
      </c>
      <c r="B732" t="s">
        <v>40</v>
      </c>
      <c r="C732" t="s">
        <v>15</v>
      </c>
      <c r="D732">
        <v>129</v>
      </c>
      <c r="E732" s="2"/>
      <c r="F732" s="1">
        <v>44974</v>
      </c>
      <c r="G732" t="s">
        <v>103</v>
      </c>
      <c r="H732" t="s">
        <v>41</v>
      </c>
      <c r="I732">
        <f t="shared" si="11"/>
        <v>129</v>
      </c>
      <c r="J732" s="3">
        <v>290</v>
      </c>
      <c r="K732">
        <f>_xlfn.IFNA(Table2[[#This Row],[total_laid_off]],0)</f>
        <v>129</v>
      </c>
      <c r="L732">
        <f>IFERROR(Table2[[#This Row],[Column2]]/Table2[[#This Row],[percentage_laid_off]],Table2[[#This Row],[Column2]])</f>
        <v>129</v>
      </c>
      <c r="M732">
        <f>FLOOR(IFERROR(_xlfn.IFNA(Table2[[#This Row],[total_laid_off]],0)/Table2[[#This Row],[percentage_laid_off]],D732),1)</f>
        <v>129</v>
      </c>
      <c r="N732" t="str">
        <f>TEXT(Table2[[#This Row],[date]],"MMM")</f>
        <v>Feb</v>
      </c>
      <c r="O732">
        <f>YEAR(Table2[[#This Row],[date]])</f>
        <v>2023</v>
      </c>
    </row>
    <row r="733" spans="1:15" x14ac:dyDescent="0.25">
      <c r="A733" t="s">
        <v>326</v>
      </c>
      <c r="B733" t="s">
        <v>160</v>
      </c>
      <c r="C733" t="s">
        <v>83</v>
      </c>
      <c r="D733">
        <v>40</v>
      </c>
      <c r="E733" s="2"/>
      <c r="F733" s="1">
        <v>44980</v>
      </c>
      <c r="G733" t="s">
        <v>67</v>
      </c>
      <c r="H733" t="s">
        <v>41</v>
      </c>
      <c r="I733">
        <f t="shared" si="11"/>
        <v>40</v>
      </c>
      <c r="J733" s="3">
        <v>400</v>
      </c>
      <c r="K733">
        <f>_xlfn.IFNA(Table2[[#This Row],[total_laid_off]],0)</f>
        <v>40</v>
      </c>
      <c r="L733">
        <f>IFERROR(Table2[[#This Row],[Column2]]/Table2[[#This Row],[percentage_laid_off]],Table2[[#This Row],[Column2]])</f>
        <v>40</v>
      </c>
      <c r="M733">
        <f>FLOOR(IFERROR(_xlfn.IFNA(Table2[[#This Row],[total_laid_off]],0)/Table2[[#This Row],[percentage_laid_off]],D733),1)</f>
        <v>40</v>
      </c>
      <c r="N733" t="str">
        <f>TEXT(Table2[[#This Row],[date]],"MMM")</f>
        <v>Feb</v>
      </c>
      <c r="O733">
        <f>YEAR(Table2[[#This Row],[date]])</f>
        <v>2023</v>
      </c>
    </row>
    <row r="734" spans="1:15" x14ac:dyDescent="0.25">
      <c r="A734" t="s">
        <v>76</v>
      </c>
      <c r="B734" t="s">
        <v>77</v>
      </c>
      <c r="C734" t="s">
        <v>46</v>
      </c>
      <c r="D734">
        <v>45</v>
      </c>
      <c r="E734" s="2">
        <v>0.25</v>
      </c>
      <c r="F734" s="1">
        <v>45027</v>
      </c>
      <c r="G734" t="s">
        <v>37</v>
      </c>
      <c r="H734" t="s">
        <v>78</v>
      </c>
      <c r="I734">
        <f t="shared" si="11"/>
        <v>180</v>
      </c>
      <c r="J734" s="3">
        <v>19</v>
      </c>
      <c r="K734">
        <f>_xlfn.IFNA(Table2[[#This Row],[total_laid_off]],0)</f>
        <v>45</v>
      </c>
      <c r="L734">
        <f>IFERROR(Table2[[#This Row],[Column2]]/Table2[[#This Row],[percentage_laid_off]],Table2[[#This Row],[Column2]])</f>
        <v>180</v>
      </c>
      <c r="M734">
        <f>FLOOR(IFERROR(_xlfn.IFNA(Table2[[#This Row],[total_laid_off]],0)/Table2[[#This Row],[percentage_laid_off]],D734),1)</f>
        <v>180</v>
      </c>
      <c r="N734" t="str">
        <f>TEXT(Table2[[#This Row],[date]],"MMM")</f>
        <v>Apr</v>
      </c>
      <c r="O734">
        <f>YEAR(Table2[[#This Row],[date]])</f>
        <v>2023</v>
      </c>
    </row>
    <row r="735" spans="1:15" x14ac:dyDescent="0.25">
      <c r="A735" t="s">
        <v>1114</v>
      </c>
      <c r="B735" t="s">
        <v>1115</v>
      </c>
      <c r="C735" t="s">
        <v>44</v>
      </c>
      <c r="D735">
        <v>59</v>
      </c>
      <c r="E735" s="2">
        <v>0.22</v>
      </c>
      <c r="F735" s="1">
        <v>44869</v>
      </c>
      <c r="G735" t="s">
        <v>37</v>
      </c>
      <c r="H735" t="s">
        <v>41</v>
      </c>
      <c r="I735">
        <f t="shared" si="11"/>
        <v>268</v>
      </c>
      <c r="J735" s="3">
        <v>60</v>
      </c>
      <c r="K735">
        <f>_xlfn.IFNA(Table2[[#This Row],[total_laid_off]],0)</f>
        <v>59</v>
      </c>
      <c r="L735">
        <f>IFERROR(Table2[[#This Row],[Column2]]/Table2[[#This Row],[percentage_laid_off]],Table2[[#This Row],[Column2]])</f>
        <v>268.18181818181819</v>
      </c>
      <c r="M735">
        <f>FLOOR(IFERROR(_xlfn.IFNA(Table2[[#This Row],[total_laid_off]],0)/Table2[[#This Row],[percentage_laid_off]],D735),1)</f>
        <v>268</v>
      </c>
      <c r="N735" t="str">
        <f>TEXT(Table2[[#This Row],[date]],"MMM")</f>
        <v>Nov</v>
      </c>
      <c r="O735">
        <f>YEAR(Table2[[#This Row],[date]])</f>
        <v>2022</v>
      </c>
    </row>
    <row r="736" spans="1:15" x14ac:dyDescent="0.25">
      <c r="A736" t="s">
        <v>665</v>
      </c>
      <c r="B736" t="s">
        <v>25</v>
      </c>
      <c r="C736" t="s">
        <v>215</v>
      </c>
      <c r="D736">
        <v>142</v>
      </c>
      <c r="E736" s="2">
        <v>0.15</v>
      </c>
      <c r="F736" s="1">
        <v>44943</v>
      </c>
      <c r="G736" t="s">
        <v>22</v>
      </c>
      <c r="H736" t="s">
        <v>28</v>
      </c>
      <c r="I736">
        <f t="shared" si="11"/>
        <v>946</v>
      </c>
      <c r="J736" s="3">
        <v>87</v>
      </c>
      <c r="K736">
        <f>_xlfn.IFNA(Table2[[#This Row],[total_laid_off]],0)</f>
        <v>142</v>
      </c>
      <c r="L736">
        <f>IFERROR(Table2[[#This Row],[Column2]]/Table2[[#This Row],[percentage_laid_off]],Table2[[#This Row],[Column2]])</f>
        <v>946.66666666666674</v>
      </c>
      <c r="M736">
        <f>FLOOR(IFERROR(_xlfn.IFNA(Table2[[#This Row],[total_laid_off]],0)/Table2[[#This Row],[percentage_laid_off]],D736),1)</f>
        <v>946</v>
      </c>
      <c r="N736" t="str">
        <f>TEXT(Table2[[#This Row],[date]],"MMM")</f>
        <v>Jan</v>
      </c>
      <c r="O736">
        <f>YEAR(Table2[[#This Row],[date]])</f>
        <v>2023</v>
      </c>
    </row>
    <row r="737" spans="1:15" x14ac:dyDescent="0.25">
      <c r="A737" t="s">
        <v>192</v>
      </c>
      <c r="B737" t="s">
        <v>72</v>
      </c>
      <c r="C737" t="s">
        <v>57</v>
      </c>
      <c r="E737" s="2"/>
      <c r="F737" s="1">
        <v>45006</v>
      </c>
      <c r="G737" t="s">
        <v>67</v>
      </c>
      <c r="H737" t="s">
        <v>41</v>
      </c>
      <c r="I737">
        <f t="shared" si="11"/>
        <v>0</v>
      </c>
      <c r="J737" s="3">
        <v>3300</v>
      </c>
      <c r="K737">
        <f>_xlfn.IFNA(Table2[[#This Row],[total_laid_off]],0)</f>
        <v>0</v>
      </c>
      <c r="L737">
        <f>IFERROR(Table2[[#This Row],[Column2]]/Table2[[#This Row],[percentage_laid_off]],Table2[[#This Row],[Column2]])</f>
        <v>0</v>
      </c>
      <c r="M737">
        <f>FLOOR(IFERROR(_xlfn.IFNA(Table2[[#This Row],[total_laid_off]],0)/Table2[[#This Row],[percentage_laid_off]],D737),1)</f>
        <v>0</v>
      </c>
      <c r="N737" t="str">
        <f>TEXT(Table2[[#This Row],[date]],"MMM")</f>
        <v>Mar</v>
      </c>
      <c r="O737">
        <f>YEAR(Table2[[#This Row],[date]])</f>
        <v>2023</v>
      </c>
    </row>
    <row r="738" spans="1:15" x14ac:dyDescent="0.25">
      <c r="A738" t="s">
        <v>1396</v>
      </c>
      <c r="B738" t="s">
        <v>69</v>
      </c>
      <c r="C738" t="s">
        <v>116</v>
      </c>
      <c r="D738">
        <v>7</v>
      </c>
      <c r="E738" s="2"/>
      <c r="F738" s="1">
        <v>44784</v>
      </c>
      <c r="G738" t="s">
        <v>32</v>
      </c>
      <c r="H738" t="s">
        <v>70</v>
      </c>
      <c r="I738">
        <f t="shared" si="11"/>
        <v>7</v>
      </c>
      <c r="J738" s="3">
        <v>26</v>
      </c>
      <c r="K738">
        <f>_xlfn.IFNA(Table2[[#This Row],[total_laid_off]],0)</f>
        <v>7</v>
      </c>
      <c r="L738">
        <f>IFERROR(Table2[[#This Row],[Column2]]/Table2[[#This Row],[percentage_laid_off]],Table2[[#This Row],[Column2]])</f>
        <v>7</v>
      </c>
      <c r="M738">
        <f>FLOOR(IFERROR(_xlfn.IFNA(Table2[[#This Row],[total_laid_off]],0)/Table2[[#This Row],[percentage_laid_off]],D738),1)</f>
        <v>7</v>
      </c>
      <c r="N738" t="str">
        <f>TEXT(Table2[[#This Row],[date]],"MMM")</f>
        <v>Aug</v>
      </c>
      <c r="O738">
        <f>YEAR(Table2[[#This Row],[date]])</f>
        <v>2022</v>
      </c>
    </row>
    <row r="739" spans="1:15" x14ac:dyDescent="0.25">
      <c r="A739" t="s">
        <v>484</v>
      </c>
      <c r="B739" t="s">
        <v>362</v>
      </c>
      <c r="C739" t="s">
        <v>485</v>
      </c>
      <c r="D739">
        <v>24</v>
      </c>
      <c r="E739" s="2">
        <v>0.03</v>
      </c>
      <c r="F739" s="1">
        <v>44958</v>
      </c>
      <c r="G739" t="s">
        <v>65</v>
      </c>
      <c r="H739" t="s">
        <v>41</v>
      </c>
      <c r="I739">
        <f t="shared" si="11"/>
        <v>800</v>
      </c>
      <c r="J739" s="3">
        <v>100</v>
      </c>
      <c r="K739">
        <f>_xlfn.IFNA(Table2[[#This Row],[total_laid_off]],0)</f>
        <v>24</v>
      </c>
      <c r="L739">
        <f>IFERROR(Table2[[#This Row],[Column2]]/Table2[[#This Row],[percentage_laid_off]],Table2[[#This Row],[Column2]])</f>
        <v>800</v>
      </c>
      <c r="M739">
        <f>FLOOR(IFERROR(_xlfn.IFNA(Table2[[#This Row],[total_laid_off]],0)/Table2[[#This Row],[percentage_laid_off]],D739),1)</f>
        <v>800</v>
      </c>
      <c r="N739" t="str">
        <f>TEXT(Table2[[#This Row],[date]],"MMM")</f>
        <v>Feb</v>
      </c>
      <c r="O739">
        <f>YEAR(Table2[[#This Row],[date]])</f>
        <v>2023</v>
      </c>
    </row>
    <row r="740" spans="1:15" x14ac:dyDescent="0.25">
      <c r="A740" t="s">
        <v>1205</v>
      </c>
      <c r="B740" t="s">
        <v>72</v>
      </c>
      <c r="C740" t="s">
        <v>36</v>
      </c>
      <c r="E740" s="2"/>
      <c r="F740" s="1">
        <v>44847</v>
      </c>
      <c r="G740" t="s">
        <v>32</v>
      </c>
      <c r="H740" t="s">
        <v>41</v>
      </c>
      <c r="I740">
        <f t="shared" si="11"/>
        <v>0</v>
      </c>
      <c r="J740" s="3">
        <v>61</v>
      </c>
      <c r="K740">
        <f>_xlfn.IFNA(Table2[[#This Row],[total_laid_off]],0)</f>
        <v>0</v>
      </c>
      <c r="L740">
        <f>IFERROR(Table2[[#This Row],[Column2]]/Table2[[#This Row],[percentage_laid_off]],Table2[[#This Row],[Column2]])</f>
        <v>0</v>
      </c>
      <c r="M740">
        <f>FLOOR(IFERROR(_xlfn.IFNA(Table2[[#This Row],[total_laid_off]],0)/Table2[[#This Row],[percentage_laid_off]],D740),1)</f>
        <v>0</v>
      </c>
      <c r="N740" t="str">
        <f>TEXT(Table2[[#This Row],[date]],"MMM")</f>
        <v>Oct</v>
      </c>
      <c r="O740">
        <f>YEAR(Table2[[#This Row],[date]])</f>
        <v>2022</v>
      </c>
    </row>
    <row r="741" spans="1:15" x14ac:dyDescent="0.25">
      <c r="A741" t="s">
        <v>1205</v>
      </c>
      <c r="B741" t="s">
        <v>72</v>
      </c>
      <c r="C741" t="s">
        <v>36</v>
      </c>
      <c r="E741" s="2"/>
      <c r="F741" s="1">
        <v>43943</v>
      </c>
      <c r="G741" t="s">
        <v>32</v>
      </c>
      <c r="H741" t="s">
        <v>41</v>
      </c>
      <c r="I741">
        <f t="shared" si="11"/>
        <v>0</v>
      </c>
      <c r="J741" s="3">
        <v>61</v>
      </c>
      <c r="K741">
        <f>_xlfn.IFNA(Table2[[#This Row],[total_laid_off]],0)</f>
        <v>0</v>
      </c>
      <c r="L741">
        <f>IFERROR(Table2[[#This Row],[Column2]]/Table2[[#This Row],[percentage_laid_off]],Table2[[#This Row],[Column2]])</f>
        <v>0</v>
      </c>
      <c r="M741">
        <f>FLOOR(IFERROR(_xlfn.IFNA(Table2[[#This Row],[total_laid_off]],0)/Table2[[#This Row],[percentage_laid_off]],D741),1)</f>
        <v>0</v>
      </c>
      <c r="N741" t="str">
        <f>TEXT(Table2[[#This Row],[date]],"MMM")</f>
        <v>Apr</v>
      </c>
      <c r="O741">
        <f>YEAR(Table2[[#This Row],[date]])</f>
        <v>2020</v>
      </c>
    </row>
    <row r="742" spans="1:15" x14ac:dyDescent="0.25">
      <c r="A742" t="s">
        <v>2146</v>
      </c>
      <c r="B742" t="s">
        <v>49</v>
      </c>
      <c r="C742" t="s">
        <v>21</v>
      </c>
      <c r="D742">
        <v>400</v>
      </c>
      <c r="E742" s="2">
        <v>0.44</v>
      </c>
      <c r="F742" s="1">
        <v>43928</v>
      </c>
      <c r="G742" t="s">
        <v>22</v>
      </c>
      <c r="H742" t="s">
        <v>41</v>
      </c>
      <c r="I742">
        <f t="shared" si="11"/>
        <v>909</v>
      </c>
      <c r="J742" s="3">
        <v>319</v>
      </c>
      <c r="K742">
        <f>_xlfn.IFNA(Table2[[#This Row],[total_laid_off]],0)</f>
        <v>400</v>
      </c>
      <c r="L742">
        <f>IFERROR(Table2[[#This Row],[Column2]]/Table2[[#This Row],[percentage_laid_off]],Table2[[#This Row],[Column2]])</f>
        <v>909.09090909090912</v>
      </c>
      <c r="M742">
        <f>FLOOR(IFERROR(_xlfn.IFNA(Table2[[#This Row],[total_laid_off]],0)/Table2[[#This Row],[percentage_laid_off]],D742),1)</f>
        <v>909</v>
      </c>
      <c r="N742" t="str">
        <f>TEXT(Table2[[#This Row],[date]],"MMM")</f>
        <v>Apr</v>
      </c>
      <c r="O742">
        <f>YEAR(Table2[[#This Row],[date]])</f>
        <v>2020</v>
      </c>
    </row>
    <row r="743" spans="1:15" x14ac:dyDescent="0.25">
      <c r="A743" t="s">
        <v>1178</v>
      </c>
      <c r="B743" t="s">
        <v>72</v>
      </c>
      <c r="C743" t="s">
        <v>36</v>
      </c>
      <c r="D743">
        <v>100</v>
      </c>
      <c r="E743" s="2">
        <v>0.01</v>
      </c>
      <c r="F743" s="1">
        <v>44855</v>
      </c>
      <c r="G743" t="s">
        <v>67</v>
      </c>
      <c r="H743" t="s">
        <v>41</v>
      </c>
      <c r="I743">
        <f t="shared" si="11"/>
        <v>10000</v>
      </c>
      <c r="J743" s="3"/>
      <c r="K743">
        <f>_xlfn.IFNA(Table2[[#This Row],[total_laid_off]],0)</f>
        <v>100</v>
      </c>
      <c r="L743">
        <f>IFERROR(Table2[[#This Row],[Column2]]/Table2[[#This Row],[percentage_laid_off]],Table2[[#This Row],[Column2]])</f>
        <v>10000</v>
      </c>
      <c r="M743">
        <f>FLOOR(IFERROR(_xlfn.IFNA(Table2[[#This Row],[total_laid_off]],0)/Table2[[#This Row],[percentage_laid_off]],D743),1)</f>
        <v>10000</v>
      </c>
      <c r="N743" t="str">
        <f>TEXT(Table2[[#This Row],[date]],"MMM")</f>
        <v>Oct</v>
      </c>
      <c r="O743">
        <f>YEAR(Table2[[#This Row],[date]])</f>
        <v>2022</v>
      </c>
    </row>
    <row r="744" spans="1:15" x14ac:dyDescent="0.25">
      <c r="A744" t="s">
        <v>2247</v>
      </c>
      <c r="B744" t="s">
        <v>82</v>
      </c>
      <c r="C744" t="s">
        <v>57</v>
      </c>
      <c r="D744">
        <v>80</v>
      </c>
      <c r="E744" s="2">
        <v>0.2</v>
      </c>
      <c r="F744" s="1">
        <v>43920</v>
      </c>
      <c r="G744" t="s">
        <v>47</v>
      </c>
      <c r="H744" t="s">
        <v>28</v>
      </c>
      <c r="I744">
        <f t="shared" si="11"/>
        <v>400</v>
      </c>
      <c r="J744" s="3">
        <v>48</v>
      </c>
      <c r="K744">
        <f>_xlfn.IFNA(Table2[[#This Row],[total_laid_off]],0)</f>
        <v>80</v>
      </c>
      <c r="L744">
        <f>IFERROR(Table2[[#This Row],[Column2]]/Table2[[#This Row],[percentage_laid_off]],Table2[[#This Row],[Column2]])</f>
        <v>400</v>
      </c>
      <c r="M744">
        <f>FLOOR(IFERROR(_xlfn.IFNA(Table2[[#This Row],[total_laid_off]],0)/Table2[[#This Row],[percentage_laid_off]],D744),1)</f>
        <v>400</v>
      </c>
      <c r="N744" t="str">
        <f>TEXT(Table2[[#This Row],[date]],"MMM")</f>
        <v>Mar</v>
      </c>
      <c r="O744">
        <f>YEAR(Table2[[#This Row],[date]])</f>
        <v>2020</v>
      </c>
    </row>
    <row r="745" spans="1:15" x14ac:dyDescent="0.25">
      <c r="A745" t="s">
        <v>1528</v>
      </c>
      <c r="B745" t="s">
        <v>43</v>
      </c>
      <c r="C745" t="s">
        <v>288</v>
      </c>
      <c r="D745">
        <v>120</v>
      </c>
      <c r="E745" s="2">
        <v>0.4</v>
      </c>
      <c r="F745" s="1">
        <v>44755</v>
      </c>
      <c r="G745" t="s">
        <v>32</v>
      </c>
      <c r="H745" t="s">
        <v>41</v>
      </c>
      <c r="I745">
        <f t="shared" si="11"/>
        <v>300</v>
      </c>
      <c r="J745" s="3">
        <v>336</v>
      </c>
      <c r="K745">
        <f>_xlfn.IFNA(Table2[[#This Row],[total_laid_off]],0)</f>
        <v>120</v>
      </c>
      <c r="L745">
        <f>IFERROR(Table2[[#This Row],[Column2]]/Table2[[#This Row],[percentage_laid_off]],Table2[[#This Row],[Column2]])</f>
        <v>300</v>
      </c>
      <c r="M745">
        <f>FLOOR(IFERROR(_xlfn.IFNA(Table2[[#This Row],[total_laid_off]],0)/Table2[[#This Row],[percentage_laid_off]],D745),1)</f>
        <v>300</v>
      </c>
      <c r="N745" t="str">
        <f>TEXT(Table2[[#This Row],[date]],"MMM")</f>
        <v>Jul</v>
      </c>
      <c r="O745">
        <f>YEAR(Table2[[#This Row],[date]])</f>
        <v>2022</v>
      </c>
    </row>
    <row r="746" spans="1:15" x14ac:dyDescent="0.25">
      <c r="A746" t="s">
        <v>1780</v>
      </c>
      <c r="B746" t="s">
        <v>266</v>
      </c>
      <c r="C746" t="s">
        <v>101</v>
      </c>
      <c r="D746">
        <v>260</v>
      </c>
      <c r="E746" s="2">
        <v>0.3</v>
      </c>
      <c r="F746" s="1">
        <v>44671</v>
      </c>
      <c r="G746" t="s">
        <v>22</v>
      </c>
      <c r="H746" t="s">
        <v>267</v>
      </c>
      <c r="I746">
        <f t="shared" si="11"/>
        <v>866</v>
      </c>
      <c r="J746" s="3">
        <v>502</v>
      </c>
      <c r="K746">
        <f>_xlfn.IFNA(Table2[[#This Row],[total_laid_off]],0)</f>
        <v>260</v>
      </c>
      <c r="L746">
        <f>IFERROR(Table2[[#This Row],[Column2]]/Table2[[#This Row],[percentage_laid_off]],Table2[[#This Row],[Column2]])</f>
        <v>866.66666666666674</v>
      </c>
      <c r="M746">
        <f>FLOOR(IFERROR(_xlfn.IFNA(Table2[[#This Row],[total_laid_off]],0)/Table2[[#This Row],[percentage_laid_off]],D746),1)</f>
        <v>866</v>
      </c>
      <c r="N746" t="str">
        <f>TEXT(Table2[[#This Row],[date]],"MMM")</f>
        <v>Apr</v>
      </c>
      <c r="O746">
        <f>YEAR(Table2[[#This Row],[date]])</f>
        <v>2022</v>
      </c>
    </row>
    <row r="747" spans="1:15" x14ac:dyDescent="0.25">
      <c r="A747" t="s">
        <v>1194</v>
      </c>
      <c r="B747" t="s">
        <v>40</v>
      </c>
      <c r="C747" t="s">
        <v>101</v>
      </c>
      <c r="D747">
        <v>84</v>
      </c>
      <c r="E747" s="2">
        <v>7.0000000000000007E-2</v>
      </c>
      <c r="F747" s="1">
        <v>44852</v>
      </c>
      <c r="G747" t="s">
        <v>310</v>
      </c>
      <c r="H747" t="s">
        <v>41</v>
      </c>
      <c r="I747">
        <f t="shared" si="11"/>
        <v>1200</v>
      </c>
      <c r="J747" s="3">
        <v>1700</v>
      </c>
      <c r="K747">
        <f>_xlfn.IFNA(Table2[[#This Row],[total_laid_off]],0)</f>
        <v>84</v>
      </c>
      <c r="L747">
        <f>IFERROR(Table2[[#This Row],[Column2]]/Table2[[#This Row],[percentage_laid_off]],Table2[[#This Row],[Column2]])</f>
        <v>1199.9999999999998</v>
      </c>
      <c r="M747">
        <f>FLOOR(IFERROR(_xlfn.IFNA(Table2[[#This Row],[total_laid_off]],0)/Table2[[#This Row],[percentage_laid_off]],D747),1)</f>
        <v>1200</v>
      </c>
      <c r="N747" t="str">
        <f>TEXT(Table2[[#This Row],[date]],"MMM")</f>
        <v>Oct</v>
      </c>
      <c r="O747">
        <f>YEAR(Table2[[#This Row],[date]])</f>
        <v>2022</v>
      </c>
    </row>
    <row r="748" spans="1:15" x14ac:dyDescent="0.25">
      <c r="A748" t="s">
        <v>24</v>
      </c>
      <c r="B748" t="s">
        <v>25</v>
      </c>
      <c r="C748" t="s">
        <v>26</v>
      </c>
      <c r="E748" s="2"/>
      <c r="F748" s="1">
        <v>45033</v>
      </c>
      <c r="G748" t="s">
        <v>27</v>
      </c>
      <c r="H748" t="s">
        <v>28</v>
      </c>
      <c r="I748">
        <f t="shared" si="11"/>
        <v>0</v>
      </c>
      <c r="J748" s="3">
        <v>42</v>
      </c>
      <c r="K748">
        <f>_xlfn.IFNA(Table2[[#This Row],[total_laid_off]],0)</f>
        <v>0</v>
      </c>
      <c r="L748">
        <f>IFERROR(Table2[[#This Row],[Column2]]/Table2[[#This Row],[percentage_laid_off]],Table2[[#This Row],[Column2]])</f>
        <v>0</v>
      </c>
      <c r="M748">
        <f>FLOOR(IFERROR(_xlfn.IFNA(Table2[[#This Row],[total_laid_off]],0)/Table2[[#This Row],[percentage_laid_off]],D748),1)</f>
        <v>0</v>
      </c>
      <c r="N748" t="str">
        <f>TEXT(Table2[[#This Row],[date]],"MMM")</f>
        <v>Apr</v>
      </c>
      <c r="O748">
        <f>YEAR(Table2[[#This Row],[date]])</f>
        <v>2023</v>
      </c>
    </row>
    <row r="749" spans="1:15" x14ac:dyDescent="0.25">
      <c r="A749" t="s">
        <v>129</v>
      </c>
      <c r="B749" t="s">
        <v>100</v>
      </c>
      <c r="C749" t="s">
        <v>15</v>
      </c>
      <c r="D749">
        <v>100</v>
      </c>
      <c r="E749" s="2">
        <v>0.75</v>
      </c>
      <c r="F749" s="1">
        <v>45015</v>
      </c>
      <c r="G749" t="s">
        <v>47</v>
      </c>
      <c r="H749" t="s">
        <v>28</v>
      </c>
      <c r="I749">
        <f t="shared" si="11"/>
        <v>133</v>
      </c>
      <c r="J749" s="3">
        <v>50</v>
      </c>
      <c r="K749">
        <f>_xlfn.IFNA(Table2[[#This Row],[total_laid_off]],0)</f>
        <v>100</v>
      </c>
      <c r="L749">
        <f>IFERROR(Table2[[#This Row],[Column2]]/Table2[[#This Row],[percentage_laid_off]],Table2[[#This Row],[Column2]])</f>
        <v>133.33333333333334</v>
      </c>
      <c r="M749">
        <f>FLOOR(IFERROR(_xlfn.IFNA(Table2[[#This Row],[total_laid_off]],0)/Table2[[#This Row],[percentage_laid_off]],D749),1)</f>
        <v>133</v>
      </c>
      <c r="N749" t="str">
        <f>TEXT(Table2[[#This Row],[date]],"MMM")</f>
        <v>Mar</v>
      </c>
      <c r="O749">
        <f>YEAR(Table2[[#This Row],[date]])</f>
        <v>2023</v>
      </c>
    </row>
    <row r="750" spans="1:15" x14ac:dyDescent="0.25">
      <c r="A750" t="s">
        <v>622</v>
      </c>
      <c r="B750" t="s">
        <v>40</v>
      </c>
      <c r="C750" t="s">
        <v>31</v>
      </c>
      <c r="E750" s="2"/>
      <c r="F750" s="1">
        <v>44945</v>
      </c>
      <c r="G750" t="s">
        <v>114</v>
      </c>
      <c r="H750" t="s">
        <v>41</v>
      </c>
      <c r="I750">
        <f t="shared" si="11"/>
        <v>0</v>
      </c>
      <c r="J750" s="3">
        <v>145</v>
      </c>
      <c r="K750">
        <f>_xlfn.IFNA(Table2[[#This Row],[total_laid_off]],0)</f>
        <v>0</v>
      </c>
      <c r="L750">
        <f>IFERROR(Table2[[#This Row],[Column2]]/Table2[[#This Row],[percentage_laid_off]],Table2[[#This Row],[Column2]])</f>
        <v>0</v>
      </c>
      <c r="M750">
        <f>FLOOR(IFERROR(_xlfn.IFNA(Table2[[#This Row],[total_laid_off]],0)/Table2[[#This Row],[percentage_laid_off]],D750),1)</f>
        <v>0</v>
      </c>
      <c r="N750" t="str">
        <f>TEXT(Table2[[#This Row],[date]],"MMM")</f>
        <v>Jan</v>
      </c>
      <c r="O750">
        <f>YEAR(Table2[[#This Row],[date]])</f>
        <v>2023</v>
      </c>
    </row>
    <row r="751" spans="1:15" x14ac:dyDescent="0.25">
      <c r="A751" t="s">
        <v>622</v>
      </c>
      <c r="B751" t="s">
        <v>40</v>
      </c>
      <c r="C751" t="s">
        <v>31</v>
      </c>
      <c r="E751" s="2">
        <v>0.14000000000000001</v>
      </c>
      <c r="F751" s="1">
        <v>43951</v>
      </c>
      <c r="G751" t="s">
        <v>114</v>
      </c>
      <c r="H751" t="s">
        <v>41</v>
      </c>
      <c r="I751">
        <f t="shared" si="11"/>
        <v>0</v>
      </c>
      <c r="J751" s="3">
        <v>145</v>
      </c>
      <c r="K751">
        <f>_xlfn.IFNA(Table2[[#This Row],[total_laid_off]],0)</f>
        <v>0</v>
      </c>
      <c r="L751">
        <f>IFERROR(Table2[[#This Row],[Column2]]/Table2[[#This Row],[percentage_laid_off]],Table2[[#This Row],[Column2]])</f>
        <v>0</v>
      </c>
      <c r="M751">
        <f>FLOOR(IFERROR(_xlfn.IFNA(Table2[[#This Row],[total_laid_off]],0)/Table2[[#This Row],[percentage_laid_off]],D751),1)</f>
        <v>0</v>
      </c>
      <c r="N751" t="str">
        <f>TEXT(Table2[[#This Row],[date]],"MMM")</f>
        <v>Apr</v>
      </c>
      <c r="O751">
        <f>YEAR(Table2[[#This Row],[date]])</f>
        <v>2020</v>
      </c>
    </row>
    <row r="752" spans="1:15" x14ac:dyDescent="0.25">
      <c r="A752" t="s">
        <v>2277</v>
      </c>
      <c r="B752" t="s">
        <v>100</v>
      </c>
      <c r="C752" t="s">
        <v>57</v>
      </c>
      <c r="D752">
        <v>200</v>
      </c>
      <c r="E752" s="2"/>
      <c r="F752" s="1">
        <v>43916</v>
      </c>
      <c r="G752" t="s">
        <v>37</v>
      </c>
      <c r="H752" t="s">
        <v>28</v>
      </c>
      <c r="I752">
        <f t="shared" si="11"/>
        <v>200</v>
      </c>
      <c r="J752" s="3"/>
      <c r="K752">
        <f>_xlfn.IFNA(Table2[[#This Row],[total_laid_off]],0)</f>
        <v>200</v>
      </c>
      <c r="L752">
        <f>IFERROR(Table2[[#This Row],[Column2]]/Table2[[#This Row],[percentage_laid_off]],Table2[[#This Row],[Column2]])</f>
        <v>200</v>
      </c>
      <c r="M752">
        <f>FLOOR(IFERROR(_xlfn.IFNA(Table2[[#This Row],[total_laid_off]],0)/Table2[[#This Row],[percentage_laid_off]],D752),1)</f>
        <v>200</v>
      </c>
      <c r="N752" t="str">
        <f>TEXT(Table2[[#This Row],[date]],"MMM")</f>
        <v>Mar</v>
      </c>
      <c r="O752">
        <f>YEAR(Table2[[#This Row],[date]])</f>
        <v>2020</v>
      </c>
    </row>
    <row r="753" spans="1:15" x14ac:dyDescent="0.25">
      <c r="A753" t="s">
        <v>457</v>
      </c>
      <c r="B753" t="s">
        <v>82</v>
      </c>
      <c r="C753" t="s">
        <v>288</v>
      </c>
      <c r="D753">
        <v>90</v>
      </c>
      <c r="E753" s="2"/>
      <c r="F753" s="1">
        <v>44960</v>
      </c>
      <c r="G753" t="s">
        <v>114</v>
      </c>
      <c r="H753" t="s">
        <v>28</v>
      </c>
      <c r="I753">
        <f t="shared" si="11"/>
        <v>90</v>
      </c>
      <c r="J753" s="3">
        <v>150</v>
      </c>
      <c r="K753">
        <f>_xlfn.IFNA(Table2[[#This Row],[total_laid_off]],0)</f>
        <v>90</v>
      </c>
      <c r="L753">
        <f>IFERROR(Table2[[#This Row],[Column2]]/Table2[[#This Row],[percentage_laid_off]],Table2[[#This Row],[Column2]])</f>
        <v>90</v>
      </c>
      <c r="M753">
        <f>FLOOR(IFERROR(_xlfn.IFNA(Table2[[#This Row],[total_laid_off]],0)/Table2[[#This Row],[percentage_laid_off]],D753),1)</f>
        <v>90</v>
      </c>
      <c r="N753" t="str">
        <f>TEXT(Table2[[#This Row],[date]],"MMM")</f>
        <v>Feb</v>
      </c>
      <c r="O753">
        <f>YEAR(Table2[[#This Row],[date]])</f>
        <v>2023</v>
      </c>
    </row>
    <row r="754" spans="1:15" x14ac:dyDescent="0.25">
      <c r="A754" t="s">
        <v>457</v>
      </c>
      <c r="B754" t="s">
        <v>82</v>
      </c>
      <c r="C754" t="s">
        <v>288</v>
      </c>
      <c r="D754">
        <v>250</v>
      </c>
      <c r="E754" s="2">
        <v>0.3</v>
      </c>
      <c r="F754" s="1">
        <v>44722</v>
      </c>
      <c r="G754" t="s">
        <v>114</v>
      </c>
      <c r="H754" t="s">
        <v>28</v>
      </c>
      <c r="I754">
        <f t="shared" si="11"/>
        <v>833</v>
      </c>
      <c r="J754" s="3">
        <v>150</v>
      </c>
      <c r="K754">
        <f>_xlfn.IFNA(Table2[[#This Row],[total_laid_off]],0)</f>
        <v>250</v>
      </c>
      <c r="L754">
        <f>IFERROR(Table2[[#This Row],[Column2]]/Table2[[#This Row],[percentage_laid_off]],Table2[[#This Row],[Column2]])</f>
        <v>833.33333333333337</v>
      </c>
      <c r="M754">
        <f>FLOOR(IFERROR(_xlfn.IFNA(Table2[[#This Row],[total_laid_off]],0)/Table2[[#This Row],[percentage_laid_off]],D754),1)</f>
        <v>833</v>
      </c>
      <c r="N754" t="str">
        <f>TEXT(Table2[[#This Row],[date]],"MMM")</f>
        <v>Jun</v>
      </c>
      <c r="O754">
        <f>YEAR(Table2[[#This Row],[date]])</f>
        <v>2022</v>
      </c>
    </row>
    <row r="755" spans="1:15" x14ac:dyDescent="0.25">
      <c r="A755" t="s">
        <v>1788</v>
      </c>
      <c r="B755" t="s">
        <v>40</v>
      </c>
      <c r="C755" t="s">
        <v>26</v>
      </c>
      <c r="E755" s="2">
        <v>1</v>
      </c>
      <c r="F755" s="1">
        <v>44656</v>
      </c>
      <c r="G755" t="s">
        <v>47</v>
      </c>
      <c r="H755" t="s">
        <v>41</v>
      </c>
      <c r="I755">
        <f t="shared" si="11"/>
        <v>0</v>
      </c>
      <c r="J755" s="3">
        <v>124</v>
      </c>
      <c r="K755">
        <f>_xlfn.IFNA(Table2[[#This Row],[total_laid_off]],0)</f>
        <v>0</v>
      </c>
      <c r="L755">
        <f>IFERROR(Table2[[#This Row],[Column2]]/Table2[[#This Row],[percentage_laid_off]],Table2[[#This Row],[Column2]])</f>
        <v>0</v>
      </c>
      <c r="M755">
        <f>FLOOR(IFERROR(_xlfn.IFNA(Table2[[#This Row],[total_laid_off]],0)/Table2[[#This Row],[percentage_laid_off]],D755),1)</f>
        <v>0</v>
      </c>
      <c r="N755" t="str">
        <f>TEXT(Table2[[#This Row],[date]],"MMM")</f>
        <v>Apr</v>
      </c>
      <c r="O755">
        <f>YEAR(Table2[[#This Row],[date]])</f>
        <v>2022</v>
      </c>
    </row>
    <row r="756" spans="1:15" x14ac:dyDescent="0.25">
      <c r="A756" t="s">
        <v>753</v>
      </c>
      <c r="B756" t="s">
        <v>754</v>
      </c>
      <c r="C756" t="s">
        <v>46</v>
      </c>
      <c r="D756">
        <v>315</v>
      </c>
      <c r="E756" s="2">
        <v>0.56999999999999995</v>
      </c>
      <c r="F756" s="1">
        <v>44935</v>
      </c>
      <c r="G756" t="s">
        <v>67</v>
      </c>
      <c r="H756" t="s">
        <v>41</v>
      </c>
      <c r="I756">
        <f t="shared" si="11"/>
        <v>552</v>
      </c>
      <c r="J756" s="3">
        <v>1200</v>
      </c>
      <c r="K756">
        <f>_xlfn.IFNA(Table2[[#This Row],[total_laid_off]],0)</f>
        <v>315</v>
      </c>
      <c r="L756">
        <f>IFERROR(Table2[[#This Row],[Column2]]/Table2[[#This Row],[percentage_laid_off]],Table2[[#This Row],[Column2]])</f>
        <v>552.63157894736844</v>
      </c>
      <c r="M756">
        <f>FLOOR(IFERROR(_xlfn.IFNA(Table2[[#This Row],[total_laid_off]],0)/Table2[[#This Row],[percentage_laid_off]],D756),1)</f>
        <v>552</v>
      </c>
      <c r="N756" t="str">
        <f>TEXT(Table2[[#This Row],[date]],"MMM")</f>
        <v>Jan</v>
      </c>
      <c r="O756">
        <f>YEAR(Table2[[#This Row],[date]])</f>
        <v>2023</v>
      </c>
    </row>
    <row r="757" spans="1:15" x14ac:dyDescent="0.25">
      <c r="A757" t="s">
        <v>1706</v>
      </c>
      <c r="B757" t="s">
        <v>266</v>
      </c>
      <c r="C757" t="s">
        <v>21</v>
      </c>
      <c r="D757">
        <v>170</v>
      </c>
      <c r="E757" s="2"/>
      <c r="F757" s="1">
        <v>44714</v>
      </c>
      <c r="G757" t="s">
        <v>27</v>
      </c>
      <c r="H757" t="s">
        <v>267</v>
      </c>
      <c r="I757">
        <f t="shared" si="11"/>
        <v>170</v>
      </c>
      <c r="J757" s="3">
        <v>31</v>
      </c>
      <c r="K757">
        <f>_xlfn.IFNA(Table2[[#This Row],[total_laid_off]],0)</f>
        <v>170</v>
      </c>
      <c r="L757">
        <f>IFERROR(Table2[[#This Row],[Column2]]/Table2[[#This Row],[percentage_laid_off]],Table2[[#This Row],[Column2]])</f>
        <v>170</v>
      </c>
      <c r="M757">
        <f>FLOOR(IFERROR(_xlfn.IFNA(Table2[[#This Row],[total_laid_off]],0)/Table2[[#This Row],[percentage_laid_off]],D757),1)</f>
        <v>170</v>
      </c>
      <c r="N757" t="str">
        <f>TEXT(Table2[[#This Row],[date]],"MMM")</f>
        <v>Jun</v>
      </c>
      <c r="O757">
        <f>YEAR(Table2[[#This Row],[date]])</f>
        <v>2022</v>
      </c>
    </row>
    <row r="758" spans="1:15" x14ac:dyDescent="0.25">
      <c r="A758" t="s">
        <v>1092</v>
      </c>
      <c r="B758" t="s">
        <v>49</v>
      </c>
      <c r="C758" t="s">
        <v>46</v>
      </c>
      <c r="E758" s="2">
        <v>1</v>
      </c>
      <c r="F758" s="1">
        <v>44874</v>
      </c>
      <c r="G758" t="s">
        <v>47</v>
      </c>
      <c r="H758" t="s">
        <v>41</v>
      </c>
      <c r="I758">
        <f t="shared" si="11"/>
        <v>0</v>
      </c>
      <c r="J758" s="3">
        <v>81</v>
      </c>
      <c r="K758">
        <f>_xlfn.IFNA(Table2[[#This Row],[total_laid_off]],0)</f>
        <v>0</v>
      </c>
      <c r="L758">
        <f>IFERROR(Table2[[#This Row],[Column2]]/Table2[[#This Row],[percentage_laid_off]],Table2[[#This Row],[Column2]])</f>
        <v>0</v>
      </c>
      <c r="M758">
        <f>FLOOR(IFERROR(_xlfn.IFNA(Table2[[#This Row],[total_laid_off]],0)/Table2[[#This Row],[percentage_laid_off]],D758),1)</f>
        <v>0</v>
      </c>
      <c r="N758" t="str">
        <f>TEXT(Table2[[#This Row],[date]],"MMM")</f>
        <v>Nov</v>
      </c>
      <c r="O758">
        <f>YEAR(Table2[[#This Row],[date]])</f>
        <v>2022</v>
      </c>
    </row>
    <row r="759" spans="1:15" x14ac:dyDescent="0.25">
      <c r="A759" t="s">
        <v>1618</v>
      </c>
      <c r="B759" t="s">
        <v>43</v>
      </c>
      <c r="C759" t="s">
        <v>101</v>
      </c>
      <c r="E759" s="2"/>
      <c r="F759" s="1">
        <v>44736</v>
      </c>
      <c r="G759" t="s">
        <v>37</v>
      </c>
      <c r="H759" t="s">
        <v>41</v>
      </c>
      <c r="I759">
        <f t="shared" si="11"/>
        <v>0</v>
      </c>
      <c r="J759" s="3">
        <v>76</v>
      </c>
      <c r="K759">
        <f>_xlfn.IFNA(Table2[[#This Row],[total_laid_off]],0)</f>
        <v>0</v>
      </c>
      <c r="L759">
        <f>IFERROR(Table2[[#This Row],[Column2]]/Table2[[#This Row],[percentage_laid_off]],Table2[[#This Row],[Column2]])</f>
        <v>0</v>
      </c>
      <c r="M759">
        <f>FLOOR(IFERROR(_xlfn.IFNA(Table2[[#This Row],[total_laid_off]],0)/Table2[[#This Row],[percentage_laid_off]],D759),1)</f>
        <v>0</v>
      </c>
      <c r="N759" t="str">
        <f>TEXT(Table2[[#This Row],[date]],"MMM")</f>
        <v>Jun</v>
      </c>
      <c r="O759">
        <f>YEAR(Table2[[#This Row],[date]])</f>
        <v>2022</v>
      </c>
    </row>
    <row r="760" spans="1:15" x14ac:dyDescent="0.25">
      <c r="A760" t="s">
        <v>549</v>
      </c>
      <c r="B760" t="s">
        <v>550</v>
      </c>
      <c r="C760" t="s">
        <v>26</v>
      </c>
      <c r="E760" s="2"/>
      <c r="F760" s="1">
        <v>44953</v>
      </c>
      <c r="G760" t="s">
        <v>37</v>
      </c>
      <c r="H760" t="s">
        <v>551</v>
      </c>
      <c r="I760">
        <f t="shared" si="11"/>
        <v>0</v>
      </c>
      <c r="J760" s="3">
        <v>273</v>
      </c>
      <c r="K760">
        <f>_xlfn.IFNA(Table2[[#This Row],[total_laid_off]],0)</f>
        <v>0</v>
      </c>
      <c r="L760">
        <f>IFERROR(Table2[[#This Row],[Column2]]/Table2[[#This Row],[percentage_laid_off]],Table2[[#This Row],[Column2]])</f>
        <v>0</v>
      </c>
      <c r="M760">
        <f>FLOOR(IFERROR(_xlfn.IFNA(Table2[[#This Row],[total_laid_off]],0)/Table2[[#This Row],[percentage_laid_off]],D760),1)</f>
        <v>0</v>
      </c>
      <c r="N760" t="str">
        <f>TEXT(Table2[[#This Row],[date]],"MMM")</f>
        <v>Jan</v>
      </c>
      <c r="O760">
        <f>YEAR(Table2[[#This Row],[date]])</f>
        <v>2023</v>
      </c>
    </row>
    <row r="761" spans="1:15" x14ac:dyDescent="0.25">
      <c r="A761" t="s">
        <v>222</v>
      </c>
      <c r="B761" t="s">
        <v>223</v>
      </c>
      <c r="C761" t="s">
        <v>101</v>
      </c>
      <c r="D761">
        <v>100</v>
      </c>
      <c r="E761" s="2">
        <v>0.1</v>
      </c>
      <c r="F761" s="1">
        <v>44999</v>
      </c>
      <c r="G761" t="s">
        <v>114</v>
      </c>
      <c r="H761" t="s">
        <v>41</v>
      </c>
      <c r="I761">
        <f t="shared" si="11"/>
        <v>1000</v>
      </c>
      <c r="J761" s="3">
        <v>581</v>
      </c>
      <c r="K761">
        <f>_xlfn.IFNA(Table2[[#This Row],[total_laid_off]],0)</f>
        <v>100</v>
      </c>
      <c r="L761">
        <f>IFERROR(Table2[[#This Row],[Column2]]/Table2[[#This Row],[percentage_laid_off]],Table2[[#This Row],[Column2]])</f>
        <v>1000</v>
      </c>
      <c r="M761">
        <f>FLOOR(IFERROR(_xlfn.IFNA(Table2[[#This Row],[total_laid_off]],0)/Table2[[#This Row],[percentage_laid_off]],D761),1)</f>
        <v>1000</v>
      </c>
      <c r="N761" t="str">
        <f>TEXT(Table2[[#This Row],[date]],"MMM")</f>
        <v>Mar</v>
      </c>
      <c r="O761">
        <f>YEAR(Table2[[#This Row],[date]])</f>
        <v>2023</v>
      </c>
    </row>
    <row r="762" spans="1:15" x14ac:dyDescent="0.25">
      <c r="A762" t="s">
        <v>1155</v>
      </c>
      <c r="B762" t="s">
        <v>339</v>
      </c>
      <c r="C762" t="s">
        <v>21</v>
      </c>
      <c r="D762">
        <v>100</v>
      </c>
      <c r="E762" s="2">
        <v>1</v>
      </c>
      <c r="F762" s="1">
        <v>44862</v>
      </c>
      <c r="G762" t="s">
        <v>47</v>
      </c>
      <c r="H762" t="s">
        <v>41</v>
      </c>
      <c r="I762">
        <f t="shared" si="11"/>
        <v>100</v>
      </c>
      <c r="J762" s="3">
        <v>35</v>
      </c>
      <c r="K762">
        <f>_xlfn.IFNA(Table2[[#This Row],[total_laid_off]],0)</f>
        <v>100</v>
      </c>
      <c r="L762">
        <f>IFERROR(Table2[[#This Row],[Column2]]/Table2[[#This Row],[percentage_laid_off]],Table2[[#This Row],[Column2]])</f>
        <v>100</v>
      </c>
      <c r="M762">
        <f>FLOOR(IFERROR(_xlfn.IFNA(Table2[[#This Row],[total_laid_off]],0)/Table2[[#This Row],[percentage_laid_off]],D762),1)</f>
        <v>100</v>
      </c>
      <c r="N762" t="str">
        <f>TEXT(Table2[[#This Row],[date]],"MMM")</f>
        <v>Oct</v>
      </c>
      <c r="O762">
        <f>YEAR(Table2[[#This Row],[date]])</f>
        <v>2022</v>
      </c>
    </row>
    <row r="763" spans="1:15" x14ac:dyDescent="0.25">
      <c r="A763" t="s">
        <v>903</v>
      </c>
      <c r="B763" t="s">
        <v>723</v>
      </c>
      <c r="C763" t="s">
        <v>485</v>
      </c>
      <c r="E763" s="2"/>
      <c r="F763" s="1">
        <v>44901</v>
      </c>
      <c r="G763" t="s">
        <v>22</v>
      </c>
      <c r="H763" t="s">
        <v>41</v>
      </c>
      <c r="I763">
        <f t="shared" si="11"/>
        <v>0</v>
      </c>
      <c r="J763" s="3">
        <v>226</v>
      </c>
      <c r="K763">
        <f>_xlfn.IFNA(Table2[[#This Row],[total_laid_off]],0)</f>
        <v>0</v>
      </c>
      <c r="L763">
        <f>IFERROR(Table2[[#This Row],[Column2]]/Table2[[#This Row],[percentage_laid_off]],Table2[[#This Row],[Column2]])</f>
        <v>0</v>
      </c>
      <c r="M763">
        <f>FLOOR(IFERROR(_xlfn.IFNA(Table2[[#This Row],[total_laid_off]],0)/Table2[[#This Row],[percentage_laid_off]],D763),1)</f>
        <v>0</v>
      </c>
      <c r="N763" t="str">
        <f>TEXT(Table2[[#This Row],[date]],"MMM")</f>
        <v>Dec</v>
      </c>
      <c r="O763">
        <f>YEAR(Table2[[#This Row],[date]])</f>
        <v>2022</v>
      </c>
    </row>
    <row r="764" spans="1:15" x14ac:dyDescent="0.25">
      <c r="A764" t="s">
        <v>571</v>
      </c>
      <c r="B764" t="s">
        <v>35</v>
      </c>
      <c r="C764" t="s">
        <v>26</v>
      </c>
      <c r="E764" s="2"/>
      <c r="F764" s="1">
        <v>44951</v>
      </c>
      <c r="G764" t="s">
        <v>37</v>
      </c>
      <c r="H764" t="s">
        <v>38</v>
      </c>
      <c r="I764">
        <f t="shared" si="11"/>
        <v>0</v>
      </c>
      <c r="J764" s="3"/>
      <c r="K764">
        <f>_xlfn.IFNA(Table2[[#This Row],[total_laid_off]],0)</f>
        <v>0</v>
      </c>
      <c r="L764">
        <f>IFERROR(Table2[[#This Row],[Column2]]/Table2[[#This Row],[percentage_laid_off]],Table2[[#This Row],[Column2]])</f>
        <v>0</v>
      </c>
      <c r="M764">
        <f>FLOOR(IFERROR(_xlfn.IFNA(Table2[[#This Row],[total_laid_off]],0)/Table2[[#This Row],[percentage_laid_off]],D764),1)</f>
        <v>0</v>
      </c>
      <c r="N764" t="str">
        <f>TEXT(Table2[[#This Row],[date]],"MMM")</f>
        <v>Jan</v>
      </c>
      <c r="O764">
        <f>YEAR(Table2[[#This Row],[date]])</f>
        <v>2023</v>
      </c>
    </row>
    <row r="765" spans="1:15" x14ac:dyDescent="0.25">
      <c r="A765" t="s">
        <v>104</v>
      </c>
      <c r="B765" t="s">
        <v>69</v>
      </c>
      <c r="C765" t="s">
        <v>101</v>
      </c>
      <c r="D765">
        <v>40</v>
      </c>
      <c r="E765" s="2"/>
      <c r="F765" s="1">
        <v>45020</v>
      </c>
      <c r="G765" t="s">
        <v>37</v>
      </c>
      <c r="H765" t="s">
        <v>70</v>
      </c>
      <c r="I765">
        <f t="shared" si="11"/>
        <v>40</v>
      </c>
      <c r="J765" s="3">
        <v>30</v>
      </c>
      <c r="K765">
        <f>_xlfn.IFNA(Table2[[#This Row],[total_laid_off]],0)</f>
        <v>40</v>
      </c>
      <c r="L765">
        <f>IFERROR(Table2[[#This Row],[Column2]]/Table2[[#This Row],[percentage_laid_off]],Table2[[#This Row],[Column2]])</f>
        <v>40</v>
      </c>
      <c r="M765">
        <f>FLOOR(IFERROR(_xlfn.IFNA(Table2[[#This Row],[total_laid_off]],0)/Table2[[#This Row],[percentage_laid_off]],D765),1)</f>
        <v>40</v>
      </c>
      <c r="N765" t="str">
        <f>TEXT(Table2[[#This Row],[date]],"MMM")</f>
        <v>Apr</v>
      </c>
      <c r="O765">
        <f>YEAR(Table2[[#This Row],[date]])</f>
        <v>2023</v>
      </c>
    </row>
    <row r="766" spans="1:15" x14ac:dyDescent="0.25">
      <c r="A766" t="s">
        <v>104</v>
      </c>
      <c r="B766" t="s">
        <v>69</v>
      </c>
      <c r="C766" t="s">
        <v>101</v>
      </c>
      <c r="E766" s="2">
        <v>0.15</v>
      </c>
      <c r="F766" s="1">
        <v>44960</v>
      </c>
      <c r="G766" t="s">
        <v>37</v>
      </c>
      <c r="H766" t="s">
        <v>70</v>
      </c>
      <c r="I766">
        <f t="shared" si="11"/>
        <v>0</v>
      </c>
      <c r="J766" s="3">
        <v>30</v>
      </c>
      <c r="K766">
        <f>_xlfn.IFNA(Table2[[#This Row],[total_laid_off]],0)</f>
        <v>0</v>
      </c>
      <c r="L766">
        <f>IFERROR(Table2[[#This Row],[Column2]]/Table2[[#This Row],[percentage_laid_off]],Table2[[#This Row],[Column2]])</f>
        <v>0</v>
      </c>
      <c r="M766">
        <f>FLOOR(IFERROR(_xlfn.IFNA(Table2[[#This Row],[total_laid_off]],0)/Table2[[#This Row],[percentage_laid_off]],D766),1)</f>
        <v>0</v>
      </c>
      <c r="N766" t="str">
        <f>TEXT(Table2[[#This Row],[date]],"MMM")</f>
        <v>Feb</v>
      </c>
      <c r="O766">
        <f>YEAR(Table2[[#This Row],[date]])</f>
        <v>2023</v>
      </c>
    </row>
    <row r="767" spans="1:15" x14ac:dyDescent="0.25">
      <c r="A767" t="s">
        <v>1646</v>
      </c>
      <c r="B767" t="s">
        <v>141</v>
      </c>
      <c r="C767" t="s">
        <v>36</v>
      </c>
      <c r="D767">
        <v>16</v>
      </c>
      <c r="E767" s="2">
        <v>0.2</v>
      </c>
      <c r="F767" s="1">
        <v>44729</v>
      </c>
      <c r="G767" t="s">
        <v>47</v>
      </c>
      <c r="H767" t="s">
        <v>41</v>
      </c>
      <c r="I767">
        <f t="shared" si="11"/>
        <v>80</v>
      </c>
      <c r="J767" s="3">
        <v>49</v>
      </c>
      <c r="K767">
        <f>_xlfn.IFNA(Table2[[#This Row],[total_laid_off]],0)</f>
        <v>16</v>
      </c>
      <c r="L767">
        <f>IFERROR(Table2[[#This Row],[Column2]]/Table2[[#This Row],[percentage_laid_off]],Table2[[#This Row],[Column2]])</f>
        <v>80</v>
      </c>
      <c r="M767">
        <f>FLOOR(IFERROR(_xlfn.IFNA(Table2[[#This Row],[total_laid_off]],0)/Table2[[#This Row],[percentage_laid_off]],D767),1)</f>
        <v>80</v>
      </c>
      <c r="N767" t="str">
        <f>TEXT(Table2[[#This Row],[date]],"MMM")</f>
        <v>Jun</v>
      </c>
      <c r="O767">
        <f>YEAR(Table2[[#This Row],[date]])</f>
        <v>2022</v>
      </c>
    </row>
    <row r="768" spans="1:15" x14ac:dyDescent="0.25">
      <c r="A768" t="s">
        <v>1583</v>
      </c>
      <c r="B768" t="s">
        <v>188</v>
      </c>
      <c r="C768" t="s">
        <v>26</v>
      </c>
      <c r="D768">
        <v>14</v>
      </c>
      <c r="E768" s="2">
        <v>0.1</v>
      </c>
      <c r="F768" s="1">
        <v>44742</v>
      </c>
      <c r="G768" t="s">
        <v>27</v>
      </c>
      <c r="H768" t="s">
        <v>96</v>
      </c>
      <c r="I768">
        <f t="shared" si="11"/>
        <v>140</v>
      </c>
      <c r="J768" s="3">
        <v>22</v>
      </c>
      <c r="K768">
        <f>_xlfn.IFNA(Table2[[#This Row],[total_laid_off]],0)</f>
        <v>14</v>
      </c>
      <c r="L768">
        <f>IFERROR(Table2[[#This Row],[Column2]]/Table2[[#This Row],[percentage_laid_off]],Table2[[#This Row],[Column2]])</f>
        <v>140</v>
      </c>
      <c r="M768">
        <f>FLOOR(IFERROR(_xlfn.IFNA(Table2[[#This Row],[total_laid_off]],0)/Table2[[#This Row],[percentage_laid_off]],D768),1)</f>
        <v>140</v>
      </c>
      <c r="N768" t="str">
        <f>TEXT(Table2[[#This Row],[date]],"MMM")</f>
        <v>Jun</v>
      </c>
      <c r="O768">
        <f>YEAR(Table2[[#This Row],[date]])</f>
        <v>2022</v>
      </c>
    </row>
    <row r="769" spans="1:15" x14ac:dyDescent="0.25">
      <c r="A769" t="s">
        <v>353</v>
      </c>
      <c r="B769" t="s">
        <v>354</v>
      </c>
      <c r="C769" t="s">
        <v>21</v>
      </c>
      <c r="E769" s="2">
        <v>1</v>
      </c>
      <c r="F769" s="1">
        <v>44977</v>
      </c>
      <c r="G769" t="s">
        <v>27</v>
      </c>
      <c r="H769" t="s">
        <v>41</v>
      </c>
      <c r="I769">
        <f t="shared" si="11"/>
        <v>0</v>
      </c>
      <c r="J769" s="3">
        <v>9</v>
      </c>
      <c r="K769">
        <f>_xlfn.IFNA(Table2[[#This Row],[total_laid_off]],0)</f>
        <v>0</v>
      </c>
      <c r="L769">
        <f>IFERROR(Table2[[#This Row],[Column2]]/Table2[[#This Row],[percentage_laid_off]],Table2[[#This Row],[Column2]])</f>
        <v>0</v>
      </c>
      <c r="M769">
        <f>FLOOR(IFERROR(_xlfn.IFNA(Table2[[#This Row],[total_laid_off]],0)/Table2[[#This Row],[percentage_laid_off]],D769),1)</f>
        <v>0</v>
      </c>
      <c r="N769" t="str">
        <f>TEXT(Table2[[#This Row],[date]],"MMM")</f>
        <v>Feb</v>
      </c>
      <c r="O769">
        <f>YEAR(Table2[[#This Row],[date]])</f>
        <v>2023</v>
      </c>
    </row>
    <row r="770" spans="1:15" x14ac:dyDescent="0.25">
      <c r="A770" t="s">
        <v>351</v>
      </c>
      <c r="B770" t="s">
        <v>43</v>
      </c>
      <c r="C770" t="s">
        <v>44</v>
      </c>
      <c r="D770">
        <v>30</v>
      </c>
      <c r="E770" s="2">
        <v>0.05</v>
      </c>
      <c r="F770" s="1">
        <v>44977</v>
      </c>
      <c r="G770" t="s">
        <v>114</v>
      </c>
      <c r="H770" t="s">
        <v>41</v>
      </c>
      <c r="I770">
        <f t="shared" ref="I770:I833" si="12">FLOOR(IF(OR(ISBLANK(D770) = FALSE,  ISBLANK(E770) = FALSE),IFERROR(D770/E770,D770), 0), 1)</f>
        <v>600</v>
      </c>
      <c r="J770" s="3">
        <v>1000</v>
      </c>
      <c r="K770">
        <f>_xlfn.IFNA(Table2[[#This Row],[total_laid_off]],0)</f>
        <v>30</v>
      </c>
      <c r="L770">
        <f>IFERROR(Table2[[#This Row],[Column2]]/Table2[[#This Row],[percentage_laid_off]],Table2[[#This Row],[Column2]])</f>
        <v>600</v>
      </c>
      <c r="M770">
        <f>FLOOR(IFERROR(_xlfn.IFNA(Table2[[#This Row],[total_laid_off]],0)/Table2[[#This Row],[percentage_laid_off]],D770),1)</f>
        <v>600</v>
      </c>
      <c r="N770" t="str">
        <f>TEXT(Table2[[#This Row],[date]],"MMM")</f>
        <v>Feb</v>
      </c>
      <c r="O770">
        <f>YEAR(Table2[[#This Row],[date]])</f>
        <v>2023</v>
      </c>
    </row>
    <row r="771" spans="1:15" x14ac:dyDescent="0.25">
      <c r="A771" t="s">
        <v>1319</v>
      </c>
      <c r="B771" t="s">
        <v>35</v>
      </c>
      <c r="C771" t="s">
        <v>53</v>
      </c>
      <c r="E771" s="2"/>
      <c r="F771" s="1">
        <v>44811</v>
      </c>
      <c r="G771" t="s">
        <v>32</v>
      </c>
      <c r="H771" t="s">
        <v>38</v>
      </c>
      <c r="I771">
        <f t="shared" si="12"/>
        <v>0</v>
      </c>
      <c r="J771" s="3">
        <v>264</v>
      </c>
      <c r="K771">
        <f>_xlfn.IFNA(Table2[[#This Row],[total_laid_off]],0)</f>
        <v>0</v>
      </c>
      <c r="L771">
        <f>IFERROR(Table2[[#This Row],[Column2]]/Table2[[#This Row],[percentage_laid_off]],Table2[[#This Row],[Column2]])</f>
        <v>0</v>
      </c>
      <c r="M771">
        <f>FLOOR(IFERROR(_xlfn.IFNA(Table2[[#This Row],[total_laid_off]],0)/Table2[[#This Row],[percentage_laid_off]],D771),1)</f>
        <v>0</v>
      </c>
      <c r="N771" t="str">
        <f>TEXT(Table2[[#This Row],[date]],"MMM")</f>
        <v>Sep</v>
      </c>
      <c r="O771">
        <f>YEAR(Table2[[#This Row],[date]])</f>
        <v>2022</v>
      </c>
    </row>
    <row r="772" spans="1:15" x14ac:dyDescent="0.25">
      <c r="A772" t="s">
        <v>876</v>
      </c>
      <c r="B772" t="s">
        <v>43</v>
      </c>
      <c r="C772" t="s">
        <v>137</v>
      </c>
      <c r="E772" s="2"/>
      <c r="F772" s="1">
        <v>44903</v>
      </c>
      <c r="G772" t="s">
        <v>47</v>
      </c>
      <c r="H772" t="s">
        <v>41</v>
      </c>
      <c r="I772">
        <f t="shared" si="12"/>
        <v>0</v>
      </c>
      <c r="J772" s="3">
        <v>32</v>
      </c>
      <c r="K772">
        <f>_xlfn.IFNA(Table2[[#This Row],[total_laid_off]],0)</f>
        <v>0</v>
      </c>
      <c r="L772">
        <f>IFERROR(Table2[[#This Row],[Column2]]/Table2[[#This Row],[percentage_laid_off]],Table2[[#This Row],[Column2]])</f>
        <v>0</v>
      </c>
      <c r="M772">
        <f>FLOOR(IFERROR(_xlfn.IFNA(Table2[[#This Row],[total_laid_off]],0)/Table2[[#This Row],[percentage_laid_off]],D772),1)</f>
        <v>0</v>
      </c>
      <c r="N772" t="str">
        <f>TEXT(Table2[[#This Row],[date]],"MMM")</f>
        <v>Dec</v>
      </c>
      <c r="O772">
        <f>YEAR(Table2[[#This Row],[date]])</f>
        <v>2022</v>
      </c>
    </row>
    <row r="773" spans="1:15" x14ac:dyDescent="0.25">
      <c r="A773" t="s">
        <v>954</v>
      </c>
      <c r="B773" t="s">
        <v>40</v>
      </c>
      <c r="C773" t="s">
        <v>101</v>
      </c>
      <c r="E773" s="2">
        <v>0.1</v>
      </c>
      <c r="F773" s="1">
        <v>44894</v>
      </c>
      <c r="G773" t="s">
        <v>47</v>
      </c>
      <c r="H773" t="s">
        <v>41</v>
      </c>
      <c r="I773">
        <f t="shared" si="12"/>
        <v>0</v>
      </c>
      <c r="J773" s="3">
        <v>269</v>
      </c>
      <c r="K773">
        <f>_xlfn.IFNA(Table2[[#This Row],[total_laid_off]],0)</f>
        <v>0</v>
      </c>
      <c r="L773">
        <f>IFERROR(Table2[[#This Row],[Column2]]/Table2[[#This Row],[percentage_laid_off]],Table2[[#This Row],[Column2]])</f>
        <v>0</v>
      </c>
      <c r="M773">
        <f>FLOOR(IFERROR(_xlfn.IFNA(Table2[[#This Row],[total_laid_off]],0)/Table2[[#This Row],[percentage_laid_off]],D773),1)</f>
        <v>0</v>
      </c>
      <c r="N773" t="str">
        <f>TEXT(Table2[[#This Row],[date]],"MMM")</f>
        <v>Nov</v>
      </c>
      <c r="O773">
        <f>YEAR(Table2[[#This Row],[date]])</f>
        <v>2022</v>
      </c>
    </row>
    <row r="774" spans="1:15" x14ac:dyDescent="0.25">
      <c r="A774" t="s">
        <v>1232</v>
      </c>
      <c r="B774" t="s">
        <v>107</v>
      </c>
      <c r="C774" t="s">
        <v>26</v>
      </c>
      <c r="E774" s="2"/>
      <c r="F774" s="1">
        <v>44840</v>
      </c>
      <c r="G774" t="s">
        <v>47</v>
      </c>
      <c r="H774" t="s">
        <v>108</v>
      </c>
      <c r="I774">
        <f t="shared" si="12"/>
        <v>0</v>
      </c>
      <c r="J774" s="3">
        <v>29</v>
      </c>
      <c r="K774">
        <f>_xlfn.IFNA(Table2[[#This Row],[total_laid_off]],0)</f>
        <v>0</v>
      </c>
      <c r="L774">
        <f>IFERROR(Table2[[#This Row],[Column2]]/Table2[[#This Row],[percentage_laid_off]],Table2[[#This Row],[Column2]])</f>
        <v>0</v>
      </c>
      <c r="M774">
        <f>FLOOR(IFERROR(_xlfn.IFNA(Table2[[#This Row],[total_laid_off]],0)/Table2[[#This Row],[percentage_laid_off]],D774),1)</f>
        <v>0</v>
      </c>
      <c r="N774" t="str">
        <f>TEXT(Table2[[#This Row],[date]],"MMM")</f>
        <v>Oct</v>
      </c>
      <c r="O774">
        <f>YEAR(Table2[[#This Row],[date]])</f>
        <v>2022</v>
      </c>
    </row>
    <row r="775" spans="1:15" x14ac:dyDescent="0.25">
      <c r="A775" t="s">
        <v>2199</v>
      </c>
      <c r="B775" t="s">
        <v>331</v>
      </c>
      <c r="C775" t="s">
        <v>31</v>
      </c>
      <c r="D775">
        <v>30</v>
      </c>
      <c r="E775" s="2"/>
      <c r="F775" s="1">
        <v>43923</v>
      </c>
      <c r="G775" t="s">
        <v>22</v>
      </c>
      <c r="H775" t="s">
        <v>41</v>
      </c>
      <c r="I775">
        <f t="shared" si="12"/>
        <v>30</v>
      </c>
      <c r="J775" s="3">
        <v>50</v>
      </c>
      <c r="K775">
        <f>_xlfn.IFNA(Table2[[#This Row],[total_laid_off]],0)</f>
        <v>30</v>
      </c>
      <c r="L775">
        <f>IFERROR(Table2[[#This Row],[Column2]]/Table2[[#This Row],[percentage_laid_off]],Table2[[#This Row],[Column2]])</f>
        <v>30</v>
      </c>
      <c r="M775">
        <f>FLOOR(IFERROR(_xlfn.IFNA(Table2[[#This Row],[total_laid_off]],0)/Table2[[#This Row],[percentage_laid_off]],D775),1)</f>
        <v>30</v>
      </c>
      <c r="N775" t="str">
        <f>TEXT(Table2[[#This Row],[date]],"MMM")</f>
        <v>Apr</v>
      </c>
      <c r="O775">
        <f>YEAR(Table2[[#This Row],[date]])</f>
        <v>2020</v>
      </c>
    </row>
    <row r="776" spans="1:15" x14ac:dyDescent="0.25">
      <c r="A776" t="s">
        <v>673</v>
      </c>
      <c r="B776" t="s">
        <v>133</v>
      </c>
      <c r="C776" t="s">
        <v>15</v>
      </c>
      <c r="E776" s="2"/>
      <c r="F776" s="1">
        <v>44943</v>
      </c>
      <c r="G776" t="s">
        <v>37</v>
      </c>
      <c r="H776" t="s">
        <v>41</v>
      </c>
      <c r="I776">
        <f t="shared" si="12"/>
        <v>0</v>
      </c>
      <c r="J776" s="3">
        <v>59</v>
      </c>
      <c r="K776">
        <f>_xlfn.IFNA(Table2[[#This Row],[total_laid_off]],0)</f>
        <v>0</v>
      </c>
      <c r="L776">
        <f>IFERROR(Table2[[#This Row],[Column2]]/Table2[[#This Row],[percentage_laid_off]],Table2[[#This Row],[Column2]])</f>
        <v>0</v>
      </c>
      <c r="M776">
        <f>FLOOR(IFERROR(_xlfn.IFNA(Table2[[#This Row],[total_laid_off]],0)/Table2[[#This Row],[percentage_laid_off]],D776),1)</f>
        <v>0</v>
      </c>
      <c r="N776" t="str">
        <f>TEXT(Table2[[#This Row],[date]],"MMM")</f>
        <v>Jan</v>
      </c>
      <c r="O776">
        <f>YEAR(Table2[[#This Row],[date]])</f>
        <v>2023</v>
      </c>
    </row>
    <row r="777" spans="1:15" x14ac:dyDescent="0.25">
      <c r="A777" t="s">
        <v>278</v>
      </c>
      <c r="B777" t="s">
        <v>279</v>
      </c>
      <c r="C777" t="s">
        <v>209</v>
      </c>
      <c r="D777">
        <v>30</v>
      </c>
      <c r="E777" s="2">
        <v>0.11</v>
      </c>
      <c r="F777" s="1">
        <v>44987</v>
      </c>
      <c r="G777" t="s">
        <v>27</v>
      </c>
      <c r="H777" t="s">
        <v>28</v>
      </c>
      <c r="I777">
        <f t="shared" si="12"/>
        <v>272</v>
      </c>
      <c r="J777" s="3">
        <v>13</v>
      </c>
      <c r="K777">
        <f>_xlfn.IFNA(Table2[[#This Row],[total_laid_off]],0)</f>
        <v>30</v>
      </c>
      <c r="L777">
        <f>IFERROR(Table2[[#This Row],[Column2]]/Table2[[#This Row],[percentage_laid_off]],Table2[[#This Row],[Column2]])</f>
        <v>272.72727272727275</v>
      </c>
      <c r="M777">
        <f>FLOOR(IFERROR(_xlfn.IFNA(Table2[[#This Row],[total_laid_off]],0)/Table2[[#This Row],[percentage_laid_off]],D777),1)</f>
        <v>272</v>
      </c>
      <c r="N777" t="str">
        <f>TEXT(Table2[[#This Row],[date]],"MMM")</f>
        <v>Mar</v>
      </c>
      <c r="O777">
        <f>YEAR(Table2[[#This Row],[date]])</f>
        <v>2023</v>
      </c>
    </row>
    <row r="778" spans="1:15" x14ac:dyDescent="0.25">
      <c r="A778" t="s">
        <v>1472</v>
      </c>
      <c r="B778" t="s">
        <v>35</v>
      </c>
      <c r="C778" t="s">
        <v>111</v>
      </c>
      <c r="D778">
        <v>60</v>
      </c>
      <c r="E778" s="2">
        <v>0.08</v>
      </c>
      <c r="F778" s="1">
        <v>44768</v>
      </c>
      <c r="G778" t="s">
        <v>67</v>
      </c>
      <c r="H778" t="s">
        <v>38</v>
      </c>
      <c r="I778">
        <f t="shared" si="12"/>
        <v>750</v>
      </c>
      <c r="J778" s="3">
        <v>111</v>
      </c>
      <c r="K778">
        <f>_xlfn.IFNA(Table2[[#This Row],[total_laid_off]],0)</f>
        <v>60</v>
      </c>
      <c r="L778">
        <f>IFERROR(Table2[[#This Row],[Column2]]/Table2[[#This Row],[percentage_laid_off]],Table2[[#This Row],[Column2]])</f>
        <v>750</v>
      </c>
      <c r="M778">
        <f>FLOOR(IFERROR(_xlfn.IFNA(Table2[[#This Row],[total_laid_off]],0)/Table2[[#This Row],[percentage_laid_off]],D778),1)</f>
        <v>750</v>
      </c>
      <c r="N778" t="str">
        <f>TEXT(Table2[[#This Row],[date]],"MMM")</f>
        <v>Jul</v>
      </c>
      <c r="O778">
        <f>YEAR(Table2[[#This Row],[date]])</f>
        <v>2022</v>
      </c>
    </row>
    <row r="779" spans="1:15" x14ac:dyDescent="0.25">
      <c r="A779" t="s">
        <v>1237</v>
      </c>
      <c r="B779" t="s">
        <v>40</v>
      </c>
      <c r="C779" t="s">
        <v>53</v>
      </c>
      <c r="E779" s="2">
        <v>0.05</v>
      </c>
      <c r="F779" s="1">
        <v>44838</v>
      </c>
      <c r="G779" t="s">
        <v>22</v>
      </c>
      <c r="H779" t="s">
        <v>41</v>
      </c>
      <c r="I779">
        <f t="shared" si="12"/>
        <v>0</v>
      </c>
      <c r="J779" s="3"/>
      <c r="K779">
        <f>_xlfn.IFNA(Table2[[#This Row],[total_laid_off]],0)</f>
        <v>0</v>
      </c>
      <c r="L779">
        <f>IFERROR(Table2[[#This Row],[Column2]]/Table2[[#This Row],[percentage_laid_off]],Table2[[#This Row],[Column2]])</f>
        <v>0</v>
      </c>
      <c r="M779">
        <f>FLOOR(IFERROR(_xlfn.IFNA(Table2[[#This Row],[total_laid_off]],0)/Table2[[#This Row],[percentage_laid_off]],D779),1)</f>
        <v>0</v>
      </c>
      <c r="N779" t="str">
        <f>TEXT(Table2[[#This Row],[date]],"MMM")</f>
        <v>Oct</v>
      </c>
      <c r="O779">
        <f>YEAR(Table2[[#This Row],[date]])</f>
        <v>2022</v>
      </c>
    </row>
    <row r="780" spans="1:15" x14ac:dyDescent="0.25">
      <c r="A780" t="s">
        <v>990</v>
      </c>
      <c r="B780" t="s">
        <v>399</v>
      </c>
      <c r="C780" t="s">
        <v>21</v>
      </c>
      <c r="E780" s="2"/>
      <c r="F780" s="1">
        <v>44887</v>
      </c>
      <c r="G780" t="s">
        <v>47</v>
      </c>
      <c r="H780" t="s">
        <v>399</v>
      </c>
      <c r="I780">
        <f t="shared" si="12"/>
        <v>0</v>
      </c>
      <c r="J780" s="3">
        <v>57</v>
      </c>
      <c r="K780">
        <f>_xlfn.IFNA(Table2[[#This Row],[total_laid_off]],0)</f>
        <v>0</v>
      </c>
      <c r="L780">
        <f>IFERROR(Table2[[#This Row],[Column2]]/Table2[[#This Row],[percentage_laid_off]],Table2[[#This Row],[Column2]])</f>
        <v>0</v>
      </c>
      <c r="M780">
        <f>FLOOR(IFERROR(_xlfn.IFNA(Table2[[#This Row],[total_laid_off]],0)/Table2[[#This Row],[percentage_laid_off]],D780),1)</f>
        <v>0</v>
      </c>
      <c r="N780" t="str">
        <f>TEXT(Table2[[#This Row],[date]],"MMM")</f>
        <v>Nov</v>
      </c>
      <c r="O780">
        <f>YEAR(Table2[[#This Row],[date]])</f>
        <v>2022</v>
      </c>
    </row>
    <row r="781" spans="1:15" x14ac:dyDescent="0.25">
      <c r="A781" t="s">
        <v>1996</v>
      </c>
      <c r="B781" t="s">
        <v>43</v>
      </c>
      <c r="C781" t="s">
        <v>85</v>
      </c>
      <c r="D781">
        <v>100</v>
      </c>
      <c r="E781" s="2"/>
      <c r="F781" s="1">
        <v>43957</v>
      </c>
      <c r="G781" t="s">
        <v>103</v>
      </c>
      <c r="H781" t="s">
        <v>41</v>
      </c>
      <c r="I781">
        <f t="shared" si="12"/>
        <v>100</v>
      </c>
      <c r="J781" s="3">
        <v>15</v>
      </c>
      <c r="K781">
        <f>_xlfn.IFNA(Table2[[#This Row],[total_laid_off]],0)</f>
        <v>100</v>
      </c>
      <c r="L781">
        <f>IFERROR(Table2[[#This Row],[Column2]]/Table2[[#This Row],[percentage_laid_off]],Table2[[#This Row],[Column2]])</f>
        <v>100</v>
      </c>
      <c r="M781">
        <f>FLOOR(IFERROR(_xlfn.IFNA(Table2[[#This Row],[total_laid_off]],0)/Table2[[#This Row],[percentage_laid_off]],D781),1)</f>
        <v>100</v>
      </c>
      <c r="N781" t="str">
        <f>TEXT(Table2[[#This Row],[date]],"MMM")</f>
        <v>May</v>
      </c>
      <c r="O781">
        <f>YEAR(Table2[[#This Row],[date]])</f>
        <v>2020</v>
      </c>
    </row>
    <row r="782" spans="1:15" x14ac:dyDescent="0.25">
      <c r="A782" t="s">
        <v>721</v>
      </c>
      <c r="B782" t="s">
        <v>40</v>
      </c>
      <c r="C782" t="s">
        <v>288</v>
      </c>
      <c r="D782">
        <v>640</v>
      </c>
      <c r="E782" s="2">
        <v>0.2</v>
      </c>
      <c r="F782" s="1">
        <v>44937</v>
      </c>
      <c r="G782" t="s">
        <v>114</v>
      </c>
      <c r="H782" t="s">
        <v>41</v>
      </c>
      <c r="I782">
        <f t="shared" si="12"/>
        <v>3200</v>
      </c>
      <c r="J782" s="3">
        <v>2400</v>
      </c>
      <c r="K782">
        <f>_xlfn.IFNA(Table2[[#This Row],[total_laid_off]],0)</f>
        <v>640</v>
      </c>
      <c r="L782">
        <f>IFERROR(Table2[[#This Row],[Column2]]/Table2[[#This Row],[percentage_laid_off]],Table2[[#This Row],[Column2]])</f>
        <v>3200</v>
      </c>
      <c r="M782">
        <f>FLOOR(IFERROR(_xlfn.IFNA(Table2[[#This Row],[total_laid_off]],0)/Table2[[#This Row],[percentage_laid_off]],D782),1)</f>
        <v>3200</v>
      </c>
      <c r="N782" t="str">
        <f>TEXT(Table2[[#This Row],[date]],"MMM")</f>
        <v>Jan</v>
      </c>
      <c r="O782">
        <f>YEAR(Table2[[#This Row],[date]])</f>
        <v>2023</v>
      </c>
    </row>
    <row r="783" spans="1:15" x14ac:dyDescent="0.25">
      <c r="A783" t="s">
        <v>1198</v>
      </c>
      <c r="B783" t="s">
        <v>40</v>
      </c>
      <c r="C783" t="s">
        <v>31</v>
      </c>
      <c r="D783">
        <v>24</v>
      </c>
      <c r="E783" s="2">
        <v>0.21</v>
      </c>
      <c r="F783" s="1">
        <v>44850</v>
      </c>
      <c r="G783" t="s">
        <v>37</v>
      </c>
      <c r="H783" t="s">
        <v>41</v>
      </c>
      <c r="I783">
        <f t="shared" si="12"/>
        <v>114</v>
      </c>
      <c r="J783" s="3">
        <v>235</v>
      </c>
      <c r="K783">
        <f>_xlfn.IFNA(Table2[[#This Row],[total_laid_off]],0)</f>
        <v>24</v>
      </c>
      <c r="L783">
        <f>IFERROR(Table2[[#This Row],[Column2]]/Table2[[#This Row],[percentage_laid_off]],Table2[[#This Row],[Column2]])</f>
        <v>114.28571428571429</v>
      </c>
      <c r="M783">
        <f>FLOOR(IFERROR(_xlfn.IFNA(Table2[[#This Row],[total_laid_off]],0)/Table2[[#This Row],[percentage_laid_off]],D783),1)</f>
        <v>114</v>
      </c>
      <c r="N783" t="str">
        <f>TEXT(Table2[[#This Row],[date]],"MMM")</f>
        <v>Oct</v>
      </c>
      <c r="O783">
        <f>YEAR(Table2[[#This Row],[date]])</f>
        <v>2022</v>
      </c>
    </row>
    <row r="784" spans="1:15" x14ac:dyDescent="0.25">
      <c r="A784" t="s">
        <v>283</v>
      </c>
      <c r="B784" t="s">
        <v>25</v>
      </c>
      <c r="C784" t="s">
        <v>101</v>
      </c>
      <c r="E784" s="2"/>
      <c r="F784" s="1">
        <v>44987</v>
      </c>
      <c r="G784" t="s">
        <v>103</v>
      </c>
      <c r="H784" t="s">
        <v>28</v>
      </c>
      <c r="I784">
        <f t="shared" si="12"/>
        <v>0</v>
      </c>
      <c r="J784" s="3">
        <v>12900</v>
      </c>
      <c r="K784">
        <f>_xlfn.IFNA(Table2[[#This Row],[total_laid_off]],0)</f>
        <v>0</v>
      </c>
      <c r="L784">
        <f>IFERROR(Table2[[#This Row],[Column2]]/Table2[[#This Row],[percentage_laid_off]],Table2[[#This Row],[Column2]])</f>
        <v>0</v>
      </c>
      <c r="M784">
        <f>FLOOR(IFERROR(_xlfn.IFNA(Table2[[#This Row],[total_laid_off]],0)/Table2[[#This Row],[percentage_laid_off]],D784),1)</f>
        <v>0</v>
      </c>
      <c r="N784" t="str">
        <f>TEXT(Table2[[#This Row],[date]],"MMM")</f>
        <v>Mar</v>
      </c>
      <c r="O784">
        <f>YEAR(Table2[[#This Row],[date]])</f>
        <v>2023</v>
      </c>
    </row>
    <row r="785" spans="1:15" x14ac:dyDescent="0.25">
      <c r="A785" t="s">
        <v>1815</v>
      </c>
      <c r="B785" t="s">
        <v>40</v>
      </c>
      <c r="C785" t="s">
        <v>85</v>
      </c>
      <c r="D785">
        <v>37</v>
      </c>
      <c r="E785" s="2">
        <v>0.5</v>
      </c>
      <c r="F785" s="1">
        <v>44432</v>
      </c>
      <c r="G785" t="s">
        <v>27</v>
      </c>
      <c r="H785" t="s">
        <v>41</v>
      </c>
      <c r="I785">
        <f t="shared" si="12"/>
        <v>74</v>
      </c>
      <c r="J785" s="3">
        <v>14</v>
      </c>
      <c r="K785">
        <f>_xlfn.IFNA(Table2[[#This Row],[total_laid_off]],0)</f>
        <v>37</v>
      </c>
      <c r="L785">
        <f>IFERROR(Table2[[#This Row],[Column2]]/Table2[[#This Row],[percentage_laid_off]],Table2[[#This Row],[Column2]])</f>
        <v>74</v>
      </c>
      <c r="M785">
        <f>FLOOR(IFERROR(_xlfn.IFNA(Table2[[#This Row],[total_laid_off]],0)/Table2[[#This Row],[percentage_laid_off]],D785),1)</f>
        <v>74</v>
      </c>
      <c r="N785" t="str">
        <f>TEXT(Table2[[#This Row],[date]],"MMM")</f>
        <v>Aug</v>
      </c>
      <c r="O785">
        <f>YEAR(Table2[[#This Row],[date]])</f>
        <v>2021</v>
      </c>
    </row>
    <row r="786" spans="1:15" x14ac:dyDescent="0.25">
      <c r="A786" t="s">
        <v>2120</v>
      </c>
      <c r="B786" t="s">
        <v>160</v>
      </c>
      <c r="C786" t="s">
        <v>26</v>
      </c>
      <c r="E786" s="2"/>
      <c r="F786" s="1">
        <v>43931</v>
      </c>
      <c r="G786" t="s">
        <v>32</v>
      </c>
      <c r="H786" t="s">
        <v>41</v>
      </c>
      <c r="I786">
        <f t="shared" si="12"/>
        <v>0</v>
      </c>
      <c r="J786" s="3">
        <v>119</v>
      </c>
      <c r="K786">
        <f>_xlfn.IFNA(Table2[[#This Row],[total_laid_off]],0)</f>
        <v>0</v>
      </c>
      <c r="L786">
        <f>IFERROR(Table2[[#This Row],[Column2]]/Table2[[#This Row],[percentage_laid_off]],Table2[[#This Row],[Column2]])</f>
        <v>0</v>
      </c>
      <c r="M786">
        <f>FLOOR(IFERROR(_xlfn.IFNA(Table2[[#This Row],[total_laid_off]],0)/Table2[[#This Row],[percentage_laid_off]],D786),1)</f>
        <v>0</v>
      </c>
      <c r="N786" t="str">
        <f>TEXT(Table2[[#This Row],[date]],"MMM")</f>
        <v>Apr</v>
      </c>
      <c r="O786">
        <f>YEAR(Table2[[#This Row],[date]])</f>
        <v>2020</v>
      </c>
    </row>
    <row r="787" spans="1:15" x14ac:dyDescent="0.25">
      <c r="A787" t="s">
        <v>1304</v>
      </c>
      <c r="B787" t="s">
        <v>308</v>
      </c>
      <c r="C787" t="s">
        <v>101</v>
      </c>
      <c r="E787" s="2">
        <v>0.15</v>
      </c>
      <c r="F787" s="1">
        <v>44813</v>
      </c>
      <c r="G787" t="s">
        <v>37</v>
      </c>
      <c r="H787" t="s">
        <v>41</v>
      </c>
      <c r="I787">
        <f t="shared" si="12"/>
        <v>0</v>
      </c>
      <c r="J787" s="3">
        <v>45</v>
      </c>
      <c r="K787">
        <f>_xlfn.IFNA(Table2[[#This Row],[total_laid_off]],0)</f>
        <v>0</v>
      </c>
      <c r="L787">
        <f>IFERROR(Table2[[#This Row],[Column2]]/Table2[[#This Row],[percentage_laid_off]],Table2[[#This Row],[Column2]])</f>
        <v>0</v>
      </c>
      <c r="M787">
        <f>FLOOR(IFERROR(_xlfn.IFNA(Table2[[#This Row],[total_laid_off]],0)/Table2[[#This Row],[percentage_laid_off]],D787),1)</f>
        <v>0</v>
      </c>
      <c r="N787" t="str">
        <f>TEXT(Table2[[#This Row],[date]],"MMM")</f>
        <v>Sep</v>
      </c>
      <c r="O787">
        <f>YEAR(Table2[[#This Row],[date]])</f>
        <v>2022</v>
      </c>
    </row>
    <row r="788" spans="1:15" x14ac:dyDescent="0.25">
      <c r="A788" t="s">
        <v>2297</v>
      </c>
      <c r="B788" t="s">
        <v>186</v>
      </c>
      <c r="C788" t="s">
        <v>101</v>
      </c>
      <c r="E788" s="2">
        <v>0.25</v>
      </c>
      <c r="F788" s="1">
        <v>43914</v>
      </c>
      <c r="G788" t="s">
        <v>37</v>
      </c>
      <c r="H788" t="s">
        <v>93</v>
      </c>
      <c r="I788">
        <f t="shared" si="12"/>
        <v>0</v>
      </c>
      <c r="J788" s="3"/>
      <c r="K788">
        <f>_xlfn.IFNA(Table2[[#This Row],[total_laid_off]],0)</f>
        <v>0</v>
      </c>
      <c r="L788">
        <f>IFERROR(Table2[[#This Row],[Column2]]/Table2[[#This Row],[percentage_laid_off]],Table2[[#This Row],[Column2]])</f>
        <v>0</v>
      </c>
      <c r="M788">
        <f>FLOOR(IFERROR(_xlfn.IFNA(Table2[[#This Row],[total_laid_off]],0)/Table2[[#This Row],[percentage_laid_off]],D788),1)</f>
        <v>0</v>
      </c>
      <c r="N788" t="str">
        <f>TEXT(Table2[[#This Row],[date]],"MMM")</f>
        <v>Mar</v>
      </c>
      <c r="O788">
        <f>YEAR(Table2[[#This Row],[date]])</f>
        <v>2020</v>
      </c>
    </row>
    <row r="789" spans="1:15" x14ac:dyDescent="0.25">
      <c r="A789" t="s">
        <v>1377</v>
      </c>
      <c r="B789" t="s">
        <v>266</v>
      </c>
      <c r="C789" t="s">
        <v>111</v>
      </c>
      <c r="D789">
        <v>83</v>
      </c>
      <c r="E789" s="2">
        <v>0.82</v>
      </c>
      <c r="F789" s="1">
        <v>44790</v>
      </c>
      <c r="G789" t="s">
        <v>16</v>
      </c>
      <c r="H789" t="s">
        <v>267</v>
      </c>
      <c r="I789">
        <f t="shared" si="12"/>
        <v>101</v>
      </c>
      <c r="J789" s="3"/>
      <c r="K789">
        <f>_xlfn.IFNA(Table2[[#This Row],[total_laid_off]],0)</f>
        <v>83</v>
      </c>
      <c r="L789">
        <f>IFERROR(Table2[[#This Row],[Column2]]/Table2[[#This Row],[percentage_laid_off]],Table2[[#This Row],[Column2]])</f>
        <v>101.21951219512195</v>
      </c>
      <c r="M789">
        <f>FLOOR(IFERROR(_xlfn.IFNA(Table2[[#This Row],[total_laid_off]],0)/Table2[[#This Row],[percentage_laid_off]],D789),1)</f>
        <v>101</v>
      </c>
      <c r="N789" t="str">
        <f>TEXT(Table2[[#This Row],[date]],"MMM")</f>
        <v>Aug</v>
      </c>
      <c r="O789">
        <f>YEAR(Table2[[#This Row],[date]])</f>
        <v>2022</v>
      </c>
    </row>
    <row r="790" spans="1:15" x14ac:dyDescent="0.25">
      <c r="A790" t="s">
        <v>1201</v>
      </c>
      <c r="B790" t="s">
        <v>56</v>
      </c>
      <c r="C790" t="s">
        <v>26</v>
      </c>
      <c r="E790" s="2">
        <v>1</v>
      </c>
      <c r="F790" s="1">
        <v>44848</v>
      </c>
      <c r="G790" t="s">
        <v>37</v>
      </c>
      <c r="H790" t="s">
        <v>58</v>
      </c>
      <c r="I790">
        <f t="shared" si="12"/>
        <v>0</v>
      </c>
      <c r="J790" s="3">
        <v>9</v>
      </c>
      <c r="K790">
        <f>_xlfn.IFNA(Table2[[#This Row],[total_laid_off]],0)</f>
        <v>0</v>
      </c>
      <c r="L790">
        <f>IFERROR(Table2[[#This Row],[Column2]]/Table2[[#This Row],[percentage_laid_off]],Table2[[#This Row],[Column2]])</f>
        <v>0</v>
      </c>
      <c r="M790">
        <f>FLOOR(IFERROR(_xlfn.IFNA(Table2[[#This Row],[total_laid_off]],0)/Table2[[#This Row],[percentage_laid_off]],D790),1)</f>
        <v>0</v>
      </c>
      <c r="N790" t="str">
        <f>TEXT(Table2[[#This Row],[date]],"MMM")</f>
        <v>Oct</v>
      </c>
      <c r="O790">
        <f>YEAR(Table2[[#This Row],[date]])</f>
        <v>2022</v>
      </c>
    </row>
    <row r="791" spans="1:15" x14ac:dyDescent="0.25">
      <c r="A791" t="s">
        <v>1081</v>
      </c>
      <c r="B791" t="s">
        <v>72</v>
      </c>
      <c r="C791" t="s">
        <v>73</v>
      </c>
      <c r="D791">
        <v>300</v>
      </c>
      <c r="E791" s="2">
        <v>0.4</v>
      </c>
      <c r="F791" s="1">
        <v>44874</v>
      </c>
      <c r="G791" t="s">
        <v>32</v>
      </c>
      <c r="H791" t="s">
        <v>41</v>
      </c>
      <c r="I791">
        <f t="shared" si="12"/>
        <v>750</v>
      </c>
      <c r="J791" s="3">
        <v>310</v>
      </c>
      <c r="K791">
        <f>_xlfn.IFNA(Table2[[#This Row],[total_laid_off]],0)</f>
        <v>300</v>
      </c>
      <c r="L791">
        <f>IFERROR(Table2[[#This Row],[Column2]]/Table2[[#This Row],[percentage_laid_off]],Table2[[#This Row],[Column2]])</f>
        <v>750</v>
      </c>
      <c r="M791">
        <f>FLOOR(IFERROR(_xlfn.IFNA(Table2[[#This Row],[total_laid_off]],0)/Table2[[#This Row],[percentage_laid_off]],D791),1)</f>
        <v>750</v>
      </c>
      <c r="N791" t="str">
        <f>TEXT(Table2[[#This Row],[date]],"MMM")</f>
        <v>Nov</v>
      </c>
      <c r="O791">
        <f>YEAR(Table2[[#This Row],[date]])</f>
        <v>2022</v>
      </c>
    </row>
    <row r="792" spans="1:15" x14ac:dyDescent="0.25">
      <c r="A792" t="s">
        <v>1081</v>
      </c>
      <c r="B792" t="s">
        <v>72</v>
      </c>
      <c r="C792" t="s">
        <v>73</v>
      </c>
      <c r="D792">
        <v>200</v>
      </c>
      <c r="E792" s="2">
        <v>0.2</v>
      </c>
      <c r="F792" s="1">
        <v>44762</v>
      </c>
      <c r="G792" t="s">
        <v>32</v>
      </c>
      <c r="H792" t="s">
        <v>41</v>
      </c>
      <c r="I792">
        <f t="shared" si="12"/>
        <v>1000</v>
      </c>
      <c r="J792" s="3">
        <v>310</v>
      </c>
      <c r="K792">
        <f>_xlfn.IFNA(Table2[[#This Row],[total_laid_off]],0)</f>
        <v>200</v>
      </c>
      <c r="L792">
        <f>IFERROR(Table2[[#This Row],[Column2]]/Table2[[#This Row],[percentage_laid_off]],Table2[[#This Row],[Column2]])</f>
        <v>1000</v>
      </c>
      <c r="M792">
        <f>FLOOR(IFERROR(_xlfn.IFNA(Table2[[#This Row],[total_laid_off]],0)/Table2[[#This Row],[percentage_laid_off]],D792),1)</f>
        <v>1000</v>
      </c>
      <c r="N792" t="str">
        <f>TEXT(Table2[[#This Row],[date]],"MMM")</f>
        <v>Jul</v>
      </c>
      <c r="O792">
        <f>YEAR(Table2[[#This Row],[date]])</f>
        <v>2022</v>
      </c>
    </row>
    <row r="793" spans="1:15" x14ac:dyDescent="0.25">
      <c r="A793" t="s">
        <v>2209</v>
      </c>
      <c r="B793" t="s">
        <v>2210</v>
      </c>
      <c r="C793" t="s">
        <v>57</v>
      </c>
      <c r="D793">
        <v>200</v>
      </c>
      <c r="E793" s="2">
        <v>0.33</v>
      </c>
      <c r="F793" s="1">
        <v>43922</v>
      </c>
      <c r="G793" t="s">
        <v>37</v>
      </c>
      <c r="H793" t="s">
        <v>2211</v>
      </c>
      <c r="I793">
        <f t="shared" si="12"/>
        <v>606</v>
      </c>
      <c r="J793" s="3"/>
      <c r="K793">
        <f>_xlfn.IFNA(Table2[[#This Row],[total_laid_off]],0)</f>
        <v>200</v>
      </c>
      <c r="L793">
        <f>IFERROR(Table2[[#This Row],[Column2]]/Table2[[#This Row],[percentage_laid_off]],Table2[[#This Row],[Column2]])</f>
        <v>606.06060606060601</v>
      </c>
      <c r="M793">
        <f>FLOOR(IFERROR(_xlfn.IFNA(Table2[[#This Row],[total_laid_off]],0)/Table2[[#This Row],[percentage_laid_off]],D793),1)</f>
        <v>606</v>
      </c>
      <c r="N793" t="str">
        <f>TEXT(Table2[[#This Row],[date]],"MMM")</f>
        <v>Apr</v>
      </c>
      <c r="O793">
        <f>YEAR(Table2[[#This Row],[date]])</f>
        <v>2020</v>
      </c>
    </row>
    <row r="794" spans="1:15" x14ac:dyDescent="0.25">
      <c r="A794" t="s">
        <v>2024</v>
      </c>
      <c r="B794" t="s">
        <v>25</v>
      </c>
      <c r="C794" t="s">
        <v>57</v>
      </c>
      <c r="E794" s="2"/>
      <c r="F794" s="1">
        <v>43952</v>
      </c>
      <c r="G794" t="s">
        <v>16</v>
      </c>
      <c r="H794" t="s">
        <v>28</v>
      </c>
      <c r="I794">
        <f t="shared" si="12"/>
        <v>0</v>
      </c>
      <c r="J794" s="3">
        <v>1</v>
      </c>
      <c r="K794">
        <f>_xlfn.IFNA(Table2[[#This Row],[total_laid_off]],0)</f>
        <v>0</v>
      </c>
      <c r="L794">
        <f>IFERROR(Table2[[#This Row],[Column2]]/Table2[[#This Row],[percentage_laid_off]],Table2[[#This Row],[Column2]])</f>
        <v>0</v>
      </c>
      <c r="M794">
        <f>FLOOR(IFERROR(_xlfn.IFNA(Table2[[#This Row],[total_laid_off]],0)/Table2[[#This Row],[percentage_laid_off]],D794),1)</f>
        <v>0</v>
      </c>
      <c r="N794" t="str">
        <f>TEXT(Table2[[#This Row],[date]],"MMM")</f>
        <v>May</v>
      </c>
      <c r="O794">
        <f>YEAR(Table2[[#This Row],[date]])</f>
        <v>2020</v>
      </c>
    </row>
    <row r="795" spans="1:15" x14ac:dyDescent="0.25">
      <c r="A795" t="s">
        <v>2318</v>
      </c>
      <c r="B795" t="s">
        <v>213</v>
      </c>
      <c r="C795" t="s">
        <v>75</v>
      </c>
      <c r="D795">
        <v>4</v>
      </c>
      <c r="E795" s="2">
        <v>0.2</v>
      </c>
      <c r="F795" s="1">
        <v>43908</v>
      </c>
      <c r="G795" t="s">
        <v>16</v>
      </c>
      <c r="H795" t="s">
        <v>41</v>
      </c>
      <c r="I795">
        <f t="shared" si="12"/>
        <v>20</v>
      </c>
      <c r="J795" s="3">
        <v>4</v>
      </c>
      <c r="K795">
        <f>_xlfn.IFNA(Table2[[#This Row],[total_laid_off]],0)</f>
        <v>4</v>
      </c>
      <c r="L795">
        <f>IFERROR(Table2[[#This Row],[Column2]]/Table2[[#This Row],[percentage_laid_off]],Table2[[#This Row],[Column2]])</f>
        <v>20</v>
      </c>
      <c r="M795">
        <f>FLOOR(IFERROR(_xlfn.IFNA(Table2[[#This Row],[total_laid_off]],0)/Table2[[#This Row],[percentage_laid_off]],D795),1)</f>
        <v>20</v>
      </c>
      <c r="N795" t="str">
        <f>TEXT(Table2[[#This Row],[date]],"MMM")</f>
        <v>Mar</v>
      </c>
      <c r="O795">
        <f>YEAR(Table2[[#This Row],[date]])</f>
        <v>2020</v>
      </c>
    </row>
    <row r="796" spans="1:15" x14ac:dyDescent="0.25">
      <c r="A796" t="s">
        <v>2307</v>
      </c>
      <c r="B796" t="s">
        <v>43</v>
      </c>
      <c r="C796" t="s">
        <v>209</v>
      </c>
      <c r="D796">
        <v>784</v>
      </c>
      <c r="E796" s="2">
        <v>0.98</v>
      </c>
      <c r="F796" s="1">
        <v>43910</v>
      </c>
      <c r="G796" t="s">
        <v>103</v>
      </c>
      <c r="H796" t="s">
        <v>41</v>
      </c>
      <c r="I796">
        <f t="shared" si="12"/>
        <v>800</v>
      </c>
      <c r="J796" s="3">
        <v>120</v>
      </c>
      <c r="K796">
        <f>_xlfn.IFNA(Table2[[#This Row],[total_laid_off]],0)</f>
        <v>784</v>
      </c>
      <c r="L796">
        <f>IFERROR(Table2[[#This Row],[Column2]]/Table2[[#This Row],[percentage_laid_off]],Table2[[#This Row],[Column2]])</f>
        <v>800</v>
      </c>
      <c r="M796">
        <f>FLOOR(IFERROR(_xlfn.IFNA(Table2[[#This Row],[total_laid_off]],0)/Table2[[#This Row],[percentage_laid_off]],D796),1)</f>
        <v>800</v>
      </c>
      <c r="N796" t="str">
        <f>TEXT(Table2[[#This Row],[date]],"MMM")</f>
        <v>Mar</v>
      </c>
      <c r="O796">
        <f>YEAR(Table2[[#This Row],[date]])</f>
        <v>2020</v>
      </c>
    </row>
    <row r="797" spans="1:15" x14ac:dyDescent="0.25">
      <c r="A797" t="s">
        <v>1991</v>
      </c>
      <c r="B797" t="s">
        <v>49</v>
      </c>
      <c r="C797" t="s">
        <v>26</v>
      </c>
      <c r="D797">
        <v>60</v>
      </c>
      <c r="E797" s="2">
        <v>0.12</v>
      </c>
      <c r="F797" s="1">
        <v>43958</v>
      </c>
      <c r="G797" t="s">
        <v>114</v>
      </c>
      <c r="H797" t="s">
        <v>41</v>
      </c>
      <c r="I797">
        <f t="shared" si="12"/>
        <v>500</v>
      </c>
      <c r="J797" s="3">
        <v>263</v>
      </c>
      <c r="K797">
        <f>_xlfn.IFNA(Table2[[#This Row],[total_laid_off]],0)</f>
        <v>60</v>
      </c>
      <c r="L797">
        <f>IFERROR(Table2[[#This Row],[Column2]]/Table2[[#This Row],[percentage_laid_off]],Table2[[#This Row],[Column2]])</f>
        <v>500</v>
      </c>
      <c r="M797">
        <f>FLOOR(IFERROR(_xlfn.IFNA(Table2[[#This Row],[total_laid_off]],0)/Table2[[#This Row],[percentage_laid_off]],D797),1)</f>
        <v>500</v>
      </c>
      <c r="N797" t="str">
        <f>TEXT(Table2[[#This Row],[date]],"MMM")</f>
        <v>May</v>
      </c>
      <c r="O797">
        <f>YEAR(Table2[[#This Row],[date]])</f>
        <v>2020</v>
      </c>
    </row>
    <row r="798" spans="1:15" x14ac:dyDescent="0.25">
      <c r="A798" t="s">
        <v>1702</v>
      </c>
      <c r="B798" t="s">
        <v>43</v>
      </c>
      <c r="C798" t="s">
        <v>21</v>
      </c>
      <c r="D798">
        <v>21</v>
      </c>
      <c r="E798" s="2">
        <v>0.15</v>
      </c>
      <c r="F798" s="1">
        <v>44715</v>
      </c>
      <c r="G798" t="s">
        <v>103</v>
      </c>
      <c r="H798" t="s">
        <v>41</v>
      </c>
      <c r="I798">
        <f t="shared" si="12"/>
        <v>140</v>
      </c>
      <c r="J798" s="3">
        <v>176</v>
      </c>
      <c r="K798">
        <f>_xlfn.IFNA(Table2[[#This Row],[total_laid_off]],0)</f>
        <v>21</v>
      </c>
      <c r="L798">
        <f>IFERROR(Table2[[#This Row],[Column2]]/Table2[[#This Row],[percentage_laid_off]],Table2[[#This Row],[Column2]])</f>
        <v>140</v>
      </c>
      <c r="M798">
        <f>FLOOR(IFERROR(_xlfn.IFNA(Table2[[#This Row],[total_laid_off]],0)/Table2[[#This Row],[percentage_laid_off]],D798),1)</f>
        <v>140</v>
      </c>
      <c r="N798" t="str">
        <f>TEXT(Table2[[#This Row],[date]],"MMM")</f>
        <v>Jun</v>
      </c>
      <c r="O798">
        <f>YEAR(Table2[[#This Row],[date]])</f>
        <v>2022</v>
      </c>
    </row>
    <row r="799" spans="1:15" x14ac:dyDescent="0.25">
      <c r="A799" t="s">
        <v>1702</v>
      </c>
      <c r="B799" t="s">
        <v>43</v>
      </c>
      <c r="C799" t="s">
        <v>21</v>
      </c>
      <c r="D799">
        <v>20</v>
      </c>
      <c r="E799" s="2">
        <v>0.1</v>
      </c>
      <c r="F799" s="1">
        <v>44659</v>
      </c>
      <c r="G799" t="s">
        <v>103</v>
      </c>
      <c r="H799" t="s">
        <v>41</v>
      </c>
      <c r="I799">
        <f t="shared" si="12"/>
        <v>200</v>
      </c>
      <c r="J799" s="3">
        <v>176</v>
      </c>
      <c r="K799">
        <f>_xlfn.IFNA(Table2[[#This Row],[total_laid_off]],0)</f>
        <v>20</v>
      </c>
      <c r="L799">
        <f>IFERROR(Table2[[#This Row],[Column2]]/Table2[[#This Row],[percentage_laid_off]],Table2[[#This Row],[Column2]])</f>
        <v>200</v>
      </c>
      <c r="M799">
        <f>FLOOR(IFERROR(_xlfn.IFNA(Table2[[#This Row],[total_laid_off]],0)/Table2[[#This Row],[percentage_laid_off]],D799),1)</f>
        <v>200</v>
      </c>
      <c r="N799" t="str">
        <f>TEXT(Table2[[#This Row],[date]],"MMM")</f>
        <v>Apr</v>
      </c>
      <c r="O799">
        <f>YEAR(Table2[[#This Row],[date]])</f>
        <v>2022</v>
      </c>
    </row>
    <row r="800" spans="1:15" x14ac:dyDescent="0.25">
      <c r="A800" t="s">
        <v>1702</v>
      </c>
      <c r="B800" t="s">
        <v>43</v>
      </c>
      <c r="C800" t="s">
        <v>21</v>
      </c>
      <c r="E800" s="2"/>
      <c r="F800" s="1">
        <v>43938</v>
      </c>
      <c r="G800" t="s">
        <v>103</v>
      </c>
      <c r="H800" t="s">
        <v>41</v>
      </c>
      <c r="I800">
        <f t="shared" si="12"/>
        <v>0</v>
      </c>
      <c r="J800" s="3">
        <v>96</v>
      </c>
      <c r="K800">
        <f>_xlfn.IFNA(Table2[[#This Row],[total_laid_off]],0)</f>
        <v>0</v>
      </c>
      <c r="L800">
        <f>IFERROR(Table2[[#This Row],[Column2]]/Table2[[#This Row],[percentage_laid_off]],Table2[[#This Row],[Column2]])</f>
        <v>0</v>
      </c>
      <c r="M800">
        <f>FLOOR(IFERROR(_xlfn.IFNA(Table2[[#This Row],[total_laid_off]],0)/Table2[[#This Row],[percentage_laid_off]],D800),1)</f>
        <v>0</v>
      </c>
      <c r="N800" t="str">
        <f>TEXT(Table2[[#This Row],[date]],"MMM")</f>
        <v>Apr</v>
      </c>
      <c r="O800">
        <f>YEAR(Table2[[#This Row],[date]])</f>
        <v>2020</v>
      </c>
    </row>
    <row r="801" spans="1:15" x14ac:dyDescent="0.25">
      <c r="A801" t="s">
        <v>398</v>
      </c>
      <c r="B801" t="s">
        <v>399</v>
      </c>
      <c r="C801" t="s">
        <v>21</v>
      </c>
      <c r="E801" s="2"/>
      <c r="F801" s="1">
        <v>44970</v>
      </c>
      <c r="G801" t="s">
        <v>103</v>
      </c>
      <c r="H801" t="s">
        <v>399</v>
      </c>
      <c r="I801">
        <f t="shared" si="12"/>
        <v>0</v>
      </c>
      <c r="J801" s="3">
        <v>749</v>
      </c>
      <c r="K801">
        <f>_xlfn.IFNA(Table2[[#This Row],[total_laid_off]],0)</f>
        <v>0</v>
      </c>
      <c r="L801">
        <f>IFERROR(Table2[[#This Row],[Column2]]/Table2[[#This Row],[percentage_laid_off]],Table2[[#This Row],[Column2]])</f>
        <v>0</v>
      </c>
      <c r="M801">
        <f>FLOOR(IFERROR(_xlfn.IFNA(Table2[[#This Row],[total_laid_off]],0)/Table2[[#This Row],[percentage_laid_off]],D801),1)</f>
        <v>0</v>
      </c>
      <c r="N801" t="str">
        <f>TEXT(Table2[[#This Row],[date]],"MMM")</f>
        <v>Feb</v>
      </c>
      <c r="O801">
        <f>YEAR(Table2[[#This Row],[date]])</f>
        <v>2023</v>
      </c>
    </row>
    <row r="802" spans="1:15" x14ac:dyDescent="0.25">
      <c r="A802" t="s">
        <v>398</v>
      </c>
      <c r="B802" t="s">
        <v>399</v>
      </c>
      <c r="C802" t="s">
        <v>21</v>
      </c>
      <c r="D802">
        <v>60</v>
      </c>
      <c r="E802" s="2"/>
      <c r="F802" s="1">
        <v>44811</v>
      </c>
      <c r="G802" t="s">
        <v>103</v>
      </c>
      <c r="H802" t="s">
        <v>399</v>
      </c>
      <c r="I802">
        <f t="shared" si="12"/>
        <v>60</v>
      </c>
      <c r="J802" s="3">
        <v>749</v>
      </c>
      <c r="K802">
        <f>_xlfn.IFNA(Table2[[#This Row],[total_laid_off]],0)</f>
        <v>60</v>
      </c>
      <c r="L802">
        <f>IFERROR(Table2[[#This Row],[Column2]]/Table2[[#This Row],[percentage_laid_off]],Table2[[#This Row],[Column2]])</f>
        <v>60</v>
      </c>
      <c r="M802">
        <f>FLOOR(IFERROR(_xlfn.IFNA(Table2[[#This Row],[total_laid_off]],0)/Table2[[#This Row],[percentage_laid_off]],D802),1)</f>
        <v>60</v>
      </c>
      <c r="N802" t="str">
        <f>TEXT(Table2[[#This Row],[date]],"MMM")</f>
        <v>Sep</v>
      </c>
      <c r="O802">
        <f>YEAR(Table2[[#This Row],[date]])</f>
        <v>2022</v>
      </c>
    </row>
    <row r="803" spans="1:15" x14ac:dyDescent="0.25">
      <c r="A803" t="s">
        <v>398</v>
      </c>
      <c r="B803" t="s">
        <v>1740</v>
      </c>
      <c r="C803" t="s">
        <v>21</v>
      </c>
      <c r="D803">
        <v>80</v>
      </c>
      <c r="E803" s="2"/>
      <c r="F803" s="1">
        <v>44707</v>
      </c>
      <c r="G803" t="s">
        <v>103</v>
      </c>
      <c r="H803" t="s">
        <v>1741</v>
      </c>
      <c r="I803">
        <f t="shared" si="12"/>
        <v>80</v>
      </c>
      <c r="J803" s="3">
        <v>749</v>
      </c>
      <c r="K803">
        <f>_xlfn.IFNA(Table2[[#This Row],[total_laid_off]],0)</f>
        <v>80</v>
      </c>
      <c r="L803">
        <f>IFERROR(Table2[[#This Row],[Column2]]/Table2[[#This Row],[percentage_laid_off]],Table2[[#This Row],[Column2]])</f>
        <v>80</v>
      </c>
      <c r="M803">
        <f>FLOOR(IFERROR(_xlfn.IFNA(Table2[[#This Row],[total_laid_off]],0)/Table2[[#This Row],[percentage_laid_off]],D803),1)</f>
        <v>80</v>
      </c>
      <c r="N803" t="str">
        <f>TEXT(Table2[[#This Row],[date]],"MMM")</f>
        <v>May</v>
      </c>
      <c r="O803">
        <f>YEAR(Table2[[#This Row],[date]])</f>
        <v>2022</v>
      </c>
    </row>
    <row r="804" spans="1:15" x14ac:dyDescent="0.25">
      <c r="A804" t="s">
        <v>2295</v>
      </c>
      <c r="B804" t="s">
        <v>229</v>
      </c>
      <c r="C804" t="s">
        <v>21</v>
      </c>
      <c r="D804">
        <v>87</v>
      </c>
      <c r="E804" s="2">
        <v>0.67</v>
      </c>
      <c r="F804" s="1">
        <v>43914</v>
      </c>
      <c r="G804" t="s">
        <v>47</v>
      </c>
      <c r="H804" t="s">
        <v>41</v>
      </c>
      <c r="I804">
        <f t="shared" si="12"/>
        <v>129</v>
      </c>
      <c r="J804" s="3">
        <v>20</v>
      </c>
      <c r="K804">
        <f>_xlfn.IFNA(Table2[[#This Row],[total_laid_off]],0)</f>
        <v>87</v>
      </c>
      <c r="L804">
        <f>IFERROR(Table2[[#This Row],[Column2]]/Table2[[#This Row],[percentage_laid_off]],Table2[[#This Row],[Column2]])</f>
        <v>129.85074626865671</v>
      </c>
      <c r="M804">
        <f>FLOOR(IFERROR(_xlfn.IFNA(Table2[[#This Row],[total_laid_off]],0)/Table2[[#This Row],[percentage_laid_off]],D804),1)</f>
        <v>129</v>
      </c>
      <c r="N804" t="str">
        <f>TEXT(Table2[[#This Row],[date]],"MMM")</f>
        <v>Mar</v>
      </c>
      <c r="O804">
        <f>YEAR(Table2[[#This Row],[date]])</f>
        <v>2020</v>
      </c>
    </row>
    <row r="805" spans="1:15" x14ac:dyDescent="0.25">
      <c r="A805" t="s">
        <v>740</v>
      </c>
      <c r="B805" t="s">
        <v>40</v>
      </c>
      <c r="C805" t="s">
        <v>36</v>
      </c>
      <c r="D805">
        <v>100</v>
      </c>
      <c r="E805" s="2">
        <v>0.1</v>
      </c>
      <c r="F805" s="1">
        <v>44936</v>
      </c>
      <c r="G805" t="s">
        <v>67</v>
      </c>
      <c r="H805" t="s">
        <v>41</v>
      </c>
      <c r="I805">
        <f t="shared" si="12"/>
        <v>1000</v>
      </c>
      <c r="J805" s="3">
        <v>125</v>
      </c>
      <c r="K805">
        <f>_xlfn.IFNA(Table2[[#This Row],[total_laid_off]],0)</f>
        <v>100</v>
      </c>
      <c r="L805">
        <f>IFERROR(Table2[[#This Row],[Column2]]/Table2[[#This Row],[percentage_laid_off]],Table2[[#This Row],[Column2]])</f>
        <v>1000</v>
      </c>
      <c r="M805">
        <f>FLOOR(IFERROR(_xlfn.IFNA(Table2[[#This Row],[total_laid_off]],0)/Table2[[#This Row],[percentage_laid_off]],D805),1)</f>
        <v>1000</v>
      </c>
      <c r="N805" t="str">
        <f>TEXT(Table2[[#This Row],[date]],"MMM")</f>
        <v>Jan</v>
      </c>
      <c r="O805">
        <f>YEAR(Table2[[#This Row],[date]])</f>
        <v>2023</v>
      </c>
    </row>
    <row r="806" spans="1:15" x14ac:dyDescent="0.25">
      <c r="A806" t="s">
        <v>1233</v>
      </c>
      <c r="B806" t="s">
        <v>40</v>
      </c>
      <c r="C806" t="s">
        <v>26</v>
      </c>
      <c r="E806" s="2">
        <v>0.4</v>
      </c>
      <c r="F806" s="1">
        <v>44840</v>
      </c>
      <c r="G806" t="s">
        <v>47</v>
      </c>
      <c r="H806" t="s">
        <v>41</v>
      </c>
      <c r="I806">
        <f t="shared" si="12"/>
        <v>0</v>
      </c>
      <c r="J806" s="3">
        <v>58</v>
      </c>
      <c r="K806">
        <f>_xlfn.IFNA(Table2[[#This Row],[total_laid_off]],0)</f>
        <v>0</v>
      </c>
      <c r="L806">
        <f>IFERROR(Table2[[#This Row],[Column2]]/Table2[[#This Row],[percentage_laid_off]],Table2[[#This Row],[Column2]])</f>
        <v>0</v>
      </c>
      <c r="M806">
        <f>FLOOR(IFERROR(_xlfn.IFNA(Table2[[#This Row],[total_laid_off]],0)/Table2[[#This Row],[percentage_laid_off]],D806),1)</f>
        <v>0</v>
      </c>
      <c r="N806" t="str">
        <f>TEXT(Table2[[#This Row],[date]],"MMM")</f>
        <v>Oct</v>
      </c>
      <c r="O806">
        <f>YEAR(Table2[[#This Row],[date]])</f>
        <v>2022</v>
      </c>
    </row>
    <row r="807" spans="1:15" x14ac:dyDescent="0.25">
      <c r="A807" t="s">
        <v>1502</v>
      </c>
      <c r="B807" t="s">
        <v>186</v>
      </c>
      <c r="C807" t="s">
        <v>64</v>
      </c>
      <c r="D807">
        <v>15</v>
      </c>
      <c r="E807" s="2">
        <v>0.09</v>
      </c>
      <c r="F807" s="1">
        <v>44762</v>
      </c>
      <c r="G807" t="s">
        <v>47</v>
      </c>
      <c r="H807" t="s">
        <v>93</v>
      </c>
      <c r="I807">
        <f t="shared" si="12"/>
        <v>166</v>
      </c>
      <c r="J807" s="3">
        <v>58</v>
      </c>
      <c r="K807">
        <f>_xlfn.IFNA(Table2[[#This Row],[total_laid_off]],0)</f>
        <v>15</v>
      </c>
      <c r="L807">
        <f>IFERROR(Table2[[#This Row],[Column2]]/Table2[[#This Row],[percentage_laid_off]],Table2[[#This Row],[Column2]])</f>
        <v>166.66666666666669</v>
      </c>
      <c r="M807">
        <f>FLOOR(IFERROR(_xlfn.IFNA(Table2[[#This Row],[total_laid_off]],0)/Table2[[#This Row],[percentage_laid_off]],D807),1)</f>
        <v>166</v>
      </c>
      <c r="N807" t="str">
        <f>TEXT(Table2[[#This Row],[date]],"MMM")</f>
        <v>Jul</v>
      </c>
      <c r="O807">
        <f>YEAR(Table2[[#This Row],[date]])</f>
        <v>2022</v>
      </c>
    </row>
    <row r="808" spans="1:15" x14ac:dyDescent="0.25">
      <c r="A808" t="s">
        <v>1067</v>
      </c>
      <c r="B808" t="s">
        <v>95</v>
      </c>
      <c r="C808" t="s">
        <v>288</v>
      </c>
      <c r="D808">
        <v>60</v>
      </c>
      <c r="E808" s="2">
        <v>0.08</v>
      </c>
      <c r="F808" s="1">
        <v>44876</v>
      </c>
      <c r="G808" t="s">
        <v>22</v>
      </c>
      <c r="H808" t="s">
        <v>41</v>
      </c>
      <c r="I808">
        <f t="shared" si="12"/>
        <v>750</v>
      </c>
      <c r="J808" s="3">
        <v>593</v>
      </c>
      <c r="K808">
        <f>_xlfn.IFNA(Table2[[#This Row],[total_laid_off]],0)</f>
        <v>60</v>
      </c>
      <c r="L808">
        <f>IFERROR(Table2[[#This Row],[Column2]]/Table2[[#This Row],[percentage_laid_off]],Table2[[#This Row],[Column2]])</f>
        <v>750</v>
      </c>
      <c r="M808">
        <f>FLOOR(IFERROR(_xlfn.IFNA(Table2[[#This Row],[total_laid_off]],0)/Table2[[#This Row],[percentage_laid_off]],D808),1)</f>
        <v>750</v>
      </c>
      <c r="N808" t="str">
        <f>TEXT(Table2[[#This Row],[date]],"MMM")</f>
        <v>Nov</v>
      </c>
      <c r="O808">
        <f>YEAR(Table2[[#This Row],[date]])</f>
        <v>2022</v>
      </c>
    </row>
    <row r="809" spans="1:15" x14ac:dyDescent="0.25">
      <c r="A809" t="s">
        <v>1543</v>
      </c>
      <c r="B809" t="s">
        <v>40</v>
      </c>
      <c r="C809" t="s">
        <v>46</v>
      </c>
      <c r="E809" s="2">
        <v>0.05</v>
      </c>
      <c r="F809" s="1">
        <v>44753</v>
      </c>
      <c r="G809" t="s">
        <v>22</v>
      </c>
      <c r="H809" t="s">
        <v>41</v>
      </c>
      <c r="I809">
        <f t="shared" si="12"/>
        <v>0</v>
      </c>
      <c r="J809" s="3">
        <v>225</v>
      </c>
      <c r="K809">
        <f>_xlfn.IFNA(Table2[[#This Row],[total_laid_off]],0)</f>
        <v>0</v>
      </c>
      <c r="L809">
        <f>IFERROR(Table2[[#This Row],[Column2]]/Table2[[#This Row],[percentage_laid_off]],Table2[[#This Row],[Column2]])</f>
        <v>0</v>
      </c>
      <c r="M809">
        <f>FLOOR(IFERROR(_xlfn.IFNA(Table2[[#This Row],[total_laid_off]],0)/Table2[[#This Row],[percentage_laid_off]],D809),1)</f>
        <v>0</v>
      </c>
      <c r="N809" t="str">
        <f>TEXT(Table2[[#This Row],[date]],"MMM")</f>
        <v>Jul</v>
      </c>
      <c r="O809">
        <f>YEAR(Table2[[#This Row],[date]])</f>
        <v>2022</v>
      </c>
    </row>
    <row r="810" spans="1:15" x14ac:dyDescent="0.25">
      <c r="A810" t="s">
        <v>1543</v>
      </c>
      <c r="B810" t="s">
        <v>40</v>
      </c>
      <c r="C810" t="s">
        <v>46</v>
      </c>
      <c r="D810">
        <v>10</v>
      </c>
      <c r="E810" s="2">
        <v>0.03</v>
      </c>
      <c r="F810" s="1">
        <v>43941</v>
      </c>
      <c r="G810" t="s">
        <v>32</v>
      </c>
      <c r="H810" t="s">
        <v>41</v>
      </c>
      <c r="I810">
        <f t="shared" si="12"/>
        <v>333</v>
      </c>
      <c r="J810" s="3">
        <v>100</v>
      </c>
      <c r="K810">
        <f>_xlfn.IFNA(Table2[[#This Row],[total_laid_off]],0)</f>
        <v>10</v>
      </c>
      <c r="L810">
        <f>IFERROR(Table2[[#This Row],[Column2]]/Table2[[#This Row],[percentage_laid_off]],Table2[[#This Row],[Column2]])</f>
        <v>333.33333333333337</v>
      </c>
      <c r="M810">
        <f>FLOOR(IFERROR(_xlfn.IFNA(Table2[[#This Row],[total_laid_off]],0)/Table2[[#This Row],[percentage_laid_off]],D810),1)</f>
        <v>333</v>
      </c>
      <c r="N810" t="str">
        <f>TEXT(Table2[[#This Row],[date]],"MMM")</f>
        <v>Apr</v>
      </c>
      <c r="O810">
        <f>YEAR(Table2[[#This Row],[date]])</f>
        <v>2020</v>
      </c>
    </row>
    <row r="811" spans="1:15" x14ac:dyDescent="0.25">
      <c r="A811" t="s">
        <v>102</v>
      </c>
      <c r="B811" t="s">
        <v>49</v>
      </c>
      <c r="C811" t="s">
        <v>46</v>
      </c>
      <c r="D811">
        <v>135</v>
      </c>
      <c r="E811" s="2"/>
      <c r="F811" s="1">
        <v>45020</v>
      </c>
      <c r="G811" t="s">
        <v>103</v>
      </c>
      <c r="H811" t="s">
        <v>41</v>
      </c>
      <c r="I811">
        <f t="shared" si="12"/>
        <v>135</v>
      </c>
      <c r="J811" s="3">
        <v>96</v>
      </c>
      <c r="K811">
        <f>_xlfn.IFNA(Table2[[#This Row],[total_laid_off]],0)</f>
        <v>135</v>
      </c>
      <c r="L811">
        <f>IFERROR(Table2[[#This Row],[Column2]]/Table2[[#This Row],[percentage_laid_off]],Table2[[#This Row],[Column2]])</f>
        <v>135</v>
      </c>
      <c r="M811">
        <f>FLOOR(IFERROR(_xlfn.IFNA(Table2[[#This Row],[total_laid_off]],0)/Table2[[#This Row],[percentage_laid_off]],D811),1)</f>
        <v>135</v>
      </c>
      <c r="N811" t="str">
        <f>TEXT(Table2[[#This Row],[date]],"MMM")</f>
        <v>Apr</v>
      </c>
      <c r="O811">
        <f>YEAR(Table2[[#This Row],[date]])</f>
        <v>2023</v>
      </c>
    </row>
    <row r="812" spans="1:15" x14ac:dyDescent="0.25">
      <c r="A812" t="s">
        <v>1394</v>
      </c>
      <c r="B812" t="s">
        <v>63</v>
      </c>
      <c r="C812" t="s">
        <v>288</v>
      </c>
      <c r="D812">
        <v>60</v>
      </c>
      <c r="E812" s="2">
        <v>0.08</v>
      </c>
      <c r="F812" s="1">
        <v>44784</v>
      </c>
      <c r="G812" t="s">
        <v>22</v>
      </c>
      <c r="H812" t="s">
        <v>41</v>
      </c>
      <c r="I812">
        <f t="shared" si="12"/>
        <v>750</v>
      </c>
      <c r="J812" s="3">
        <v>201</v>
      </c>
      <c r="K812">
        <f>_xlfn.IFNA(Table2[[#This Row],[total_laid_off]],0)</f>
        <v>60</v>
      </c>
      <c r="L812">
        <f>IFERROR(Table2[[#This Row],[Column2]]/Table2[[#This Row],[percentage_laid_off]],Table2[[#This Row],[Column2]])</f>
        <v>750</v>
      </c>
      <c r="M812">
        <f>FLOOR(IFERROR(_xlfn.IFNA(Table2[[#This Row],[total_laid_off]],0)/Table2[[#This Row],[percentage_laid_off]],D812),1)</f>
        <v>750</v>
      </c>
      <c r="N812" t="str">
        <f>TEXT(Table2[[#This Row],[date]],"MMM")</f>
        <v>Aug</v>
      </c>
      <c r="O812">
        <f>YEAR(Table2[[#This Row],[date]])</f>
        <v>2022</v>
      </c>
    </row>
    <row r="813" spans="1:15" x14ac:dyDescent="0.25">
      <c r="A813" t="s">
        <v>1260</v>
      </c>
      <c r="B813" t="s">
        <v>63</v>
      </c>
      <c r="C813" t="s">
        <v>21</v>
      </c>
      <c r="D813">
        <v>26</v>
      </c>
      <c r="E813" s="2">
        <v>3.5000000000000003E-2</v>
      </c>
      <c r="F813" s="1">
        <v>44827</v>
      </c>
      <c r="G813" t="s">
        <v>32</v>
      </c>
      <c r="H813" t="s">
        <v>41</v>
      </c>
      <c r="I813">
        <f t="shared" si="12"/>
        <v>742</v>
      </c>
      <c r="J813" s="3">
        <v>166</v>
      </c>
      <c r="K813">
        <f>_xlfn.IFNA(Table2[[#This Row],[total_laid_off]],0)</f>
        <v>26</v>
      </c>
      <c r="L813">
        <f>IFERROR(Table2[[#This Row],[Column2]]/Table2[[#This Row],[percentage_laid_off]],Table2[[#This Row],[Column2]])</f>
        <v>742.85714285714278</v>
      </c>
      <c r="M813">
        <f>FLOOR(IFERROR(_xlfn.IFNA(Table2[[#This Row],[total_laid_off]],0)/Table2[[#This Row],[percentage_laid_off]],D813),1)</f>
        <v>742</v>
      </c>
      <c r="N813" t="str">
        <f>TEXT(Table2[[#This Row],[date]],"MMM")</f>
        <v>Sep</v>
      </c>
      <c r="O813">
        <f>YEAR(Table2[[#This Row],[date]])</f>
        <v>2022</v>
      </c>
    </row>
    <row r="814" spans="1:15" x14ac:dyDescent="0.25">
      <c r="A814" t="s">
        <v>1534</v>
      </c>
      <c r="B814" t="s">
        <v>260</v>
      </c>
      <c r="C814" t="s">
        <v>21</v>
      </c>
      <c r="D814">
        <v>150</v>
      </c>
      <c r="E814" s="2"/>
      <c r="F814" s="1">
        <v>44754</v>
      </c>
      <c r="G814" t="s">
        <v>47</v>
      </c>
      <c r="H814" t="s">
        <v>28</v>
      </c>
      <c r="I814">
        <f t="shared" si="12"/>
        <v>150</v>
      </c>
      <c r="J814" s="3">
        <v>63</v>
      </c>
      <c r="K814">
        <f>_xlfn.IFNA(Table2[[#This Row],[total_laid_off]],0)</f>
        <v>150</v>
      </c>
      <c r="L814">
        <f>IFERROR(Table2[[#This Row],[Column2]]/Table2[[#This Row],[percentage_laid_off]],Table2[[#This Row],[Column2]])</f>
        <v>150</v>
      </c>
      <c r="M814">
        <f>FLOOR(IFERROR(_xlfn.IFNA(Table2[[#This Row],[total_laid_off]],0)/Table2[[#This Row],[percentage_laid_off]],D814),1)</f>
        <v>150</v>
      </c>
      <c r="N814" t="str">
        <f>TEXT(Table2[[#This Row],[date]],"MMM")</f>
        <v>Jul</v>
      </c>
      <c r="O814">
        <f>YEAR(Table2[[#This Row],[date]])</f>
        <v>2022</v>
      </c>
    </row>
    <row r="815" spans="1:15" x14ac:dyDescent="0.25">
      <c r="A815" t="s">
        <v>1671</v>
      </c>
      <c r="B815" t="s">
        <v>56</v>
      </c>
      <c r="C815" t="s">
        <v>26</v>
      </c>
      <c r="D815">
        <v>45</v>
      </c>
      <c r="E815" s="2">
        <v>0.15</v>
      </c>
      <c r="F815" s="1">
        <v>44722</v>
      </c>
      <c r="G815" t="s">
        <v>37</v>
      </c>
      <c r="H815" t="s">
        <v>58</v>
      </c>
      <c r="I815">
        <f t="shared" si="12"/>
        <v>300</v>
      </c>
      <c r="J815" s="3">
        <v>133</v>
      </c>
      <c r="K815">
        <f>_xlfn.IFNA(Table2[[#This Row],[total_laid_off]],0)</f>
        <v>45</v>
      </c>
      <c r="L815">
        <f>IFERROR(Table2[[#This Row],[Column2]]/Table2[[#This Row],[percentage_laid_off]],Table2[[#This Row],[Column2]])</f>
        <v>300</v>
      </c>
      <c r="M815">
        <f>FLOOR(IFERROR(_xlfn.IFNA(Table2[[#This Row],[total_laid_off]],0)/Table2[[#This Row],[percentage_laid_off]],D815),1)</f>
        <v>300</v>
      </c>
      <c r="N815" t="str">
        <f>TEXT(Table2[[#This Row],[date]],"MMM")</f>
        <v>Jun</v>
      </c>
      <c r="O815">
        <f>YEAR(Table2[[#This Row],[date]])</f>
        <v>2022</v>
      </c>
    </row>
    <row r="816" spans="1:15" x14ac:dyDescent="0.25">
      <c r="A816" t="s">
        <v>489</v>
      </c>
      <c r="B816" t="s">
        <v>49</v>
      </c>
      <c r="C816" t="s">
        <v>46</v>
      </c>
      <c r="E816" s="2">
        <v>0.5</v>
      </c>
      <c r="F816" s="1">
        <v>44958</v>
      </c>
      <c r="G816" t="s">
        <v>67</v>
      </c>
      <c r="H816" t="s">
        <v>41</v>
      </c>
      <c r="I816">
        <f t="shared" si="12"/>
        <v>0</v>
      </c>
      <c r="J816" s="3">
        <v>76</v>
      </c>
      <c r="K816">
        <f>_xlfn.IFNA(Table2[[#This Row],[total_laid_off]],0)</f>
        <v>0</v>
      </c>
      <c r="L816">
        <f>IFERROR(Table2[[#This Row],[Column2]]/Table2[[#This Row],[percentage_laid_off]],Table2[[#This Row],[Column2]])</f>
        <v>0</v>
      </c>
      <c r="M816">
        <f>FLOOR(IFERROR(_xlfn.IFNA(Table2[[#This Row],[total_laid_off]],0)/Table2[[#This Row],[percentage_laid_off]],D816),1)</f>
        <v>0</v>
      </c>
      <c r="N816" t="str">
        <f>TEXT(Table2[[#This Row],[date]],"MMM")</f>
        <v>Feb</v>
      </c>
      <c r="O816">
        <f>YEAR(Table2[[#This Row],[date]])</f>
        <v>2023</v>
      </c>
    </row>
    <row r="817" spans="1:15" x14ac:dyDescent="0.25">
      <c r="A817" t="s">
        <v>185</v>
      </c>
      <c r="B817" t="s">
        <v>186</v>
      </c>
      <c r="C817" t="s">
        <v>26</v>
      </c>
      <c r="D817">
        <v>80</v>
      </c>
      <c r="E817" s="2">
        <v>0.1</v>
      </c>
      <c r="F817" s="1">
        <v>45006</v>
      </c>
      <c r="G817" t="s">
        <v>37</v>
      </c>
      <c r="H817" t="s">
        <v>93</v>
      </c>
      <c r="I817">
        <f t="shared" si="12"/>
        <v>800</v>
      </c>
      <c r="J817" s="3">
        <v>331</v>
      </c>
      <c r="K817">
        <f>_xlfn.IFNA(Table2[[#This Row],[total_laid_off]],0)</f>
        <v>80</v>
      </c>
      <c r="L817">
        <f>IFERROR(Table2[[#This Row],[Column2]]/Table2[[#This Row],[percentage_laid_off]],Table2[[#This Row],[Column2]])</f>
        <v>800</v>
      </c>
      <c r="M817">
        <f>FLOOR(IFERROR(_xlfn.IFNA(Table2[[#This Row],[total_laid_off]],0)/Table2[[#This Row],[percentage_laid_off]],D817),1)</f>
        <v>800</v>
      </c>
      <c r="N817" t="str">
        <f>TEXT(Table2[[#This Row],[date]],"MMM")</f>
        <v>Mar</v>
      </c>
      <c r="O817">
        <f>YEAR(Table2[[#This Row],[date]])</f>
        <v>2023</v>
      </c>
    </row>
    <row r="818" spans="1:15" x14ac:dyDescent="0.25">
      <c r="A818" t="s">
        <v>185</v>
      </c>
      <c r="B818" t="s">
        <v>186</v>
      </c>
      <c r="C818" t="s">
        <v>26</v>
      </c>
      <c r="E818" s="2"/>
      <c r="F818" s="1">
        <v>44911</v>
      </c>
      <c r="G818" t="s">
        <v>37</v>
      </c>
      <c r="H818" t="s">
        <v>93</v>
      </c>
      <c r="I818">
        <f t="shared" si="12"/>
        <v>0</v>
      </c>
      <c r="J818" s="3">
        <v>331</v>
      </c>
      <c r="K818">
        <f>_xlfn.IFNA(Table2[[#This Row],[total_laid_off]],0)</f>
        <v>0</v>
      </c>
      <c r="L818">
        <f>IFERROR(Table2[[#This Row],[Column2]]/Table2[[#This Row],[percentage_laid_off]],Table2[[#This Row],[Column2]])</f>
        <v>0</v>
      </c>
      <c r="M818">
        <f>FLOOR(IFERROR(_xlfn.IFNA(Table2[[#This Row],[total_laid_off]],0)/Table2[[#This Row],[percentage_laid_off]],D818),1)</f>
        <v>0</v>
      </c>
      <c r="N818" t="str">
        <f>TEXT(Table2[[#This Row],[date]],"MMM")</f>
        <v>Dec</v>
      </c>
      <c r="O818">
        <f>YEAR(Table2[[#This Row],[date]])</f>
        <v>2022</v>
      </c>
    </row>
    <row r="819" spans="1:15" x14ac:dyDescent="0.25">
      <c r="A819" t="s">
        <v>2068</v>
      </c>
      <c r="B819" t="s">
        <v>186</v>
      </c>
      <c r="C819" t="s">
        <v>26</v>
      </c>
      <c r="D819">
        <v>38</v>
      </c>
      <c r="E819" s="2">
        <v>0.09</v>
      </c>
      <c r="F819" s="1">
        <v>43942</v>
      </c>
      <c r="G819" t="s">
        <v>47</v>
      </c>
      <c r="H819" t="s">
        <v>93</v>
      </c>
      <c r="I819">
        <f t="shared" si="12"/>
        <v>422</v>
      </c>
      <c r="J819" s="3">
        <v>75</v>
      </c>
      <c r="K819">
        <f>_xlfn.IFNA(Table2[[#This Row],[total_laid_off]],0)</f>
        <v>38</v>
      </c>
      <c r="L819">
        <f>IFERROR(Table2[[#This Row],[Column2]]/Table2[[#This Row],[percentage_laid_off]],Table2[[#This Row],[Column2]])</f>
        <v>422.22222222222223</v>
      </c>
      <c r="M819">
        <f>FLOOR(IFERROR(_xlfn.IFNA(Table2[[#This Row],[total_laid_off]],0)/Table2[[#This Row],[percentage_laid_off]],D819),1)</f>
        <v>422</v>
      </c>
      <c r="N819" t="str">
        <f>TEXT(Table2[[#This Row],[date]],"MMM")</f>
        <v>Apr</v>
      </c>
      <c r="O819">
        <f>YEAR(Table2[[#This Row],[date]])</f>
        <v>2020</v>
      </c>
    </row>
    <row r="820" spans="1:15" x14ac:dyDescent="0.25">
      <c r="A820" t="s">
        <v>1352</v>
      </c>
      <c r="B820" t="s">
        <v>240</v>
      </c>
      <c r="C820" t="s">
        <v>21</v>
      </c>
      <c r="D820">
        <v>40</v>
      </c>
      <c r="E820" s="2"/>
      <c r="F820" s="1">
        <v>44798</v>
      </c>
      <c r="G820" t="s">
        <v>103</v>
      </c>
      <c r="H820" t="s">
        <v>41</v>
      </c>
      <c r="I820">
        <f t="shared" si="12"/>
        <v>40</v>
      </c>
      <c r="J820" s="3">
        <v>280</v>
      </c>
      <c r="K820">
        <f>_xlfn.IFNA(Table2[[#This Row],[total_laid_off]],0)</f>
        <v>40</v>
      </c>
      <c r="L820">
        <f>IFERROR(Table2[[#This Row],[Column2]]/Table2[[#This Row],[percentage_laid_off]],Table2[[#This Row],[Column2]])</f>
        <v>40</v>
      </c>
      <c r="M820">
        <f>FLOOR(IFERROR(_xlfn.IFNA(Table2[[#This Row],[total_laid_off]],0)/Table2[[#This Row],[percentage_laid_off]],D820),1)</f>
        <v>40</v>
      </c>
      <c r="N820" t="str">
        <f>TEXT(Table2[[#This Row],[date]],"MMM")</f>
        <v>Aug</v>
      </c>
      <c r="O820">
        <f>YEAR(Table2[[#This Row],[date]])</f>
        <v>2022</v>
      </c>
    </row>
    <row r="821" spans="1:15" x14ac:dyDescent="0.25">
      <c r="A821" t="s">
        <v>846</v>
      </c>
      <c r="B821" t="s">
        <v>426</v>
      </c>
      <c r="C821" t="s">
        <v>21</v>
      </c>
      <c r="D821">
        <v>329</v>
      </c>
      <c r="E821" s="2"/>
      <c r="F821" s="1">
        <v>44907</v>
      </c>
      <c r="G821" t="s">
        <v>103</v>
      </c>
      <c r="H821" t="s">
        <v>41</v>
      </c>
      <c r="I821">
        <f t="shared" si="12"/>
        <v>329</v>
      </c>
      <c r="J821" s="3">
        <v>107</v>
      </c>
      <c r="K821">
        <f>_xlfn.IFNA(Table2[[#This Row],[total_laid_off]],0)</f>
        <v>329</v>
      </c>
      <c r="L821">
        <f>IFERROR(Table2[[#This Row],[Column2]]/Table2[[#This Row],[percentage_laid_off]],Table2[[#This Row],[Column2]])</f>
        <v>329</v>
      </c>
      <c r="M821">
        <f>FLOOR(IFERROR(_xlfn.IFNA(Table2[[#This Row],[total_laid_off]],0)/Table2[[#This Row],[percentage_laid_off]],D821),1)</f>
        <v>329</v>
      </c>
      <c r="N821" t="str">
        <f>TEXT(Table2[[#This Row],[date]],"MMM")</f>
        <v>Dec</v>
      </c>
      <c r="O821">
        <f>YEAR(Table2[[#This Row],[date]])</f>
        <v>2022</v>
      </c>
    </row>
    <row r="822" spans="1:15" x14ac:dyDescent="0.25">
      <c r="A822" t="s">
        <v>846</v>
      </c>
      <c r="B822" t="s">
        <v>43</v>
      </c>
      <c r="C822" t="s">
        <v>21</v>
      </c>
      <c r="E822" s="2">
        <v>0.25</v>
      </c>
      <c r="F822" s="1">
        <v>44760</v>
      </c>
      <c r="G822" t="s">
        <v>103</v>
      </c>
      <c r="H822" t="s">
        <v>41</v>
      </c>
      <c r="I822">
        <f t="shared" si="12"/>
        <v>0</v>
      </c>
      <c r="J822" s="3">
        <v>107</v>
      </c>
      <c r="K822">
        <f>_xlfn.IFNA(Table2[[#This Row],[total_laid_off]],0)</f>
        <v>0</v>
      </c>
      <c r="L822">
        <f>IFERROR(Table2[[#This Row],[Column2]]/Table2[[#This Row],[percentage_laid_off]],Table2[[#This Row],[Column2]])</f>
        <v>0</v>
      </c>
      <c r="M822">
        <f>FLOOR(IFERROR(_xlfn.IFNA(Table2[[#This Row],[total_laid_off]],0)/Table2[[#This Row],[percentage_laid_off]],D822),1)</f>
        <v>0</v>
      </c>
      <c r="N822" t="str">
        <f>TEXT(Table2[[#This Row],[date]],"MMM")</f>
        <v>Jul</v>
      </c>
      <c r="O822">
        <f>YEAR(Table2[[#This Row],[date]])</f>
        <v>2022</v>
      </c>
    </row>
    <row r="823" spans="1:15" x14ac:dyDescent="0.25">
      <c r="A823" t="s">
        <v>214</v>
      </c>
      <c r="B823" t="s">
        <v>40</v>
      </c>
      <c r="C823" t="s">
        <v>215</v>
      </c>
      <c r="E823" s="2">
        <v>0.02</v>
      </c>
      <c r="F823" s="1">
        <v>45001</v>
      </c>
      <c r="G823" t="s">
        <v>67</v>
      </c>
      <c r="H823" t="s">
        <v>41</v>
      </c>
      <c r="I823">
        <f t="shared" si="12"/>
        <v>0</v>
      </c>
      <c r="J823" s="3">
        <v>484</v>
      </c>
      <c r="K823">
        <f>_xlfn.IFNA(Table2[[#This Row],[total_laid_off]],0)</f>
        <v>0</v>
      </c>
      <c r="L823">
        <f>IFERROR(Table2[[#This Row],[Column2]]/Table2[[#This Row],[percentage_laid_off]],Table2[[#This Row],[Column2]])</f>
        <v>0</v>
      </c>
      <c r="M823">
        <f>FLOOR(IFERROR(_xlfn.IFNA(Table2[[#This Row],[total_laid_off]],0)/Table2[[#This Row],[percentage_laid_off]],D823),1)</f>
        <v>0</v>
      </c>
      <c r="N823" t="str">
        <f>TEXT(Table2[[#This Row],[date]],"MMM")</f>
        <v>Mar</v>
      </c>
      <c r="O823">
        <f>YEAR(Table2[[#This Row],[date]])</f>
        <v>2023</v>
      </c>
    </row>
    <row r="824" spans="1:15" x14ac:dyDescent="0.25">
      <c r="A824" t="s">
        <v>214</v>
      </c>
      <c r="B824" t="s">
        <v>40</v>
      </c>
      <c r="C824" t="s">
        <v>215</v>
      </c>
      <c r="D824">
        <v>90</v>
      </c>
      <c r="E824" s="2">
        <v>0.02</v>
      </c>
      <c r="F824" s="1">
        <v>44910</v>
      </c>
      <c r="G824" t="s">
        <v>67</v>
      </c>
      <c r="H824" t="s">
        <v>41</v>
      </c>
      <c r="I824">
        <f t="shared" si="12"/>
        <v>4500</v>
      </c>
      <c r="J824" s="3">
        <v>484</v>
      </c>
      <c r="K824">
        <f>_xlfn.IFNA(Table2[[#This Row],[total_laid_off]],0)</f>
        <v>90</v>
      </c>
      <c r="L824">
        <f>IFERROR(Table2[[#This Row],[Column2]]/Table2[[#This Row],[percentage_laid_off]],Table2[[#This Row],[Column2]])</f>
        <v>4500</v>
      </c>
      <c r="M824">
        <f>FLOOR(IFERROR(_xlfn.IFNA(Table2[[#This Row],[total_laid_off]],0)/Table2[[#This Row],[percentage_laid_off]],D824),1)</f>
        <v>4500</v>
      </c>
      <c r="N824" t="str">
        <f>TEXT(Table2[[#This Row],[date]],"MMM")</f>
        <v>Dec</v>
      </c>
      <c r="O824">
        <f>YEAR(Table2[[#This Row],[date]])</f>
        <v>2022</v>
      </c>
    </row>
    <row r="825" spans="1:15" x14ac:dyDescent="0.25">
      <c r="A825" t="s">
        <v>1254</v>
      </c>
      <c r="B825" t="s">
        <v>40</v>
      </c>
      <c r="C825" t="s">
        <v>215</v>
      </c>
      <c r="E825" s="2"/>
      <c r="F825" s="1">
        <v>44832</v>
      </c>
      <c r="G825" t="s">
        <v>22</v>
      </c>
      <c r="H825" t="s">
        <v>41</v>
      </c>
      <c r="I825">
        <f t="shared" si="12"/>
        <v>0</v>
      </c>
      <c r="J825" s="3">
        <v>203</v>
      </c>
      <c r="K825">
        <f>_xlfn.IFNA(Table2[[#This Row],[total_laid_off]],0)</f>
        <v>0</v>
      </c>
      <c r="L825">
        <f>IFERROR(Table2[[#This Row],[Column2]]/Table2[[#This Row],[percentage_laid_off]],Table2[[#This Row],[Column2]])</f>
        <v>0</v>
      </c>
      <c r="M825">
        <f>FLOOR(IFERROR(_xlfn.IFNA(Table2[[#This Row],[total_laid_off]],0)/Table2[[#This Row],[percentage_laid_off]],D825),1)</f>
        <v>0</v>
      </c>
      <c r="N825" t="str">
        <f>TEXT(Table2[[#This Row],[date]],"MMM")</f>
        <v>Sep</v>
      </c>
      <c r="O825">
        <f>YEAR(Table2[[#This Row],[date]])</f>
        <v>2022</v>
      </c>
    </row>
    <row r="826" spans="1:15" x14ac:dyDescent="0.25">
      <c r="A826" t="s">
        <v>2114</v>
      </c>
      <c r="B826" t="s">
        <v>894</v>
      </c>
      <c r="C826" t="s">
        <v>57</v>
      </c>
      <c r="D826">
        <v>35</v>
      </c>
      <c r="E826" s="2">
        <v>0.16</v>
      </c>
      <c r="F826" s="1">
        <v>43931</v>
      </c>
      <c r="G826" t="s">
        <v>37</v>
      </c>
      <c r="H826" t="s">
        <v>41</v>
      </c>
      <c r="I826">
        <f t="shared" si="12"/>
        <v>218</v>
      </c>
      <c r="J826" s="3">
        <v>3</v>
      </c>
      <c r="K826">
        <f>_xlfn.IFNA(Table2[[#This Row],[total_laid_off]],0)</f>
        <v>35</v>
      </c>
      <c r="L826">
        <f>IFERROR(Table2[[#This Row],[Column2]]/Table2[[#This Row],[percentage_laid_off]],Table2[[#This Row],[Column2]])</f>
        <v>218.75</v>
      </c>
      <c r="M826">
        <f>FLOOR(IFERROR(_xlfn.IFNA(Table2[[#This Row],[total_laid_off]],0)/Table2[[#This Row],[percentage_laid_off]],D826),1)</f>
        <v>218</v>
      </c>
      <c r="N826" t="str">
        <f>TEXT(Table2[[#This Row],[date]],"MMM")</f>
        <v>Apr</v>
      </c>
      <c r="O826">
        <f>YEAR(Table2[[#This Row],[date]])</f>
        <v>2020</v>
      </c>
    </row>
    <row r="827" spans="1:15" x14ac:dyDescent="0.25">
      <c r="A827" t="s">
        <v>1208</v>
      </c>
      <c r="B827" t="s">
        <v>25</v>
      </c>
      <c r="C827" t="s">
        <v>85</v>
      </c>
      <c r="D827">
        <v>130</v>
      </c>
      <c r="E827" s="2">
        <v>0.75</v>
      </c>
      <c r="F827" s="1">
        <v>44846</v>
      </c>
      <c r="G827" t="s">
        <v>27</v>
      </c>
      <c r="H827" t="s">
        <v>28</v>
      </c>
      <c r="I827">
        <f t="shared" si="12"/>
        <v>173</v>
      </c>
      <c r="J827" s="3">
        <v>17</v>
      </c>
      <c r="K827">
        <f>_xlfn.IFNA(Table2[[#This Row],[total_laid_off]],0)</f>
        <v>130</v>
      </c>
      <c r="L827">
        <f>IFERROR(Table2[[#This Row],[Column2]]/Table2[[#This Row],[percentage_laid_off]],Table2[[#This Row],[Column2]])</f>
        <v>173.33333333333334</v>
      </c>
      <c r="M827">
        <f>FLOOR(IFERROR(_xlfn.IFNA(Table2[[#This Row],[total_laid_off]],0)/Table2[[#This Row],[percentage_laid_off]],D827),1)</f>
        <v>173</v>
      </c>
      <c r="N827" t="str">
        <f>TEXT(Table2[[#This Row],[date]],"MMM")</f>
        <v>Oct</v>
      </c>
      <c r="O827">
        <f>YEAR(Table2[[#This Row],[date]])</f>
        <v>2022</v>
      </c>
    </row>
    <row r="828" spans="1:15" x14ac:dyDescent="0.25">
      <c r="A828" t="s">
        <v>1208</v>
      </c>
      <c r="B828" t="s">
        <v>25</v>
      </c>
      <c r="C828" t="s">
        <v>85</v>
      </c>
      <c r="D828">
        <v>145</v>
      </c>
      <c r="E828" s="2">
        <v>0.3</v>
      </c>
      <c r="F828" s="1">
        <v>44708</v>
      </c>
      <c r="G828" t="s">
        <v>27</v>
      </c>
      <c r="H828" t="s">
        <v>28</v>
      </c>
      <c r="I828">
        <f t="shared" si="12"/>
        <v>483</v>
      </c>
      <c r="J828" s="3">
        <v>17</v>
      </c>
      <c r="K828">
        <f>_xlfn.IFNA(Table2[[#This Row],[total_laid_off]],0)</f>
        <v>145</v>
      </c>
      <c r="L828">
        <f>IFERROR(Table2[[#This Row],[Column2]]/Table2[[#This Row],[percentage_laid_off]],Table2[[#This Row],[Column2]])</f>
        <v>483.33333333333337</v>
      </c>
      <c r="M828">
        <f>FLOOR(IFERROR(_xlfn.IFNA(Table2[[#This Row],[total_laid_off]],0)/Table2[[#This Row],[percentage_laid_off]],D828),1)</f>
        <v>483</v>
      </c>
      <c r="N828" t="str">
        <f>TEXT(Table2[[#This Row],[date]],"MMM")</f>
        <v>May</v>
      </c>
      <c r="O828">
        <f>YEAR(Table2[[#This Row],[date]])</f>
        <v>2022</v>
      </c>
    </row>
    <row r="829" spans="1:15" x14ac:dyDescent="0.25">
      <c r="A829" t="s">
        <v>1636</v>
      </c>
      <c r="B829" t="s">
        <v>668</v>
      </c>
      <c r="C829" t="s">
        <v>21</v>
      </c>
      <c r="E829" s="2">
        <v>0.03</v>
      </c>
      <c r="F829" s="1">
        <v>44733</v>
      </c>
      <c r="G829" t="s">
        <v>32</v>
      </c>
      <c r="H829" t="s">
        <v>669</v>
      </c>
      <c r="I829">
        <f t="shared" si="12"/>
        <v>0</v>
      </c>
      <c r="J829" s="3">
        <v>202</v>
      </c>
      <c r="K829">
        <f>_xlfn.IFNA(Table2[[#This Row],[total_laid_off]],0)</f>
        <v>0</v>
      </c>
      <c r="L829">
        <f>IFERROR(Table2[[#This Row],[Column2]]/Table2[[#This Row],[percentage_laid_off]],Table2[[#This Row],[Column2]])</f>
        <v>0</v>
      </c>
      <c r="M829">
        <f>FLOOR(IFERROR(_xlfn.IFNA(Table2[[#This Row],[total_laid_off]],0)/Table2[[#This Row],[percentage_laid_off]],D829),1)</f>
        <v>0</v>
      </c>
      <c r="N829" t="str">
        <f>TEXT(Table2[[#This Row],[date]],"MMM")</f>
        <v>Jun</v>
      </c>
      <c r="O829">
        <f>YEAR(Table2[[#This Row],[date]])</f>
        <v>2022</v>
      </c>
    </row>
    <row r="830" spans="1:15" x14ac:dyDescent="0.25">
      <c r="A830" t="s">
        <v>1443</v>
      </c>
      <c r="B830" t="s">
        <v>43</v>
      </c>
      <c r="C830" t="s">
        <v>31</v>
      </c>
      <c r="E830" s="2"/>
      <c r="F830" s="1">
        <v>44775</v>
      </c>
      <c r="G830" t="s">
        <v>67</v>
      </c>
      <c r="H830" t="s">
        <v>41</v>
      </c>
      <c r="I830">
        <f t="shared" si="12"/>
        <v>0</v>
      </c>
      <c r="J830" s="3">
        <v>151</v>
      </c>
      <c r="K830">
        <f>_xlfn.IFNA(Table2[[#This Row],[total_laid_off]],0)</f>
        <v>0</v>
      </c>
      <c r="L830">
        <f>IFERROR(Table2[[#This Row],[Column2]]/Table2[[#This Row],[percentage_laid_off]],Table2[[#This Row],[Column2]])</f>
        <v>0</v>
      </c>
      <c r="M830">
        <f>FLOOR(IFERROR(_xlfn.IFNA(Table2[[#This Row],[total_laid_off]],0)/Table2[[#This Row],[percentage_laid_off]],D830),1)</f>
        <v>0</v>
      </c>
      <c r="N830" t="str">
        <f>TEXT(Table2[[#This Row],[date]],"MMM")</f>
        <v>Aug</v>
      </c>
      <c r="O830">
        <f>YEAR(Table2[[#This Row],[date]])</f>
        <v>2022</v>
      </c>
    </row>
    <row r="831" spans="1:15" x14ac:dyDescent="0.25">
      <c r="A831" t="s">
        <v>1287</v>
      </c>
      <c r="B831" t="s">
        <v>204</v>
      </c>
      <c r="C831" t="s">
        <v>75</v>
      </c>
      <c r="E831" s="2">
        <v>0.12</v>
      </c>
      <c r="F831" s="1">
        <v>44817</v>
      </c>
      <c r="G831" t="s">
        <v>37</v>
      </c>
      <c r="H831" t="s">
        <v>41</v>
      </c>
      <c r="I831">
        <f t="shared" si="12"/>
        <v>0</v>
      </c>
      <c r="J831" s="3">
        <v>197</v>
      </c>
      <c r="K831">
        <f>_xlfn.IFNA(Table2[[#This Row],[total_laid_off]],0)</f>
        <v>0</v>
      </c>
      <c r="L831">
        <f>IFERROR(Table2[[#This Row],[Column2]]/Table2[[#This Row],[percentage_laid_off]],Table2[[#This Row],[Column2]])</f>
        <v>0</v>
      </c>
      <c r="M831">
        <f>FLOOR(IFERROR(_xlfn.IFNA(Table2[[#This Row],[total_laid_off]],0)/Table2[[#This Row],[percentage_laid_off]],D831),1)</f>
        <v>0</v>
      </c>
      <c r="N831" t="str">
        <f>TEXT(Table2[[#This Row],[date]],"MMM")</f>
        <v>Sep</v>
      </c>
      <c r="O831">
        <f>YEAR(Table2[[#This Row],[date]])</f>
        <v>2022</v>
      </c>
    </row>
    <row r="832" spans="1:15" x14ac:dyDescent="0.25">
      <c r="A832" t="s">
        <v>1287</v>
      </c>
      <c r="B832" t="s">
        <v>204</v>
      </c>
      <c r="C832" t="s">
        <v>75</v>
      </c>
      <c r="E832" s="2"/>
      <c r="F832" s="1">
        <v>43937</v>
      </c>
      <c r="G832" t="s">
        <v>32</v>
      </c>
      <c r="H832" t="s">
        <v>41</v>
      </c>
      <c r="I832">
        <f t="shared" si="12"/>
        <v>0</v>
      </c>
      <c r="J832" s="3">
        <v>59</v>
      </c>
      <c r="K832">
        <f>_xlfn.IFNA(Table2[[#This Row],[total_laid_off]],0)</f>
        <v>0</v>
      </c>
      <c r="L832">
        <f>IFERROR(Table2[[#This Row],[Column2]]/Table2[[#This Row],[percentage_laid_off]],Table2[[#This Row],[Column2]])</f>
        <v>0</v>
      </c>
      <c r="M832">
        <f>FLOOR(IFERROR(_xlfn.IFNA(Table2[[#This Row],[total_laid_off]],0)/Table2[[#This Row],[percentage_laid_off]],D832),1)</f>
        <v>0</v>
      </c>
      <c r="N832" t="str">
        <f>TEXT(Table2[[#This Row],[date]],"MMM")</f>
        <v>Apr</v>
      </c>
      <c r="O832">
        <f>YEAR(Table2[[#This Row],[date]])</f>
        <v>2020</v>
      </c>
    </row>
    <row r="833" spans="1:15" x14ac:dyDescent="0.25">
      <c r="A833" t="s">
        <v>1169</v>
      </c>
      <c r="B833" t="s">
        <v>40</v>
      </c>
      <c r="C833" t="s">
        <v>26</v>
      </c>
      <c r="D833">
        <v>150</v>
      </c>
      <c r="E833" s="2">
        <v>0.42</v>
      </c>
      <c r="F833" s="1">
        <v>44859</v>
      </c>
      <c r="G833" t="s">
        <v>22</v>
      </c>
      <c r="H833" t="s">
        <v>41</v>
      </c>
      <c r="I833">
        <f t="shared" si="12"/>
        <v>357</v>
      </c>
      <c r="J833" s="3">
        <v>553</v>
      </c>
      <c r="K833">
        <f>_xlfn.IFNA(Table2[[#This Row],[total_laid_off]],0)</f>
        <v>150</v>
      </c>
      <c r="L833">
        <f>IFERROR(Table2[[#This Row],[Column2]]/Table2[[#This Row],[percentage_laid_off]],Table2[[#This Row],[Column2]])</f>
        <v>357.14285714285717</v>
      </c>
      <c r="M833">
        <f>FLOOR(IFERROR(_xlfn.IFNA(Table2[[#This Row],[total_laid_off]],0)/Table2[[#This Row],[percentage_laid_off]],D833),1)</f>
        <v>357</v>
      </c>
      <c r="N833" t="str">
        <f>TEXT(Table2[[#This Row],[date]],"MMM")</f>
        <v>Oct</v>
      </c>
      <c r="O833">
        <f>YEAR(Table2[[#This Row],[date]])</f>
        <v>2022</v>
      </c>
    </row>
    <row r="834" spans="1:15" x14ac:dyDescent="0.25">
      <c r="A834" t="s">
        <v>1169</v>
      </c>
      <c r="B834" t="s">
        <v>40</v>
      </c>
      <c r="C834" t="s">
        <v>26</v>
      </c>
      <c r="D834">
        <v>14</v>
      </c>
      <c r="E834" s="2">
        <v>0.15</v>
      </c>
      <c r="F834" s="1">
        <v>43984</v>
      </c>
      <c r="G834" t="s">
        <v>32</v>
      </c>
      <c r="H834" t="s">
        <v>41</v>
      </c>
      <c r="I834">
        <f t="shared" ref="I834:I897" si="13">FLOOR(IF(OR(ISBLANK(D834) = FALSE,  ISBLANK(E834) = FALSE),IFERROR(D834/E834,D834), 0), 1)</f>
        <v>93</v>
      </c>
      <c r="J834" s="3">
        <v>453</v>
      </c>
      <c r="K834">
        <f>_xlfn.IFNA(Table2[[#This Row],[total_laid_off]],0)</f>
        <v>14</v>
      </c>
      <c r="L834">
        <f>IFERROR(Table2[[#This Row],[Column2]]/Table2[[#This Row],[percentage_laid_off]],Table2[[#This Row],[Column2]])</f>
        <v>93.333333333333343</v>
      </c>
      <c r="M834">
        <f>FLOOR(IFERROR(_xlfn.IFNA(Table2[[#This Row],[total_laid_off]],0)/Table2[[#This Row],[percentage_laid_off]],D834),1)</f>
        <v>93</v>
      </c>
      <c r="N834" t="str">
        <f>TEXT(Table2[[#This Row],[date]],"MMM")</f>
        <v>Jun</v>
      </c>
      <c r="O834">
        <f>YEAR(Table2[[#This Row],[date]])</f>
        <v>2020</v>
      </c>
    </row>
    <row r="835" spans="1:15" x14ac:dyDescent="0.25">
      <c r="A835" t="s">
        <v>1899</v>
      </c>
      <c r="B835" t="s">
        <v>40</v>
      </c>
      <c r="C835" t="s">
        <v>26</v>
      </c>
      <c r="D835">
        <v>85</v>
      </c>
      <c r="E835" s="2"/>
      <c r="F835" s="1">
        <v>44020</v>
      </c>
      <c r="G835" t="s">
        <v>67</v>
      </c>
      <c r="H835" t="s">
        <v>41</v>
      </c>
      <c r="I835">
        <f t="shared" si="13"/>
        <v>85</v>
      </c>
      <c r="J835" s="3">
        <v>746</v>
      </c>
      <c r="K835">
        <f>_xlfn.IFNA(Table2[[#This Row],[total_laid_off]],0)</f>
        <v>85</v>
      </c>
      <c r="L835">
        <f>IFERROR(Table2[[#This Row],[Column2]]/Table2[[#This Row],[percentage_laid_off]],Table2[[#This Row],[Column2]])</f>
        <v>85</v>
      </c>
      <c r="M835">
        <f>FLOOR(IFERROR(_xlfn.IFNA(Table2[[#This Row],[total_laid_off]],0)/Table2[[#This Row],[percentage_laid_off]],D835),1)</f>
        <v>85</v>
      </c>
      <c r="N835" t="str">
        <f>TEXT(Table2[[#This Row],[date]],"MMM")</f>
        <v>Jul</v>
      </c>
      <c r="O835">
        <f>YEAR(Table2[[#This Row],[date]])</f>
        <v>2020</v>
      </c>
    </row>
    <row r="836" spans="1:15" x14ac:dyDescent="0.25">
      <c r="A836" t="s">
        <v>2087</v>
      </c>
      <c r="B836" t="s">
        <v>399</v>
      </c>
      <c r="C836" t="s">
        <v>26</v>
      </c>
      <c r="D836">
        <v>65</v>
      </c>
      <c r="E836" s="2">
        <v>0.18</v>
      </c>
      <c r="F836" s="1">
        <v>43937</v>
      </c>
      <c r="G836" t="s">
        <v>47</v>
      </c>
      <c r="H836" t="s">
        <v>399</v>
      </c>
      <c r="I836">
        <f t="shared" si="13"/>
        <v>361</v>
      </c>
      <c r="J836" s="3">
        <v>42</v>
      </c>
      <c r="K836">
        <f>_xlfn.IFNA(Table2[[#This Row],[total_laid_off]],0)</f>
        <v>65</v>
      </c>
      <c r="L836">
        <f>IFERROR(Table2[[#This Row],[Column2]]/Table2[[#This Row],[percentage_laid_off]],Table2[[#This Row],[Column2]])</f>
        <v>361.11111111111114</v>
      </c>
      <c r="M836">
        <f>FLOOR(IFERROR(_xlfn.IFNA(Table2[[#This Row],[total_laid_off]],0)/Table2[[#This Row],[percentage_laid_off]],D836),1)</f>
        <v>361</v>
      </c>
      <c r="N836" t="str">
        <f>TEXT(Table2[[#This Row],[date]],"MMM")</f>
        <v>Apr</v>
      </c>
      <c r="O836">
        <f>YEAR(Table2[[#This Row],[date]])</f>
        <v>2020</v>
      </c>
    </row>
    <row r="837" spans="1:15" x14ac:dyDescent="0.25">
      <c r="A837" t="s">
        <v>1347</v>
      </c>
      <c r="B837" t="s">
        <v>40</v>
      </c>
      <c r="C837" t="s">
        <v>44</v>
      </c>
      <c r="E837" s="2"/>
      <c r="F837" s="1">
        <v>44802</v>
      </c>
      <c r="G837" t="s">
        <v>32</v>
      </c>
      <c r="H837" t="s">
        <v>41</v>
      </c>
      <c r="I837">
        <f t="shared" si="13"/>
        <v>0</v>
      </c>
      <c r="J837" s="3">
        <v>310</v>
      </c>
      <c r="K837">
        <f>_xlfn.IFNA(Table2[[#This Row],[total_laid_off]],0)</f>
        <v>0</v>
      </c>
      <c r="L837">
        <f>IFERROR(Table2[[#This Row],[Column2]]/Table2[[#This Row],[percentage_laid_off]],Table2[[#This Row],[Column2]])</f>
        <v>0</v>
      </c>
      <c r="M837">
        <f>FLOOR(IFERROR(_xlfn.IFNA(Table2[[#This Row],[total_laid_off]],0)/Table2[[#This Row],[percentage_laid_off]],D837),1)</f>
        <v>0</v>
      </c>
      <c r="N837" t="str">
        <f>TEXT(Table2[[#This Row],[date]],"MMM")</f>
        <v>Aug</v>
      </c>
      <c r="O837">
        <f>YEAR(Table2[[#This Row],[date]])</f>
        <v>2022</v>
      </c>
    </row>
    <row r="838" spans="1:15" x14ac:dyDescent="0.25">
      <c r="A838" t="s">
        <v>1791</v>
      </c>
      <c r="B838" t="s">
        <v>25</v>
      </c>
      <c r="C838" t="s">
        <v>101</v>
      </c>
      <c r="D838">
        <v>180</v>
      </c>
      <c r="E838" s="2"/>
      <c r="F838" s="1">
        <v>44646</v>
      </c>
      <c r="G838" t="s">
        <v>22</v>
      </c>
      <c r="H838" t="s">
        <v>28</v>
      </c>
      <c r="I838">
        <f t="shared" si="13"/>
        <v>180</v>
      </c>
      <c r="J838" s="3">
        <v>228</v>
      </c>
      <c r="K838">
        <f>_xlfn.IFNA(Table2[[#This Row],[total_laid_off]],0)</f>
        <v>180</v>
      </c>
      <c r="L838">
        <f>IFERROR(Table2[[#This Row],[Column2]]/Table2[[#This Row],[percentage_laid_off]],Table2[[#This Row],[Column2]])</f>
        <v>180</v>
      </c>
      <c r="M838">
        <f>FLOOR(IFERROR(_xlfn.IFNA(Table2[[#This Row],[total_laid_off]],0)/Table2[[#This Row],[percentage_laid_off]],D838),1)</f>
        <v>180</v>
      </c>
      <c r="N838" t="str">
        <f>TEXT(Table2[[#This Row],[date]],"MMM")</f>
        <v>Mar</v>
      </c>
      <c r="O838">
        <f>YEAR(Table2[[#This Row],[date]])</f>
        <v>2022</v>
      </c>
    </row>
    <row r="839" spans="1:15" x14ac:dyDescent="0.25">
      <c r="A839" t="s">
        <v>967</v>
      </c>
      <c r="B839" t="s">
        <v>56</v>
      </c>
      <c r="C839" t="s">
        <v>85</v>
      </c>
      <c r="E839" s="2"/>
      <c r="F839" s="1">
        <v>44893</v>
      </c>
      <c r="G839" t="s">
        <v>37</v>
      </c>
      <c r="H839" t="s">
        <v>58</v>
      </c>
      <c r="I839">
        <f t="shared" si="13"/>
        <v>0</v>
      </c>
      <c r="J839" s="3">
        <v>50</v>
      </c>
      <c r="K839">
        <f>_xlfn.IFNA(Table2[[#This Row],[total_laid_off]],0)</f>
        <v>0</v>
      </c>
      <c r="L839">
        <f>IFERROR(Table2[[#This Row],[Column2]]/Table2[[#This Row],[percentage_laid_off]],Table2[[#This Row],[Column2]])</f>
        <v>0</v>
      </c>
      <c r="M839">
        <f>FLOOR(IFERROR(_xlfn.IFNA(Table2[[#This Row],[total_laid_off]],0)/Table2[[#This Row],[percentage_laid_off]],D839),1)</f>
        <v>0</v>
      </c>
      <c r="N839" t="str">
        <f>TEXT(Table2[[#This Row],[date]],"MMM")</f>
        <v>Nov</v>
      </c>
      <c r="O839">
        <f>YEAR(Table2[[#This Row],[date]])</f>
        <v>2022</v>
      </c>
    </row>
    <row r="840" spans="1:15" x14ac:dyDescent="0.25">
      <c r="A840" t="s">
        <v>2179</v>
      </c>
      <c r="B840" t="s">
        <v>43</v>
      </c>
      <c r="C840" t="s">
        <v>31</v>
      </c>
      <c r="D840">
        <v>14</v>
      </c>
      <c r="E840" s="2">
        <v>0.05</v>
      </c>
      <c r="F840" s="1">
        <v>43924</v>
      </c>
      <c r="G840" t="s">
        <v>37</v>
      </c>
      <c r="H840" t="s">
        <v>41</v>
      </c>
      <c r="I840">
        <f t="shared" si="13"/>
        <v>280</v>
      </c>
      <c r="J840" s="3"/>
      <c r="K840">
        <f>_xlfn.IFNA(Table2[[#This Row],[total_laid_off]],0)</f>
        <v>14</v>
      </c>
      <c r="L840">
        <f>IFERROR(Table2[[#This Row],[Column2]]/Table2[[#This Row],[percentage_laid_off]],Table2[[#This Row],[Column2]])</f>
        <v>280</v>
      </c>
      <c r="M840">
        <f>FLOOR(IFERROR(_xlfn.IFNA(Table2[[#This Row],[total_laid_off]],0)/Table2[[#This Row],[percentage_laid_off]],D840),1)</f>
        <v>280</v>
      </c>
      <c r="N840" t="str">
        <f>TEXT(Table2[[#This Row],[date]],"MMM")</f>
        <v>Apr</v>
      </c>
      <c r="O840">
        <f>YEAR(Table2[[#This Row],[date]])</f>
        <v>2020</v>
      </c>
    </row>
    <row r="841" spans="1:15" x14ac:dyDescent="0.25">
      <c r="A841" t="s">
        <v>1904</v>
      </c>
      <c r="B841" t="s">
        <v>63</v>
      </c>
      <c r="C841" t="s">
        <v>75</v>
      </c>
      <c r="D841">
        <v>17</v>
      </c>
      <c r="E841" s="2">
        <v>0.05</v>
      </c>
      <c r="F841" s="1">
        <v>44012</v>
      </c>
      <c r="G841" t="s">
        <v>32</v>
      </c>
      <c r="H841" t="s">
        <v>41</v>
      </c>
      <c r="I841">
        <f t="shared" si="13"/>
        <v>340</v>
      </c>
      <c r="J841" s="3">
        <v>100.8</v>
      </c>
      <c r="K841">
        <f>_xlfn.IFNA(Table2[[#This Row],[total_laid_off]],0)</f>
        <v>17</v>
      </c>
      <c r="L841">
        <f>IFERROR(Table2[[#This Row],[Column2]]/Table2[[#This Row],[percentage_laid_off]],Table2[[#This Row],[Column2]])</f>
        <v>340</v>
      </c>
      <c r="M841">
        <f>FLOOR(IFERROR(_xlfn.IFNA(Table2[[#This Row],[total_laid_off]],0)/Table2[[#This Row],[percentage_laid_off]],D841),1)</f>
        <v>340</v>
      </c>
      <c r="N841" t="str">
        <f>TEXT(Table2[[#This Row],[date]],"MMM")</f>
        <v>Jun</v>
      </c>
      <c r="O841">
        <f>YEAR(Table2[[#This Row],[date]])</f>
        <v>2020</v>
      </c>
    </row>
    <row r="842" spans="1:15" x14ac:dyDescent="0.25">
      <c r="A842" t="s">
        <v>193</v>
      </c>
      <c r="B842" t="s">
        <v>69</v>
      </c>
      <c r="C842" t="s">
        <v>15</v>
      </c>
      <c r="E842" s="2"/>
      <c r="F842" s="1">
        <v>45006</v>
      </c>
      <c r="G842" t="s">
        <v>27</v>
      </c>
      <c r="H842" t="s">
        <v>70</v>
      </c>
      <c r="I842">
        <f t="shared" si="13"/>
        <v>0</v>
      </c>
      <c r="J842" s="3">
        <v>17</v>
      </c>
      <c r="K842">
        <f>_xlfn.IFNA(Table2[[#This Row],[total_laid_off]],0)</f>
        <v>0</v>
      </c>
      <c r="L842">
        <f>IFERROR(Table2[[#This Row],[Column2]]/Table2[[#This Row],[percentage_laid_off]],Table2[[#This Row],[Column2]])</f>
        <v>0</v>
      </c>
      <c r="M842">
        <f>FLOOR(IFERROR(_xlfn.IFNA(Table2[[#This Row],[total_laid_off]],0)/Table2[[#This Row],[percentage_laid_off]],D842),1)</f>
        <v>0</v>
      </c>
      <c r="N842" t="str">
        <f>TEXT(Table2[[#This Row],[date]],"MMM")</f>
        <v>Mar</v>
      </c>
      <c r="O842">
        <f>YEAR(Table2[[#This Row],[date]])</f>
        <v>2023</v>
      </c>
    </row>
    <row r="843" spans="1:15" x14ac:dyDescent="0.25">
      <c r="A843" t="s">
        <v>1711</v>
      </c>
      <c r="B843" t="s">
        <v>40</v>
      </c>
      <c r="C843" t="s">
        <v>15</v>
      </c>
      <c r="D843">
        <v>30</v>
      </c>
      <c r="E843" s="2">
        <v>0.33</v>
      </c>
      <c r="F843" s="1">
        <v>44714</v>
      </c>
      <c r="G843" t="s">
        <v>47</v>
      </c>
      <c r="H843" t="s">
        <v>41</v>
      </c>
      <c r="I843">
        <f t="shared" si="13"/>
        <v>90</v>
      </c>
      <c r="J843" s="3">
        <v>76</v>
      </c>
      <c r="K843">
        <f>_xlfn.IFNA(Table2[[#This Row],[total_laid_off]],0)</f>
        <v>30</v>
      </c>
      <c r="L843">
        <f>IFERROR(Table2[[#This Row],[Column2]]/Table2[[#This Row],[percentage_laid_off]],Table2[[#This Row],[Column2]])</f>
        <v>90.909090909090907</v>
      </c>
      <c r="M843">
        <f>FLOOR(IFERROR(_xlfn.IFNA(Table2[[#This Row],[total_laid_off]],0)/Table2[[#This Row],[percentage_laid_off]],D843),1)</f>
        <v>90</v>
      </c>
      <c r="N843" t="str">
        <f>TEXT(Table2[[#This Row],[date]],"MMM")</f>
        <v>Jun</v>
      </c>
      <c r="O843">
        <f>YEAR(Table2[[#This Row],[date]])</f>
        <v>2022</v>
      </c>
    </row>
    <row r="844" spans="1:15" x14ac:dyDescent="0.25">
      <c r="A844" t="s">
        <v>1451</v>
      </c>
      <c r="B844" t="s">
        <v>204</v>
      </c>
      <c r="C844" t="s">
        <v>75</v>
      </c>
      <c r="E844" s="2">
        <v>0.5</v>
      </c>
      <c r="F844" s="1">
        <v>44773</v>
      </c>
      <c r="G844" t="s">
        <v>37</v>
      </c>
      <c r="H844" t="s">
        <v>41</v>
      </c>
      <c r="I844">
        <f t="shared" si="13"/>
        <v>0</v>
      </c>
      <c r="J844" s="3"/>
      <c r="K844">
        <f>_xlfn.IFNA(Table2[[#This Row],[total_laid_off]],0)</f>
        <v>0</v>
      </c>
      <c r="L844">
        <f>IFERROR(Table2[[#This Row],[Column2]]/Table2[[#This Row],[percentage_laid_off]],Table2[[#This Row],[Column2]])</f>
        <v>0</v>
      </c>
      <c r="M844">
        <f>FLOOR(IFERROR(_xlfn.IFNA(Table2[[#This Row],[total_laid_off]],0)/Table2[[#This Row],[percentage_laid_off]],D844),1)</f>
        <v>0</v>
      </c>
      <c r="N844" t="str">
        <f>TEXT(Table2[[#This Row],[date]],"MMM")</f>
        <v>Jul</v>
      </c>
      <c r="O844">
        <f>YEAR(Table2[[#This Row],[date]])</f>
        <v>2022</v>
      </c>
    </row>
    <row r="845" spans="1:15" x14ac:dyDescent="0.25">
      <c r="A845" t="s">
        <v>1585</v>
      </c>
      <c r="B845" t="s">
        <v>160</v>
      </c>
      <c r="C845" t="s">
        <v>485</v>
      </c>
      <c r="E845" s="2">
        <v>1</v>
      </c>
      <c r="F845" s="1">
        <v>44742</v>
      </c>
      <c r="G845" t="s">
        <v>16</v>
      </c>
      <c r="H845" t="s">
        <v>41</v>
      </c>
      <c r="I845">
        <f t="shared" si="13"/>
        <v>0</v>
      </c>
      <c r="J845" s="3">
        <v>5</v>
      </c>
      <c r="K845">
        <f>_xlfn.IFNA(Table2[[#This Row],[total_laid_off]],0)</f>
        <v>0</v>
      </c>
      <c r="L845">
        <f>IFERROR(Table2[[#This Row],[Column2]]/Table2[[#This Row],[percentage_laid_off]],Table2[[#This Row],[Column2]])</f>
        <v>0</v>
      </c>
      <c r="M845">
        <f>FLOOR(IFERROR(_xlfn.IFNA(Table2[[#This Row],[total_laid_off]],0)/Table2[[#This Row],[percentage_laid_off]],D845),1)</f>
        <v>0</v>
      </c>
      <c r="N845" t="str">
        <f>TEXT(Table2[[#This Row],[date]],"MMM")</f>
        <v>Jun</v>
      </c>
      <c r="O845">
        <f>YEAR(Table2[[#This Row],[date]])</f>
        <v>2022</v>
      </c>
    </row>
    <row r="846" spans="1:15" x14ac:dyDescent="0.25">
      <c r="A846" t="s">
        <v>2119</v>
      </c>
      <c r="B846" t="s">
        <v>72</v>
      </c>
      <c r="C846" t="s">
        <v>31</v>
      </c>
      <c r="D846">
        <v>5</v>
      </c>
      <c r="E846" s="2">
        <v>0.31</v>
      </c>
      <c r="F846" s="1">
        <v>43931</v>
      </c>
      <c r="G846" t="s">
        <v>37</v>
      </c>
      <c r="H846" t="s">
        <v>41</v>
      </c>
      <c r="I846">
        <f t="shared" si="13"/>
        <v>16</v>
      </c>
      <c r="J846" s="3"/>
      <c r="K846">
        <f>_xlfn.IFNA(Table2[[#This Row],[total_laid_off]],0)</f>
        <v>5</v>
      </c>
      <c r="L846">
        <f>IFERROR(Table2[[#This Row],[Column2]]/Table2[[#This Row],[percentage_laid_off]],Table2[[#This Row],[Column2]])</f>
        <v>16.129032258064516</v>
      </c>
      <c r="M846">
        <f>FLOOR(IFERROR(_xlfn.IFNA(Table2[[#This Row],[total_laid_off]],0)/Table2[[#This Row],[percentage_laid_off]],D846),1)</f>
        <v>16</v>
      </c>
      <c r="N846" t="str">
        <f>TEXT(Table2[[#This Row],[date]],"MMM")</f>
        <v>Apr</v>
      </c>
      <c r="O846">
        <f>YEAR(Table2[[#This Row],[date]])</f>
        <v>2020</v>
      </c>
    </row>
    <row r="847" spans="1:15" x14ac:dyDescent="0.25">
      <c r="A847" t="s">
        <v>1143</v>
      </c>
      <c r="B847" t="s">
        <v>40</v>
      </c>
      <c r="C847" t="s">
        <v>116</v>
      </c>
      <c r="D847">
        <v>100</v>
      </c>
      <c r="E847" s="2">
        <v>0.33</v>
      </c>
      <c r="F847" s="1">
        <v>44866</v>
      </c>
      <c r="G847" t="s">
        <v>32</v>
      </c>
      <c r="H847" t="s">
        <v>41</v>
      </c>
      <c r="I847">
        <f t="shared" si="13"/>
        <v>303</v>
      </c>
      <c r="J847" s="3">
        <v>148</v>
      </c>
      <c r="K847">
        <f>_xlfn.IFNA(Table2[[#This Row],[total_laid_off]],0)</f>
        <v>100</v>
      </c>
      <c r="L847">
        <f>IFERROR(Table2[[#This Row],[Column2]]/Table2[[#This Row],[percentage_laid_off]],Table2[[#This Row],[Column2]])</f>
        <v>303.030303030303</v>
      </c>
      <c r="M847">
        <f>FLOOR(IFERROR(_xlfn.IFNA(Table2[[#This Row],[total_laid_off]],0)/Table2[[#This Row],[percentage_laid_off]],D847),1)</f>
        <v>303</v>
      </c>
      <c r="N847" t="str">
        <f>TEXT(Table2[[#This Row],[date]],"MMM")</f>
        <v>Nov</v>
      </c>
      <c r="O847">
        <f>YEAR(Table2[[#This Row],[date]])</f>
        <v>2022</v>
      </c>
    </row>
    <row r="848" spans="1:15" x14ac:dyDescent="0.25">
      <c r="A848" t="s">
        <v>594</v>
      </c>
      <c r="B848" t="s">
        <v>43</v>
      </c>
      <c r="C848" t="s">
        <v>44</v>
      </c>
      <c r="E848" s="2">
        <v>0.1</v>
      </c>
      <c r="F848" s="1">
        <v>44949</v>
      </c>
      <c r="G848" t="s">
        <v>37</v>
      </c>
      <c r="H848" t="s">
        <v>41</v>
      </c>
      <c r="I848">
        <f t="shared" si="13"/>
        <v>0</v>
      </c>
      <c r="J848" s="3">
        <v>423</v>
      </c>
      <c r="K848">
        <f>_xlfn.IFNA(Table2[[#This Row],[total_laid_off]],0)</f>
        <v>0</v>
      </c>
      <c r="L848">
        <f>IFERROR(Table2[[#This Row],[Column2]]/Table2[[#This Row],[percentage_laid_off]],Table2[[#This Row],[Column2]])</f>
        <v>0</v>
      </c>
      <c r="M848">
        <f>FLOOR(IFERROR(_xlfn.IFNA(Table2[[#This Row],[total_laid_off]],0)/Table2[[#This Row],[percentage_laid_off]],D848),1)</f>
        <v>0</v>
      </c>
      <c r="N848" t="str">
        <f>TEXT(Table2[[#This Row],[date]],"MMM")</f>
        <v>Jan</v>
      </c>
      <c r="O848">
        <f>YEAR(Table2[[#This Row],[date]])</f>
        <v>2023</v>
      </c>
    </row>
    <row r="849" spans="1:15" x14ac:dyDescent="0.25">
      <c r="A849" t="s">
        <v>594</v>
      </c>
      <c r="B849" t="s">
        <v>43</v>
      </c>
      <c r="C849" t="s">
        <v>44</v>
      </c>
      <c r="D849">
        <v>68</v>
      </c>
      <c r="E849" s="2">
        <v>7.0000000000000007E-2</v>
      </c>
      <c r="F849" s="1">
        <v>44760</v>
      </c>
      <c r="G849" t="s">
        <v>37</v>
      </c>
      <c r="H849" t="s">
        <v>41</v>
      </c>
      <c r="I849">
        <f t="shared" si="13"/>
        <v>971</v>
      </c>
      <c r="J849" s="3">
        <v>423</v>
      </c>
      <c r="K849">
        <f>_xlfn.IFNA(Table2[[#This Row],[total_laid_off]],0)</f>
        <v>68</v>
      </c>
      <c r="L849">
        <f>IFERROR(Table2[[#This Row],[Column2]]/Table2[[#This Row],[percentage_laid_off]],Table2[[#This Row],[Column2]])</f>
        <v>971.42857142857133</v>
      </c>
      <c r="M849">
        <f>FLOOR(IFERROR(_xlfn.IFNA(Table2[[#This Row],[total_laid_off]],0)/Table2[[#This Row],[percentage_laid_off]],D849),1)</f>
        <v>971</v>
      </c>
      <c r="N849" t="str">
        <f>TEXT(Table2[[#This Row],[date]],"MMM")</f>
        <v>Jul</v>
      </c>
      <c r="O849">
        <f>YEAR(Table2[[#This Row],[date]])</f>
        <v>2022</v>
      </c>
    </row>
    <row r="850" spans="1:15" x14ac:dyDescent="0.25">
      <c r="A850" t="s">
        <v>594</v>
      </c>
      <c r="B850" t="s">
        <v>43</v>
      </c>
      <c r="C850" t="s">
        <v>44</v>
      </c>
      <c r="D850">
        <v>100</v>
      </c>
      <c r="E850" s="2">
        <v>0.1</v>
      </c>
      <c r="F850" s="1">
        <v>44714</v>
      </c>
      <c r="G850" t="s">
        <v>37</v>
      </c>
      <c r="H850" t="s">
        <v>41</v>
      </c>
      <c r="I850">
        <f t="shared" si="13"/>
        <v>1000</v>
      </c>
      <c r="J850" s="3">
        <v>423</v>
      </c>
      <c r="K850">
        <f>_xlfn.IFNA(Table2[[#This Row],[total_laid_off]],0)</f>
        <v>100</v>
      </c>
      <c r="L850">
        <f>IFERROR(Table2[[#This Row],[Column2]]/Table2[[#This Row],[percentage_laid_off]],Table2[[#This Row],[Column2]])</f>
        <v>1000</v>
      </c>
      <c r="M850">
        <f>FLOOR(IFERROR(_xlfn.IFNA(Table2[[#This Row],[total_laid_off]],0)/Table2[[#This Row],[percentage_laid_off]],D850),1)</f>
        <v>1000</v>
      </c>
      <c r="N850" t="str">
        <f>TEXT(Table2[[#This Row],[date]],"MMM")</f>
        <v>Jun</v>
      </c>
      <c r="O850">
        <f>YEAR(Table2[[#This Row],[date]])</f>
        <v>2022</v>
      </c>
    </row>
    <row r="851" spans="1:15" x14ac:dyDescent="0.25">
      <c r="A851" t="s">
        <v>775</v>
      </c>
      <c r="B851" t="s">
        <v>43</v>
      </c>
      <c r="C851" t="s">
        <v>44</v>
      </c>
      <c r="D851">
        <v>60</v>
      </c>
      <c r="E851" s="2">
        <v>0.3</v>
      </c>
      <c r="F851" s="1">
        <v>44931</v>
      </c>
      <c r="G851" t="s">
        <v>27</v>
      </c>
      <c r="H851" t="s">
        <v>41</v>
      </c>
      <c r="I851">
        <f t="shared" si="13"/>
        <v>200</v>
      </c>
      <c r="J851" s="3"/>
      <c r="K851">
        <f>_xlfn.IFNA(Table2[[#This Row],[total_laid_off]],0)</f>
        <v>60</v>
      </c>
      <c r="L851">
        <f>IFERROR(Table2[[#This Row],[Column2]]/Table2[[#This Row],[percentage_laid_off]],Table2[[#This Row],[Column2]])</f>
        <v>200</v>
      </c>
      <c r="M851">
        <f>FLOOR(IFERROR(_xlfn.IFNA(Table2[[#This Row],[total_laid_off]],0)/Table2[[#This Row],[percentage_laid_off]],D851),1)</f>
        <v>200</v>
      </c>
      <c r="N851" t="str">
        <f>TEXT(Table2[[#This Row],[date]],"MMM")</f>
        <v>Jan</v>
      </c>
      <c r="O851">
        <f>YEAR(Table2[[#This Row],[date]])</f>
        <v>2023</v>
      </c>
    </row>
    <row r="852" spans="1:15" x14ac:dyDescent="0.25">
      <c r="A852" t="s">
        <v>775</v>
      </c>
      <c r="B852" t="s">
        <v>43</v>
      </c>
      <c r="C852" t="s">
        <v>44</v>
      </c>
      <c r="D852">
        <v>52</v>
      </c>
      <c r="E852" s="2">
        <v>0.2</v>
      </c>
      <c r="F852" s="1">
        <v>44790</v>
      </c>
      <c r="G852" t="s">
        <v>27</v>
      </c>
      <c r="H852" t="s">
        <v>41</v>
      </c>
      <c r="I852">
        <f t="shared" si="13"/>
        <v>260</v>
      </c>
      <c r="J852" s="3"/>
      <c r="K852">
        <f>_xlfn.IFNA(Table2[[#This Row],[total_laid_off]],0)</f>
        <v>52</v>
      </c>
      <c r="L852">
        <f>IFERROR(Table2[[#This Row],[Column2]]/Table2[[#This Row],[percentage_laid_off]],Table2[[#This Row],[Column2]])</f>
        <v>260</v>
      </c>
      <c r="M852">
        <f>FLOOR(IFERROR(_xlfn.IFNA(Table2[[#This Row],[total_laid_off]],0)/Table2[[#This Row],[percentage_laid_off]],D852),1)</f>
        <v>260</v>
      </c>
      <c r="N852" t="str">
        <f>TEXT(Table2[[#This Row],[date]],"MMM")</f>
        <v>Aug</v>
      </c>
      <c r="O852">
        <f>YEAR(Table2[[#This Row],[date]])</f>
        <v>2022</v>
      </c>
    </row>
    <row r="853" spans="1:15" x14ac:dyDescent="0.25">
      <c r="A853" t="s">
        <v>1811</v>
      </c>
      <c r="B853" t="s">
        <v>43</v>
      </c>
      <c r="C853" t="s">
        <v>15</v>
      </c>
      <c r="E853" s="2"/>
      <c r="F853" s="1">
        <v>44454</v>
      </c>
      <c r="G853" t="s">
        <v>103</v>
      </c>
      <c r="H853" t="s">
        <v>41</v>
      </c>
      <c r="I853">
        <f t="shared" si="13"/>
        <v>0</v>
      </c>
      <c r="J853" s="3">
        <v>78</v>
      </c>
      <c r="K853">
        <f>_xlfn.IFNA(Table2[[#This Row],[total_laid_off]],0)</f>
        <v>0</v>
      </c>
      <c r="L853">
        <f>IFERROR(Table2[[#This Row],[Column2]]/Table2[[#This Row],[percentage_laid_off]],Table2[[#This Row],[Column2]])</f>
        <v>0</v>
      </c>
      <c r="M853">
        <f>FLOOR(IFERROR(_xlfn.IFNA(Table2[[#This Row],[total_laid_off]],0)/Table2[[#This Row],[percentage_laid_off]],D853),1)</f>
        <v>0</v>
      </c>
      <c r="N853" t="str">
        <f>TEXT(Table2[[#This Row],[date]],"MMM")</f>
        <v>Sep</v>
      </c>
      <c r="O853">
        <f>YEAR(Table2[[#This Row],[date]])</f>
        <v>2021</v>
      </c>
    </row>
    <row r="854" spans="1:15" x14ac:dyDescent="0.25">
      <c r="A854" t="s">
        <v>1309</v>
      </c>
      <c r="B854" t="s">
        <v>40</v>
      </c>
      <c r="C854" t="s">
        <v>46</v>
      </c>
      <c r="D854">
        <v>23</v>
      </c>
      <c r="E854" s="2"/>
      <c r="F854" s="1">
        <v>44812</v>
      </c>
      <c r="G854" t="s">
        <v>32</v>
      </c>
      <c r="H854" t="s">
        <v>41</v>
      </c>
      <c r="I854">
        <f t="shared" si="13"/>
        <v>23</v>
      </c>
      <c r="J854" s="3">
        <v>120</v>
      </c>
      <c r="K854">
        <f>_xlfn.IFNA(Table2[[#This Row],[total_laid_off]],0)</f>
        <v>23</v>
      </c>
      <c r="L854">
        <f>IFERROR(Table2[[#This Row],[Column2]]/Table2[[#This Row],[percentage_laid_off]],Table2[[#This Row],[Column2]])</f>
        <v>23</v>
      </c>
      <c r="M854">
        <f>FLOOR(IFERROR(_xlfn.IFNA(Table2[[#This Row],[total_laid_off]],0)/Table2[[#This Row],[percentage_laid_off]],D854),1)</f>
        <v>23</v>
      </c>
      <c r="N854" t="str">
        <f>TEXT(Table2[[#This Row],[date]],"MMM")</f>
        <v>Sep</v>
      </c>
      <c r="O854">
        <f>YEAR(Table2[[#This Row],[date]])</f>
        <v>2022</v>
      </c>
    </row>
    <row r="855" spans="1:15" x14ac:dyDescent="0.25">
      <c r="A855" t="s">
        <v>471</v>
      </c>
      <c r="B855" t="s">
        <v>40</v>
      </c>
      <c r="C855" t="s">
        <v>83</v>
      </c>
      <c r="E855" s="2">
        <v>0.1</v>
      </c>
      <c r="F855" s="1">
        <v>44959</v>
      </c>
      <c r="G855" t="s">
        <v>67</v>
      </c>
      <c r="H855" t="s">
        <v>41</v>
      </c>
      <c r="I855">
        <f t="shared" si="13"/>
        <v>0</v>
      </c>
      <c r="J855" s="3">
        <v>948</v>
      </c>
      <c r="K855">
        <f>_xlfn.IFNA(Table2[[#This Row],[total_laid_off]],0)</f>
        <v>0</v>
      </c>
      <c r="L855">
        <f>IFERROR(Table2[[#This Row],[Column2]]/Table2[[#This Row],[percentage_laid_off]],Table2[[#This Row],[Column2]])</f>
        <v>0</v>
      </c>
      <c r="M855">
        <f>FLOOR(IFERROR(_xlfn.IFNA(Table2[[#This Row],[total_laid_off]],0)/Table2[[#This Row],[percentage_laid_off]],D855),1)</f>
        <v>0</v>
      </c>
      <c r="N855" t="str">
        <f>TEXT(Table2[[#This Row],[date]],"MMM")</f>
        <v>Feb</v>
      </c>
      <c r="O855">
        <f>YEAR(Table2[[#This Row],[date]])</f>
        <v>2023</v>
      </c>
    </row>
    <row r="856" spans="1:15" x14ac:dyDescent="0.25">
      <c r="A856" t="s">
        <v>471</v>
      </c>
      <c r="B856" t="s">
        <v>40</v>
      </c>
      <c r="C856" t="s">
        <v>83</v>
      </c>
      <c r="D856">
        <v>100</v>
      </c>
      <c r="E856" s="2">
        <v>0.25</v>
      </c>
      <c r="F856" s="1">
        <v>43917</v>
      </c>
      <c r="G856" t="s">
        <v>22</v>
      </c>
      <c r="H856" t="s">
        <v>41</v>
      </c>
      <c r="I856">
        <f t="shared" si="13"/>
        <v>400</v>
      </c>
      <c r="J856" s="3">
        <v>403</v>
      </c>
      <c r="K856">
        <f>_xlfn.IFNA(Table2[[#This Row],[total_laid_off]],0)</f>
        <v>100</v>
      </c>
      <c r="L856">
        <f>IFERROR(Table2[[#This Row],[Column2]]/Table2[[#This Row],[percentage_laid_off]],Table2[[#This Row],[Column2]])</f>
        <v>400</v>
      </c>
      <c r="M856">
        <f>FLOOR(IFERROR(_xlfn.IFNA(Table2[[#This Row],[total_laid_off]],0)/Table2[[#This Row],[percentage_laid_off]],D856),1)</f>
        <v>400</v>
      </c>
      <c r="N856" t="str">
        <f>TEXT(Table2[[#This Row],[date]],"MMM")</f>
        <v>Mar</v>
      </c>
      <c r="O856">
        <f>YEAR(Table2[[#This Row],[date]])</f>
        <v>2020</v>
      </c>
    </row>
    <row r="857" spans="1:15" x14ac:dyDescent="0.25">
      <c r="A857" t="s">
        <v>400</v>
      </c>
      <c r="B857" t="s">
        <v>56</v>
      </c>
      <c r="C857" t="s">
        <v>21</v>
      </c>
      <c r="E857" s="2"/>
      <c r="F857" s="1">
        <v>44970</v>
      </c>
      <c r="G857" t="s">
        <v>114</v>
      </c>
      <c r="H857" t="s">
        <v>58</v>
      </c>
      <c r="I857">
        <f t="shared" si="13"/>
        <v>0</v>
      </c>
      <c r="J857" s="3">
        <v>1800</v>
      </c>
      <c r="K857">
        <f>_xlfn.IFNA(Table2[[#This Row],[total_laid_off]],0)</f>
        <v>0</v>
      </c>
      <c r="L857">
        <f>IFERROR(Table2[[#This Row],[Column2]]/Table2[[#This Row],[percentage_laid_off]],Table2[[#This Row],[Column2]])</f>
        <v>0</v>
      </c>
      <c r="M857">
        <f>FLOOR(IFERROR(_xlfn.IFNA(Table2[[#This Row],[total_laid_off]],0)/Table2[[#This Row],[percentage_laid_off]],D857),1)</f>
        <v>0</v>
      </c>
      <c r="N857" t="str">
        <f>TEXT(Table2[[#This Row],[date]],"MMM")</f>
        <v>Feb</v>
      </c>
      <c r="O857">
        <f>YEAR(Table2[[#This Row],[date]])</f>
        <v>2023</v>
      </c>
    </row>
    <row r="858" spans="1:15" x14ac:dyDescent="0.25">
      <c r="A858" t="s">
        <v>400</v>
      </c>
      <c r="B858" t="s">
        <v>43</v>
      </c>
      <c r="C858" t="s">
        <v>21</v>
      </c>
      <c r="D858">
        <v>100</v>
      </c>
      <c r="E858" s="2"/>
      <c r="F858" s="1">
        <v>44959</v>
      </c>
      <c r="G858" t="s">
        <v>114</v>
      </c>
      <c r="H858" t="s">
        <v>41</v>
      </c>
      <c r="I858">
        <f t="shared" si="13"/>
        <v>100</v>
      </c>
      <c r="J858" s="3">
        <v>1800</v>
      </c>
      <c r="K858">
        <f>_xlfn.IFNA(Table2[[#This Row],[total_laid_off]],0)</f>
        <v>100</v>
      </c>
      <c r="L858">
        <f>IFERROR(Table2[[#This Row],[Column2]]/Table2[[#This Row],[percentage_laid_off]],Table2[[#This Row],[Column2]])</f>
        <v>100</v>
      </c>
      <c r="M858">
        <f>FLOOR(IFERROR(_xlfn.IFNA(Table2[[#This Row],[total_laid_off]],0)/Table2[[#This Row],[percentage_laid_off]],D858),1)</f>
        <v>100</v>
      </c>
      <c r="N858" t="str">
        <f>TEXT(Table2[[#This Row],[date]],"MMM")</f>
        <v>Feb</v>
      </c>
      <c r="O858">
        <f>YEAR(Table2[[#This Row],[date]])</f>
        <v>2023</v>
      </c>
    </row>
    <row r="859" spans="1:15" x14ac:dyDescent="0.25">
      <c r="A859" t="s">
        <v>400</v>
      </c>
      <c r="B859" t="s">
        <v>1746</v>
      </c>
      <c r="C859" t="s">
        <v>21</v>
      </c>
      <c r="E859" s="2">
        <v>0.14000000000000001</v>
      </c>
      <c r="F859" s="1">
        <v>44706</v>
      </c>
      <c r="G859" t="s">
        <v>114</v>
      </c>
      <c r="H859" t="s">
        <v>1747</v>
      </c>
      <c r="I859">
        <f t="shared" si="13"/>
        <v>0</v>
      </c>
      <c r="J859" s="3">
        <v>1800</v>
      </c>
      <c r="K859">
        <f>_xlfn.IFNA(Table2[[#This Row],[total_laid_off]],0)</f>
        <v>0</v>
      </c>
      <c r="L859">
        <f>IFERROR(Table2[[#This Row],[Column2]]/Table2[[#This Row],[percentage_laid_off]],Table2[[#This Row],[Column2]])</f>
        <v>0</v>
      </c>
      <c r="M859">
        <f>FLOOR(IFERROR(_xlfn.IFNA(Table2[[#This Row],[total_laid_off]],0)/Table2[[#This Row],[percentage_laid_off]],D859),1)</f>
        <v>0</v>
      </c>
      <c r="N859" t="str">
        <f>TEXT(Table2[[#This Row],[date]],"MMM")</f>
        <v>May</v>
      </c>
      <c r="O859">
        <f>YEAR(Table2[[#This Row],[date]])</f>
        <v>2022</v>
      </c>
    </row>
    <row r="860" spans="1:15" x14ac:dyDescent="0.25">
      <c r="A860" t="s">
        <v>2138</v>
      </c>
      <c r="B860" t="s">
        <v>266</v>
      </c>
      <c r="C860" t="s">
        <v>15</v>
      </c>
      <c r="D860">
        <v>11</v>
      </c>
      <c r="E860" s="2">
        <v>0.1</v>
      </c>
      <c r="F860" s="1">
        <v>43929</v>
      </c>
      <c r="G860" t="s">
        <v>47</v>
      </c>
      <c r="H860" t="s">
        <v>267</v>
      </c>
      <c r="I860">
        <f t="shared" si="13"/>
        <v>110</v>
      </c>
      <c r="J860" s="3">
        <v>16</v>
      </c>
      <c r="K860">
        <f>_xlfn.IFNA(Table2[[#This Row],[total_laid_off]],0)</f>
        <v>11</v>
      </c>
      <c r="L860">
        <f>IFERROR(Table2[[#This Row],[Column2]]/Table2[[#This Row],[percentage_laid_off]],Table2[[#This Row],[Column2]])</f>
        <v>110</v>
      </c>
      <c r="M860">
        <f>FLOOR(IFERROR(_xlfn.IFNA(Table2[[#This Row],[total_laid_off]],0)/Table2[[#This Row],[percentage_laid_off]],D860),1)</f>
        <v>110</v>
      </c>
      <c r="N860" t="str">
        <f>TEXT(Table2[[#This Row],[date]],"MMM")</f>
        <v>Apr</v>
      </c>
      <c r="O860">
        <f>YEAR(Table2[[#This Row],[date]])</f>
        <v>2020</v>
      </c>
    </row>
    <row r="861" spans="1:15" x14ac:dyDescent="0.25">
      <c r="A861" t="s">
        <v>1730</v>
      </c>
      <c r="B861" t="s">
        <v>35</v>
      </c>
      <c r="C861" t="s">
        <v>83</v>
      </c>
      <c r="D861">
        <v>30</v>
      </c>
      <c r="E861" s="2"/>
      <c r="F861" s="1">
        <v>44712</v>
      </c>
      <c r="G861" t="s">
        <v>27</v>
      </c>
      <c r="H861" t="s">
        <v>38</v>
      </c>
      <c r="I861">
        <f t="shared" si="13"/>
        <v>30</v>
      </c>
      <c r="J861" s="3">
        <v>49</v>
      </c>
      <c r="K861">
        <f>_xlfn.IFNA(Table2[[#This Row],[total_laid_off]],0)</f>
        <v>30</v>
      </c>
      <c r="L861">
        <f>IFERROR(Table2[[#This Row],[Column2]]/Table2[[#This Row],[percentage_laid_off]],Table2[[#This Row],[Column2]])</f>
        <v>30</v>
      </c>
      <c r="M861">
        <f>FLOOR(IFERROR(_xlfn.IFNA(Table2[[#This Row],[total_laid_off]],0)/Table2[[#This Row],[percentage_laid_off]],D861),1)</f>
        <v>30</v>
      </c>
      <c r="N861" t="str">
        <f>TEXT(Table2[[#This Row],[date]],"MMM")</f>
        <v>May</v>
      </c>
      <c r="O861">
        <f>YEAR(Table2[[#This Row],[date]])</f>
        <v>2022</v>
      </c>
    </row>
    <row r="862" spans="1:15" x14ac:dyDescent="0.25">
      <c r="A862" t="s">
        <v>1851</v>
      </c>
      <c r="B862" t="s">
        <v>95</v>
      </c>
      <c r="C862" t="s">
        <v>57</v>
      </c>
      <c r="D862">
        <v>90</v>
      </c>
      <c r="E862" s="2">
        <v>0.17</v>
      </c>
      <c r="F862" s="1">
        <v>44118</v>
      </c>
      <c r="G862" t="s">
        <v>114</v>
      </c>
      <c r="H862" t="s">
        <v>96</v>
      </c>
      <c r="I862">
        <f t="shared" si="13"/>
        <v>529</v>
      </c>
      <c r="J862" s="3">
        <v>656</v>
      </c>
      <c r="K862">
        <f>_xlfn.IFNA(Table2[[#This Row],[total_laid_off]],0)</f>
        <v>90</v>
      </c>
      <c r="L862">
        <f>IFERROR(Table2[[#This Row],[Column2]]/Table2[[#This Row],[percentage_laid_off]],Table2[[#This Row],[Column2]])</f>
        <v>529.41176470588232</v>
      </c>
      <c r="M862">
        <f>FLOOR(IFERROR(_xlfn.IFNA(Table2[[#This Row],[total_laid_off]],0)/Table2[[#This Row],[percentage_laid_off]],D862),1)</f>
        <v>529</v>
      </c>
      <c r="N862" t="str">
        <f>TEXT(Table2[[#This Row],[date]],"MMM")</f>
        <v>Oct</v>
      </c>
      <c r="O862">
        <f>YEAR(Table2[[#This Row],[date]])</f>
        <v>2020</v>
      </c>
    </row>
    <row r="863" spans="1:15" x14ac:dyDescent="0.25">
      <c r="A863" t="s">
        <v>422</v>
      </c>
      <c r="B863" t="s">
        <v>40</v>
      </c>
      <c r="C863" t="s">
        <v>415</v>
      </c>
      <c r="E863" s="2">
        <v>0.1</v>
      </c>
      <c r="F863" s="1">
        <v>44966</v>
      </c>
      <c r="G863" t="s">
        <v>103</v>
      </c>
      <c r="H863" t="s">
        <v>41</v>
      </c>
      <c r="I863">
        <f t="shared" si="13"/>
        <v>0</v>
      </c>
      <c r="J863" s="3">
        <v>350</v>
      </c>
      <c r="K863">
        <f>_xlfn.IFNA(Table2[[#This Row],[total_laid_off]],0)</f>
        <v>0</v>
      </c>
      <c r="L863">
        <f>IFERROR(Table2[[#This Row],[Column2]]/Table2[[#This Row],[percentage_laid_off]],Table2[[#This Row],[Column2]])</f>
        <v>0</v>
      </c>
      <c r="M863">
        <f>FLOOR(IFERROR(_xlfn.IFNA(Table2[[#This Row],[total_laid_off]],0)/Table2[[#This Row],[percentage_laid_off]],D863),1)</f>
        <v>0</v>
      </c>
      <c r="N863" t="str">
        <f>TEXT(Table2[[#This Row],[date]],"MMM")</f>
        <v>Feb</v>
      </c>
      <c r="O863">
        <f>YEAR(Table2[[#This Row],[date]])</f>
        <v>2023</v>
      </c>
    </row>
    <row r="864" spans="1:15" x14ac:dyDescent="0.25">
      <c r="A864" t="s">
        <v>414</v>
      </c>
      <c r="B864" t="s">
        <v>40</v>
      </c>
      <c r="C864" t="s">
        <v>415</v>
      </c>
      <c r="D864">
        <v>130</v>
      </c>
      <c r="E864" s="2">
        <v>7.0000000000000007E-2</v>
      </c>
      <c r="F864" s="1">
        <v>44966</v>
      </c>
      <c r="G864" t="s">
        <v>67</v>
      </c>
      <c r="H864" t="s">
        <v>41</v>
      </c>
      <c r="I864">
        <f t="shared" si="13"/>
        <v>1857</v>
      </c>
      <c r="J864" s="3">
        <v>413</v>
      </c>
      <c r="K864">
        <f>_xlfn.IFNA(Table2[[#This Row],[total_laid_off]],0)</f>
        <v>130</v>
      </c>
      <c r="L864">
        <f>IFERROR(Table2[[#This Row],[Column2]]/Table2[[#This Row],[percentage_laid_off]],Table2[[#This Row],[Column2]])</f>
        <v>1857.1428571428569</v>
      </c>
      <c r="M864">
        <f>FLOOR(IFERROR(_xlfn.IFNA(Table2[[#This Row],[total_laid_off]],0)/Table2[[#This Row],[percentage_laid_off]],D864),1)</f>
        <v>1857</v>
      </c>
      <c r="N864" t="str">
        <f>TEXT(Table2[[#This Row],[date]],"MMM")</f>
        <v>Feb</v>
      </c>
      <c r="O864">
        <f>YEAR(Table2[[#This Row],[date]])</f>
        <v>2023</v>
      </c>
    </row>
    <row r="865" spans="1:15" x14ac:dyDescent="0.25">
      <c r="A865" t="s">
        <v>578</v>
      </c>
      <c r="B865" t="s">
        <v>579</v>
      </c>
      <c r="C865" t="s">
        <v>415</v>
      </c>
      <c r="D865">
        <v>21</v>
      </c>
      <c r="E865" s="2">
        <v>0.28000000000000003</v>
      </c>
      <c r="F865" s="1">
        <v>44950</v>
      </c>
      <c r="G865" t="s">
        <v>27</v>
      </c>
      <c r="H865" t="s">
        <v>96</v>
      </c>
      <c r="I865">
        <f t="shared" si="13"/>
        <v>75</v>
      </c>
      <c r="J865" s="3">
        <v>41</v>
      </c>
      <c r="K865">
        <f>_xlfn.IFNA(Table2[[#This Row],[total_laid_off]],0)</f>
        <v>21</v>
      </c>
      <c r="L865">
        <f>IFERROR(Table2[[#This Row],[Column2]]/Table2[[#This Row],[percentage_laid_off]],Table2[[#This Row],[Column2]])</f>
        <v>74.999999999999986</v>
      </c>
      <c r="M865">
        <f>FLOOR(IFERROR(_xlfn.IFNA(Table2[[#This Row],[total_laid_off]],0)/Table2[[#This Row],[percentage_laid_off]],D865),1)</f>
        <v>75</v>
      </c>
      <c r="N865" t="str">
        <f>TEXT(Table2[[#This Row],[date]],"MMM")</f>
        <v>Jan</v>
      </c>
      <c r="O865">
        <f>YEAR(Table2[[#This Row],[date]])</f>
        <v>2023</v>
      </c>
    </row>
    <row r="866" spans="1:15" x14ac:dyDescent="0.25">
      <c r="A866" t="s">
        <v>1619</v>
      </c>
      <c r="B866" t="s">
        <v>49</v>
      </c>
      <c r="C866" t="s">
        <v>46</v>
      </c>
      <c r="E866" s="2"/>
      <c r="F866" s="1">
        <v>44736</v>
      </c>
      <c r="G866" t="s">
        <v>47</v>
      </c>
      <c r="H866" t="s">
        <v>41</v>
      </c>
      <c r="I866">
        <f t="shared" si="13"/>
        <v>0</v>
      </c>
      <c r="J866" s="3">
        <v>45</v>
      </c>
      <c r="K866">
        <f>_xlfn.IFNA(Table2[[#This Row],[total_laid_off]],0)</f>
        <v>0</v>
      </c>
      <c r="L866">
        <f>IFERROR(Table2[[#This Row],[Column2]]/Table2[[#This Row],[percentage_laid_off]],Table2[[#This Row],[Column2]])</f>
        <v>0</v>
      </c>
      <c r="M866">
        <f>FLOOR(IFERROR(_xlfn.IFNA(Table2[[#This Row],[total_laid_off]],0)/Table2[[#This Row],[percentage_laid_off]],D866),1)</f>
        <v>0</v>
      </c>
      <c r="N866" t="str">
        <f>TEXT(Table2[[#This Row],[date]],"MMM")</f>
        <v>Jun</v>
      </c>
      <c r="O866">
        <f>YEAR(Table2[[#This Row],[date]])</f>
        <v>2022</v>
      </c>
    </row>
    <row r="867" spans="1:15" x14ac:dyDescent="0.25">
      <c r="A867" t="s">
        <v>174</v>
      </c>
      <c r="B867" t="s">
        <v>40</v>
      </c>
      <c r="C867" t="s">
        <v>170</v>
      </c>
      <c r="D867">
        <v>140</v>
      </c>
      <c r="E867" s="2">
        <v>0.15</v>
      </c>
      <c r="F867" s="1">
        <v>45007</v>
      </c>
      <c r="G867" t="s">
        <v>103</v>
      </c>
      <c r="H867" t="s">
        <v>41</v>
      </c>
      <c r="I867">
        <f t="shared" si="13"/>
        <v>933</v>
      </c>
      <c r="J867" s="3">
        <v>204</v>
      </c>
      <c r="K867">
        <f>_xlfn.IFNA(Table2[[#This Row],[total_laid_off]],0)</f>
        <v>140</v>
      </c>
      <c r="L867">
        <f>IFERROR(Table2[[#This Row],[Column2]]/Table2[[#This Row],[percentage_laid_off]],Table2[[#This Row],[Column2]])</f>
        <v>933.33333333333337</v>
      </c>
      <c r="M867">
        <f>FLOOR(IFERROR(_xlfn.IFNA(Table2[[#This Row],[total_laid_off]],0)/Table2[[#This Row],[percentage_laid_off]],D867),1)</f>
        <v>933</v>
      </c>
      <c r="N867" t="str">
        <f>TEXT(Table2[[#This Row],[date]],"MMM")</f>
        <v>Mar</v>
      </c>
      <c r="O867">
        <f>YEAR(Table2[[#This Row],[date]])</f>
        <v>2023</v>
      </c>
    </row>
    <row r="868" spans="1:15" x14ac:dyDescent="0.25">
      <c r="A868" t="s">
        <v>174</v>
      </c>
      <c r="B868" t="s">
        <v>40</v>
      </c>
      <c r="C868" t="s">
        <v>116</v>
      </c>
      <c r="D868">
        <v>300</v>
      </c>
      <c r="E868" s="2">
        <v>0.3</v>
      </c>
      <c r="F868" s="1">
        <v>43958</v>
      </c>
      <c r="G868" t="s">
        <v>103</v>
      </c>
      <c r="H868" t="s">
        <v>41</v>
      </c>
      <c r="I868">
        <f t="shared" si="13"/>
        <v>1000</v>
      </c>
      <c r="J868" s="3">
        <v>204</v>
      </c>
      <c r="K868">
        <f>_xlfn.IFNA(Table2[[#This Row],[total_laid_off]],0)</f>
        <v>300</v>
      </c>
      <c r="L868">
        <f>IFERROR(Table2[[#This Row],[Column2]]/Table2[[#This Row],[percentage_laid_off]],Table2[[#This Row],[Column2]])</f>
        <v>1000</v>
      </c>
      <c r="M868">
        <f>FLOOR(IFERROR(_xlfn.IFNA(Table2[[#This Row],[total_laid_off]],0)/Table2[[#This Row],[percentage_laid_off]],D868),1)</f>
        <v>1000</v>
      </c>
      <c r="N868" t="str">
        <f>TEXT(Table2[[#This Row],[date]],"MMM")</f>
        <v>May</v>
      </c>
      <c r="O868">
        <f>YEAR(Table2[[#This Row],[date]])</f>
        <v>2020</v>
      </c>
    </row>
    <row r="869" spans="1:15" x14ac:dyDescent="0.25">
      <c r="A869" t="s">
        <v>866</v>
      </c>
      <c r="B869" t="s">
        <v>399</v>
      </c>
      <c r="C869" t="s">
        <v>170</v>
      </c>
      <c r="D869">
        <v>198</v>
      </c>
      <c r="E869" s="2">
        <v>0.18</v>
      </c>
      <c r="F869" s="1">
        <v>44903</v>
      </c>
      <c r="G869" t="s">
        <v>22</v>
      </c>
      <c r="H869" t="s">
        <v>399</v>
      </c>
      <c r="I869">
        <f t="shared" si="13"/>
        <v>1100</v>
      </c>
      <c r="J869" s="3">
        <v>82</v>
      </c>
      <c r="K869">
        <f>_xlfn.IFNA(Table2[[#This Row],[total_laid_off]],0)</f>
        <v>198</v>
      </c>
      <c r="L869">
        <f>IFERROR(Table2[[#This Row],[Column2]]/Table2[[#This Row],[percentage_laid_off]],Table2[[#This Row],[Column2]])</f>
        <v>1100</v>
      </c>
      <c r="M869">
        <f>FLOOR(IFERROR(_xlfn.IFNA(Table2[[#This Row],[total_laid_off]],0)/Table2[[#This Row],[percentage_laid_off]],D869),1)</f>
        <v>1100</v>
      </c>
      <c r="N869" t="str">
        <f>TEXT(Table2[[#This Row],[date]],"MMM")</f>
        <v>Dec</v>
      </c>
      <c r="O869">
        <f>YEAR(Table2[[#This Row],[date]])</f>
        <v>2022</v>
      </c>
    </row>
    <row r="870" spans="1:15" x14ac:dyDescent="0.25">
      <c r="A870" t="s">
        <v>1952</v>
      </c>
      <c r="B870" t="s">
        <v>43</v>
      </c>
      <c r="C870" t="s">
        <v>415</v>
      </c>
      <c r="D870">
        <v>18</v>
      </c>
      <c r="E870" s="2">
        <v>0.36</v>
      </c>
      <c r="F870" s="1">
        <v>43972</v>
      </c>
      <c r="G870" t="s">
        <v>27</v>
      </c>
      <c r="H870" t="s">
        <v>41</v>
      </c>
      <c r="I870">
        <f t="shared" si="13"/>
        <v>50</v>
      </c>
      <c r="J870" s="3">
        <v>30</v>
      </c>
      <c r="K870">
        <f>_xlfn.IFNA(Table2[[#This Row],[total_laid_off]],0)</f>
        <v>18</v>
      </c>
      <c r="L870">
        <f>IFERROR(Table2[[#This Row],[Column2]]/Table2[[#This Row],[percentage_laid_off]],Table2[[#This Row],[Column2]])</f>
        <v>50</v>
      </c>
      <c r="M870">
        <f>FLOOR(IFERROR(_xlfn.IFNA(Table2[[#This Row],[total_laid_off]],0)/Table2[[#This Row],[percentage_laid_off]],D870),1)</f>
        <v>50</v>
      </c>
      <c r="N870" t="str">
        <f>TEXT(Table2[[#This Row],[date]],"MMM")</f>
        <v>May</v>
      </c>
      <c r="O870">
        <f>YEAR(Table2[[#This Row],[date]])</f>
        <v>2020</v>
      </c>
    </row>
    <row r="871" spans="1:15" x14ac:dyDescent="0.25">
      <c r="A871" t="s">
        <v>997</v>
      </c>
      <c r="B871" t="s">
        <v>659</v>
      </c>
      <c r="C871" t="s">
        <v>26</v>
      </c>
      <c r="E871" s="2">
        <v>1</v>
      </c>
      <c r="F871" s="1">
        <v>44886</v>
      </c>
      <c r="G871" t="s">
        <v>37</v>
      </c>
      <c r="H871" t="s">
        <v>41</v>
      </c>
      <c r="I871">
        <f t="shared" si="13"/>
        <v>0</v>
      </c>
      <c r="J871" s="3"/>
      <c r="K871">
        <f>_xlfn.IFNA(Table2[[#This Row],[total_laid_off]],0)</f>
        <v>0</v>
      </c>
      <c r="L871">
        <f>IFERROR(Table2[[#This Row],[Column2]]/Table2[[#This Row],[percentage_laid_off]],Table2[[#This Row],[Column2]])</f>
        <v>0</v>
      </c>
      <c r="M871">
        <f>FLOOR(IFERROR(_xlfn.IFNA(Table2[[#This Row],[total_laid_off]],0)/Table2[[#This Row],[percentage_laid_off]],D871),1)</f>
        <v>0</v>
      </c>
      <c r="N871" t="str">
        <f>TEXT(Table2[[#This Row],[date]],"MMM")</f>
        <v>Nov</v>
      </c>
      <c r="O871">
        <f>YEAR(Table2[[#This Row],[date]])</f>
        <v>2022</v>
      </c>
    </row>
    <row r="872" spans="1:15" x14ac:dyDescent="0.25">
      <c r="A872" t="s">
        <v>1442</v>
      </c>
      <c r="B872" t="s">
        <v>43</v>
      </c>
      <c r="C872" t="s">
        <v>101</v>
      </c>
      <c r="D872">
        <v>19</v>
      </c>
      <c r="E872" s="2">
        <v>0.08</v>
      </c>
      <c r="F872" s="1">
        <v>44775</v>
      </c>
      <c r="G872" t="s">
        <v>114</v>
      </c>
      <c r="H872" t="s">
        <v>41</v>
      </c>
      <c r="I872">
        <f t="shared" si="13"/>
        <v>237</v>
      </c>
      <c r="J872" s="3">
        <v>266</v>
      </c>
      <c r="K872">
        <f>_xlfn.IFNA(Table2[[#This Row],[total_laid_off]],0)</f>
        <v>19</v>
      </c>
      <c r="L872">
        <f>IFERROR(Table2[[#This Row],[Column2]]/Table2[[#This Row],[percentage_laid_off]],Table2[[#This Row],[Column2]])</f>
        <v>237.5</v>
      </c>
      <c r="M872">
        <f>FLOOR(IFERROR(_xlfn.IFNA(Table2[[#This Row],[total_laid_off]],0)/Table2[[#This Row],[percentage_laid_off]],D872),1)</f>
        <v>237</v>
      </c>
      <c r="N872" t="str">
        <f>TEXT(Table2[[#This Row],[date]],"MMM")</f>
        <v>Aug</v>
      </c>
      <c r="O872">
        <f>YEAR(Table2[[#This Row],[date]])</f>
        <v>2022</v>
      </c>
    </row>
    <row r="873" spans="1:15" x14ac:dyDescent="0.25">
      <c r="A873" t="s">
        <v>1442</v>
      </c>
      <c r="B873" t="s">
        <v>43</v>
      </c>
      <c r="C873" t="s">
        <v>15</v>
      </c>
      <c r="D873">
        <v>80</v>
      </c>
      <c r="E873" s="2">
        <v>0.33</v>
      </c>
      <c r="F873" s="1">
        <v>44587</v>
      </c>
      <c r="G873" t="s">
        <v>114</v>
      </c>
      <c r="H873" t="s">
        <v>41</v>
      </c>
      <c r="I873">
        <f t="shared" si="13"/>
        <v>242</v>
      </c>
      <c r="J873" s="3">
        <v>266</v>
      </c>
      <c r="K873">
        <f>_xlfn.IFNA(Table2[[#This Row],[total_laid_off]],0)</f>
        <v>80</v>
      </c>
      <c r="L873">
        <f>IFERROR(Table2[[#This Row],[Column2]]/Table2[[#This Row],[percentage_laid_off]],Table2[[#This Row],[Column2]])</f>
        <v>242.42424242424241</v>
      </c>
      <c r="M873">
        <f>FLOOR(IFERROR(_xlfn.IFNA(Table2[[#This Row],[total_laid_off]],0)/Table2[[#This Row],[percentage_laid_off]],D873),1)</f>
        <v>242</v>
      </c>
      <c r="N873" t="str">
        <f>TEXT(Table2[[#This Row],[date]],"MMM")</f>
        <v>Jan</v>
      </c>
      <c r="O873">
        <f>YEAR(Table2[[#This Row],[date]])</f>
        <v>2022</v>
      </c>
    </row>
    <row r="874" spans="1:15" x14ac:dyDescent="0.25">
      <c r="A874" t="s">
        <v>1442</v>
      </c>
      <c r="B874" t="s">
        <v>43</v>
      </c>
      <c r="C874" t="s">
        <v>101</v>
      </c>
      <c r="D874">
        <v>150</v>
      </c>
      <c r="E874" s="2">
        <v>0.38</v>
      </c>
      <c r="F874" s="1">
        <v>44050</v>
      </c>
      <c r="G874" t="s">
        <v>22</v>
      </c>
      <c r="H874" t="s">
        <v>41</v>
      </c>
      <c r="I874">
        <f t="shared" si="13"/>
        <v>394</v>
      </c>
      <c r="J874" s="3">
        <v>186.4</v>
      </c>
      <c r="K874">
        <f>_xlfn.IFNA(Table2[[#This Row],[total_laid_off]],0)</f>
        <v>150</v>
      </c>
      <c r="L874">
        <f>IFERROR(Table2[[#This Row],[Column2]]/Table2[[#This Row],[percentage_laid_off]],Table2[[#This Row],[Column2]])</f>
        <v>394.73684210526318</v>
      </c>
      <c r="M874">
        <f>FLOOR(IFERROR(_xlfn.IFNA(Table2[[#This Row],[total_laid_off]],0)/Table2[[#This Row],[percentage_laid_off]],D874),1)</f>
        <v>394</v>
      </c>
      <c r="N874" t="str">
        <f>TEXT(Table2[[#This Row],[date]],"MMM")</f>
        <v>Aug</v>
      </c>
      <c r="O874">
        <f>YEAR(Table2[[#This Row],[date]])</f>
        <v>2020</v>
      </c>
    </row>
    <row r="875" spans="1:15" x14ac:dyDescent="0.25">
      <c r="A875" t="s">
        <v>521</v>
      </c>
      <c r="B875" t="s">
        <v>522</v>
      </c>
      <c r="C875" t="s">
        <v>21</v>
      </c>
      <c r="D875">
        <v>250</v>
      </c>
      <c r="E875" s="2">
        <v>0.06</v>
      </c>
      <c r="F875" s="1">
        <v>44956</v>
      </c>
      <c r="G875" t="s">
        <v>103</v>
      </c>
      <c r="H875" t="s">
        <v>120</v>
      </c>
      <c r="I875">
        <f t="shared" si="13"/>
        <v>4166</v>
      </c>
      <c r="J875" s="3">
        <v>1200</v>
      </c>
      <c r="K875">
        <f>_xlfn.IFNA(Table2[[#This Row],[total_laid_off]],0)</f>
        <v>250</v>
      </c>
      <c r="L875">
        <f>IFERROR(Table2[[#This Row],[Column2]]/Table2[[#This Row],[percentage_laid_off]],Table2[[#This Row],[Column2]])</f>
        <v>4166.666666666667</v>
      </c>
      <c r="M875">
        <f>FLOOR(IFERROR(_xlfn.IFNA(Table2[[#This Row],[total_laid_off]],0)/Table2[[#This Row],[percentage_laid_off]],D875),1)</f>
        <v>4166</v>
      </c>
      <c r="N875" t="str">
        <f>TEXT(Table2[[#This Row],[date]],"MMM")</f>
        <v>Jan</v>
      </c>
      <c r="O875">
        <f>YEAR(Table2[[#This Row],[date]])</f>
        <v>2023</v>
      </c>
    </row>
    <row r="876" spans="1:15" x14ac:dyDescent="0.25">
      <c r="A876" t="s">
        <v>2225</v>
      </c>
      <c r="B876" t="s">
        <v>160</v>
      </c>
      <c r="C876" t="s">
        <v>101</v>
      </c>
      <c r="E876" s="2"/>
      <c r="F876" s="1">
        <v>43922</v>
      </c>
      <c r="G876" t="s">
        <v>22</v>
      </c>
      <c r="H876" t="s">
        <v>41</v>
      </c>
      <c r="I876">
        <f t="shared" si="13"/>
        <v>0</v>
      </c>
      <c r="J876" s="3">
        <v>197</v>
      </c>
      <c r="K876">
        <f>_xlfn.IFNA(Table2[[#This Row],[total_laid_off]],0)</f>
        <v>0</v>
      </c>
      <c r="L876">
        <f>IFERROR(Table2[[#This Row],[Column2]]/Table2[[#This Row],[percentage_laid_off]],Table2[[#This Row],[Column2]])</f>
        <v>0</v>
      </c>
      <c r="M876">
        <f>FLOOR(IFERROR(_xlfn.IFNA(Table2[[#This Row],[total_laid_off]],0)/Table2[[#This Row],[percentage_laid_off]],D876),1)</f>
        <v>0</v>
      </c>
      <c r="N876" t="str">
        <f>TEXT(Table2[[#This Row],[date]],"MMM")</f>
        <v>Apr</v>
      </c>
      <c r="O876">
        <f>YEAR(Table2[[#This Row],[date]])</f>
        <v>2020</v>
      </c>
    </row>
    <row r="877" spans="1:15" x14ac:dyDescent="0.25">
      <c r="A877" t="s">
        <v>1864</v>
      </c>
      <c r="B877" t="s">
        <v>399</v>
      </c>
      <c r="C877" t="s">
        <v>26</v>
      </c>
      <c r="D877">
        <v>22</v>
      </c>
      <c r="E877" s="2">
        <v>0.11</v>
      </c>
      <c r="F877" s="1">
        <v>44075</v>
      </c>
      <c r="G877" t="s">
        <v>37</v>
      </c>
      <c r="H877" t="s">
        <v>399</v>
      </c>
      <c r="I877">
        <f t="shared" si="13"/>
        <v>200</v>
      </c>
      <c r="J877" s="3">
        <v>97</v>
      </c>
      <c r="K877">
        <f>_xlfn.IFNA(Table2[[#This Row],[total_laid_off]],0)</f>
        <v>22</v>
      </c>
      <c r="L877">
        <f>IFERROR(Table2[[#This Row],[Column2]]/Table2[[#This Row],[percentage_laid_off]],Table2[[#This Row],[Column2]])</f>
        <v>200</v>
      </c>
      <c r="M877">
        <f>FLOOR(IFERROR(_xlfn.IFNA(Table2[[#This Row],[total_laid_off]],0)/Table2[[#This Row],[percentage_laid_off]],D877),1)</f>
        <v>200</v>
      </c>
      <c r="N877" t="str">
        <f>TEXT(Table2[[#This Row],[date]],"MMM")</f>
        <v>Sep</v>
      </c>
      <c r="O877">
        <f>YEAR(Table2[[#This Row],[date]])</f>
        <v>2020</v>
      </c>
    </row>
    <row r="878" spans="1:15" x14ac:dyDescent="0.25">
      <c r="A878" t="s">
        <v>744</v>
      </c>
      <c r="B878" t="s">
        <v>186</v>
      </c>
      <c r="C878" t="s">
        <v>288</v>
      </c>
      <c r="D878">
        <v>55</v>
      </c>
      <c r="E878" s="2">
        <v>0.05</v>
      </c>
      <c r="F878" s="1">
        <v>44936</v>
      </c>
      <c r="G878" t="s">
        <v>32</v>
      </c>
      <c r="H878" t="s">
        <v>93</v>
      </c>
      <c r="I878">
        <f t="shared" si="13"/>
        <v>1100</v>
      </c>
      <c r="J878" s="3">
        <v>178</v>
      </c>
      <c r="K878">
        <f>_xlfn.IFNA(Table2[[#This Row],[total_laid_off]],0)</f>
        <v>55</v>
      </c>
      <c r="L878">
        <f>IFERROR(Table2[[#This Row],[Column2]]/Table2[[#This Row],[percentage_laid_off]],Table2[[#This Row],[Column2]])</f>
        <v>1100</v>
      </c>
      <c r="M878">
        <f>FLOOR(IFERROR(_xlfn.IFNA(Table2[[#This Row],[total_laid_off]],0)/Table2[[#This Row],[percentage_laid_off]],D878),1)</f>
        <v>1100</v>
      </c>
      <c r="N878" t="str">
        <f>TEXT(Table2[[#This Row],[date]],"MMM")</f>
        <v>Jan</v>
      </c>
      <c r="O878">
        <f>YEAR(Table2[[#This Row],[date]])</f>
        <v>2023</v>
      </c>
    </row>
    <row r="879" spans="1:15" x14ac:dyDescent="0.25">
      <c r="A879" t="s">
        <v>703</v>
      </c>
      <c r="B879" t="s">
        <v>331</v>
      </c>
      <c r="C879" t="s">
        <v>111</v>
      </c>
      <c r="E879" s="2"/>
      <c r="F879" s="1">
        <v>44939</v>
      </c>
      <c r="G879" t="s">
        <v>103</v>
      </c>
      <c r="H879" t="s">
        <v>41</v>
      </c>
      <c r="I879">
        <f t="shared" si="13"/>
        <v>0</v>
      </c>
      <c r="J879" s="3">
        <v>21</v>
      </c>
      <c r="K879">
        <f>_xlfn.IFNA(Table2[[#This Row],[total_laid_off]],0)</f>
        <v>0</v>
      </c>
      <c r="L879">
        <f>IFERROR(Table2[[#This Row],[Column2]]/Table2[[#This Row],[percentage_laid_off]],Table2[[#This Row],[Column2]])</f>
        <v>0</v>
      </c>
      <c r="M879">
        <f>FLOOR(IFERROR(_xlfn.IFNA(Table2[[#This Row],[total_laid_off]],0)/Table2[[#This Row],[percentage_laid_off]],D879),1)</f>
        <v>0</v>
      </c>
      <c r="N879" t="str">
        <f>TEXT(Table2[[#This Row],[date]],"MMM")</f>
        <v>Jan</v>
      </c>
      <c r="O879">
        <f>YEAR(Table2[[#This Row],[date]])</f>
        <v>2023</v>
      </c>
    </row>
    <row r="880" spans="1:15" x14ac:dyDescent="0.25">
      <c r="A880" t="s">
        <v>2056</v>
      </c>
      <c r="B880" t="s">
        <v>56</v>
      </c>
      <c r="C880" t="s">
        <v>26</v>
      </c>
      <c r="E880" s="2"/>
      <c r="F880" s="1">
        <v>43945</v>
      </c>
      <c r="G880" t="s">
        <v>114</v>
      </c>
      <c r="H880" t="s">
        <v>58</v>
      </c>
      <c r="I880">
        <f t="shared" si="13"/>
        <v>0</v>
      </c>
      <c r="J880" s="3">
        <v>122</v>
      </c>
      <c r="K880">
        <f>_xlfn.IFNA(Table2[[#This Row],[total_laid_off]],0)</f>
        <v>0</v>
      </c>
      <c r="L880">
        <f>IFERROR(Table2[[#This Row],[Column2]]/Table2[[#This Row],[percentage_laid_off]],Table2[[#This Row],[Column2]])</f>
        <v>0</v>
      </c>
      <c r="M880">
        <f>FLOOR(IFERROR(_xlfn.IFNA(Table2[[#This Row],[total_laid_off]],0)/Table2[[#This Row],[percentage_laid_off]],D880),1)</f>
        <v>0</v>
      </c>
      <c r="N880" t="str">
        <f>TEXT(Table2[[#This Row],[date]],"MMM")</f>
        <v>Apr</v>
      </c>
      <c r="O880">
        <f>YEAR(Table2[[#This Row],[date]])</f>
        <v>2020</v>
      </c>
    </row>
    <row r="881" spans="1:15" x14ac:dyDescent="0.25">
      <c r="A881" t="s">
        <v>425</v>
      </c>
      <c r="B881" t="s">
        <v>426</v>
      </c>
      <c r="C881" t="s">
        <v>75</v>
      </c>
      <c r="D881">
        <v>530</v>
      </c>
      <c r="E881" s="2">
        <v>0.08</v>
      </c>
      <c r="F881" s="1">
        <v>44965</v>
      </c>
      <c r="G881" t="s">
        <v>67</v>
      </c>
      <c r="H881" t="s">
        <v>41</v>
      </c>
      <c r="I881">
        <f t="shared" si="13"/>
        <v>6625</v>
      </c>
      <c r="J881" s="3">
        <v>800</v>
      </c>
      <c r="K881">
        <f>_xlfn.IFNA(Table2[[#This Row],[total_laid_off]],0)</f>
        <v>530</v>
      </c>
      <c r="L881">
        <f>IFERROR(Table2[[#This Row],[Column2]]/Table2[[#This Row],[percentage_laid_off]],Table2[[#This Row],[Column2]])</f>
        <v>6625</v>
      </c>
      <c r="M881">
        <f>FLOOR(IFERROR(_xlfn.IFNA(Table2[[#This Row],[total_laid_off]],0)/Table2[[#This Row],[percentage_laid_off]],D881),1)</f>
        <v>6625</v>
      </c>
      <c r="N881" t="str">
        <f>TEXT(Table2[[#This Row],[date]],"MMM")</f>
        <v>Feb</v>
      </c>
      <c r="O881">
        <f>YEAR(Table2[[#This Row],[date]])</f>
        <v>2023</v>
      </c>
    </row>
    <row r="882" spans="1:15" x14ac:dyDescent="0.25">
      <c r="A882" t="s">
        <v>425</v>
      </c>
      <c r="B882" t="s">
        <v>131</v>
      </c>
      <c r="C882" t="s">
        <v>75</v>
      </c>
      <c r="D882">
        <v>451</v>
      </c>
      <c r="E882" s="2">
        <v>0.06</v>
      </c>
      <c r="F882" s="1">
        <v>44006</v>
      </c>
      <c r="G882" t="s">
        <v>67</v>
      </c>
      <c r="H882" t="s">
        <v>41</v>
      </c>
      <c r="I882">
        <f t="shared" si="13"/>
        <v>7516</v>
      </c>
      <c r="J882" s="3"/>
      <c r="K882">
        <f>_xlfn.IFNA(Table2[[#This Row],[total_laid_off]],0)</f>
        <v>451</v>
      </c>
      <c r="L882">
        <f>IFERROR(Table2[[#This Row],[Column2]]/Table2[[#This Row],[percentage_laid_off]],Table2[[#This Row],[Column2]])</f>
        <v>7516.666666666667</v>
      </c>
      <c r="M882">
        <f>FLOOR(IFERROR(_xlfn.IFNA(Table2[[#This Row],[total_laid_off]],0)/Table2[[#This Row],[percentage_laid_off]],D882),1)</f>
        <v>7516</v>
      </c>
      <c r="N882" t="str">
        <f>TEXT(Table2[[#This Row],[date]],"MMM")</f>
        <v>Jun</v>
      </c>
      <c r="O882">
        <f>YEAR(Table2[[#This Row],[date]])</f>
        <v>2020</v>
      </c>
    </row>
    <row r="883" spans="1:15" x14ac:dyDescent="0.25">
      <c r="A883" t="s">
        <v>1167</v>
      </c>
      <c r="B883" t="s">
        <v>40</v>
      </c>
      <c r="C883" t="s">
        <v>26</v>
      </c>
      <c r="D883">
        <v>94</v>
      </c>
      <c r="E883" s="2">
        <v>0.12</v>
      </c>
      <c r="F883" s="1">
        <v>44860</v>
      </c>
      <c r="G883" t="s">
        <v>27</v>
      </c>
      <c r="H883" t="s">
        <v>41</v>
      </c>
      <c r="I883">
        <f t="shared" si="13"/>
        <v>783</v>
      </c>
      <c r="J883" s="3"/>
      <c r="K883">
        <f>_xlfn.IFNA(Table2[[#This Row],[total_laid_off]],0)</f>
        <v>94</v>
      </c>
      <c r="L883">
        <f>IFERROR(Table2[[#This Row],[Column2]]/Table2[[#This Row],[percentage_laid_off]],Table2[[#This Row],[Column2]])</f>
        <v>783.33333333333337</v>
      </c>
      <c r="M883">
        <f>FLOOR(IFERROR(_xlfn.IFNA(Table2[[#This Row],[total_laid_off]],0)/Table2[[#This Row],[percentage_laid_off]],D883),1)</f>
        <v>783</v>
      </c>
      <c r="N883" t="str">
        <f>TEXT(Table2[[#This Row],[date]],"MMM")</f>
        <v>Oct</v>
      </c>
      <c r="O883">
        <f>YEAR(Table2[[#This Row],[date]])</f>
        <v>2022</v>
      </c>
    </row>
    <row r="884" spans="1:15" x14ac:dyDescent="0.25">
      <c r="A884" t="s">
        <v>1401</v>
      </c>
      <c r="B884" t="s">
        <v>63</v>
      </c>
      <c r="C884" t="s">
        <v>46</v>
      </c>
      <c r="D884">
        <v>800</v>
      </c>
      <c r="E884" s="2">
        <v>0.2</v>
      </c>
      <c r="F884" s="1">
        <v>44782</v>
      </c>
      <c r="G884" t="s">
        <v>67</v>
      </c>
      <c r="H884" t="s">
        <v>41</v>
      </c>
      <c r="I884">
        <f t="shared" si="13"/>
        <v>4000</v>
      </c>
      <c r="J884" s="3">
        <v>75</v>
      </c>
      <c r="K884">
        <f>_xlfn.IFNA(Table2[[#This Row],[total_laid_off]],0)</f>
        <v>800</v>
      </c>
      <c r="L884">
        <f>IFERROR(Table2[[#This Row],[Column2]]/Table2[[#This Row],[percentage_laid_off]],Table2[[#This Row],[Column2]])</f>
        <v>4000</v>
      </c>
      <c r="M884">
        <f>FLOOR(IFERROR(_xlfn.IFNA(Table2[[#This Row],[total_laid_off]],0)/Table2[[#This Row],[percentage_laid_off]],D884),1)</f>
        <v>4000</v>
      </c>
      <c r="N884" t="str">
        <f>TEXT(Table2[[#This Row],[date]],"MMM")</f>
        <v>Aug</v>
      </c>
      <c r="O884">
        <f>YEAR(Table2[[#This Row],[date]])</f>
        <v>2022</v>
      </c>
    </row>
    <row r="885" spans="1:15" x14ac:dyDescent="0.25">
      <c r="A885" t="s">
        <v>1910</v>
      </c>
      <c r="B885" t="s">
        <v>231</v>
      </c>
      <c r="C885" t="s">
        <v>83</v>
      </c>
      <c r="D885">
        <v>430</v>
      </c>
      <c r="E885" s="2">
        <v>0.09</v>
      </c>
      <c r="F885" s="1">
        <v>44005</v>
      </c>
      <c r="G885" t="s">
        <v>50</v>
      </c>
      <c r="H885" t="s">
        <v>232</v>
      </c>
      <c r="I885">
        <f t="shared" si="13"/>
        <v>4777</v>
      </c>
      <c r="J885" s="3">
        <v>4800</v>
      </c>
      <c r="K885">
        <f>_xlfn.IFNA(Table2[[#This Row],[total_laid_off]],0)</f>
        <v>430</v>
      </c>
      <c r="L885">
        <f>IFERROR(Table2[[#This Row],[Column2]]/Table2[[#This Row],[percentage_laid_off]],Table2[[#This Row],[Column2]])</f>
        <v>4777.7777777777783</v>
      </c>
      <c r="M885">
        <f>FLOOR(IFERROR(_xlfn.IFNA(Table2[[#This Row],[total_laid_off]],0)/Table2[[#This Row],[percentage_laid_off]],D885),1)</f>
        <v>4777</v>
      </c>
      <c r="N885" t="str">
        <f>TEXT(Table2[[#This Row],[date]],"MMM")</f>
        <v>Jun</v>
      </c>
      <c r="O885">
        <f>YEAR(Table2[[#This Row],[date]])</f>
        <v>2020</v>
      </c>
    </row>
    <row r="886" spans="1:15" x14ac:dyDescent="0.25">
      <c r="A886" t="s">
        <v>509</v>
      </c>
      <c r="B886" t="s">
        <v>60</v>
      </c>
      <c r="C886" t="s">
        <v>83</v>
      </c>
      <c r="D886">
        <v>54</v>
      </c>
      <c r="E886" s="2"/>
      <c r="F886" s="1">
        <v>44957</v>
      </c>
      <c r="G886" t="s">
        <v>37</v>
      </c>
      <c r="H886" t="s">
        <v>61</v>
      </c>
      <c r="I886">
        <f t="shared" si="13"/>
        <v>54</v>
      </c>
      <c r="J886" s="3">
        <v>12</v>
      </c>
      <c r="K886">
        <f>_xlfn.IFNA(Table2[[#This Row],[total_laid_off]],0)</f>
        <v>54</v>
      </c>
      <c r="L886">
        <f>IFERROR(Table2[[#This Row],[Column2]]/Table2[[#This Row],[percentage_laid_off]],Table2[[#This Row],[Column2]])</f>
        <v>54</v>
      </c>
      <c r="M886">
        <f>FLOOR(IFERROR(_xlfn.IFNA(Table2[[#This Row],[total_laid_off]],0)/Table2[[#This Row],[percentage_laid_off]],D886),1)</f>
        <v>54</v>
      </c>
      <c r="N886" t="str">
        <f>TEXT(Table2[[#This Row],[date]],"MMM")</f>
        <v>Jan</v>
      </c>
      <c r="O886">
        <f>YEAR(Table2[[#This Row],[date]])</f>
        <v>2023</v>
      </c>
    </row>
    <row r="887" spans="1:15" x14ac:dyDescent="0.25">
      <c r="A887" t="s">
        <v>509</v>
      </c>
      <c r="B887" t="s">
        <v>60</v>
      </c>
      <c r="C887" t="s">
        <v>83</v>
      </c>
      <c r="D887">
        <v>20</v>
      </c>
      <c r="E887" s="2"/>
      <c r="F887" s="1">
        <v>44879</v>
      </c>
      <c r="G887" t="s">
        <v>37</v>
      </c>
      <c r="H887" t="s">
        <v>61</v>
      </c>
      <c r="I887">
        <f t="shared" si="13"/>
        <v>20</v>
      </c>
      <c r="J887" s="3">
        <v>12</v>
      </c>
      <c r="K887">
        <f>_xlfn.IFNA(Table2[[#This Row],[total_laid_off]],0)</f>
        <v>20</v>
      </c>
      <c r="L887">
        <f>IFERROR(Table2[[#This Row],[Column2]]/Table2[[#This Row],[percentage_laid_off]],Table2[[#This Row],[Column2]])</f>
        <v>20</v>
      </c>
      <c r="M887">
        <f>FLOOR(IFERROR(_xlfn.IFNA(Table2[[#This Row],[total_laid_off]],0)/Table2[[#This Row],[percentage_laid_off]],D887),1)</f>
        <v>20</v>
      </c>
      <c r="N887" t="str">
        <f>TEXT(Table2[[#This Row],[date]],"MMM")</f>
        <v>Nov</v>
      </c>
      <c r="O887">
        <f>YEAR(Table2[[#This Row],[date]])</f>
        <v>2022</v>
      </c>
    </row>
    <row r="888" spans="1:15" x14ac:dyDescent="0.25">
      <c r="A888" t="s">
        <v>674</v>
      </c>
      <c r="B888" t="s">
        <v>100</v>
      </c>
      <c r="C888" t="s">
        <v>83</v>
      </c>
      <c r="E888" s="2">
        <v>0.7</v>
      </c>
      <c r="F888" s="1">
        <v>44943</v>
      </c>
      <c r="G888" t="s">
        <v>32</v>
      </c>
      <c r="H888" t="s">
        <v>28</v>
      </c>
      <c r="I888">
        <f t="shared" si="13"/>
        <v>0</v>
      </c>
      <c r="J888" s="3">
        <v>54</v>
      </c>
      <c r="K888">
        <f>_xlfn.IFNA(Table2[[#This Row],[total_laid_off]],0)</f>
        <v>0</v>
      </c>
      <c r="L888">
        <f>IFERROR(Table2[[#This Row],[Column2]]/Table2[[#This Row],[percentage_laid_off]],Table2[[#This Row],[Column2]])</f>
        <v>0</v>
      </c>
      <c r="M888">
        <f>FLOOR(IFERROR(_xlfn.IFNA(Table2[[#This Row],[total_laid_off]],0)/Table2[[#This Row],[percentage_laid_off]],D888),1)</f>
        <v>0</v>
      </c>
      <c r="N888" t="str">
        <f>TEXT(Table2[[#This Row],[date]],"MMM")</f>
        <v>Jan</v>
      </c>
      <c r="O888">
        <f>YEAR(Table2[[#This Row],[date]])</f>
        <v>2023</v>
      </c>
    </row>
    <row r="889" spans="1:15" x14ac:dyDescent="0.25">
      <c r="A889" t="s">
        <v>429</v>
      </c>
      <c r="B889" t="s">
        <v>40</v>
      </c>
      <c r="C889" t="s">
        <v>64</v>
      </c>
      <c r="D889">
        <v>80</v>
      </c>
      <c r="E889" s="2">
        <v>7.0000000000000007E-2</v>
      </c>
      <c r="F889" s="1">
        <v>44965</v>
      </c>
      <c r="G889" t="s">
        <v>114</v>
      </c>
      <c r="H889" t="s">
        <v>41</v>
      </c>
      <c r="I889">
        <f t="shared" si="13"/>
        <v>1142</v>
      </c>
      <c r="J889" s="3">
        <v>583</v>
      </c>
      <c r="K889">
        <f>_xlfn.IFNA(Table2[[#This Row],[total_laid_off]],0)</f>
        <v>80</v>
      </c>
      <c r="L889">
        <f>IFERROR(Table2[[#This Row],[Column2]]/Table2[[#This Row],[percentage_laid_off]],Table2[[#This Row],[Column2]])</f>
        <v>1142.8571428571427</v>
      </c>
      <c r="M889">
        <f>FLOOR(IFERROR(_xlfn.IFNA(Table2[[#This Row],[total_laid_off]],0)/Table2[[#This Row],[percentage_laid_off]],D889),1)</f>
        <v>1142</v>
      </c>
      <c r="N889" t="str">
        <f>TEXT(Table2[[#This Row],[date]],"MMM")</f>
        <v>Feb</v>
      </c>
      <c r="O889">
        <f>YEAR(Table2[[#This Row],[date]])</f>
        <v>2023</v>
      </c>
    </row>
    <row r="890" spans="1:15" x14ac:dyDescent="0.25">
      <c r="A890" t="s">
        <v>1161</v>
      </c>
      <c r="B890" t="s">
        <v>260</v>
      </c>
      <c r="C890" t="s">
        <v>31</v>
      </c>
      <c r="E890" s="2">
        <v>1</v>
      </c>
      <c r="F890" s="1">
        <v>44861</v>
      </c>
      <c r="G890" t="s">
        <v>16</v>
      </c>
      <c r="H890" t="s">
        <v>28</v>
      </c>
      <c r="I890">
        <f t="shared" si="13"/>
        <v>0</v>
      </c>
      <c r="J890" s="3"/>
      <c r="K890">
        <f>_xlfn.IFNA(Table2[[#This Row],[total_laid_off]],0)</f>
        <v>0</v>
      </c>
      <c r="L890">
        <f>IFERROR(Table2[[#This Row],[Column2]]/Table2[[#This Row],[percentage_laid_off]],Table2[[#This Row],[Column2]])</f>
        <v>0</v>
      </c>
      <c r="M890">
        <f>FLOOR(IFERROR(_xlfn.IFNA(Table2[[#This Row],[total_laid_off]],0)/Table2[[#This Row],[percentage_laid_off]],D890),1)</f>
        <v>0</v>
      </c>
      <c r="N890" t="str">
        <f>TEXT(Table2[[#This Row],[date]],"MMM")</f>
        <v>Oct</v>
      </c>
      <c r="O890">
        <f>YEAR(Table2[[#This Row],[date]])</f>
        <v>2022</v>
      </c>
    </row>
    <row r="891" spans="1:15" x14ac:dyDescent="0.25">
      <c r="A891" t="s">
        <v>1786</v>
      </c>
      <c r="B891" t="s">
        <v>202</v>
      </c>
      <c r="C891" t="s">
        <v>21</v>
      </c>
      <c r="D891">
        <v>70</v>
      </c>
      <c r="E891" s="2"/>
      <c r="F891" s="1">
        <v>44658</v>
      </c>
      <c r="G891" t="s">
        <v>67</v>
      </c>
      <c r="H891" t="s">
        <v>93</v>
      </c>
      <c r="I891">
        <f t="shared" si="13"/>
        <v>70</v>
      </c>
      <c r="J891" s="3">
        <v>16</v>
      </c>
      <c r="K891">
        <f>_xlfn.IFNA(Table2[[#This Row],[total_laid_off]],0)</f>
        <v>70</v>
      </c>
      <c r="L891">
        <f>IFERROR(Table2[[#This Row],[Column2]]/Table2[[#This Row],[percentage_laid_off]],Table2[[#This Row],[Column2]])</f>
        <v>70</v>
      </c>
      <c r="M891">
        <f>FLOOR(IFERROR(_xlfn.IFNA(Table2[[#This Row],[total_laid_off]],0)/Table2[[#This Row],[percentage_laid_off]],D891),1)</f>
        <v>70</v>
      </c>
      <c r="N891" t="str">
        <f>TEXT(Table2[[#This Row],[date]],"MMM")</f>
        <v>Apr</v>
      </c>
      <c r="O891">
        <f>YEAR(Table2[[#This Row],[date]])</f>
        <v>2022</v>
      </c>
    </row>
    <row r="892" spans="1:15" x14ac:dyDescent="0.25">
      <c r="A892" t="s">
        <v>982</v>
      </c>
      <c r="B892" t="s">
        <v>186</v>
      </c>
      <c r="C892" t="s">
        <v>101</v>
      </c>
      <c r="E892" s="2">
        <v>1</v>
      </c>
      <c r="F892" s="1">
        <v>44888</v>
      </c>
      <c r="G892" t="s">
        <v>16</v>
      </c>
      <c r="H892" t="s">
        <v>93</v>
      </c>
      <c r="I892">
        <f t="shared" si="13"/>
        <v>0</v>
      </c>
      <c r="J892" s="3">
        <v>6</v>
      </c>
      <c r="K892">
        <f>_xlfn.IFNA(Table2[[#This Row],[total_laid_off]],0)</f>
        <v>0</v>
      </c>
      <c r="L892">
        <f>IFERROR(Table2[[#This Row],[Column2]]/Table2[[#This Row],[percentage_laid_off]],Table2[[#This Row],[Column2]])</f>
        <v>0</v>
      </c>
      <c r="M892">
        <f>FLOOR(IFERROR(_xlfn.IFNA(Table2[[#This Row],[total_laid_off]],0)/Table2[[#This Row],[percentage_laid_off]],D892),1)</f>
        <v>0</v>
      </c>
      <c r="N892" t="str">
        <f>TEXT(Table2[[#This Row],[date]],"MMM")</f>
        <v>Nov</v>
      </c>
      <c r="O892">
        <f>YEAR(Table2[[#This Row],[date]])</f>
        <v>2022</v>
      </c>
    </row>
    <row r="893" spans="1:15" x14ac:dyDescent="0.25">
      <c r="A893" t="s">
        <v>1333</v>
      </c>
      <c r="B893" t="s">
        <v>160</v>
      </c>
      <c r="C893" t="s">
        <v>46</v>
      </c>
      <c r="D893">
        <v>140</v>
      </c>
      <c r="E893" s="2">
        <v>0.16</v>
      </c>
      <c r="F893" s="1">
        <v>44804</v>
      </c>
      <c r="G893" t="s">
        <v>67</v>
      </c>
      <c r="H893" t="s">
        <v>41</v>
      </c>
      <c r="I893">
        <f t="shared" si="13"/>
        <v>875</v>
      </c>
      <c r="J893" s="3">
        <v>910</v>
      </c>
      <c r="K893">
        <f>_xlfn.IFNA(Table2[[#This Row],[total_laid_off]],0)</f>
        <v>140</v>
      </c>
      <c r="L893">
        <f>IFERROR(Table2[[#This Row],[Column2]]/Table2[[#This Row],[percentage_laid_off]],Table2[[#This Row],[Column2]])</f>
        <v>875</v>
      </c>
      <c r="M893">
        <f>FLOOR(IFERROR(_xlfn.IFNA(Table2[[#This Row],[total_laid_off]],0)/Table2[[#This Row],[percentage_laid_off]],D893),1)</f>
        <v>875</v>
      </c>
      <c r="N893" t="str">
        <f>TEXT(Table2[[#This Row],[date]],"MMM")</f>
        <v>Aug</v>
      </c>
      <c r="O893">
        <f>YEAR(Table2[[#This Row],[date]])</f>
        <v>2022</v>
      </c>
    </row>
    <row r="894" spans="1:15" x14ac:dyDescent="0.25">
      <c r="A894" t="s">
        <v>597</v>
      </c>
      <c r="B894" t="s">
        <v>40</v>
      </c>
      <c r="C894" t="s">
        <v>15</v>
      </c>
      <c r="D894">
        <v>12000</v>
      </c>
      <c r="E894" s="2">
        <v>0.06</v>
      </c>
      <c r="F894" s="1">
        <v>44946</v>
      </c>
      <c r="G894" t="s">
        <v>67</v>
      </c>
      <c r="H894" t="s">
        <v>41</v>
      </c>
      <c r="I894">
        <f t="shared" si="13"/>
        <v>200000</v>
      </c>
      <c r="J894" s="3">
        <v>26</v>
      </c>
      <c r="K894">
        <f>_xlfn.IFNA(Table2[[#This Row],[total_laid_off]],0)</f>
        <v>12000</v>
      </c>
      <c r="L894">
        <f>IFERROR(Table2[[#This Row],[Column2]]/Table2[[#This Row],[percentage_laid_off]],Table2[[#This Row],[Column2]])</f>
        <v>200000</v>
      </c>
      <c r="M894">
        <f>FLOOR(IFERROR(_xlfn.IFNA(Table2[[#This Row],[total_laid_off]],0)/Table2[[#This Row],[percentage_laid_off]],D894),1)</f>
        <v>200000</v>
      </c>
      <c r="N894" t="str">
        <f>TEXT(Table2[[#This Row],[date]],"MMM")</f>
        <v>Jan</v>
      </c>
      <c r="O894">
        <f>YEAR(Table2[[#This Row],[date]])</f>
        <v>2023</v>
      </c>
    </row>
    <row r="895" spans="1:15" x14ac:dyDescent="0.25">
      <c r="A895" t="s">
        <v>2094</v>
      </c>
      <c r="B895" t="s">
        <v>40</v>
      </c>
      <c r="C895" t="s">
        <v>15</v>
      </c>
      <c r="D895">
        <v>200</v>
      </c>
      <c r="E895" s="2">
        <v>0.2</v>
      </c>
      <c r="F895" s="1">
        <v>43936</v>
      </c>
      <c r="G895" t="s">
        <v>67</v>
      </c>
      <c r="H895" t="s">
        <v>41</v>
      </c>
      <c r="I895">
        <f t="shared" si="13"/>
        <v>1000</v>
      </c>
      <c r="J895" s="3">
        <v>288</v>
      </c>
      <c r="K895">
        <f>_xlfn.IFNA(Table2[[#This Row],[total_laid_off]],0)</f>
        <v>200</v>
      </c>
      <c r="L895">
        <f>IFERROR(Table2[[#This Row],[Column2]]/Table2[[#This Row],[percentage_laid_off]],Table2[[#This Row],[Column2]])</f>
        <v>1000</v>
      </c>
      <c r="M895">
        <f>FLOOR(IFERROR(_xlfn.IFNA(Table2[[#This Row],[total_laid_off]],0)/Table2[[#This Row],[percentage_laid_off]],D895),1)</f>
        <v>1000</v>
      </c>
      <c r="N895" t="str">
        <f>TEXT(Table2[[#This Row],[date]],"MMM")</f>
        <v>Apr</v>
      </c>
      <c r="O895">
        <f>YEAR(Table2[[#This Row],[date]])</f>
        <v>2020</v>
      </c>
    </row>
    <row r="896" spans="1:15" x14ac:dyDescent="0.25">
      <c r="A896" t="s">
        <v>239</v>
      </c>
      <c r="B896" t="s">
        <v>240</v>
      </c>
      <c r="C896" t="s">
        <v>21</v>
      </c>
      <c r="D896">
        <v>100</v>
      </c>
      <c r="E896" s="2">
        <v>0.02</v>
      </c>
      <c r="F896" s="1">
        <v>44994</v>
      </c>
      <c r="G896" t="s">
        <v>139</v>
      </c>
      <c r="H896" t="s">
        <v>41</v>
      </c>
      <c r="I896">
        <f t="shared" si="13"/>
        <v>5000</v>
      </c>
      <c r="J896" s="3">
        <v>3400</v>
      </c>
      <c r="K896">
        <f>_xlfn.IFNA(Table2[[#This Row],[total_laid_off]],0)</f>
        <v>100</v>
      </c>
      <c r="L896">
        <f>IFERROR(Table2[[#This Row],[Column2]]/Table2[[#This Row],[percentage_laid_off]],Table2[[#This Row],[Column2]])</f>
        <v>5000</v>
      </c>
      <c r="M896">
        <f>FLOOR(IFERROR(_xlfn.IFNA(Table2[[#This Row],[total_laid_off]],0)/Table2[[#This Row],[percentage_laid_off]],D896),1)</f>
        <v>5000</v>
      </c>
      <c r="N896" t="str">
        <f>TEXT(Table2[[#This Row],[date]],"MMM")</f>
        <v>Mar</v>
      </c>
      <c r="O896">
        <f>YEAR(Table2[[#This Row],[date]])</f>
        <v>2023</v>
      </c>
    </row>
    <row r="897" spans="1:15" x14ac:dyDescent="0.25">
      <c r="A897" t="s">
        <v>239</v>
      </c>
      <c r="B897" t="s">
        <v>240</v>
      </c>
      <c r="C897" t="s">
        <v>21</v>
      </c>
      <c r="D897">
        <v>250</v>
      </c>
      <c r="E897" s="2"/>
      <c r="F897" s="1">
        <v>44853</v>
      </c>
      <c r="G897" t="s">
        <v>139</v>
      </c>
      <c r="H897" t="s">
        <v>41</v>
      </c>
      <c r="I897">
        <f t="shared" si="13"/>
        <v>250</v>
      </c>
      <c r="J897" s="3">
        <v>3400</v>
      </c>
      <c r="K897">
        <f>_xlfn.IFNA(Table2[[#This Row],[total_laid_off]],0)</f>
        <v>250</v>
      </c>
      <c r="L897">
        <f>IFERROR(Table2[[#This Row],[Column2]]/Table2[[#This Row],[percentage_laid_off]],Table2[[#This Row],[Column2]])</f>
        <v>250</v>
      </c>
      <c r="M897">
        <f>FLOOR(IFERROR(_xlfn.IFNA(Table2[[#This Row],[total_laid_off]],0)/Table2[[#This Row],[percentage_laid_off]],D897),1)</f>
        <v>250</v>
      </c>
      <c r="N897" t="str">
        <f>TEXT(Table2[[#This Row],[date]],"MMM")</f>
        <v>Oct</v>
      </c>
      <c r="O897">
        <f>YEAR(Table2[[#This Row],[date]])</f>
        <v>2022</v>
      </c>
    </row>
    <row r="898" spans="1:15" x14ac:dyDescent="0.25">
      <c r="A898" t="s">
        <v>239</v>
      </c>
      <c r="B898" t="s">
        <v>240</v>
      </c>
      <c r="C898" t="s">
        <v>21</v>
      </c>
      <c r="D898">
        <v>1500</v>
      </c>
      <c r="E898" s="2">
        <v>0.1</v>
      </c>
      <c r="F898" s="1">
        <v>44754</v>
      </c>
      <c r="G898" t="s">
        <v>139</v>
      </c>
      <c r="H898" t="s">
        <v>41</v>
      </c>
      <c r="I898">
        <f t="shared" ref="I898:I961" si="14">FLOOR(IF(OR(ISBLANK(D898) = FALSE,  ISBLANK(E898) = FALSE),IFERROR(D898/E898,D898), 0), 1)</f>
        <v>15000</v>
      </c>
      <c r="J898" s="3">
        <v>3400</v>
      </c>
      <c r="K898">
        <f>_xlfn.IFNA(Table2[[#This Row],[total_laid_off]],0)</f>
        <v>1500</v>
      </c>
      <c r="L898">
        <f>IFERROR(Table2[[#This Row],[Column2]]/Table2[[#This Row],[percentage_laid_off]],Table2[[#This Row],[Column2]])</f>
        <v>15000</v>
      </c>
      <c r="M898">
        <f>FLOOR(IFERROR(_xlfn.IFNA(Table2[[#This Row],[total_laid_off]],0)/Table2[[#This Row],[percentage_laid_off]],D898),1)</f>
        <v>15000</v>
      </c>
      <c r="N898" t="str">
        <f>TEXT(Table2[[#This Row],[date]],"MMM")</f>
        <v>Jul</v>
      </c>
      <c r="O898">
        <f>YEAR(Table2[[#This Row],[date]])</f>
        <v>2022</v>
      </c>
    </row>
    <row r="899" spans="1:15" x14ac:dyDescent="0.25">
      <c r="A899" t="s">
        <v>239</v>
      </c>
      <c r="B899" t="s">
        <v>240</v>
      </c>
      <c r="C899" t="s">
        <v>21</v>
      </c>
      <c r="D899">
        <v>450</v>
      </c>
      <c r="E899" s="2">
        <v>0.03</v>
      </c>
      <c r="F899" s="1">
        <v>44649</v>
      </c>
      <c r="G899" t="s">
        <v>139</v>
      </c>
      <c r="H899" t="s">
        <v>41</v>
      </c>
      <c r="I899">
        <f t="shared" si="14"/>
        <v>15000</v>
      </c>
      <c r="J899" s="3">
        <v>3400</v>
      </c>
      <c r="K899">
        <f>_xlfn.IFNA(Table2[[#This Row],[total_laid_off]],0)</f>
        <v>450</v>
      </c>
      <c r="L899">
        <f>IFERROR(Table2[[#This Row],[Column2]]/Table2[[#This Row],[percentage_laid_off]],Table2[[#This Row],[Column2]])</f>
        <v>15000</v>
      </c>
      <c r="M899">
        <f>FLOOR(IFERROR(_xlfn.IFNA(Table2[[#This Row],[total_laid_off]],0)/Table2[[#This Row],[percentage_laid_off]],D899),1)</f>
        <v>15000</v>
      </c>
      <c r="N899" t="str">
        <f>TEXT(Table2[[#This Row],[date]],"MMM")</f>
        <v>Mar</v>
      </c>
      <c r="O899">
        <f>YEAR(Table2[[#This Row],[date]])</f>
        <v>2022</v>
      </c>
    </row>
    <row r="900" spans="1:15" x14ac:dyDescent="0.25">
      <c r="A900" t="s">
        <v>239</v>
      </c>
      <c r="B900" t="s">
        <v>240</v>
      </c>
      <c r="C900" t="s">
        <v>21</v>
      </c>
      <c r="D900">
        <v>100</v>
      </c>
      <c r="E900" s="2"/>
      <c r="F900" s="1">
        <v>44587</v>
      </c>
      <c r="G900" t="s">
        <v>139</v>
      </c>
      <c r="H900" t="s">
        <v>41</v>
      </c>
      <c r="I900">
        <f t="shared" si="14"/>
        <v>100</v>
      </c>
      <c r="J900" s="3">
        <v>3400</v>
      </c>
      <c r="K900">
        <f>_xlfn.IFNA(Table2[[#This Row],[total_laid_off]],0)</f>
        <v>100</v>
      </c>
      <c r="L900">
        <f>IFERROR(Table2[[#This Row],[Column2]]/Table2[[#This Row],[percentage_laid_off]],Table2[[#This Row],[Column2]])</f>
        <v>100</v>
      </c>
      <c r="M900">
        <f>FLOOR(IFERROR(_xlfn.IFNA(Table2[[#This Row],[total_laid_off]],0)/Table2[[#This Row],[percentage_laid_off]],D900),1)</f>
        <v>100</v>
      </c>
      <c r="N900" t="str">
        <f>TEXT(Table2[[#This Row],[date]],"MMM")</f>
        <v>Jan</v>
      </c>
      <c r="O900">
        <f>YEAR(Table2[[#This Row],[date]])</f>
        <v>2022</v>
      </c>
    </row>
    <row r="901" spans="1:15" x14ac:dyDescent="0.25">
      <c r="A901" t="s">
        <v>1567</v>
      </c>
      <c r="B901" t="s">
        <v>95</v>
      </c>
      <c r="C901" t="s">
        <v>21</v>
      </c>
      <c r="D901">
        <v>540</v>
      </c>
      <c r="E901" s="2"/>
      <c r="F901" s="1">
        <v>44745</v>
      </c>
      <c r="G901" t="s">
        <v>32</v>
      </c>
      <c r="H901" t="s">
        <v>96</v>
      </c>
      <c r="I901">
        <f t="shared" si="14"/>
        <v>540</v>
      </c>
      <c r="J901" s="3">
        <v>1300</v>
      </c>
      <c r="K901">
        <f>_xlfn.IFNA(Table2[[#This Row],[total_laid_off]],0)</f>
        <v>540</v>
      </c>
      <c r="L901">
        <f>IFERROR(Table2[[#This Row],[Column2]]/Table2[[#This Row],[percentage_laid_off]],Table2[[#This Row],[Column2]])</f>
        <v>540</v>
      </c>
      <c r="M901">
        <f>FLOOR(IFERROR(_xlfn.IFNA(Table2[[#This Row],[total_laid_off]],0)/Table2[[#This Row],[percentage_laid_off]],D901),1)</f>
        <v>540</v>
      </c>
      <c r="N901" t="str">
        <f>TEXT(Table2[[#This Row],[date]],"MMM")</f>
        <v>Jul</v>
      </c>
      <c r="O901">
        <f>YEAR(Table2[[#This Row],[date]])</f>
        <v>2022</v>
      </c>
    </row>
    <row r="902" spans="1:15" x14ac:dyDescent="0.25">
      <c r="A902" t="s">
        <v>1567</v>
      </c>
      <c r="B902" t="s">
        <v>95</v>
      </c>
      <c r="C902" t="s">
        <v>21</v>
      </c>
      <c r="D902">
        <v>300</v>
      </c>
      <c r="E902" s="2">
        <v>0.5</v>
      </c>
      <c r="F902" s="1">
        <v>44705</v>
      </c>
      <c r="G902" t="s">
        <v>32</v>
      </c>
      <c r="H902" t="s">
        <v>96</v>
      </c>
      <c r="I902">
        <f t="shared" si="14"/>
        <v>600</v>
      </c>
      <c r="J902" s="3">
        <v>1300</v>
      </c>
      <c r="K902">
        <f>_xlfn.IFNA(Table2[[#This Row],[total_laid_off]],0)</f>
        <v>300</v>
      </c>
      <c r="L902">
        <f>IFERROR(Table2[[#This Row],[Column2]]/Table2[[#This Row],[percentage_laid_off]],Table2[[#This Row],[Column2]])</f>
        <v>600</v>
      </c>
      <c r="M902">
        <f>FLOOR(IFERROR(_xlfn.IFNA(Table2[[#This Row],[total_laid_off]],0)/Table2[[#This Row],[percentage_laid_off]],D902),1)</f>
        <v>600</v>
      </c>
      <c r="N902" t="str">
        <f>TEXT(Table2[[#This Row],[date]],"MMM")</f>
        <v>May</v>
      </c>
      <c r="O902">
        <f>YEAR(Table2[[#This Row],[date]])</f>
        <v>2022</v>
      </c>
    </row>
    <row r="903" spans="1:15" x14ac:dyDescent="0.25">
      <c r="A903" t="s">
        <v>2281</v>
      </c>
      <c r="B903" t="s">
        <v>308</v>
      </c>
      <c r="C903" t="s">
        <v>101</v>
      </c>
      <c r="D903">
        <v>23</v>
      </c>
      <c r="E903" s="2">
        <v>0.2</v>
      </c>
      <c r="F903" s="1">
        <v>43916</v>
      </c>
      <c r="G903" t="s">
        <v>47</v>
      </c>
      <c r="H903" t="s">
        <v>41</v>
      </c>
      <c r="I903">
        <f t="shared" si="14"/>
        <v>115</v>
      </c>
      <c r="J903" s="3">
        <v>47</v>
      </c>
      <c r="K903">
        <f>_xlfn.IFNA(Table2[[#This Row],[total_laid_off]],0)</f>
        <v>23</v>
      </c>
      <c r="L903">
        <f>IFERROR(Table2[[#This Row],[Column2]]/Table2[[#This Row],[percentage_laid_off]],Table2[[#This Row],[Column2]])</f>
        <v>115</v>
      </c>
      <c r="M903">
        <f>FLOOR(IFERROR(_xlfn.IFNA(Table2[[#This Row],[total_laid_off]],0)/Table2[[#This Row],[percentage_laid_off]],D903),1)</f>
        <v>115</v>
      </c>
      <c r="N903" t="str">
        <f>TEXT(Table2[[#This Row],[date]],"MMM")</f>
        <v>Mar</v>
      </c>
      <c r="O903">
        <f>YEAR(Table2[[#This Row],[date]])</f>
        <v>2020</v>
      </c>
    </row>
    <row r="904" spans="1:15" x14ac:dyDescent="0.25">
      <c r="A904" t="s">
        <v>834</v>
      </c>
      <c r="B904" t="s">
        <v>149</v>
      </c>
      <c r="C904" t="s">
        <v>85</v>
      </c>
      <c r="D904">
        <v>100</v>
      </c>
      <c r="E904" s="2"/>
      <c r="F904" s="1">
        <v>44909</v>
      </c>
      <c r="G904" t="s">
        <v>22</v>
      </c>
      <c r="H904" t="s">
        <v>150</v>
      </c>
      <c r="I904">
        <f t="shared" si="14"/>
        <v>100</v>
      </c>
      <c r="J904" s="3">
        <v>686</v>
      </c>
      <c r="K904">
        <f>_xlfn.IFNA(Table2[[#This Row],[total_laid_off]],0)</f>
        <v>100</v>
      </c>
      <c r="L904">
        <f>IFERROR(Table2[[#This Row],[Column2]]/Table2[[#This Row],[percentage_laid_off]],Table2[[#This Row],[Column2]])</f>
        <v>100</v>
      </c>
      <c r="M904">
        <f>FLOOR(IFERROR(_xlfn.IFNA(Table2[[#This Row],[total_laid_off]],0)/Table2[[#This Row],[percentage_laid_off]],D904),1)</f>
        <v>100</v>
      </c>
      <c r="N904" t="str">
        <f>TEXT(Table2[[#This Row],[date]],"MMM")</f>
        <v>Dec</v>
      </c>
      <c r="O904">
        <f>YEAR(Table2[[#This Row],[date]])</f>
        <v>2022</v>
      </c>
    </row>
    <row r="905" spans="1:15" x14ac:dyDescent="0.25">
      <c r="A905" t="s">
        <v>834</v>
      </c>
      <c r="B905" t="s">
        <v>149</v>
      </c>
      <c r="C905" t="s">
        <v>85</v>
      </c>
      <c r="D905">
        <v>200</v>
      </c>
      <c r="E905" s="2"/>
      <c r="F905" s="1">
        <v>44812</v>
      </c>
      <c r="G905" t="s">
        <v>22</v>
      </c>
      <c r="H905" t="s">
        <v>150</v>
      </c>
      <c r="I905">
        <f t="shared" si="14"/>
        <v>200</v>
      </c>
      <c r="J905" s="3">
        <v>686</v>
      </c>
      <c r="K905">
        <f>_xlfn.IFNA(Table2[[#This Row],[total_laid_off]],0)</f>
        <v>200</v>
      </c>
      <c r="L905">
        <f>IFERROR(Table2[[#This Row],[Column2]]/Table2[[#This Row],[percentage_laid_off]],Table2[[#This Row],[Column2]])</f>
        <v>200</v>
      </c>
      <c r="M905">
        <f>FLOOR(IFERROR(_xlfn.IFNA(Table2[[#This Row],[total_laid_off]],0)/Table2[[#This Row],[percentage_laid_off]],D905),1)</f>
        <v>200</v>
      </c>
      <c r="N905" t="str">
        <f>TEXT(Table2[[#This Row],[date]],"MMM")</f>
        <v>Sep</v>
      </c>
      <c r="O905">
        <f>YEAR(Table2[[#This Row],[date]])</f>
        <v>2022</v>
      </c>
    </row>
    <row r="906" spans="1:15" x14ac:dyDescent="0.25">
      <c r="A906" t="s">
        <v>230</v>
      </c>
      <c r="B906" t="s">
        <v>231</v>
      </c>
      <c r="C906" t="s">
        <v>83</v>
      </c>
      <c r="D906">
        <v>600</v>
      </c>
      <c r="E906" s="2"/>
      <c r="F906" s="1">
        <v>44995</v>
      </c>
      <c r="G906" t="s">
        <v>67</v>
      </c>
      <c r="H906" t="s">
        <v>232</v>
      </c>
      <c r="I906">
        <f t="shared" si="14"/>
        <v>600</v>
      </c>
      <c r="J906" s="3">
        <v>1300</v>
      </c>
      <c r="K906">
        <f>_xlfn.IFNA(Table2[[#This Row],[total_laid_off]],0)</f>
        <v>600</v>
      </c>
      <c r="L906">
        <f>IFERROR(Table2[[#This Row],[Column2]]/Table2[[#This Row],[percentage_laid_off]],Table2[[#This Row],[Column2]])</f>
        <v>600</v>
      </c>
      <c r="M906">
        <f>FLOOR(IFERROR(_xlfn.IFNA(Table2[[#This Row],[total_laid_off]],0)/Table2[[#This Row],[percentage_laid_off]],D906),1)</f>
        <v>600</v>
      </c>
      <c r="N906" t="str">
        <f>TEXT(Table2[[#This Row],[date]],"MMM")</f>
        <v>Mar</v>
      </c>
      <c r="O906">
        <f>YEAR(Table2[[#This Row],[date]])</f>
        <v>2023</v>
      </c>
    </row>
    <row r="907" spans="1:15" x14ac:dyDescent="0.25">
      <c r="A907" t="s">
        <v>230</v>
      </c>
      <c r="B907" t="s">
        <v>231</v>
      </c>
      <c r="C907" t="s">
        <v>83</v>
      </c>
      <c r="D907">
        <v>1300</v>
      </c>
      <c r="E907" s="2">
        <v>0.12</v>
      </c>
      <c r="F907" s="1">
        <v>44875</v>
      </c>
      <c r="G907" t="s">
        <v>67</v>
      </c>
      <c r="H907" t="s">
        <v>232</v>
      </c>
      <c r="I907">
        <f t="shared" si="14"/>
        <v>10833</v>
      </c>
      <c r="J907" s="3">
        <v>1300</v>
      </c>
      <c r="K907">
        <f>_xlfn.IFNA(Table2[[#This Row],[total_laid_off]],0)</f>
        <v>1300</v>
      </c>
      <c r="L907">
        <f>IFERROR(Table2[[#This Row],[Column2]]/Table2[[#This Row],[percentage_laid_off]],Table2[[#This Row],[Column2]])</f>
        <v>10833.333333333334</v>
      </c>
      <c r="M907">
        <f>FLOOR(IFERROR(_xlfn.IFNA(Table2[[#This Row],[total_laid_off]],0)/Table2[[#This Row],[percentage_laid_off]],D907),1)</f>
        <v>10833</v>
      </c>
      <c r="N907" t="str">
        <f>TEXT(Table2[[#This Row],[date]],"MMM")</f>
        <v>Nov</v>
      </c>
      <c r="O907">
        <f>YEAR(Table2[[#This Row],[date]])</f>
        <v>2022</v>
      </c>
    </row>
    <row r="908" spans="1:15" x14ac:dyDescent="0.25">
      <c r="A908" t="s">
        <v>799</v>
      </c>
      <c r="B908" t="s">
        <v>56</v>
      </c>
      <c r="C908" t="s">
        <v>21</v>
      </c>
      <c r="E908" s="2">
        <v>0.14000000000000001</v>
      </c>
      <c r="F908" s="1">
        <v>44926</v>
      </c>
      <c r="G908" t="s">
        <v>37</v>
      </c>
      <c r="H908" t="s">
        <v>58</v>
      </c>
      <c r="I908">
        <f t="shared" si="14"/>
        <v>0</v>
      </c>
      <c r="J908" s="3">
        <v>675</v>
      </c>
      <c r="K908">
        <f>_xlfn.IFNA(Table2[[#This Row],[total_laid_off]],0)</f>
        <v>0</v>
      </c>
      <c r="L908">
        <f>IFERROR(Table2[[#This Row],[Column2]]/Table2[[#This Row],[percentage_laid_off]],Table2[[#This Row],[Column2]])</f>
        <v>0</v>
      </c>
      <c r="M908">
        <f>FLOOR(IFERROR(_xlfn.IFNA(Table2[[#This Row],[total_laid_off]],0)/Table2[[#This Row],[percentage_laid_off]],D908),1)</f>
        <v>0</v>
      </c>
      <c r="N908" t="str">
        <f>TEXT(Table2[[#This Row],[date]],"MMM")</f>
        <v>Dec</v>
      </c>
      <c r="O908">
        <f>YEAR(Table2[[#This Row],[date]])</f>
        <v>2022</v>
      </c>
    </row>
    <row r="909" spans="1:15" x14ac:dyDescent="0.25">
      <c r="A909" t="s">
        <v>1917</v>
      </c>
      <c r="B909" t="s">
        <v>399</v>
      </c>
      <c r="C909" t="s">
        <v>83</v>
      </c>
      <c r="D909">
        <v>360</v>
      </c>
      <c r="E909" s="2">
        <v>0.05</v>
      </c>
      <c r="F909" s="1">
        <v>43998</v>
      </c>
      <c r="G909" t="s">
        <v>759</v>
      </c>
      <c r="H909" t="s">
        <v>399</v>
      </c>
      <c r="I909">
        <f t="shared" si="14"/>
        <v>7200</v>
      </c>
      <c r="J909" s="3">
        <v>9900</v>
      </c>
      <c r="K909">
        <f>_xlfn.IFNA(Table2[[#This Row],[total_laid_off]],0)</f>
        <v>360</v>
      </c>
      <c r="L909">
        <f>IFERROR(Table2[[#This Row],[Column2]]/Table2[[#This Row],[percentage_laid_off]],Table2[[#This Row],[Column2]])</f>
        <v>7200</v>
      </c>
      <c r="M909">
        <f>FLOOR(IFERROR(_xlfn.IFNA(Table2[[#This Row],[total_laid_off]],0)/Table2[[#This Row],[percentage_laid_off]],D909),1)</f>
        <v>7200</v>
      </c>
      <c r="N909" t="str">
        <f>TEXT(Table2[[#This Row],[date]],"MMM")</f>
        <v>Jun</v>
      </c>
      <c r="O909">
        <f>YEAR(Table2[[#This Row],[date]])</f>
        <v>2020</v>
      </c>
    </row>
    <row r="910" spans="1:15" x14ac:dyDescent="0.25">
      <c r="A910" t="s">
        <v>2090</v>
      </c>
      <c r="B910" t="s">
        <v>43</v>
      </c>
      <c r="C910" t="s">
        <v>101</v>
      </c>
      <c r="E910" s="2"/>
      <c r="F910" s="1">
        <v>43937</v>
      </c>
      <c r="G910" t="s">
        <v>27</v>
      </c>
      <c r="H910" t="s">
        <v>41</v>
      </c>
      <c r="I910">
        <f t="shared" si="14"/>
        <v>0</v>
      </c>
      <c r="J910" s="3">
        <v>16</v>
      </c>
      <c r="K910">
        <f>_xlfn.IFNA(Table2[[#This Row],[total_laid_off]],0)</f>
        <v>0</v>
      </c>
      <c r="L910">
        <f>IFERROR(Table2[[#This Row],[Column2]]/Table2[[#This Row],[percentage_laid_off]],Table2[[#This Row],[Column2]])</f>
        <v>0</v>
      </c>
      <c r="M910">
        <f>FLOOR(IFERROR(_xlfn.IFNA(Table2[[#This Row],[total_laid_off]],0)/Table2[[#This Row],[percentage_laid_off]],D910),1)</f>
        <v>0</v>
      </c>
      <c r="N910" t="str">
        <f>TEXT(Table2[[#This Row],[date]],"MMM")</f>
        <v>Apr</v>
      </c>
      <c r="O910">
        <f>YEAR(Table2[[#This Row],[date]])</f>
        <v>2020</v>
      </c>
    </row>
    <row r="911" spans="1:15" x14ac:dyDescent="0.25">
      <c r="A911" t="s">
        <v>684</v>
      </c>
      <c r="B911" t="s">
        <v>685</v>
      </c>
      <c r="C911" t="s">
        <v>21</v>
      </c>
      <c r="D911">
        <v>75</v>
      </c>
      <c r="E911" s="2"/>
      <c r="F911" s="1">
        <v>44942</v>
      </c>
      <c r="G911" t="s">
        <v>47</v>
      </c>
      <c r="H911" t="s">
        <v>28</v>
      </c>
      <c r="I911">
        <f t="shared" si="14"/>
        <v>75</v>
      </c>
      <c r="J911" s="3">
        <v>17</v>
      </c>
      <c r="K911">
        <f>_xlfn.IFNA(Table2[[#This Row],[total_laid_off]],0)</f>
        <v>75</v>
      </c>
      <c r="L911">
        <f>IFERROR(Table2[[#This Row],[Column2]]/Table2[[#This Row],[percentage_laid_off]],Table2[[#This Row],[Column2]])</f>
        <v>75</v>
      </c>
      <c r="M911">
        <f>FLOOR(IFERROR(_xlfn.IFNA(Table2[[#This Row],[total_laid_off]],0)/Table2[[#This Row],[percentage_laid_off]],D911),1)</f>
        <v>75</v>
      </c>
      <c r="N911" t="str">
        <f>TEXT(Table2[[#This Row],[date]],"MMM")</f>
        <v>Jan</v>
      </c>
      <c r="O911">
        <f>YEAR(Table2[[#This Row],[date]])</f>
        <v>2023</v>
      </c>
    </row>
    <row r="912" spans="1:15" x14ac:dyDescent="0.25">
      <c r="A912" t="s">
        <v>1255</v>
      </c>
      <c r="B912" t="s">
        <v>1256</v>
      </c>
      <c r="C912" t="s">
        <v>53</v>
      </c>
      <c r="E912" s="2"/>
      <c r="F912" s="1">
        <v>44831</v>
      </c>
      <c r="G912" t="s">
        <v>37</v>
      </c>
      <c r="H912" t="s">
        <v>58</v>
      </c>
      <c r="I912">
        <f t="shared" si="14"/>
        <v>0</v>
      </c>
      <c r="J912" s="3">
        <v>692</v>
      </c>
      <c r="K912">
        <f>_xlfn.IFNA(Table2[[#This Row],[total_laid_off]],0)</f>
        <v>0</v>
      </c>
      <c r="L912">
        <f>IFERROR(Table2[[#This Row],[Column2]]/Table2[[#This Row],[percentage_laid_off]],Table2[[#This Row],[Column2]])</f>
        <v>0</v>
      </c>
      <c r="M912">
        <f>FLOOR(IFERROR(_xlfn.IFNA(Table2[[#This Row],[total_laid_off]],0)/Table2[[#This Row],[percentage_laid_off]],D912),1)</f>
        <v>0</v>
      </c>
      <c r="N912" t="str">
        <f>TEXT(Table2[[#This Row],[date]],"MMM")</f>
        <v>Sep</v>
      </c>
      <c r="O912">
        <f>YEAR(Table2[[#This Row],[date]])</f>
        <v>2022</v>
      </c>
    </row>
    <row r="913" spans="1:15" x14ac:dyDescent="0.25">
      <c r="A913" t="s">
        <v>2302</v>
      </c>
      <c r="B913" t="s">
        <v>160</v>
      </c>
      <c r="C913" t="s">
        <v>53</v>
      </c>
      <c r="D913">
        <v>20</v>
      </c>
      <c r="E913" s="2">
        <v>0.4</v>
      </c>
      <c r="F913" s="1">
        <v>43913</v>
      </c>
      <c r="G913" t="s">
        <v>37</v>
      </c>
      <c r="H913" t="s">
        <v>41</v>
      </c>
      <c r="I913">
        <f t="shared" si="14"/>
        <v>50</v>
      </c>
      <c r="J913" s="3">
        <v>7</v>
      </c>
      <c r="K913">
        <f>_xlfn.IFNA(Table2[[#This Row],[total_laid_off]],0)</f>
        <v>20</v>
      </c>
      <c r="L913">
        <f>IFERROR(Table2[[#This Row],[Column2]]/Table2[[#This Row],[percentage_laid_off]],Table2[[#This Row],[Column2]])</f>
        <v>50</v>
      </c>
      <c r="M913">
        <f>FLOOR(IFERROR(_xlfn.IFNA(Table2[[#This Row],[total_laid_off]],0)/Table2[[#This Row],[percentage_laid_off]],D913),1)</f>
        <v>50</v>
      </c>
      <c r="N913" t="str">
        <f>TEXT(Table2[[#This Row],[date]],"MMM")</f>
        <v>Mar</v>
      </c>
      <c r="O913">
        <f>YEAR(Table2[[#This Row],[date]])</f>
        <v>2020</v>
      </c>
    </row>
    <row r="914" spans="1:15" x14ac:dyDescent="0.25">
      <c r="A914" t="s">
        <v>340</v>
      </c>
      <c r="B914" t="s">
        <v>341</v>
      </c>
      <c r="C914" t="s">
        <v>21</v>
      </c>
      <c r="D914">
        <v>350</v>
      </c>
      <c r="E914" s="2">
        <v>0.7</v>
      </c>
      <c r="F914" s="1">
        <v>44978</v>
      </c>
      <c r="G914" t="s">
        <v>32</v>
      </c>
      <c r="H914" t="s">
        <v>342</v>
      </c>
      <c r="I914">
        <f t="shared" si="14"/>
        <v>500</v>
      </c>
      <c r="J914" s="3">
        <v>214</v>
      </c>
      <c r="K914">
        <f>_xlfn.IFNA(Table2[[#This Row],[total_laid_off]],0)</f>
        <v>350</v>
      </c>
      <c r="L914">
        <f>IFERROR(Table2[[#This Row],[Column2]]/Table2[[#This Row],[percentage_laid_off]],Table2[[#This Row],[Column2]])</f>
        <v>500.00000000000006</v>
      </c>
      <c r="M914">
        <f>FLOOR(IFERROR(_xlfn.IFNA(Table2[[#This Row],[total_laid_off]],0)/Table2[[#This Row],[percentage_laid_off]],D914),1)</f>
        <v>500</v>
      </c>
      <c r="N914" t="str">
        <f>TEXT(Table2[[#This Row],[date]],"MMM")</f>
        <v>Feb</v>
      </c>
      <c r="O914">
        <f>YEAR(Table2[[#This Row],[date]])</f>
        <v>2023</v>
      </c>
    </row>
    <row r="915" spans="1:15" x14ac:dyDescent="0.25">
      <c r="A915" t="s">
        <v>2080</v>
      </c>
      <c r="B915" t="s">
        <v>43</v>
      </c>
      <c r="C915" t="s">
        <v>116</v>
      </c>
      <c r="D915">
        <v>120</v>
      </c>
      <c r="E915" s="2">
        <v>0.28000000000000003</v>
      </c>
      <c r="F915" s="1">
        <v>43938</v>
      </c>
      <c r="G915" t="s">
        <v>22</v>
      </c>
      <c r="H915" t="s">
        <v>41</v>
      </c>
      <c r="I915">
        <f t="shared" si="14"/>
        <v>428</v>
      </c>
      <c r="J915" s="3">
        <v>110</v>
      </c>
      <c r="K915">
        <f>_xlfn.IFNA(Table2[[#This Row],[total_laid_off]],0)</f>
        <v>120</v>
      </c>
      <c r="L915">
        <f>IFERROR(Table2[[#This Row],[Column2]]/Table2[[#This Row],[percentage_laid_off]],Table2[[#This Row],[Column2]])</f>
        <v>428.57142857142856</v>
      </c>
      <c r="M915">
        <f>FLOOR(IFERROR(_xlfn.IFNA(Table2[[#This Row],[total_laid_off]],0)/Table2[[#This Row],[percentage_laid_off]],D915),1)</f>
        <v>428</v>
      </c>
      <c r="N915" t="str">
        <f>TEXT(Table2[[#This Row],[date]],"MMM")</f>
        <v>Apr</v>
      </c>
      <c r="O915">
        <f>YEAR(Table2[[#This Row],[date]])</f>
        <v>2020</v>
      </c>
    </row>
    <row r="916" spans="1:15" x14ac:dyDescent="0.25">
      <c r="A916" t="s">
        <v>710</v>
      </c>
      <c r="B916" t="s">
        <v>204</v>
      </c>
      <c r="C916" t="s">
        <v>26</v>
      </c>
      <c r="D916">
        <v>104</v>
      </c>
      <c r="E916" s="2">
        <v>0.21</v>
      </c>
      <c r="F916" s="1">
        <v>44938</v>
      </c>
      <c r="G916" t="s">
        <v>22</v>
      </c>
      <c r="H916" t="s">
        <v>41</v>
      </c>
      <c r="I916">
        <f t="shared" si="14"/>
        <v>495</v>
      </c>
      <c r="J916" s="3">
        <v>556</v>
      </c>
      <c r="K916">
        <f>_xlfn.IFNA(Table2[[#This Row],[total_laid_off]],0)</f>
        <v>104</v>
      </c>
      <c r="L916">
        <f>IFERROR(Table2[[#This Row],[Column2]]/Table2[[#This Row],[percentage_laid_off]],Table2[[#This Row],[Column2]])</f>
        <v>495.23809523809524</v>
      </c>
      <c r="M916">
        <f>FLOOR(IFERROR(_xlfn.IFNA(Table2[[#This Row],[total_laid_off]],0)/Table2[[#This Row],[percentage_laid_off]],D916),1)</f>
        <v>495</v>
      </c>
      <c r="N916" t="str">
        <f>TEXT(Table2[[#This Row],[date]],"MMM")</f>
        <v>Jan</v>
      </c>
      <c r="O916">
        <f>YEAR(Table2[[#This Row],[date]])</f>
        <v>2023</v>
      </c>
    </row>
    <row r="917" spans="1:15" x14ac:dyDescent="0.25">
      <c r="A917" t="s">
        <v>194</v>
      </c>
      <c r="B917" t="s">
        <v>195</v>
      </c>
      <c r="C917" t="s">
        <v>75</v>
      </c>
      <c r="E917" s="2"/>
      <c r="F917" s="1">
        <v>45006</v>
      </c>
      <c r="G917" t="s">
        <v>47</v>
      </c>
      <c r="H917" t="s">
        <v>41</v>
      </c>
      <c r="I917">
        <f t="shared" si="14"/>
        <v>0</v>
      </c>
      <c r="J917" s="3">
        <v>145</v>
      </c>
      <c r="K917">
        <f>_xlfn.IFNA(Table2[[#This Row],[total_laid_off]],0)</f>
        <v>0</v>
      </c>
      <c r="L917">
        <f>IFERROR(Table2[[#This Row],[Column2]]/Table2[[#This Row],[percentage_laid_off]],Table2[[#This Row],[Column2]])</f>
        <v>0</v>
      </c>
      <c r="M917">
        <f>FLOOR(IFERROR(_xlfn.IFNA(Table2[[#This Row],[total_laid_off]],0)/Table2[[#This Row],[percentage_laid_off]],D917),1)</f>
        <v>0</v>
      </c>
      <c r="N917" t="str">
        <f>TEXT(Table2[[#This Row],[date]],"MMM")</f>
        <v>Mar</v>
      </c>
      <c r="O917">
        <f>YEAR(Table2[[#This Row],[date]])</f>
        <v>2023</v>
      </c>
    </row>
    <row r="918" spans="1:15" x14ac:dyDescent="0.25">
      <c r="A918" t="s">
        <v>194</v>
      </c>
      <c r="B918" t="s">
        <v>195</v>
      </c>
      <c r="C918" t="s">
        <v>75</v>
      </c>
      <c r="D918">
        <v>60</v>
      </c>
      <c r="E918" s="2">
        <v>0.13</v>
      </c>
      <c r="F918" s="1">
        <v>44895</v>
      </c>
      <c r="G918" t="s">
        <v>47</v>
      </c>
      <c r="H918" t="s">
        <v>41</v>
      </c>
      <c r="I918">
        <f t="shared" si="14"/>
        <v>461</v>
      </c>
      <c r="J918" s="3">
        <v>145</v>
      </c>
      <c r="K918">
        <f>_xlfn.IFNA(Table2[[#This Row],[total_laid_off]],0)</f>
        <v>60</v>
      </c>
      <c r="L918">
        <f>IFERROR(Table2[[#This Row],[Column2]]/Table2[[#This Row],[percentage_laid_off]],Table2[[#This Row],[Column2]])</f>
        <v>461.53846153846155</v>
      </c>
      <c r="M918">
        <f>FLOOR(IFERROR(_xlfn.IFNA(Table2[[#This Row],[total_laid_off]],0)/Table2[[#This Row],[percentage_laid_off]],D918),1)</f>
        <v>461</v>
      </c>
      <c r="N918" t="str">
        <f>TEXT(Table2[[#This Row],[date]],"MMM")</f>
        <v>Nov</v>
      </c>
      <c r="O918">
        <f>YEAR(Table2[[#This Row],[date]])</f>
        <v>2022</v>
      </c>
    </row>
    <row r="919" spans="1:15" x14ac:dyDescent="0.25">
      <c r="A919" t="s">
        <v>2154</v>
      </c>
      <c r="B919" t="s">
        <v>43</v>
      </c>
      <c r="C919" t="s">
        <v>31</v>
      </c>
      <c r="D919">
        <v>50</v>
      </c>
      <c r="E919" s="2">
        <v>7.0000000000000007E-2</v>
      </c>
      <c r="F919" s="1">
        <v>43928</v>
      </c>
      <c r="G919" t="s">
        <v>37</v>
      </c>
      <c r="H919" t="s">
        <v>41</v>
      </c>
      <c r="I919">
        <f t="shared" si="14"/>
        <v>714</v>
      </c>
      <c r="J919" s="3">
        <v>190</v>
      </c>
      <c r="K919">
        <f>_xlfn.IFNA(Table2[[#This Row],[total_laid_off]],0)</f>
        <v>50</v>
      </c>
      <c r="L919">
        <f>IFERROR(Table2[[#This Row],[Column2]]/Table2[[#This Row],[percentage_laid_off]],Table2[[#This Row],[Column2]])</f>
        <v>714.28571428571422</v>
      </c>
      <c r="M919">
        <f>FLOOR(IFERROR(_xlfn.IFNA(Table2[[#This Row],[total_laid_off]],0)/Table2[[#This Row],[percentage_laid_off]],D919),1)</f>
        <v>714</v>
      </c>
      <c r="N919" t="str">
        <f>TEXT(Table2[[#This Row],[date]],"MMM")</f>
        <v>Apr</v>
      </c>
      <c r="O919">
        <f>YEAR(Table2[[#This Row],[date]])</f>
        <v>2020</v>
      </c>
    </row>
    <row r="920" spans="1:15" x14ac:dyDescent="0.25">
      <c r="A920" t="s">
        <v>519</v>
      </c>
      <c r="B920" t="s">
        <v>63</v>
      </c>
      <c r="C920" t="s">
        <v>101</v>
      </c>
      <c r="D920">
        <v>500</v>
      </c>
      <c r="E920" s="2"/>
      <c r="F920" s="1">
        <v>44956</v>
      </c>
      <c r="G920" t="s">
        <v>67</v>
      </c>
      <c r="H920" t="s">
        <v>41</v>
      </c>
      <c r="I920">
        <f t="shared" si="14"/>
        <v>500</v>
      </c>
      <c r="J920" s="3">
        <v>1400</v>
      </c>
      <c r="K920">
        <f>_xlfn.IFNA(Table2[[#This Row],[total_laid_off]],0)</f>
        <v>500</v>
      </c>
      <c r="L920">
        <f>IFERROR(Table2[[#This Row],[Column2]]/Table2[[#This Row],[percentage_laid_off]],Table2[[#This Row],[Column2]])</f>
        <v>500</v>
      </c>
      <c r="M920">
        <f>FLOOR(IFERROR(_xlfn.IFNA(Table2[[#This Row],[total_laid_off]],0)/Table2[[#This Row],[percentage_laid_off]],D920),1)</f>
        <v>500</v>
      </c>
      <c r="N920" t="str">
        <f>TEXT(Table2[[#This Row],[date]],"MMM")</f>
        <v>Jan</v>
      </c>
      <c r="O920">
        <f>YEAR(Table2[[#This Row],[date]])</f>
        <v>2023</v>
      </c>
    </row>
    <row r="921" spans="1:15" x14ac:dyDescent="0.25">
      <c r="A921" t="s">
        <v>519</v>
      </c>
      <c r="B921" t="s">
        <v>63</v>
      </c>
      <c r="C921" t="s">
        <v>101</v>
      </c>
      <c r="D921">
        <v>500</v>
      </c>
      <c r="E921" s="2">
        <v>0.15</v>
      </c>
      <c r="F921" s="1">
        <v>44781</v>
      </c>
      <c r="G921" t="s">
        <v>67</v>
      </c>
      <c r="H921" t="s">
        <v>41</v>
      </c>
      <c r="I921">
        <f t="shared" si="14"/>
        <v>3333</v>
      </c>
      <c r="J921" s="3">
        <v>1400</v>
      </c>
      <c r="K921">
        <f>_xlfn.IFNA(Table2[[#This Row],[total_laid_off]],0)</f>
        <v>500</v>
      </c>
      <c r="L921">
        <f>IFERROR(Table2[[#This Row],[Column2]]/Table2[[#This Row],[percentage_laid_off]],Table2[[#This Row],[Column2]])</f>
        <v>3333.3333333333335</v>
      </c>
      <c r="M921">
        <f>FLOOR(IFERROR(_xlfn.IFNA(Table2[[#This Row],[total_laid_off]],0)/Table2[[#This Row],[percentage_laid_off]],D921),1)</f>
        <v>3333</v>
      </c>
      <c r="N921" t="str">
        <f>TEXT(Table2[[#This Row],[date]],"MMM")</f>
        <v>Aug</v>
      </c>
      <c r="O921">
        <f>YEAR(Table2[[#This Row],[date]])</f>
        <v>2022</v>
      </c>
    </row>
    <row r="922" spans="1:15" x14ac:dyDescent="0.25">
      <c r="A922" t="s">
        <v>519</v>
      </c>
      <c r="B922" t="s">
        <v>63</v>
      </c>
      <c r="C922" t="s">
        <v>101</v>
      </c>
      <c r="D922">
        <v>2800</v>
      </c>
      <c r="E922" s="2">
        <v>0.44</v>
      </c>
      <c r="F922" s="1">
        <v>43934</v>
      </c>
      <c r="G922" t="s">
        <v>67</v>
      </c>
      <c r="H922" t="s">
        <v>41</v>
      </c>
      <c r="I922">
        <f t="shared" si="14"/>
        <v>6363</v>
      </c>
      <c r="J922" s="3">
        <v>1400</v>
      </c>
      <c r="K922">
        <f>_xlfn.IFNA(Table2[[#This Row],[total_laid_off]],0)</f>
        <v>2800</v>
      </c>
      <c r="L922">
        <f>IFERROR(Table2[[#This Row],[Column2]]/Table2[[#This Row],[percentage_laid_off]],Table2[[#This Row],[Column2]])</f>
        <v>6363.636363636364</v>
      </c>
      <c r="M922">
        <f>FLOOR(IFERROR(_xlfn.IFNA(Table2[[#This Row],[total_laid_off]],0)/Table2[[#This Row],[percentage_laid_off]],D922),1)</f>
        <v>6363</v>
      </c>
      <c r="N922" t="str">
        <f>TEXT(Table2[[#This Row],[date]],"MMM")</f>
        <v>Apr</v>
      </c>
      <c r="O922">
        <f>YEAR(Table2[[#This Row],[date]])</f>
        <v>2020</v>
      </c>
    </row>
    <row r="923" spans="1:15" x14ac:dyDescent="0.25">
      <c r="A923" t="s">
        <v>1792</v>
      </c>
      <c r="B923" t="s">
        <v>40</v>
      </c>
      <c r="C923" t="s">
        <v>101</v>
      </c>
      <c r="E923" s="2">
        <v>0.17</v>
      </c>
      <c r="F923" s="1">
        <v>44639</v>
      </c>
      <c r="G923" t="s">
        <v>114</v>
      </c>
      <c r="H923" t="s">
        <v>41</v>
      </c>
      <c r="I923">
        <f t="shared" si="14"/>
        <v>0</v>
      </c>
      <c r="J923" s="3">
        <v>474</v>
      </c>
      <c r="K923">
        <f>_xlfn.IFNA(Table2[[#This Row],[total_laid_off]],0)</f>
        <v>0</v>
      </c>
      <c r="L923">
        <f>IFERROR(Table2[[#This Row],[Column2]]/Table2[[#This Row],[percentage_laid_off]],Table2[[#This Row],[Column2]])</f>
        <v>0</v>
      </c>
      <c r="M923">
        <f>FLOOR(IFERROR(_xlfn.IFNA(Table2[[#This Row],[total_laid_off]],0)/Table2[[#This Row],[percentage_laid_off]],D923),1)</f>
        <v>0</v>
      </c>
      <c r="N923" t="str">
        <f>TEXT(Table2[[#This Row],[date]],"MMM")</f>
        <v>Mar</v>
      </c>
      <c r="O923">
        <f>YEAR(Table2[[#This Row],[date]])</f>
        <v>2022</v>
      </c>
    </row>
    <row r="924" spans="1:15" x14ac:dyDescent="0.25">
      <c r="A924" t="s">
        <v>888</v>
      </c>
      <c r="B924" t="s">
        <v>95</v>
      </c>
      <c r="C924" t="s">
        <v>101</v>
      </c>
      <c r="D924">
        <v>40</v>
      </c>
      <c r="E924" s="2">
        <v>0.1</v>
      </c>
      <c r="F924" s="1">
        <v>44902</v>
      </c>
      <c r="G924" t="s">
        <v>37</v>
      </c>
      <c r="H924" t="s">
        <v>41</v>
      </c>
      <c r="I924">
        <f t="shared" si="14"/>
        <v>400</v>
      </c>
      <c r="J924" s="3">
        <v>2300</v>
      </c>
      <c r="K924">
        <f>_xlfn.IFNA(Table2[[#This Row],[total_laid_off]],0)</f>
        <v>40</v>
      </c>
      <c r="L924">
        <f>IFERROR(Table2[[#This Row],[Column2]]/Table2[[#This Row],[percentage_laid_off]],Table2[[#This Row],[Column2]])</f>
        <v>400</v>
      </c>
      <c r="M924">
        <f>FLOOR(IFERROR(_xlfn.IFNA(Table2[[#This Row],[total_laid_off]],0)/Table2[[#This Row],[percentage_laid_off]],D924),1)</f>
        <v>400</v>
      </c>
      <c r="N924" t="str">
        <f>TEXT(Table2[[#This Row],[date]],"MMM")</f>
        <v>Dec</v>
      </c>
      <c r="O924">
        <f>YEAR(Table2[[#This Row],[date]])</f>
        <v>2022</v>
      </c>
    </row>
    <row r="925" spans="1:15" x14ac:dyDescent="0.25">
      <c r="A925" t="s">
        <v>1218</v>
      </c>
      <c r="B925" t="s">
        <v>1219</v>
      </c>
      <c r="C925" t="s">
        <v>44</v>
      </c>
      <c r="E925" s="2"/>
      <c r="F925" s="1">
        <v>44845</v>
      </c>
      <c r="G925" t="s">
        <v>37</v>
      </c>
      <c r="H925" t="s">
        <v>1219</v>
      </c>
      <c r="I925">
        <f t="shared" si="14"/>
        <v>0</v>
      </c>
      <c r="J925" s="3"/>
      <c r="K925">
        <f>_xlfn.IFNA(Table2[[#This Row],[total_laid_off]],0)</f>
        <v>0</v>
      </c>
      <c r="L925">
        <f>IFERROR(Table2[[#This Row],[Column2]]/Table2[[#This Row],[percentage_laid_off]],Table2[[#This Row],[Column2]])</f>
        <v>0</v>
      </c>
      <c r="M925">
        <f>FLOOR(IFERROR(_xlfn.IFNA(Table2[[#This Row],[total_laid_off]],0)/Table2[[#This Row],[percentage_laid_off]],D925),1)</f>
        <v>0</v>
      </c>
      <c r="N925" t="str">
        <f>TEXT(Table2[[#This Row],[date]],"MMM")</f>
        <v>Oct</v>
      </c>
      <c r="O925">
        <f>YEAR(Table2[[#This Row],[date]])</f>
        <v>2022</v>
      </c>
    </row>
    <row r="926" spans="1:15" x14ac:dyDescent="0.25">
      <c r="A926" t="s">
        <v>567</v>
      </c>
      <c r="B926" t="s">
        <v>40</v>
      </c>
      <c r="C926" t="s">
        <v>46</v>
      </c>
      <c r="D926">
        <v>130</v>
      </c>
      <c r="E926" s="2">
        <v>7.0000000000000007E-2</v>
      </c>
      <c r="F926" s="1">
        <v>44951</v>
      </c>
      <c r="G926" t="s">
        <v>67</v>
      </c>
      <c r="H926" t="s">
        <v>41</v>
      </c>
      <c r="I926">
        <f t="shared" si="14"/>
        <v>1857</v>
      </c>
      <c r="J926" s="3">
        <v>550</v>
      </c>
      <c r="K926">
        <f>_xlfn.IFNA(Table2[[#This Row],[total_laid_off]],0)</f>
        <v>130</v>
      </c>
      <c r="L926">
        <f>IFERROR(Table2[[#This Row],[Column2]]/Table2[[#This Row],[percentage_laid_off]],Table2[[#This Row],[Column2]])</f>
        <v>1857.1428571428569</v>
      </c>
      <c r="M926">
        <f>FLOOR(IFERROR(_xlfn.IFNA(Table2[[#This Row],[total_laid_off]],0)/Table2[[#This Row],[percentage_laid_off]],D926),1)</f>
        <v>1857</v>
      </c>
      <c r="N926" t="str">
        <f>TEXT(Table2[[#This Row],[date]],"MMM")</f>
        <v>Jan</v>
      </c>
      <c r="O926">
        <f>YEAR(Table2[[#This Row],[date]])</f>
        <v>2023</v>
      </c>
    </row>
    <row r="927" spans="1:15" x14ac:dyDescent="0.25">
      <c r="A927" t="s">
        <v>113</v>
      </c>
      <c r="B927" t="s">
        <v>40</v>
      </c>
      <c r="C927" t="s">
        <v>26</v>
      </c>
      <c r="D927">
        <v>48</v>
      </c>
      <c r="E927" s="2">
        <v>0.11</v>
      </c>
      <c r="F927" s="1">
        <v>45019</v>
      </c>
      <c r="G927" t="s">
        <v>114</v>
      </c>
      <c r="H927" t="s">
        <v>41</v>
      </c>
      <c r="I927">
        <f t="shared" si="14"/>
        <v>436</v>
      </c>
      <c r="J927" s="3">
        <v>339</v>
      </c>
      <c r="K927">
        <f>_xlfn.IFNA(Table2[[#This Row],[total_laid_off]],0)</f>
        <v>48</v>
      </c>
      <c r="L927">
        <f>IFERROR(Table2[[#This Row],[Column2]]/Table2[[#This Row],[percentage_laid_off]],Table2[[#This Row],[Column2]])</f>
        <v>436.36363636363637</v>
      </c>
      <c r="M927">
        <f>FLOOR(IFERROR(_xlfn.IFNA(Table2[[#This Row],[total_laid_off]],0)/Table2[[#This Row],[percentage_laid_off]],D927),1)</f>
        <v>436</v>
      </c>
      <c r="N927" t="str">
        <f>TEXT(Table2[[#This Row],[date]],"MMM")</f>
        <v>Apr</v>
      </c>
      <c r="O927">
        <f>YEAR(Table2[[#This Row],[date]])</f>
        <v>2023</v>
      </c>
    </row>
    <row r="928" spans="1:15" x14ac:dyDescent="0.25">
      <c r="A928" t="s">
        <v>1397</v>
      </c>
      <c r="B928" t="s">
        <v>40</v>
      </c>
      <c r="C928" t="s">
        <v>26</v>
      </c>
      <c r="E928" s="2">
        <v>0.02</v>
      </c>
      <c r="F928" s="1">
        <v>44784</v>
      </c>
      <c r="G928" t="s">
        <v>67</v>
      </c>
      <c r="H928" t="s">
        <v>41</v>
      </c>
      <c r="I928">
        <f t="shared" si="14"/>
        <v>0</v>
      </c>
      <c r="J928" s="3">
        <v>24</v>
      </c>
      <c r="K928">
        <f>_xlfn.IFNA(Table2[[#This Row],[total_laid_off]],0)</f>
        <v>0</v>
      </c>
      <c r="L928">
        <f>IFERROR(Table2[[#This Row],[Column2]]/Table2[[#This Row],[percentage_laid_off]],Table2[[#This Row],[Column2]])</f>
        <v>0</v>
      </c>
      <c r="M928">
        <f>FLOOR(IFERROR(_xlfn.IFNA(Table2[[#This Row],[total_laid_off]],0)/Table2[[#This Row],[percentage_laid_off]],D928),1)</f>
        <v>0</v>
      </c>
      <c r="N928" t="str">
        <f>TEXT(Table2[[#This Row],[date]],"MMM")</f>
        <v>Aug</v>
      </c>
      <c r="O928">
        <f>YEAR(Table2[[#This Row],[date]])</f>
        <v>2022</v>
      </c>
    </row>
    <row r="929" spans="1:15" x14ac:dyDescent="0.25">
      <c r="A929" t="s">
        <v>2072</v>
      </c>
      <c r="B929" t="s">
        <v>160</v>
      </c>
      <c r="C929" t="s">
        <v>75</v>
      </c>
      <c r="D929">
        <v>90</v>
      </c>
      <c r="E929" s="2">
        <v>0.25</v>
      </c>
      <c r="F929" s="1">
        <v>43941</v>
      </c>
      <c r="G929" t="s">
        <v>22</v>
      </c>
      <c r="H929" t="s">
        <v>41</v>
      </c>
      <c r="I929">
        <f t="shared" si="14"/>
        <v>360</v>
      </c>
      <c r="J929" s="3">
        <v>58</v>
      </c>
      <c r="K929">
        <f>_xlfn.IFNA(Table2[[#This Row],[total_laid_off]],0)</f>
        <v>90</v>
      </c>
      <c r="L929">
        <f>IFERROR(Table2[[#This Row],[Column2]]/Table2[[#This Row],[percentage_laid_off]],Table2[[#This Row],[Column2]])</f>
        <v>360</v>
      </c>
      <c r="M929">
        <f>FLOOR(IFERROR(_xlfn.IFNA(Table2[[#This Row],[total_laid_off]],0)/Table2[[#This Row],[percentage_laid_off]],D929),1)</f>
        <v>360</v>
      </c>
      <c r="N929" t="str">
        <f>TEXT(Table2[[#This Row],[date]],"MMM")</f>
        <v>Apr</v>
      </c>
      <c r="O929">
        <f>YEAR(Table2[[#This Row],[date]])</f>
        <v>2020</v>
      </c>
    </row>
    <row r="930" spans="1:15" x14ac:dyDescent="0.25">
      <c r="A930" t="s">
        <v>428</v>
      </c>
      <c r="B930" t="s">
        <v>40</v>
      </c>
      <c r="C930" t="s">
        <v>170</v>
      </c>
      <c r="D930">
        <v>126</v>
      </c>
      <c r="E930" s="2">
        <v>0.05</v>
      </c>
      <c r="F930" s="1">
        <v>44965</v>
      </c>
      <c r="G930" t="s">
        <v>114</v>
      </c>
      <c r="H930" t="s">
        <v>41</v>
      </c>
      <c r="I930">
        <f t="shared" si="14"/>
        <v>2520</v>
      </c>
      <c r="J930" s="3">
        <v>746</v>
      </c>
      <c r="K930">
        <f>_xlfn.IFNA(Table2[[#This Row],[total_laid_off]],0)</f>
        <v>126</v>
      </c>
      <c r="L930">
        <f>IFERROR(Table2[[#This Row],[Column2]]/Table2[[#This Row],[percentage_laid_off]],Table2[[#This Row],[Column2]])</f>
        <v>2520</v>
      </c>
      <c r="M930">
        <f>FLOOR(IFERROR(_xlfn.IFNA(Table2[[#This Row],[total_laid_off]],0)/Table2[[#This Row],[percentage_laid_off]],D930),1)</f>
        <v>2520</v>
      </c>
      <c r="N930" t="str">
        <f>TEXT(Table2[[#This Row],[date]],"MMM")</f>
        <v>Feb</v>
      </c>
      <c r="O930">
        <f>YEAR(Table2[[#This Row],[date]])</f>
        <v>2023</v>
      </c>
    </row>
    <row r="931" spans="1:15" x14ac:dyDescent="0.25">
      <c r="A931" t="s">
        <v>2169</v>
      </c>
      <c r="B931" t="s">
        <v>266</v>
      </c>
      <c r="C931" t="s">
        <v>209</v>
      </c>
      <c r="D931">
        <v>467</v>
      </c>
      <c r="E931" s="2">
        <v>0.33</v>
      </c>
      <c r="F931" s="1">
        <v>43924</v>
      </c>
      <c r="G931" t="s">
        <v>22</v>
      </c>
      <c r="H931" t="s">
        <v>267</v>
      </c>
      <c r="I931">
        <f t="shared" si="14"/>
        <v>1415</v>
      </c>
      <c r="J931" s="3">
        <v>300</v>
      </c>
      <c r="K931">
        <f>_xlfn.IFNA(Table2[[#This Row],[total_laid_off]],0)</f>
        <v>467</v>
      </c>
      <c r="L931">
        <f>IFERROR(Table2[[#This Row],[Column2]]/Table2[[#This Row],[percentage_laid_off]],Table2[[#This Row],[Column2]])</f>
        <v>1415.151515151515</v>
      </c>
      <c r="M931">
        <f>FLOOR(IFERROR(_xlfn.IFNA(Table2[[#This Row],[total_laid_off]],0)/Table2[[#This Row],[percentage_laid_off]],D931),1)</f>
        <v>1415</v>
      </c>
      <c r="N931" t="str">
        <f>TEXT(Table2[[#This Row],[date]],"MMM")</f>
        <v>Apr</v>
      </c>
      <c r="O931">
        <f>YEAR(Table2[[#This Row],[date]])</f>
        <v>2020</v>
      </c>
    </row>
    <row r="932" spans="1:15" x14ac:dyDescent="0.25">
      <c r="A932" t="s">
        <v>385</v>
      </c>
      <c r="B932" t="s">
        <v>40</v>
      </c>
      <c r="C932" t="s">
        <v>170</v>
      </c>
      <c r="E932" s="2">
        <v>0.08</v>
      </c>
      <c r="F932" s="1">
        <v>44971</v>
      </c>
      <c r="G932" t="s">
        <v>47</v>
      </c>
      <c r="H932" t="s">
        <v>41</v>
      </c>
      <c r="I932">
        <f t="shared" si="14"/>
        <v>0</v>
      </c>
      <c r="J932" s="3">
        <v>11</v>
      </c>
      <c r="K932">
        <f>_xlfn.IFNA(Table2[[#This Row],[total_laid_off]],0)</f>
        <v>0</v>
      </c>
      <c r="L932">
        <f>IFERROR(Table2[[#This Row],[Column2]]/Table2[[#This Row],[percentage_laid_off]],Table2[[#This Row],[Column2]])</f>
        <v>0</v>
      </c>
      <c r="M932">
        <f>FLOOR(IFERROR(_xlfn.IFNA(Table2[[#This Row],[total_laid_off]],0)/Table2[[#This Row],[percentage_laid_off]],D932),1)</f>
        <v>0</v>
      </c>
      <c r="N932" t="str">
        <f>TEXT(Table2[[#This Row],[date]],"MMM")</f>
        <v>Feb</v>
      </c>
      <c r="O932">
        <f>YEAR(Table2[[#This Row],[date]])</f>
        <v>2023</v>
      </c>
    </row>
    <row r="933" spans="1:15" x14ac:dyDescent="0.25">
      <c r="A933" t="s">
        <v>1784</v>
      </c>
      <c r="B933" t="s">
        <v>43</v>
      </c>
      <c r="C933" t="s">
        <v>46</v>
      </c>
      <c r="E933" s="2">
        <v>1</v>
      </c>
      <c r="F933" s="1">
        <v>44666</v>
      </c>
      <c r="G933" t="s">
        <v>37</v>
      </c>
      <c r="H933" t="s">
        <v>41</v>
      </c>
      <c r="I933">
        <f t="shared" si="14"/>
        <v>0</v>
      </c>
      <c r="J933" s="3">
        <v>2</v>
      </c>
      <c r="K933">
        <f>_xlfn.IFNA(Table2[[#This Row],[total_laid_off]],0)</f>
        <v>0</v>
      </c>
      <c r="L933">
        <f>IFERROR(Table2[[#This Row],[Column2]]/Table2[[#This Row],[percentage_laid_off]],Table2[[#This Row],[Column2]])</f>
        <v>0</v>
      </c>
      <c r="M933">
        <f>FLOOR(IFERROR(_xlfn.IFNA(Table2[[#This Row],[total_laid_off]],0)/Table2[[#This Row],[percentage_laid_off]],D933),1)</f>
        <v>0</v>
      </c>
      <c r="N933" t="str">
        <f>TEXT(Table2[[#This Row],[date]],"MMM")</f>
        <v>Apr</v>
      </c>
      <c r="O933">
        <f>YEAR(Table2[[#This Row],[date]])</f>
        <v>2022</v>
      </c>
    </row>
    <row r="934" spans="1:15" x14ac:dyDescent="0.25">
      <c r="A934" t="s">
        <v>2005</v>
      </c>
      <c r="B934" t="s">
        <v>40</v>
      </c>
      <c r="C934" t="s">
        <v>116</v>
      </c>
      <c r="E934" s="2"/>
      <c r="F934" s="1">
        <v>43956</v>
      </c>
      <c r="G934" t="s">
        <v>32</v>
      </c>
      <c r="H934" t="s">
        <v>41</v>
      </c>
      <c r="I934">
        <f t="shared" si="14"/>
        <v>0</v>
      </c>
      <c r="J934" s="3">
        <v>74</v>
      </c>
      <c r="K934">
        <f>_xlfn.IFNA(Table2[[#This Row],[total_laid_off]],0)</f>
        <v>0</v>
      </c>
      <c r="L934">
        <f>IFERROR(Table2[[#This Row],[Column2]]/Table2[[#This Row],[percentage_laid_off]],Table2[[#This Row],[Column2]])</f>
        <v>0</v>
      </c>
      <c r="M934">
        <f>FLOOR(IFERROR(_xlfn.IFNA(Table2[[#This Row],[total_laid_off]],0)/Table2[[#This Row],[percentage_laid_off]],D934),1)</f>
        <v>0</v>
      </c>
      <c r="N934" t="str">
        <f>TEXT(Table2[[#This Row],[date]],"MMM")</f>
        <v>May</v>
      </c>
      <c r="O934">
        <f>YEAR(Table2[[#This Row],[date]])</f>
        <v>2020</v>
      </c>
    </row>
    <row r="935" spans="1:15" x14ac:dyDescent="0.25">
      <c r="A935" t="s">
        <v>936</v>
      </c>
      <c r="B935" t="s">
        <v>160</v>
      </c>
      <c r="C935" t="s">
        <v>26</v>
      </c>
      <c r="D935">
        <v>158</v>
      </c>
      <c r="E935" s="2">
        <v>0.34</v>
      </c>
      <c r="F935" s="1">
        <v>44895</v>
      </c>
      <c r="G935" t="s">
        <v>22</v>
      </c>
      <c r="H935" t="s">
        <v>41</v>
      </c>
      <c r="I935">
        <f t="shared" si="14"/>
        <v>464</v>
      </c>
      <c r="J935" s="3">
        <v>191</v>
      </c>
      <c r="K935">
        <f>_xlfn.IFNA(Table2[[#This Row],[total_laid_off]],0)</f>
        <v>158</v>
      </c>
      <c r="L935">
        <f>IFERROR(Table2[[#This Row],[Column2]]/Table2[[#This Row],[percentage_laid_off]],Table2[[#This Row],[Column2]])</f>
        <v>464.70588235294116</v>
      </c>
      <c r="M935">
        <f>FLOOR(IFERROR(_xlfn.IFNA(Table2[[#This Row],[total_laid_off]],0)/Table2[[#This Row],[percentage_laid_off]],D935),1)</f>
        <v>464</v>
      </c>
      <c r="N935" t="str">
        <f>TEXT(Table2[[#This Row],[date]],"MMM")</f>
        <v>Nov</v>
      </c>
      <c r="O935">
        <f>YEAR(Table2[[#This Row],[date]])</f>
        <v>2022</v>
      </c>
    </row>
    <row r="936" spans="1:15" x14ac:dyDescent="0.25">
      <c r="A936" t="s">
        <v>795</v>
      </c>
      <c r="B936" t="s">
        <v>82</v>
      </c>
      <c r="C936" t="s">
        <v>85</v>
      </c>
      <c r="D936">
        <v>60</v>
      </c>
      <c r="E936" s="2">
        <v>0.3</v>
      </c>
      <c r="F936" s="1">
        <v>44929</v>
      </c>
      <c r="G936" t="s">
        <v>103</v>
      </c>
      <c r="H936" t="s">
        <v>28</v>
      </c>
      <c r="I936">
        <f t="shared" si="14"/>
        <v>200</v>
      </c>
      <c r="J936" s="3"/>
      <c r="K936">
        <f>_xlfn.IFNA(Table2[[#This Row],[total_laid_off]],0)</f>
        <v>60</v>
      </c>
      <c r="L936">
        <f>IFERROR(Table2[[#This Row],[Column2]]/Table2[[#This Row],[percentage_laid_off]],Table2[[#This Row],[Column2]])</f>
        <v>200</v>
      </c>
      <c r="M936">
        <f>FLOOR(IFERROR(_xlfn.IFNA(Table2[[#This Row],[total_laid_off]],0)/Table2[[#This Row],[percentage_laid_off]],D936),1)</f>
        <v>200</v>
      </c>
      <c r="N936" t="str">
        <f>TEXT(Table2[[#This Row],[date]],"MMM")</f>
        <v>Jan</v>
      </c>
      <c r="O936">
        <f>YEAR(Table2[[#This Row],[date]])</f>
        <v>2023</v>
      </c>
    </row>
    <row r="937" spans="1:15" x14ac:dyDescent="0.25">
      <c r="A937" t="s">
        <v>1444</v>
      </c>
      <c r="B937" t="s">
        <v>266</v>
      </c>
      <c r="C937" t="s">
        <v>26</v>
      </c>
      <c r="D937">
        <v>58</v>
      </c>
      <c r="E937" s="2">
        <v>0.5</v>
      </c>
      <c r="F937" s="1">
        <v>44774</v>
      </c>
      <c r="G937" t="s">
        <v>32</v>
      </c>
      <c r="H937" t="s">
        <v>267</v>
      </c>
      <c r="I937">
        <f t="shared" si="14"/>
        <v>116</v>
      </c>
      <c r="J937" s="3">
        <v>58</v>
      </c>
      <c r="K937">
        <f>_xlfn.IFNA(Table2[[#This Row],[total_laid_off]],0)</f>
        <v>58</v>
      </c>
      <c r="L937">
        <f>IFERROR(Table2[[#This Row],[Column2]]/Table2[[#This Row],[percentage_laid_off]],Table2[[#This Row],[Column2]])</f>
        <v>116</v>
      </c>
      <c r="M937">
        <f>FLOOR(IFERROR(_xlfn.IFNA(Table2[[#This Row],[total_laid_off]],0)/Table2[[#This Row],[percentage_laid_off]],D937),1)</f>
        <v>116</v>
      </c>
      <c r="N937" t="str">
        <f>TEXT(Table2[[#This Row],[date]],"MMM")</f>
        <v>Aug</v>
      </c>
      <c r="O937">
        <f>YEAR(Table2[[#This Row],[date]])</f>
        <v>2022</v>
      </c>
    </row>
    <row r="938" spans="1:15" x14ac:dyDescent="0.25">
      <c r="A938" t="s">
        <v>728</v>
      </c>
      <c r="B938" t="s">
        <v>40</v>
      </c>
      <c r="C938" t="s">
        <v>36</v>
      </c>
      <c r="D938">
        <v>69</v>
      </c>
      <c r="E938" s="2"/>
      <c r="F938" s="1">
        <v>44937</v>
      </c>
      <c r="G938" t="s">
        <v>67</v>
      </c>
      <c r="H938" t="s">
        <v>41</v>
      </c>
      <c r="I938">
        <f t="shared" si="14"/>
        <v>69</v>
      </c>
      <c r="J938" s="3">
        <v>349</v>
      </c>
      <c r="K938">
        <f>_xlfn.IFNA(Table2[[#This Row],[total_laid_off]],0)</f>
        <v>69</v>
      </c>
      <c r="L938">
        <f>IFERROR(Table2[[#This Row],[Column2]]/Table2[[#This Row],[percentage_laid_off]],Table2[[#This Row],[Column2]])</f>
        <v>69</v>
      </c>
      <c r="M938">
        <f>FLOOR(IFERROR(_xlfn.IFNA(Table2[[#This Row],[total_laid_off]],0)/Table2[[#This Row],[percentage_laid_off]],D938),1)</f>
        <v>69</v>
      </c>
      <c r="N938" t="str">
        <f>TEXT(Table2[[#This Row],[date]],"MMM")</f>
        <v>Jan</v>
      </c>
      <c r="O938">
        <f>YEAR(Table2[[#This Row],[date]])</f>
        <v>2023</v>
      </c>
    </row>
    <row r="939" spans="1:15" x14ac:dyDescent="0.25">
      <c r="A939" t="s">
        <v>1412</v>
      </c>
      <c r="B939" t="s">
        <v>40</v>
      </c>
      <c r="C939" t="s">
        <v>21</v>
      </c>
      <c r="E939" s="2">
        <v>1</v>
      </c>
      <c r="F939" s="1">
        <v>44782</v>
      </c>
      <c r="G939" t="s">
        <v>16</v>
      </c>
      <c r="H939" t="s">
        <v>41</v>
      </c>
      <c r="I939">
        <f t="shared" si="14"/>
        <v>0</v>
      </c>
      <c r="J939" s="3">
        <v>7</v>
      </c>
      <c r="K939">
        <f>_xlfn.IFNA(Table2[[#This Row],[total_laid_off]],0)</f>
        <v>0</v>
      </c>
      <c r="L939">
        <f>IFERROR(Table2[[#This Row],[Column2]]/Table2[[#This Row],[percentage_laid_off]],Table2[[#This Row],[Column2]])</f>
        <v>0</v>
      </c>
      <c r="M939">
        <f>FLOOR(IFERROR(_xlfn.IFNA(Table2[[#This Row],[total_laid_off]],0)/Table2[[#This Row],[percentage_laid_off]],D939),1)</f>
        <v>0</v>
      </c>
      <c r="N939" t="str">
        <f>TEXT(Table2[[#This Row],[date]],"MMM")</f>
        <v>Aug</v>
      </c>
      <c r="O939">
        <f>YEAR(Table2[[#This Row],[date]])</f>
        <v>2022</v>
      </c>
    </row>
    <row r="940" spans="1:15" x14ac:dyDescent="0.25">
      <c r="A940" t="s">
        <v>1903</v>
      </c>
      <c r="B940" t="s">
        <v>308</v>
      </c>
      <c r="C940" t="s">
        <v>15</v>
      </c>
      <c r="D940">
        <v>5</v>
      </c>
      <c r="E940" s="2"/>
      <c r="F940" s="1">
        <v>44013</v>
      </c>
      <c r="G940" t="s">
        <v>32</v>
      </c>
      <c r="H940" t="s">
        <v>41</v>
      </c>
      <c r="I940">
        <f t="shared" si="14"/>
        <v>5</v>
      </c>
      <c r="J940" s="3">
        <v>57.8</v>
      </c>
      <c r="K940">
        <f>_xlfn.IFNA(Table2[[#This Row],[total_laid_off]],0)</f>
        <v>5</v>
      </c>
      <c r="L940">
        <f>IFERROR(Table2[[#This Row],[Column2]]/Table2[[#This Row],[percentage_laid_off]],Table2[[#This Row],[Column2]])</f>
        <v>5</v>
      </c>
      <c r="M940">
        <f>FLOOR(IFERROR(_xlfn.IFNA(Table2[[#This Row],[total_laid_off]],0)/Table2[[#This Row],[percentage_laid_off]],D940),1)</f>
        <v>5</v>
      </c>
      <c r="N940" t="str">
        <f>TEXT(Table2[[#This Row],[date]],"MMM")</f>
        <v>Jul</v>
      </c>
      <c r="O940">
        <f>YEAR(Table2[[#This Row],[date]])</f>
        <v>2020</v>
      </c>
    </row>
    <row r="941" spans="1:15" x14ac:dyDescent="0.25">
      <c r="A941" t="s">
        <v>836</v>
      </c>
      <c r="B941" t="s">
        <v>160</v>
      </c>
      <c r="C941" t="s">
        <v>46</v>
      </c>
      <c r="D941">
        <v>50</v>
      </c>
      <c r="E941" s="2">
        <v>0.04</v>
      </c>
      <c r="F941" s="1">
        <v>44909</v>
      </c>
      <c r="G941" t="s">
        <v>37</v>
      </c>
      <c r="H941" t="s">
        <v>41</v>
      </c>
      <c r="I941">
        <f t="shared" si="14"/>
        <v>1250</v>
      </c>
      <c r="J941" s="3">
        <v>215</v>
      </c>
      <c r="K941">
        <f>_xlfn.IFNA(Table2[[#This Row],[total_laid_off]],0)</f>
        <v>50</v>
      </c>
      <c r="L941">
        <f>IFERROR(Table2[[#This Row],[Column2]]/Table2[[#This Row],[percentage_laid_off]],Table2[[#This Row],[Column2]])</f>
        <v>1250</v>
      </c>
      <c r="M941">
        <f>FLOOR(IFERROR(_xlfn.IFNA(Table2[[#This Row],[total_laid_off]],0)/Table2[[#This Row],[percentage_laid_off]],D941),1)</f>
        <v>1250</v>
      </c>
      <c r="N941" t="str">
        <f>TEXT(Table2[[#This Row],[date]],"MMM")</f>
        <v>Dec</v>
      </c>
      <c r="O941">
        <f>YEAR(Table2[[#This Row],[date]])</f>
        <v>2022</v>
      </c>
    </row>
    <row r="942" spans="1:15" x14ac:dyDescent="0.25">
      <c r="A942" t="s">
        <v>818</v>
      </c>
      <c r="B942" t="s">
        <v>40</v>
      </c>
      <c r="C942" t="s">
        <v>46</v>
      </c>
      <c r="E942" s="2"/>
      <c r="F942" s="1">
        <v>44914</v>
      </c>
      <c r="G942" t="s">
        <v>22</v>
      </c>
      <c r="H942" t="s">
        <v>41</v>
      </c>
      <c r="I942">
        <f t="shared" si="14"/>
        <v>0</v>
      </c>
      <c r="J942" s="3">
        <v>136</v>
      </c>
      <c r="K942">
        <f>_xlfn.IFNA(Table2[[#This Row],[total_laid_off]],0)</f>
        <v>0</v>
      </c>
      <c r="L942">
        <f>IFERROR(Table2[[#This Row],[Column2]]/Table2[[#This Row],[percentage_laid_off]],Table2[[#This Row],[Column2]])</f>
        <v>0</v>
      </c>
      <c r="M942">
        <f>FLOOR(IFERROR(_xlfn.IFNA(Table2[[#This Row],[total_laid_off]],0)/Table2[[#This Row],[percentage_laid_off]],D942),1)</f>
        <v>0</v>
      </c>
      <c r="N942" t="str">
        <f>TEXT(Table2[[#This Row],[date]],"MMM")</f>
        <v>Dec</v>
      </c>
      <c r="O942">
        <f>YEAR(Table2[[#This Row],[date]])</f>
        <v>2022</v>
      </c>
    </row>
    <row r="943" spans="1:15" x14ac:dyDescent="0.25">
      <c r="A943" t="s">
        <v>1428</v>
      </c>
      <c r="B943" t="s">
        <v>258</v>
      </c>
      <c r="C943" t="s">
        <v>46</v>
      </c>
      <c r="D943">
        <v>149</v>
      </c>
      <c r="E943" s="2"/>
      <c r="F943" s="1">
        <v>44776</v>
      </c>
      <c r="G943" t="s">
        <v>32</v>
      </c>
      <c r="H943" t="s">
        <v>41</v>
      </c>
      <c r="I943">
        <f t="shared" si="14"/>
        <v>149</v>
      </c>
      <c r="J943" s="3">
        <v>244</v>
      </c>
      <c r="K943">
        <f>_xlfn.IFNA(Table2[[#This Row],[total_laid_off]],0)</f>
        <v>149</v>
      </c>
      <c r="L943">
        <f>IFERROR(Table2[[#This Row],[Column2]]/Table2[[#This Row],[percentage_laid_off]],Table2[[#This Row],[Column2]])</f>
        <v>149</v>
      </c>
      <c r="M943">
        <f>FLOOR(IFERROR(_xlfn.IFNA(Table2[[#This Row],[total_laid_off]],0)/Table2[[#This Row],[percentage_laid_off]],D943),1)</f>
        <v>149</v>
      </c>
      <c r="N943" t="str">
        <f>TEXT(Table2[[#This Row],[date]],"MMM")</f>
        <v>Aug</v>
      </c>
      <c r="O943">
        <f>YEAR(Table2[[#This Row],[date]])</f>
        <v>2022</v>
      </c>
    </row>
    <row r="944" spans="1:15" x14ac:dyDescent="0.25">
      <c r="A944" t="s">
        <v>915</v>
      </c>
      <c r="B944" t="s">
        <v>25</v>
      </c>
      <c r="C944" t="s">
        <v>209</v>
      </c>
      <c r="D944">
        <v>150</v>
      </c>
      <c r="E944" s="2"/>
      <c r="F944" s="1">
        <v>44898</v>
      </c>
      <c r="G944" t="s">
        <v>32</v>
      </c>
      <c r="H944" t="s">
        <v>28</v>
      </c>
      <c r="I944">
        <f t="shared" si="14"/>
        <v>150</v>
      </c>
      <c r="J944" s="3">
        <v>100</v>
      </c>
      <c r="K944">
        <f>_xlfn.IFNA(Table2[[#This Row],[total_laid_off]],0)</f>
        <v>150</v>
      </c>
      <c r="L944">
        <f>IFERROR(Table2[[#This Row],[Column2]]/Table2[[#This Row],[percentage_laid_off]],Table2[[#This Row],[Column2]])</f>
        <v>150</v>
      </c>
      <c r="M944">
        <f>FLOOR(IFERROR(_xlfn.IFNA(Table2[[#This Row],[total_laid_off]],0)/Table2[[#This Row],[percentage_laid_off]],D944),1)</f>
        <v>150</v>
      </c>
      <c r="N944" t="str">
        <f>TEXT(Table2[[#This Row],[date]],"MMM")</f>
        <v>Dec</v>
      </c>
      <c r="O944">
        <f>YEAR(Table2[[#This Row],[date]])</f>
        <v>2022</v>
      </c>
    </row>
    <row r="945" spans="1:15" x14ac:dyDescent="0.25">
      <c r="A945" t="s">
        <v>1608</v>
      </c>
      <c r="B945" t="s">
        <v>69</v>
      </c>
      <c r="C945" t="s">
        <v>46</v>
      </c>
      <c r="D945">
        <v>18</v>
      </c>
      <c r="E945" s="2">
        <v>0.5</v>
      </c>
      <c r="F945" s="1">
        <v>44740</v>
      </c>
      <c r="G945" t="s">
        <v>47</v>
      </c>
      <c r="H945" t="s">
        <v>70</v>
      </c>
      <c r="I945">
        <f t="shared" si="14"/>
        <v>36</v>
      </c>
      <c r="J945" s="3">
        <v>20</v>
      </c>
      <c r="K945">
        <f>_xlfn.IFNA(Table2[[#This Row],[total_laid_off]],0)</f>
        <v>18</v>
      </c>
      <c r="L945">
        <f>IFERROR(Table2[[#This Row],[Column2]]/Table2[[#This Row],[percentage_laid_off]],Table2[[#This Row],[Column2]])</f>
        <v>36</v>
      </c>
      <c r="M945">
        <f>FLOOR(IFERROR(_xlfn.IFNA(Table2[[#This Row],[total_laid_off]],0)/Table2[[#This Row],[percentage_laid_off]],D945),1)</f>
        <v>36</v>
      </c>
      <c r="N945" t="str">
        <f>TEXT(Table2[[#This Row],[date]],"MMM")</f>
        <v>Jun</v>
      </c>
      <c r="O945">
        <f>YEAR(Table2[[#This Row],[date]])</f>
        <v>2022</v>
      </c>
    </row>
    <row r="946" spans="1:15" x14ac:dyDescent="0.25">
      <c r="A946" t="s">
        <v>1330</v>
      </c>
      <c r="B946" t="s">
        <v>133</v>
      </c>
      <c r="C946" t="s">
        <v>26</v>
      </c>
      <c r="D946">
        <v>12</v>
      </c>
      <c r="E946" s="2"/>
      <c r="F946" s="1">
        <v>44805</v>
      </c>
      <c r="G946" t="s">
        <v>47</v>
      </c>
      <c r="H946" t="s">
        <v>134</v>
      </c>
      <c r="I946">
        <f t="shared" si="14"/>
        <v>12</v>
      </c>
      <c r="J946" s="3">
        <v>67</v>
      </c>
      <c r="K946">
        <f>_xlfn.IFNA(Table2[[#This Row],[total_laid_off]],0)</f>
        <v>12</v>
      </c>
      <c r="L946">
        <f>IFERROR(Table2[[#This Row],[Column2]]/Table2[[#This Row],[percentage_laid_off]],Table2[[#This Row],[Column2]])</f>
        <v>12</v>
      </c>
      <c r="M946">
        <f>FLOOR(IFERROR(_xlfn.IFNA(Table2[[#This Row],[total_laid_off]],0)/Table2[[#This Row],[percentage_laid_off]],D946),1)</f>
        <v>12</v>
      </c>
      <c r="N946" t="str">
        <f>TEXT(Table2[[#This Row],[date]],"MMM")</f>
        <v>Sep</v>
      </c>
      <c r="O946">
        <f>YEAR(Table2[[#This Row],[date]])</f>
        <v>2022</v>
      </c>
    </row>
    <row r="947" spans="1:15" x14ac:dyDescent="0.25">
      <c r="A947" t="s">
        <v>1221</v>
      </c>
      <c r="B947" t="s">
        <v>40</v>
      </c>
      <c r="C947" t="s">
        <v>21</v>
      </c>
      <c r="D947">
        <v>611</v>
      </c>
      <c r="E947" s="2"/>
      <c r="F947" s="1">
        <v>44844</v>
      </c>
      <c r="G947" t="s">
        <v>67</v>
      </c>
      <c r="H947" t="s">
        <v>41</v>
      </c>
      <c r="I947">
        <f t="shared" si="14"/>
        <v>611</v>
      </c>
      <c r="J947" s="3">
        <v>367</v>
      </c>
      <c r="K947">
        <f>_xlfn.IFNA(Table2[[#This Row],[total_laid_off]],0)</f>
        <v>611</v>
      </c>
      <c r="L947">
        <f>IFERROR(Table2[[#This Row],[Column2]]/Table2[[#This Row],[percentage_laid_off]],Table2[[#This Row],[Column2]])</f>
        <v>611</v>
      </c>
      <c r="M947">
        <f>FLOOR(IFERROR(_xlfn.IFNA(Table2[[#This Row],[total_laid_off]],0)/Table2[[#This Row],[percentage_laid_off]],D947),1)</f>
        <v>611</v>
      </c>
      <c r="N947" t="str">
        <f>TEXT(Table2[[#This Row],[date]],"MMM")</f>
        <v>Oct</v>
      </c>
      <c r="O947">
        <f>YEAR(Table2[[#This Row],[date]])</f>
        <v>2022</v>
      </c>
    </row>
    <row r="948" spans="1:15" x14ac:dyDescent="0.25">
      <c r="A948" t="s">
        <v>1149</v>
      </c>
      <c r="B948" t="s">
        <v>49</v>
      </c>
      <c r="C948" t="s">
        <v>215</v>
      </c>
      <c r="E948" s="2"/>
      <c r="F948" s="1">
        <v>44866</v>
      </c>
      <c r="G948" t="s">
        <v>47</v>
      </c>
      <c r="H948" t="s">
        <v>41</v>
      </c>
      <c r="I948">
        <f t="shared" si="14"/>
        <v>0</v>
      </c>
      <c r="J948" s="3">
        <v>28</v>
      </c>
      <c r="K948">
        <f>_xlfn.IFNA(Table2[[#This Row],[total_laid_off]],0)</f>
        <v>0</v>
      </c>
      <c r="L948">
        <f>IFERROR(Table2[[#This Row],[Column2]]/Table2[[#This Row],[percentage_laid_off]],Table2[[#This Row],[Column2]])</f>
        <v>0</v>
      </c>
      <c r="M948">
        <f>FLOOR(IFERROR(_xlfn.IFNA(Table2[[#This Row],[total_laid_off]],0)/Table2[[#This Row],[percentage_laid_off]],D948),1)</f>
        <v>0</v>
      </c>
      <c r="N948" t="str">
        <f>TEXT(Table2[[#This Row],[date]],"MMM")</f>
        <v>Nov</v>
      </c>
      <c r="O948">
        <f>YEAR(Table2[[#This Row],[date]])</f>
        <v>2022</v>
      </c>
    </row>
    <row r="949" spans="1:15" x14ac:dyDescent="0.25">
      <c r="A949" t="s">
        <v>2319</v>
      </c>
      <c r="B949" t="s">
        <v>131</v>
      </c>
      <c r="C949" t="s">
        <v>215</v>
      </c>
      <c r="D949">
        <v>16</v>
      </c>
      <c r="E949" s="2">
        <v>1</v>
      </c>
      <c r="F949" s="1">
        <v>43906</v>
      </c>
      <c r="G949" t="s">
        <v>16</v>
      </c>
      <c r="H949" t="s">
        <v>41</v>
      </c>
      <c r="I949">
        <f t="shared" si="14"/>
        <v>16</v>
      </c>
      <c r="J949" s="3">
        <v>6</v>
      </c>
      <c r="K949">
        <f>_xlfn.IFNA(Table2[[#This Row],[total_laid_off]],0)</f>
        <v>16</v>
      </c>
      <c r="L949">
        <f>IFERROR(Table2[[#This Row],[Column2]]/Table2[[#This Row],[percentage_laid_off]],Table2[[#This Row],[Column2]])</f>
        <v>16</v>
      </c>
      <c r="M949">
        <f>FLOOR(IFERROR(_xlfn.IFNA(Table2[[#This Row],[total_laid_off]],0)/Table2[[#This Row],[percentage_laid_off]],D949),1)</f>
        <v>16</v>
      </c>
      <c r="N949" t="str">
        <f>TEXT(Table2[[#This Row],[date]],"MMM")</f>
        <v>Mar</v>
      </c>
      <c r="O949">
        <f>YEAR(Table2[[#This Row],[date]])</f>
        <v>2020</v>
      </c>
    </row>
    <row r="950" spans="1:15" x14ac:dyDescent="0.25">
      <c r="A950" t="s">
        <v>1926</v>
      </c>
      <c r="B950" t="s">
        <v>49</v>
      </c>
      <c r="C950" t="s">
        <v>31</v>
      </c>
      <c r="D950">
        <v>10</v>
      </c>
      <c r="E950" s="2">
        <v>0.18</v>
      </c>
      <c r="F950" s="1">
        <v>43992</v>
      </c>
      <c r="G950" t="s">
        <v>37</v>
      </c>
      <c r="H950" t="s">
        <v>41</v>
      </c>
      <c r="I950">
        <f t="shared" si="14"/>
        <v>55</v>
      </c>
      <c r="J950" s="3"/>
      <c r="K950">
        <f>_xlfn.IFNA(Table2[[#This Row],[total_laid_off]],0)</f>
        <v>10</v>
      </c>
      <c r="L950">
        <f>IFERROR(Table2[[#This Row],[Column2]]/Table2[[#This Row],[percentage_laid_off]],Table2[[#This Row],[Column2]])</f>
        <v>55.555555555555557</v>
      </c>
      <c r="M950">
        <f>FLOOR(IFERROR(_xlfn.IFNA(Table2[[#This Row],[total_laid_off]],0)/Table2[[#This Row],[percentage_laid_off]],D950),1)</f>
        <v>55</v>
      </c>
      <c r="N950" t="str">
        <f>TEXT(Table2[[#This Row],[date]],"MMM")</f>
        <v>Jun</v>
      </c>
      <c r="O950">
        <f>YEAR(Table2[[#This Row],[date]])</f>
        <v>2020</v>
      </c>
    </row>
    <row r="951" spans="1:15" x14ac:dyDescent="0.25">
      <c r="A951" t="s">
        <v>1514</v>
      </c>
      <c r="B951" t="s">
        <v>56</v>
      </c>
      <c r="C951" t="s">
        <v>101</v>
      </c>
      <c r="D951">
        <v>24</v>
      </c>
      <c r="E951" s="2">
        <v>0.2</v>
      </c>
      <c r="F951" s="1">
        <v>44757</v>
      </c>
      <c r="G951" t="s">
        <v>37</v>
      </c>
      <c r="H951" t="s">
        <v>41</v>
      </c>
      <c r="I951">
        <f t="shared" si="14"/>
        <v>120</v>
      </c>
      <c r="J951" s="3">
        <v>265</v>
      </c>
      <c r="K951">
        <f>_xlfn.IFNA(Table2[[#This Row],[total_laid_off]],0)</f>
        <v>24</v>
      </c>
      <c r="L951">
        <f>IFERROR(Table2[[#This Row],[Column2]]/Table2[[#This Row],[percentage_laid_off]],Table2[[#This Row],[Column2]])</f>
        <v>120</v>
      </c>
      <c r="M951">
        <f>FLOOR(IFERROR(_xlfn.IFNA(Table2[[#This Row],[total_laid_off]],0)/Table2[[#This Row],[percentage_laid_off]],D951),1)</f>
        <v>120</v>
      </c>
      <c r="N951" t="str">
        <f>TEXT(Table2[[#This Row],[date]],"MMM")</f>
        <v>Jul</v>
      </c>
      <c r="O951">
        <f>YEAR(Table2[[#This Row],[date]])</f>
        <v>2022</v>
      </c>
    </row>
    <row r="952" spans="1:15" x14ac:dyDescent="0.25">
      <c r="A952" t="s">
        <v>544</v>
      </c>
      <c r="B952" t="s">
        <v>95</v>
      </c>
      <c r="C952" t="s">
        <v>83</v>
      </c>
      <c r="D952">
        <v>73</v>
      </c>
      <c r="E952" s="2"/>
      <c r="F952" s="1">
        <v>44953</v>
      </c>
      <c r="G952" t="s">
        <v>37</v>
      </c>
      <c r="H952" t="s">
        <v>96</v>
      </c>
      <c r="I952">
        <f t="shared" si="14"/>
        <v>73</v>
      </c>
      <c r="J952" s="3"/>
      <c r="K952">
        <f>_xlfn.IFNA(Table2[[#This Row],[total_laid_off]],0)</f>
        <v>73</v>
      </c>
      <c r="L952">
        <f>IFERROR(Table2[[#This Row],[Column2]]/Table2[[#This Row],[percentage_laid_off]],Table2[[#This Row],[Column2]])</f>
        <v>73</v>
      </c>
      <c r="M952">
        <f>FLOOR(IFERROR(_xlfn.IFNA(Table2[[#This Row],[total_laid_off]],0)/Table2[[#This Row],[percentage_laid_off]],D952),1)</f>
        <v>73</v>
      </c>
      <c r="N952" t="str">
        <f>TEXT(Table2[[#This Row],[date]],"MMM")</f>
        <v>Jan</v>
      </c>
      <c r="O952">
        <f>YEAR(Table2[[#This Row],[date]])</f>
        <v>2023</v>
      </c>
    </row>
    <row r="953" spans="1:15" x14ac:dyDescent="0.25">
      <c r="A953" t="s">
        <v>55</v>
      </c>
      <c r="B953" t="s">
        <v>56</v>
      </c>
      <c r="C953" t="s">
        <v>57</v>
      </c>
      <c r="E953" s="2">
        <v>1</v>
      </c>
      <c r="F953" s="1">
        <v>45029</v>
      </c>
      <c r="G953" t="s">
        <v>27</v>
      </c>
      <c r="H953" t="s">
        <v>58</v>
      </c>
      <c r="I953">
        <f t="shared" si="14"/>
        <v>0</v>
      </c>
      <c r="J953" s="3">
        <v>20</v>
      </c>
      <c r="K953">
        <f>_xlfn.IFNA(Table2[[#This Row],[total_laid_off]],0)</f>
        <v>0</v>
      </c>
      <c r="L953">
        <f>IFERROR(Table2[[#This Row],[Column2]]/Table2[[#This Row],[percentage_laid_off]],Table2[[#This Row],[Column2]])</f>
        <v>0</v>
      </c>
      <c r="M953">
        <f>FLOOR(IFERROR(_xlfn.IFNA(Table2[[#This Row],[total_laid_off]],0)/Table2[[#This Row],[percentage_laid_off]],D953),1)</f>
        <v>0</v>
      </c>
      <c r="N953" t="str">
        <f>TEXT(Table2[[#This Row],[date]],"MMM")</f>
        <v>Apr</v>
      </c>
      <c r="O953">
        <f>YEAR(Table2[[#This Row],[date]])</f>
        <v>2023</v>
      </c>
    </row>
    <row r="954" spans="1:15" x14ac:dyDescent="0.25">
      <c r="A954" t="s">
        <v>2248</v>
      </c>
      <c r="B954" t="s">
        <v>35</v>
      </c>
      <c r="C954" t="s">
        <v>170</v>
      </c>
      <c r="D954">
        <v>70</v>
      </c>
      <c r="E954" s="2">
        <v>0.3</v>
      </c>
      <c r="F954" s="1">
        <v>43920</v>
      </c>
      <c r="G954" t="s">
        <v>27</v>
      </c>
      <c r="H954" t="s">
        <v>38</v>
      </c>
      <c r="I954">
        <f t="shared" si="14"/>
        <v>233</v>
      </c>
      <c r="J954" s="3">
        <v>45</v>
      </c>
      <c r="K954">
        <f>_xlfn.IFNA(Table2[[#This Row],[total_laid_off]],0)</f>
        <v>70</v>
      </c>
      <c r="L954">
        <f>IFERROR(Table2[[#This Row],[Column2]]/Table2[[#This Row],[percentage_laid_off]],Table2[[#This Row],[Column2]])</f>
        <v>233.33333333333334</v>
      </c>
      <c r="M954">
        <f>FLOOR(IFERROR(_xlfn.IFNA(Table2[[#This Row],[total_laid_off]],0)/Table2[[#This Row],[percentage_laid_off]],D954),1)</f>
        <v>233</v>
      </c>
      <c r="N954" t="str">
        <f>TEXT(Table2[[#This Row],[date]],"MMM")</f>
        <v>Mar</v>
      </c>
      <c r="O954">
        <f>YEAR(Table2[[#This Row],[date]])</f>
        <v>2020</v>
      </c>
    </row>
    <row r="955" spans="1:15" x14ac:dyDescent="0.25">
      <c r="A955" t="s">
        <v>1088</v>
      </c>
      <c r="B955" t="s">
        <v>25</v>
      </c>
      <c r="C955" t="s">
        <v>26</v>
      </c>
      <c r="D955">
        <v>25</v>
      </c>
      <c r="E955" s="2"/>
      <c r="F955" s="1">
        <v>44874</v>
      </c>
      <c r="G955" t="s">
        <v>32</v>
      </c>
      <c r="H955" t="s">
        <v>28</v>
      </c>
      <c r="I955">
        <f t="shared" si="14"/>
        <v>25</v>
      </c>
      <c r="J955" s="3">
        <v>475</v>
      </c>
      <c r="K955">
        <f>_xlfn.IFNA(Table2[[#This Row],[total_laid_off]],0)</f>
        <v>25</v>
      </c>
      <c r="L955">
        <f>IFERROR(Table2[[#This Row],[Column2]]/Table2[[#This Row],[percentage_laid_off]],Table2[[#This Row],[Column2]])</f>
        <v>25</v>
      </c>
      <c r="M955">
        <f>FLOOR(IFERROR(_xlfn.IFNA(Table2[[#This Row],[total_laid_off]],0)/Table2[[#This Row],[percentage_laid_off]],D955),1)</f>
        <v>25</v>
      </c>
      <c r="N955" t="str">
        <f>TEXT(Table2[[#This Row],[date]],"MMM")</f>
        <v>Nov</v>
      </c>
      <c r="O955">
        <f>YEAR(Table2[[#This Row],[date]])</f>
        <v>2022</v>
      </c>
    </row>
    <row r="956" spans="1:15" x14ac:dyDescent="0.25">
      <c r="A956" t="s">
        <v>2214</v>
      </c>
      <c r="B956" t="s">
        <v>95</v>
      </c>
      <c r="C956" t="s">
        <v>31</v>
      </c>
      <c r="D956">
        <v>51</v>
      </c>
      <c r="E956" s="2">
        <v>0.25</v>
      </c>
      <c r="F956" s="1">
        <v>43922</v>
      </c>
      <c r="G956" t="s">
        <v>27</v>
      </c>
      <c r="H956" t="s">
        <v>96</v>
      </c>
      <c r="I956">
        <f t="shared" si="14"/>
        <v>204</v>
      </c>
      <c r="J956" s="3">
        <v>8.5</v>
      </c>
      <c r="K956">
        <f>_xlfn.IFNA(Table2[[#This Row],[total_laid_off]],0)</f>
        <v>51</v>
      </c>
      <c r="L956">
        <f>IFERROR(Table2[[#This Row],[Column2]]/Table2[[#This Row],[percentage_laid_off]],Table2[[#This Row],[Column2]])</f>
        <v>204</v>
      </c>
      <c r="M956">
        <f>FLOOR(IFERROR(_xlfn.IFNA(Table2[[#This Row],[total_laid_off]],0)/Table2[[#This Row],[percentage_laid_off]],D956),1)</f>
        <v>204</v>
      </c>
      <c r="N956" t="str">
        <f>TEXT(Table2[[#This Row],[date]],"MMM")</f>
        <v>Apr</v>
      </c>
      <c r="O956">
        <f>YEAR(Table2[[#This Row],[date]])</f>
        <v>2020</v>
      </c>
    </row>
    <row r="957" spans="1:15" x14ac:dyDescent="0.25">
      <c r="A957" t="s">
        <v>466</v>
      </c>
      <c r="B957" t="s">
        <v>72</v>
      </c>
      <c r="C957" t="s">
        <v>64</v>
      </c>
      <c r="D957">
        <v>100</v>
      </c>
      <c r="E957" s="2">
        <v>0.1</v>
      </c>
      <c r="F957" s="1">
        <v>44959</v>
      </c>
      <c r="G957" t="s">
        <v>50</v>
      </c>
      <c r="H957" t="s">
        <v>41</v>
      </c>
      <c r="I957">
        <f t="shared" si="14"/>
        <v>1000</v>
      </c>
      <c r="J957" s="3">
        <v>644</v>
      </c>
      <c r="K957">
        <f>_xlfn.IFNA(Table2[[#This Row],[total_laid_off]],0)</f>
        <v>100</v>
      </c>
      <c r="L957">
        <f>IFERROR(Table2[[#This Row],[Column2]]/Table2[[#This Row],[percentage_laid_off]],Table2[[#This Row],[Column2]])</f>
        <v>1000</v>
      </c>
      <c r="M957">
        <f>FLOOR(IFERROR(_xlfn.IFNA(Table2[[#This Row],[total_laid_off]],0)/Table2[[#This Row],[percentage_laid_off]],D957),1)</f>
        <v>1000</v>
      </c>
      <c r="N957" t="str">
        <f>TEXT(Table2[[#This Row],[date]],"MMM")</f>
        <v>Feb</v>
      </c>
      <c r="O957">
        <f>YEAR(Table2[[#This Row],[date]])</f>
        <v>2023</v>
      </c>
    </row>
    <row r="958" spans="1:15" x14ac:dyDescent="0.25">
      <c r="A958" t="s">
        <v>2076</v>
      </c>
      <c r="B958" t="s">
        <v>40</v>
      </c>
      <c r="C958" t="s">
        <v>57</v>
      </c>
      <c r="E958" s="2">
        <v>0.6</v>
      </c>
      <c r="F958" s="1">
        <v>43941</v>
      </c>
      <c r="G958" t="s">
        <v>47</v>
      </c>
      <c r="H958" t="s">
        <v>41</v>
      </c>
      <c r="I958">
        <f t="shared" si="14"/>
        <v>0</v>
      </c>
      <c r="J958" s="3">
        <v>40.5</v>
      </c>
      <c r="K958">
        <f>_xlfn.IFNA(Table2[[#This Row],[total_laid_off]],0)</f>
        <v>0</v>
      </c>
      <c r="L958">
        <f>IFERROR(Table2[[#This Row],[Column2]]/Table2[[#This Row],[percentage_laid_off]],Table2[[#This Row],[Column2]])</f>
        <v>0</v>
      </c>
      <c r="M958">
        <f>FLOOR(IFERROR(_xlfn.IFNA(Table2[[#This Row],[total_laid_off]],0)/Table2[[#This Row],[percentage_laid_off]],D958),1)</f>
        <v>0</v>
      </c>
      <c r="N958" t="str">
        <f>TEXT(Table2[[#This Row],[date]],"MMM")</f>
        <v>Apr</v>
      </c>
      <c r="O958">
        <f>YEAR(Table2[[#This Row],[date]])</f>
        <v>2020</v>
      </c>
    </row>
    <row r="959" spans="1:15" x14ac:dyDescent="0.25">
      <c r="A959" t="s">
        <v>1334</v>
      </c>
      <c r="B959" t="s">
        <v>40</v>
      </c>
      <c r="C959" t="s">
        <v>26</v>
      </c>
      <c r="D959">
        <v>70</v>
      </c>
      <c r="E959" s="2">
        <v>0.1</v>
      </c>
      <c r="F959" s="1">
        <v>44804</v>
      </c>
      <c r="G959" t="s">
        <v>67</v>
      </c>
      <c r="H959" t="s">
        <v>41</v>
      </c>
      <c r="I959">
        <f t="shared" si="14"/>
        <v>700</v>
      </c>
      <c r="J959" s="3">
        <v>1300</v>
      </c>
      <c r="K959">
        <f>_xlfn.IFNA(Table2[[#This Row],[total_laid_off]],0)</f>
        <v>70</v>
      </c>
      <c r="L959">
        <f>IFERROR(Table2[[#This Row],[Column2]]/Table2[[#This Row],[percentage_laid_off]],Table2[[#This Row],[Column2]])</f>
        <v>700</v>
      </c>
      <c r="M959">
        <f>FLOOR(IFERROR(_xlfn.IFNA(Table2[[#This Row],[total_laid_off]],0)/Table2[[#This Row],[percentage_laid_off]],D959),1)</f>
        <v>700</v>
      </c>
      <c r="N959" t="str">
        <f>TEXT(Table2[[#This Row],[date]],"MMM")</f>
        <v>Aug</v>
      </c>
      <c r="O959">
        <f>YEAR(Table2[[#This Row],[date]])</f>
        <v>2022</v>
      </c>
    </row>
    <row r="960" spans="1:15" x14ac:dyDescent="0.25">
      <c r="A960" t="s">
        <v>961</v>
      </c>
      <c r="B960" t="s">
        <v>25</v>
      </c>
      <c r="C960" t="s">
        <v>116</v>
      </c>
      <c r="D960">
        <v>200</v>
      </c>
      <c r="E960" s="2">
        <v>0.4</v>
      </c>
      <c r="F960" s="1">
        <v>44893</v>
      </c>
      <c r="G960" t="s">
        <v>27</v>
      </c>
      <c r="H960" t="s">
        <v>28</v>
      </c>
      <c r="I960">
        <f t="shared" si="14"/>
        <v>500</v>
      </c>
      <c r="J960" s="3"/>
      <c r="K960">
        <f>_xlfn.IFNA(Table2[[#This Row],[total_laid_off]],0)</f>
        <v>200</v>
      </c>
      <c r="L960">
        <f>IFERROR(Table2[[#This Row],[Column2]]/Table2[[#This Row],[percentage_laid_off]],Table2[[#This Row],[Column2]])</f>
        <v>500</v>
      </c>
      <c r="M960">
        <f>FLOOR(IFERROR(_xlfn.IFNA(Table2[[#This Row],[total_laid_off]],0)/Table2[[#This Row],[percentage_laid_off]],D960),1)</f>
        <v>500</v>
      </c>
      <c r="N960" t="str">
        <f>TEXT(Table2[[#This Row],[date]],"MMM")</f>
        <v>Nov</v>
      </c>
      <c r="O960">
        <f>YEAR(Table2[[#This Row],[date]])</f>
        <v>2022</v>
      </c>
    </row>
    <row r="961" spans="1:15" x14ac:dyDescent="0.25">
      <c r="A961" t="s">
        <v>1905</v>
      </c>
      <c r="B961" t="s">
        <v>40</v>
      </c>
      <c r="C961" t="s">
        <v>116</v>
      </c>
      <c r="E961" s="2"/>
      <c r="F961" s="1">
        <v>44012</v>
      </c>
      <c r="G961" t="s">
        <v>22</v>
      </c>
      <c r="H961" t="s">
        <v>41</v>
      </c>
      <c r="I961">
        <f t="shared" si="14"/>
        <v>0</v>
      </c>
      <c r="J961" s="3">
        <v>132</v>
      </c>
      <c r="K961">
        <f>_xlfn.IFNA(Table2[[#This Row],[total_laid_off]],0)</f>
        <v>0</v>
      </c>
      <c r="L961">
        <f>IFERROR(Table2[[#This Row],[Column2]]/Table2[[#This Row],[percentage_laid_off]],Table2[[#This Row],[Column2]])</f>
        <v>0</v>
      </c>
      <c r="M961">
        <f>FLOOR(IFERROR(_xlfn.IFNA(Table2[[#This Row],[total_laid_off]],0)/Table2[[#This Row],[percentage_laid_off]],D961),1)</f>
        <v>0</v>
      </c>
      <c r="N961" t="str">
        <f>TEXT(Table2[[#This Row],[date]],"MMM")</f>
        <v>Jun</v>
      </c>
      <c r="O961">
        <f>YEAR(Table2[[#This Row],[date]])</f>
        <v>2020</v>
      </c>
    </row>
    <row r="962" spans="1:15" x14ac:dyDescent="0.25">
      <c r="A962" t="s">
        <v>1982</v>
      </c>
      <c r="B962" t="s">
        <v>63</v>
      </c>
      <c r="C962" t="s">
        <v>116</v>
      </c>
      <c r="D962">
        <v>36</v>
      </c>
      <c r="E962" s="2">
        <v>0.17</v>
      </c>
      <c r="F962" s="1">
        <v>43963</v>
      </c>
      <c r="G962" t="s">
        <v>22</v>
      </c>
      <c r="H962" t="s">
        <v>41</v>
      </c>
      <c r="I962">
        <f t="shared" ref="I962:I1025" si="15">FLOOR(IF(OR(ISBLANK(D962) = FALSE,  ISBLANK(E962) = FALSE),IFERROR(D962/E962,D962), 0), 1)</f>
        <v>211</v>
      </c>
      <c r="J962" s="3">
        <v>52</v>
      </c>
      <c r="K962">
        <f>_xlfn.IFNA(Table2[[#This Row],[total_laid_off]],0)</f>
        <v>36</v>
      </c>
      <c r="L962">
        <f>IFERROR(Table2[[#This Row],[Column2]]/Table2[[#This Row],[percentage_laid_off]],Table2[[#This Row],[Column2]])</f>
        <v>211.76470588235293</v>
      </c>
      <c r="M962">
        <f>FLOOR(IFERROR(_xlfn.IFNA(Table2[[#This Row],[total_laid_off]],0)/Table2[[#This Row],[percentage_laid_off]],D962),1)</f>
        <v>211</v>
      </c>
      <c r="N962" t="str">
        <f>TEXT(Table2[[#This Row],[date]],"MMM")</f>
        <v>May</v>
      </c>
      <c r="O962">
        <f>YEAR(Table2[[#This Row],[date]])</f>
        <v>2020</v>
      </c>
    </row>
    <row r="963" spans="1:15" x14ac:dyDescent="0.25">
      <c r="A963" t="s">
        <v>1370</v>
      </c>
      <c r="B963" t="s">
        <v>399</v>
      </c>
      <c r="C963" t="s">
        <v>44</v>
      </c>
      <c r="D963">
        <v>40</v>
      </c>
      <c r="E963" s="2">
        <v>0.8</v>
      </c>
      <c r="F963" s="1">
        <v>44792</v>
      </c>
      <c r="G963" t="s">
        <v>37</v>
      </c>
      <c r="H963" t="s">
        <v>399</v>
      </c>
      <c r="I963">
        <f t="shared" si="15"/>
        <v>50</v>
      </c>
      <c r="J963" s="3"/>
      <c r="K963">
        <f>_xlfn.IFNA(Table2[[#This Row],[total_laid_off]],0)</f>
        <v>40</v>
      </c>
      <c r="L963">
        <f>IFERROR(Table2[[#This Row],[Column2]]/Table2[[#This Row],[percentage_laid_off]],Table2[[#This Row],[Column2]])</f>
        <v>50</v>
      </c>
      <c r="M963">
        <f>FLOOR(IFERROR(_xlfn.IFNA(Table2[[#This Row],[total_laid_off]],0)/Table2[[#This Row],[percentage_laid_off]],D963),1)</f>
        <v>50</v>
      </c>
      <c r="N963" t="str">
        <f>TEXT(Table2[[#This Row],[date]],"MMM")</f>
        <v>Aug</v>
      </c>
      <c r="O963">
        <f>YEAR(Table2[[#This Row],[date]])</f>
        <v>2022</v>
      </c>
    </row>
    <row r="964" spans="1:15" x14ac:dyDescent="0.25">
      <c r="A964" t="s">
        <v>1679</v>
      </c>
      <c r="B964" t="s">
        <v>63</v>
      </c>
      <c r="C964" t="s">
        <v>137</v>
      </c>
      <c r="D964">
        <v>80</v>
      </c>
      <c r="E964" s="2">
        <v>0.4</v>
      </c>
      <c r="F964" s="1">
        <v>44721</v>
      </c>
      <c r="G964" t="s">
        <v>47</v>
      </c>
      <c r="H964" t="s">
        <v>41</v>
      </c>
      <c r="I964">
        <f t="shared" si="15"/>
        <v>200</v>
      </c>
      <c r="J964" s="3">
        <v>82</v>
      </c>
      <c r="K964">
        <f>_xlfn.IFNA(Table2[[#This Row],[total_laid_off]],0)</f>
        <v>80</v>
      </c>
      <c r="L964">
        <f>IFERROR(Table2[[#This Row],[Column2]]/Table2[[#This Row],[percentage_laid_off]],Table2[[#This Row],[Column2]])</f>
        <v>200</v>
      </c>
      <c r="M964">
        <f>FLOOR(IFERROR(_xlfn.IFNA(Table2[[#This Row],[total_laid_off]],0)/Table2[[#This Row],[percentage_laid_off]],D964),1)</f>
        <v>200</v>
      </c>
      <c r="N964" t="str">
        <f>TEXT(Table2[[#This Row],[date]],"MMM")</f>
        <v>Jun</v>
      </c>
      <c r="O964">
        <f>YEAR(Table2[[#This Row],[date]])</f>
        <v>2022</v>
      </c>
    </row>
    <row r="965" spans="1:15" x14ac:dyDescent="0.25">
      <c r="A965" t="s">
        <v>817</v>
      </c>
      <c r="B965" t="s">
        <v>308</v>
      </c>
      <c r="C965" t="s">
        <v>73</v>
      </c>
      <c r="D965">
        <v>18</v>
      </c>
      <c r="E965" s="2">
        <v>0.13</v>
      </c>
      <c r="F965" s="1">
        <v>44914</v>
      </c>
      <c r="G965" t="s">
        <v>103</v>
      </c>
      <c r="H965" t="s">
        <v>41</v>
      </c>
      <c r="I965">
        <f t="shared" si="15"/>
        <v>138</v>
      </c>
      <c r="J965" s="3">
        <v>4</v>
      </c>
      <c r="K965">
        <f>_xlfn.IFNA(Table2[[#This Row],[total_laid_off]],0)</f>
        <v>18</v>
      </c>
      <c r="L965">
        <f>IFERROR(Table2[[#This Row],[Column2]]/Table2[[#This Row],[percentage_laid_off]],Table2[[#This Row],[Column2]])</f>
        <v>138.46153846153845</v>
      </c>
      <c r="M965">
        <f>FLOOR(IFERROR(_xlfn.IFNA(Table2[[#This Row],[total_laid_off]],0)/Table2[[#This Row],[percentage_laid_off]],D965),1)</f>
        <v>138</v>
      </c>
      <c r="N965" t="str">
        <f>TEXT(Table2[[#This Row],[date]],"MMM")</f>
        <v>Dec</v>
      </c>
      <c r="O965">
        <f>YEAR(Table2[[#This Row],[date]])</f>
        <v>2022</v>
      </c>
    </row>
    <row r="966" spans="1:15" x14ac:dyDescent="0.25">
      <c r="A966" t="s">
        <v>920</v>
      </c>
      <c r="B966" t="s">
        <v>40</v>
      </c>
      <c r="C966" t="s">
        <v>73</v>
      </c>
      <c r="E966" s="2"/>
      <c r="F966" s="1">
        <v>44897</v>
      </c>
      <c r="G966" t="s">
        <v>37</v>
      </c>
      <c r="H966" t="s">
        <v>41</v>
      </c>
      <c r="I966">
        <f t="shared" si="15"/>
        <v>0</v>
      </c>
      <c r="J966" s="3">
        <v>128</v>
      </c>
      <c r="K966">
        <f>_xlfn.IFNA(Table2[[#This Row],[total_laid_off]],0)</f>
        <v>0</v>
      </c>
      <c r="L966">
        <f>IFERROR(Table2[[#This Row],[Column2]]/Table2[[#This Row],[percentage_laid_off]],Table2[[#This Row],[Column2]])</f>
        <v>0</v>
      </c>
      <c r="M966">
        <f>FLOOR(IFERROR(_xlfn.IFNA(Table2[[#This Row],[total_laid_off]],0)/Table2[[#This Row],[percentage_laid_off]],D966),1)</f>
        <v>0</v>
      </c>
      <c r="N966" t="str">
        <f>TEXT(Table2[[#This Row],[date]],"MMM")</f>
        <v>Dec</v>
      </c>
      <c r="O966">
        <f>YEAR(Table2[[#This Row],[date]])</f>
        <v>2022</v>
      </c>
    </row>
    <row r="967" spans="1:15" x14ac:dyDescent="0.25">
      <c r="A967" t="s">
        <v>261</v>
      </c>
      <c r="B967" t="s">
        <v>25</v>
      </c>
      <c r="C967" t="s">
        <v>101</v>
      </c>
      <c r="D967">
        <v>30</v>
      </c>
      <c r="E967" s="2"/>
      <c r="F967" s="1">
        <v>44991</v>
      </c>
      <c r="G967" t="s">
        <v>114</v>
      </c>
      <c r="H967" t="s">
        <v>28</v>
      </c>
      <c r="I967">
        <f t="shared" si="15"/>
        <v>30</v>
      </c>
      <c r="J967" s="3">
        <v>116</v>
      </c>
      <c r="K967">
        <f>_xlfn.IFNA(Table2[[#This Row],[total_laid_off]],0)</f>
        <v>30</v>
      </c>
      <c r="L967">
        <f>IFERROR(Table2[[#This Row],[Column2]]/Table2[[#This Row],[percentage_laid_off]],Table2[[#This Row],[Column2]])</f>
        <v>30</v>
      </c>
      <c r="M967">
        <f>FLOOR(IFERROR(_xlfn.IFNA(Table2[[#This Row],[total_laid_off]],0)/Table2[[#This Row],[percentage_laid_off]],D967),1)</f>
        <v>30</v>
      </c>
      <c r="N967" t="str">
        <f>TEXT(Table2[[#This Row],[date]],"MMM")</f>
        <v>Mar</v>
      </c>
      <c r="O967">
        <f>YEAR(Table2[[#This Row],[date]])</f>
        <v>2023</v>
      </c>
    </row>
    <row r="968" spans="1:15" x14ac:dyDescent="0.25">
      <c r="A968" t="s">
        <v>1599</v>
      </c>
      <c r="B968" t="s">
        <v>40</v>
      </c>
      <c r="C968" t="s">
        <v>73</v>
      </c>
      <c r="E968" s="2">
        <v>0.19</v>
      </c>
      <c r="F968" s="1">
        <v>44741</v>
      </c>
      <c r="G968" t="s">
        <v>22</v>
      </c>
      <c r="H968" t="s">
        <v>41</v>
      </c>
      <c r="I968">
        <f t="shared" si="15"/>
        <v>0</v>
      </c>
      <c r="J968" s="3">
        <v>743</v>
      </c>
      <c r="K968">
        <f>_xlfn.IFNA(Table2[[#This Row],[total_laid_off]],0)</f>
        <v>0</v>
      </c>
      <c r="L968">
        <f>IFERROR(Table2[[#This Row],[Column2]]/Table2[[#This Row],[percentage_laid_off]],Table2[[#This Row],[Column2]])</f>
        <v>0</v>
      </c>
      <c r="M968">
        <f>FLOOR(IFERROR(_xlfn.IFNA(Table2[[#This Row],[total_laid_off]],0)/Table2[[#This Row],[percentage_laid_off]],D968),1)</f>
        <v>0</v>
      </c>
      <c r="N968" t="str">
        <f>TEXT(Table2[[#This Row],[date]],"MMM")</f>
        <v>Jun</v>
      </c>
      <c r="O968">
        <f>YEAR(Table2[[#This Row],[date]])</f>
        <v>2022</v>
      </c>
    </row>
    <row r="969" spans="1:15" x14ac:dyDescent="0.25">
      <c r="A969" t="s">
        <v>1008</v>
      </c>
      <c r="B969" t="s">
        <v>426</v>
      </c>
      <c r="C969" t="s">
        <v>73</v>
      </c>
      <c r="D969">
        <v>113</v>
      </c>
      <c r="E969" s="2"/>
      <c r="F969" s="1">
        <v>44882</v>
      </c>
      <c r="G969" t="s">
        <v>67</v>
      </c>
      <c r="H969" t="s">
        <v>41</v>
      </c>
      <c r="I969">
        <f t="shared" si="15"/>
        <v>113</v>
      </c>
      <c r="J969" s="3"/>
      <c r="K969">
        <f>_xlfn.IFNA(Table2[[#This Row],[total_laid_off]],0)</f>
        <v>113</v>
      </c>
      <c r="L969">
        <f>IFERROR(Table2[[#This Row],[Column2]]/Table2[[#This Row],[percentage_laid_off]],Table2[[#This Row],[Column2]])</f>
        <v>113</v>
      </c>
      <c r="M969">
        <f>FLOOR(IFERROR(_xlfn.IFNA(Table2[[#This Row],[total_laid_off]],0)/Table2[[#This Row],[percentage_laid_off]],D969),1)</f>
        <v>113</v>
      </c>
      <c r="N969" t="str">
        <f>TEXT(Table2[[#This Row],[date]],"MMM")</f>
        <v>Nov</v>
      </c>
      <c r="O969">
        <f>YEAR(Table2[[#This Row],[date]])</f>
        <v>2022</v>
      </c>
    </row>
    <row r="970" spans="1:15" x14ac:dyDescent="0.25">
      <c r="A970" t="s">
        <v>220</v>
      </c>
      <c r="B970" t="s">
        <v>49</v>
      </c>
      <c r="C970" t="s">
        <v>73</v>
      </c>
      <c r="E970" s="2"/>
      <c r="F970" s="1">
        <v>45000</v>
      </c>
      <c r="G970" t="s">
        <v>37</v>
      </c>
      <c r="H970" t="s">
        <v>41</v>
      </c>
      <c r="I970">
        <f t="shared" si="15"/>
        <v>0</v>
      </c>
      <c r="J970" s="3">
        <v>172</v>
      </c>
      <c r="K970">
        <f>_xlfn.IFNA(Table2[[#This Row],[total_laid_off]],0)</f>
        <v>0</v>
      </c>
      <c r="L970">
        <f>IFERROR(Table2[[#This Row],[Column2]]/Table2[[#This Row],[percentage_laid_off]],Table2[[#This Row],[Column2]])</f>
        <v>0</v>
      </c>
      <c r="M970">
        <f>FLOOR(IFERROR(_xlfn.IFNA(Table2[[#This Row],[total_laid_off]],0)/Table2[[#This Row],[percentage_laid_off]],D970),1)</f>
        <v>0</v>
      </c>
      <c r="N970" t="str">
        <f>TEXT(Table2[[#This Row],[date]],"MMM")</f>
        <v>Mar</v>
      </c>
      <c r="O970">
        <f>YEAR(Table2[[#This Row],[date]])</f>
        <v>2023</v>
      </c>
    </row>
    <row r="971" spans="1:15" x14ac:dyDescent="0.25">
      <c r="A971" t="s">
        <v>1027</v>
      </c>
      <c r="B971" t="s">
        <v>131</v>
      </c>
      <c r="C971" t="s">
        <v>73</v>
      </c>
      <c r="E971" s="2">
        <v>0.25</v>
      </c>
      <c r="F971" s="1">
        <v>44881</v>
      </c>
      <c r="G971" t="s">
        <v>37</v>
      </c>
      <c r="H971" t="s">
        <v>41</v>
      </c>
      <c r="I971">
        <f t="shared" si="15"/>
        <v>0</v>
      </c>
      <c r="J971" s="3">
        <v>501</v>
      </c>
      <c r="K971">
        <f>_xlfn.IFNA(Table2[[#This Row],[total_laid_off]],0)</f>
        <v>0</v>
      </c>
      <c r="L971">
        <f>IFERROR(Table2[[#This Row],[Column2]]/Table2[[#This Row],[percentage_laid_off]],Table2[[#This Row],[Column2]])</f>
        <v>0</v>
      </c>
      <c r="M971">
        <f>FLOOR(IFERROR(_xlfn.IFNA(Table2[[#This Row],[total_laid_off]],0)/Table2[[#This Row],[percentage_laid_off]],D971),1)</f>
        <v>0</v>
      </c>
      <c r="N971" t="str">
        <f>TEXT(Table2[[#This Row],[date]],"MMM")</f>
        <v>Nov</v>
      </c>
      <c r="O971">
        <f>YEAR(Table2[[#This Row],[date]])</f>
        <v>2022</v>
      </c>
    </row>
    <row r="972" spans="1:15" x14ac:dyDescent="0.25">
      <c r="A972" t="s">
        <v>1027</v>
      </c>
      <c r="B972" t="s">
        <v>131</v>
      </c>
      <c r="C972" t="s">
        <v>73</v>
      </c>
      <c r="E972" s="2">
        <v>0.2</v>
      </c>
      <c r="F972" s="1">
        <v>44783</v>
      </c>
      <c r="G972" t="s">
        <v>47</v>
      </c>
      <c r="H972" t="s">
        <v>41</v>
      </c>
      <c r="I972">
        <f t="shared" si="15"/>
        <v>0</v>
      </c>
      <c r="J972" s="3">
        <v>160</v>
      </c>
      <c r="K972">
        <f>_xlfn.IFNA(Table2[[#This Row],[total_laid_off]],0)</f>
        <v>0</v>
      </c>
      <c r="L972">
        <f>IFERROR(Table2[[#This Row],[Column2]]/Table2[[#This Row],[percentage_laid_off]],Table2[[#This Row],[Column2]])</f>
        <v>0</v>
      </c>
      <c r="M972">
        <f>FLOOR(IFERROR(_xlfn.IFNA(Table2[[#This Row],[total_laid_off]],0)/Table2[[#This Row],[percentage_laid_off]],D972),1)</f>
        <v>0</v>
      </c>
      <c r="N972" t="str">
        <f>TEXT(Table2[[#This Row],[date]],"MMM")</f>
        <v>Aug</v>
      </c>
      <c r="O972">
        <f>YEAR(Table2[[#This Row],[date]])</f>
        <v>2022</v>
      </c>
    </row>
    <row r="973" spans="1:15" x14ac:dyDescent="0.25">
      <c r="A973" t="s">
        <v>1236</v>
      </c>
      <c r="B973" t="s">
        <v>723</v>
      </c>
      <c r="C973" t="s">
        <v>73</v>
      </c>
      <c r="D973">
        <v>40</v>
      </c>
      <c r="E973" s="2">
        <v>0.13</v>
      </c>
      <c r="F973" s="1">
        <v>44838</v>
      </c>
      <c r="G973" t="s">
        <v>47</v>
      </c>
      <c r="H973" t="s">
        <v>41</v>
      </c>
      <c r="I973">
        <f t="shared" si="15"/>
        <v>307</v>
      </c>
      <c r="J973" s="3">
        <v>35</v>
      </c>
      <c r="K973">
        <f>_xlfn.IFNA(Table2[[#This Row],[total_laid_off]],0)</f>
        <v>40</v>
      </c>
      <c r="L973">
        <f>IFERROR(Table2[[#This Row],[Column2]]/Table2[[#This Row],[percentage_laid_off]],Table2[[#This Row],[Column2]])</f>
        <v>307.69230769230768</v>
      </c>
      <c r="M973">
        <f>FLOOR(IFERROR(_xlfn.IFNA(Table2[[#This Row],[total_laid_off]],0)/Table2[[#This Row],[percentage_laid_off]],D973),1)</f>
        <v>307</v>
      </c>
      <c r="N973" t="str">
        <f>TEXT(Table2[[#This Row],[date]],"MMM")</f>
        <v>Oct</v>
      </c>
      <c r="O973">
        <f>YEAR(Table2[[#This Row],[date]])</f>
        <v>2022</v>
      </c>
    </row>
    <row r="974" spans="1:15" x14ac:dyDescent="0.25">
      <c r="A974" t="s">
        <v>1236</v>
      </c>
      <c r="B974" t="s">
        <v>723</v>
      </c>
      <c r="C974" t="s">
        <v>73</v>
      </c>
      <c r="D974">
        <v>119</v>
      </c>
      <c r="E974" s="2">
        <v>0.28999999999999998</v>
      </c>
      <c r="F974" s="1">
        <v>44606</v>
      </c>
      <c r="G974" t="s">
        <v>47</v>
      </c>
      <c r="H974" t="s">
        <v>41</v>
      </c>
      <c r="I974">
        <f t="shared" si="15"/>
        <v>410</v>
      </c>
      <c r="J974" s="3">
        <v>35</v>
      </c>
      <c r="K974">
        <f>_xlfn.IFNA(Table2[[#This Row],[total_laid_off]],0)</f>
        <v>119</v>
      </c>
      <c r="L974">
        <f>IFERROR(Table2[[#This Row],[Column2]]/Table2[[#This Row],[percentage_laid_off]],Table2[[#This Row],[Column2]])</f>
        <v>410.34482758620692</v>
      </c>
      <c r="M974">
        <f>FLOOR(IFERROR(_xlfn.IFNA(Table2[[#This Row],[total_laid_off]],0)/Table2[[#This Row],[percentage_laid_off]],D974),1)</f>
        <v>410</v>
      </c>
      <c r="N974" t="str">
        <f>TEXT(Table2[[#This Row],[date]],"MMM")</f>
        <v>Feb</v>
      </c>
      <c r="O974">
        <f>YEAR(Table2[[#This Row],[date]])</f>
        <v>2022</v>
      </c>
    </row>
    <row r="975" spans="1:15" x14ac:dyDescent="0.25">
      <c r="A975" t="s">
        <v>2262</v>
      </c>
      <c r="B975" t="s">
        <v>399</v>
      </c>
      <c r="C975" t="s">
        <v>15</v>
      </c>
      <c r="D975">
        <v>250</v>
      </c>
      <c r="E975" s="2">
        <v>1</v>
      </c>
      <c r="F975" s="1">
        <v>43917</v>
      </c>
      <c r="G975" t="s">
        <v>37</v>
      </c>
      <c r="H975" t="s">
        <v>399</v>
      </c>
      <c r="I975">
        <f t="shared" si="15"/>
        <v>250</v>
      </c>
      <c r="J975" s="3">
        <v>95</v>
      </c>
      <c r="K975">
        <f>_xlfn.IFNA(Table2[[#This Row],[total_laid_off]],0)</f>
        <v>250</v>
      </c>
      <c r="L975">
        <f>IFERROR(Table2[[#This Row],[Column2]]/Table2[[#This Row],[percentage_laid_off]],Table2[[#This Row],[Column2]])</f>
        <v>250</v>
      </c>
      <c r="M975">
        <f>FLOOR(IFERROR(_xlfn.IFNA(Table2[[#This Row],[total_laid_off]],0)/Table2[[#This Row],[percentage_laid_off]],D975),1)</f>
        <v>250</v>
      </c>
      <c r="N975" t="str">
        <f>TEXT(Table2[[#This Row],[date]],"MMM")</f>
        <v>Mar</v>
      </c>
      <c r="O975">
        <f>YEAR(Table2[[#This Row],[date]])</f>
        <v>2020</v>
      </c>
    </row>
    <row r="976" spans="1:15" x14ac:dyDescent="0.25">
      <c r="A976" t="s">
        <v>646</v>
      </c>
      <c r="B976" t="s">
        <v>92</v>
      </c>
      <c r="C976" t="s">
        <v>75</v>
      </c>
      <c r="D976">
        <v>70</v>
      </c>
      <c r="E976" s="2">
        <v>7.0000000000000007E-2</v>
      </c>
      <c r="F976" s="1">
        <v>44944</v>
      </c>
      <c r="G976" t="s">
        <v>32</v>
      </c>
      <c r="H976" t="s">
        <v>93</v>
      </c>
      <c r="I976">
        <f t="shared" si="15"/>
        <v>1000</v>
      </c>
      <c r="J976" s="3">
        <v>300</v>
      </c>
      <c r="K976">
        <f>_xlfn.IFNA(Table2[[#This Row],[total_laid_off]],0)</f>
        <v>70</v>
      </c>
      <c r="L976">
        <f>IFERROR(Table2[[#This Row],[Column2]]/Table2[[#This Row],[percentage_laid_off]],Table2[[#This Row],[Column2]])</f>
        <v>999.99999999999989</v>
      </c>
      <c r="M976">
        <f>FLOOR(IFERROR(_xlfn.IFNA(Table2[[#This Row],[total_laid_off]],0)/Table2[[#This Row],[percentage_laid_off]],D976),1)</f>
        <v>1000</v>
      </c>
      <c r="N976" t="str">
        <f>TEXT(Table2[[#This Row],[date]],"MMM")</f>
        <v>Jan</v>
      </c>
      <c r="O976">
        <f>YEAR(Table2[[#This Row],[date]])</f>
        <v>2023</v>
      </c>
    </row>
    <row r="977" spans="1:15" x14ac:dyDescent="0.25">
      <c r="A977" t="s">
        <v>646</v>
      </c>
      <c r="B977" t="s">
        <v>92</v>
      </c>
      <c r="C977" t="s">
        <v>75</v>
      </c>
      <c r="D977">
        <v>50</v>
      </c>
      <c r="E977" s="2">
        <v>0.05</v>
      </c>
      <c r="F977" s="1">
        <v>44866</v>
      </c>
      <c r="G977" t="s">
        <v>32</v>
      </c>
      <c r="H977" t="s">
        <v>93</v>
      </c>
      <c r="I977">
        <f t="shared" si="15"/>
        <v>1000</v>
      </c>
      <c r="J977" s="3">
        <v>300</v>
      </c>
      <c r="K977">
        <f>_xlfn.IFNA(Table2[[#This Row],[total_laid_off]],0)</f>
        <v>50</v>
      </c>
      <c r="L977">
        <f>IFERROR(Table2[[#This Row],[Column2]]/Table2[[#This Row],[percentage_laid_off]],Table2[[#This Row],[Column2]])</f>
        <v>1000</v>
      </c>
      <c r="M977">
        <f>FLOOR(IFERROR(_xlfn.IFNA(Table2[[#This Row],[total_laid_off]],0)/Table2[[#This Row],[percentage_laid_off]],D977),1)</f>
        <v>1000</v>
      </c>
      <c r="N977" t="str">
        <f>TEXT(Table2[[#This Row],[date]],"MMM")</f>
        <v>Nov</v>
      </c>
      <c r="O977">
        <f>YEAR(Table2[[#This Row],[date]])</f>
        <v>2022</v>
      </c>
    </row>
    <row r="978" spans="1:15" x14ac:dyDescent="0.25">
      <c r="A978" t="s">
        <v>646</v>
      </c>
      <c r="B978" t="s">
        <v>92</v>
      </c>
      <c r="C978" t="s">
        <v>75</v>
      </c>
      <c r="D978">
        <v>400</v>
      </c>
      <c r="E978" s="2">
        <v>0.3</v>
      </c>
      <c r="F978" s="1">
        <v>44782</v>
      </c>
      <c r="G978" t="s">
        <v>32</v>
      </c>
      <c r="H978" t="s">
        <v>93</v>
      </c>
      <c r="I978">
        <f t="shared" si="15"/>
        <v>1333</v>
      </c>
      <c r="J978" s="3">
        <v>300</v>
      </c>
      <c r="K978">
        <f>_xlfn.IFNA(Table2[[#This Row],[total_laid_off]],0)</f>
        <v>400</v>
      </c>
      <c r="L978">
        <f>IFERROR(Table2[[#This Row],[Column2]]/Table2[[#This Row],[percentage_laid_off]],Table2[[#This Row],[Column2]])</f>
        <v>1333.3333333333335</v>
      </c>
      <c r="M978">
        <f>FLOOR(IFERROR(_xlfn.IFNA(Table2[[#This Row],[total_laid_off]],0)/Table2[[#This Row],[percentage_laid_off]],D978),1)</f>
        <v>1333</v>
      </c>
      <c r="N978" t="str">
        <f>TEXT(Table2[[#This Row],[date]],"MMM")</f>
        <v>Aug</v>
      </c>
      <c r="O978">
        <f>YEAR(Table2[[#This Row],[date]])</f>
        <v>2022</v>
      </c>
    </row>
    <row r="979" spans="1:15" x14ac:dyDescent="0.25">
      <c r="A979" t="s">
        <v>1028</v>
      </c>
      <c r="B979" t="s">
        <v>56</v>
      </c>
      <c r="C979" t="s">
        <v>111</v>
      </c>
      <c r="E979" s="2">
        <v>0.17</v>
      </c>
      <c r="F979" s="1">
        <v>44881</v>
      </c>
      <c r="G979" t="s">
        <v>22</v>
      </c>
      <c r="H979" t="s">
        <v>58</v>
      </c>
      <c r="I979">
        <f t="shared" si="15"/>
        <v>0</v>
      </c>
      <c r="J979" s="3">
        <v>1000</v>
      </c>
      <c r="K979">
        <f>_xlfn.IFNA(Table2[[#This Row],[total_laid_off]],0)</f>
        <v>0</v>
      </c>
      <c r="L979">
        <f>IFERROR(Table2[[#This Row],[Column2]]/Table2[[#This Row],[percentage_laid_off]],Table2[[#This Row],[Column2]])</f>
        <v>0</v>
      </c>
      <c r="M979">
        <f>FLOOR(IFERROR(_xlfn.IFNA(Table2[[#This Row],[total_laid_off]],0)/Table2[[#This Row],[percentage_laid_off]],D979),1)</f>
        <v>0</v>
      </c>
      <c r="N979" t="str">
        <f>TEXT(Table2[[#This Row],[date]],"MMM")</f>
        <v>Nov</v>
      </c>
      <c r="O979">
        <f>YEAR(Table2[[#This Row],[date]])</f>
        <v>2022</v>
      </c>
    </row>
    <row r="980" spans="1:15" x14ac:dyDescent="0.25">
      <c r="A980" t="s">
        <v>1028</v>
      </c>
      <c r="B980" t="s">
        <v>56</v>
      </c>
      <c r="C980" t="s">
        <v>111</v>
      </c>
      <c r="D980">
        <v>242</v>
      </c>
      <c r="E980" s="2">
        <v>0.28999999999999998</v>
      </c>
      <c r="F980" s="1">
        <v>44753</v>
      </c>
      <c r="G980" t="s">
        <v>22</v>
      </c>
      <c r="H980" t="s">
        <v>58</v>
      </c>
      <c r="I980">
        <f t="shared" si="15"/>
        <v>834</v>
      </c>
      <c r="J980" s="3">
        <v>1000</v>
      </c>
      <c r="K980">
        <f>_xlfn.IFNA(Table2[[#This Row],[total_laid_off]],0)</f>
        <v>242</v>
      </c>
      <c r="L980">
        <f>IFERROR(Table2[[#This Row],[Column2]]/Table2[[#This Row],[percentage_laid_off]],Table2[[#This Row],[Column2]])</f>
        <v>834.48275862068976</v>
      </c>
      <c r="M980">
        <f>FLOOR(IFERROR(_xlfn.IFNA(Table2[[#This Row],[total_laid_off]],0)/Table2[[#This Row],[percentage_laid_off]],D980),1)</f>
        <v>834</v>
      </c>
      <c r="N980" t="str">
        <f>TEXT(Table2[[#This Row],[date]],"MMM")</f>
        <v>Jul</v>
      </c>
      <c r="O980">
        <f>YEAR(Table2[[#This Row],[date]])</f>
        <v>2022</v>
      </c>
    </row>
    <row r="981" spans="1:15" x14ac:dyDescent="0.25">
      <c r="A981" t="s">
        <v>1028</v>
      </c>
      <c r="B981" t="s">
        <v>56</v>
      </c>
      <c r="C981" t="s">
        <v>111</v>
      </c>
      <c r="D981">
        <v>138</v>
      </c>
      <c r="E981" s="2">
        <v>0.12</v>
      </c>
      <c r="F981" s="1">
        <v>44602</v>
      </c>
      <c r="G981" t="s">
        <v>22</v>
      </c>
      <c r="H981" t="s">
        <v>41</v>
      </c>
      <c r="I981">
        <f t="shared" si="15"/>
        <v>1150</v>
      </c>
      <c r="J981" s="3">
        <v>1000</v>
      </c>
      <c r="K981">
        <f>_xlfn.IFNA(Table2[[#This Row],[total_laid_off]],0)</f>
        <v>138</v>
      </c>
      <c r="L981">
        <f>IFERROR(Table2[[#This Row],[Column2]]/Table2[[#This Row],[percentage_laid_off]],Table2[[#This Row],[Column2]])</f>
        <v>1150</v>
      </c>
      <c r="M981">
        <f>FLOOR(IFERROR(_xlfn.IFNA(Table2[[#This Row],[total_laid_off]],0)/Table2[[#This Row],[percentage_laid_off]],D981),1)</f>
        <v>1150</v>
      </c>
      <c r="N981" t="str">
        <f>TEXT(Table2[[#This Row],[date]],"MMM")</f>
        <v>Feb</v>
      </c>
      <c r="O981">
        <f>YEAR(Table2[[#This Row],[date]])</f>
        <v>2022</v>
      </c>
    </row>
    <row r="982" spans="1:15" x14ac:dyDescent="0.25">
      <c r="A982" t="s">
        <v>2167</v>
      </c>
      <c r="B982" t="s">
        <v>49</v>
      </c>
      <c r="C982" t="s">
        <v>57</v>
      </c>
      <c r="E982" s="2"/>
      <c r="F982" s="1">
        <v>43927</v>
      </c>
      <c r="G982" t="s">
        <v>22</v>
      </c>
      <c r="H982" t="s">
        <v>41</v>
      </c>
      <c r="I982">
        <f t="shared" si="15"/>
        <v>0</v>
      </c>
      <c r="J982" s="3">
        <v>183</v>
      </c>
      <c r="K982">
        <f>_xlfn.IFNA(Table2[[#This Row],[total_laid_off]],0)</f>
        <v>0</v>
      </c>
      <c r="L982">
        <f>IFERROR(Table2[[#This Row],[Column2]]/Table2[[#This Row],[percentage_laid_off]],Table2[[#This Row],[Column2]])</f>
        <v>0</v>
      </c>
      <c r="M982">
        <f>FLOOR(IFERROR(_xlfn.IFNA(Table2[[#This Row],[total_laid_off]],0)/Table2[[#This Row],[percentage_laid_off]],D982),1)</f>
        <v>0</v>
      </c>
      <c r="N982" t="str">
        <f>TEXT(Table2[[#This Row],[date]],"MMM")</f>
        <v>Apr</v>
      </c>
      <c r="O982">
        <f>YEAR(Table2[[#This Row],[date]])</f>
        <v>2020</v>
      </c>
    </row>
    <row r="983" spans="1:15" x14ac:dyDescent="0.25">
      <c r="A983" t="s">
        <v>1873</v>
      </c>
      <c r="B983" t="s">
        <v>160</v>
      </c>
      <c r="C983" t="s">
        <v>83</v>
      </c>
      <c r="E983" s="2"/>
      <c r="F983" s="1">
        <v>44055</v>
      </c>
      <c r="G983" t="s">
        <v>37</v>
      </c>
      <c r="H983" t="s">
        <v>41</v>
      </c>
      <c r="I983">
        <f t="shared" si="15"/>
        <v>0</v>
      </c>
      <c r="J983" s="3">
        <v>45</v>
      </c>
      <c r="K983">
        <f>_xlfn.IFNA(Table2[[#This Row],[total_laid_off]],0)</f>
        <v>0</v>
      </c>
      <c r="L983">
        <f>IFERROR(Table2[[#This Row],[Column2]]/Table2[[#This Row],[percentage_laid_off]],Table2[[#This Row],[Column2]])</f>
        <v>0</v>
      </c>
      <c r="M983">
        <f>FLOOR(IFERROR(_xlfn.IFNA(Table2[[#This Row],[total_laid_off]],0)/Table2[[#This Row],[percentage_laid_off]],D983),1)</f>
        <v>0</v>
      </c>
      <c r="N983" t="str">
        <f>TEXT(Table2[[#This Row],[date]],"MMM")</f>
        <v>Aug</v>
      </c>
      <c r="O983">
        <f>YEAR(Table2[[#This Row],[date]])</f>
        <v>2020</v>
      </c>
    </row>
    <row r="984" spans="1:15" x14ac:dyDescent="0.25">
      <c r="A984" t="s">
        <v>1873</v>
      </c>
      <c r="B984" t="s">
        <v>160</v>
      </c>
      <c r="C984" t="s">
        <v>83</v>
      </c>
      <c r="D984">
        <v>8</v>
      </c>
      <c r="E984" s="2">
        <v>0.1</v>
      </c>
      <c r="F984" s="1">
        <v>43903</v>
      </c>
      <c r="G984" t="s">
        <v>37</v>
      </c>
      <c r="H984" t="s">
        <v>41</v>
      </c>
      <c r="I984">
        <f t="shared" si="15"/>
        <v>80</v>
      </c>
      <c r="J984" s="3">
        <v>45</v>
      </c>
      <c r="K984">
        <f>_xlfn.IFNA(Table2[[#This Row],[total_laid_off]],0)</f>
        <v>8</v>
      </c>
      <c r="L984">
        <f>IFERROR(Table2[[#This Row],[Column2]]/Table2[[#This Row],[percentage_laid_off]],Table2[[#This Row],[Column2]])</f>
        <v>80</v>
      </c>
      <c r="M984">
        <f>FLOOR(IFERROR(_xlfn.IFNA(Table2[[#This Row],[total_laid_off]],0)/Table2[[#This Row],[percentage_laid_off]],D984),1)</f>
        <v>80</v>
      </c>
      <c r="N984" t="str">
        <f>TEXT(Table2[[#This Row],[date]],"MMM")</f>
        <v>Mar</v>
      </c>
      <c r="O984">
        <f>YEAR(Table2[[#This Row],[date]])</f>
        <v>2020</v>
      </c>
    </row>
    <row r="985" spans="1:15" x14ac:dyDescent="0.25">
      <c r="A985" t="s">
        <v>2051</v>
      </c>
      <c r="B985" t="s">
        <v>95</v>
      </c>
      <c r="C985" t="s">
        <v>57</v>
      </c>
      <c r="D985">
        <v>15</v>
      </c>
      <c r="E985" s="2">
        <v>0.25</v>
      </c>
      <c r="F985" s="1">
        <v>43945</v>
      </c>
      <c r="G985" t="s">
        <v>47</v>
      </c>
      <c r="H985" t="s">
        <v>96</v>
      </c>
      <c r="I985">
        <f t="shared" si="15"/>
        <v>60</v>
      </c>
      <c r="J985" s="3">
        <v>30</v>
      </c>
      <c r="K985">
        <f>_xlfn.IFNA(Table2[[#This Row],[total_laid_off]],0)</f>
        <v>15</v>
      </c>
      <c r="L985">
        <f>IFERROR(Table2[[#This Row],[Column2]]/Table2[[#This Row],[percentage_laid_off]],Table2[[#This Row],[Column2]])</f>
        <v>60</v>
      </c>
      <c r="M985">
        <f>FLOOR(IFERROR(_xlfn.IFNA(Table2[[#This Row],[total_laid_off]],0)/Table2[[#This Row],[percentage_laid_off]],D985),1)</f>
        <v>60</v>
      </c>
      <c r="N985" t="str">
        <f>TEXT(Table2[[#This Row],[date]],"MMM")</f>
        <v>Apr</v>
      </c>
      <c r="O985">
        <f>YEAR(Table2[[#This Row],[date]])</f>
        <v>2020</v>
      </c>
    </row>
    <row r="986" spans="1:15" x14ac:dyDescent="0.25">
      <c r="A986" t="s">
        <v>1182</v>
      </c>
      <c r="B986" t="s">
        <v>1183</v>
      </c>
      <c r="C986" t="s">
        <v>75</v>
      </c>
      <c r="D986">
        <v>227</v>
      </c>
      <c r="E986" s="2">
        <v>0.12</v>
      </c>
      <c r="F986" s="1">
        <v>44854</v>
      </c>
      <c r="G986" t="s">
        <v>32</v>
      </c>
      <c r="H986" t="s">
        <v>267</v>
      </c>
      <c r="I986">
        <f t="shared" si="15"/>
        <v>1891</v>
      </c>
      <c r="J986" s="3">
        <v>127</v>
      </c>
      <c r="K986">
        <f>_xlfn.IFNA(Table2[[#This Row],[total_laid_off]],0)</f>
        <v>227</v>
      </c>
      <c r="L986">
        <f>IFERROR(Table2[[#This Row],[Column2]]/Table2[[#This Row],[percentage_laid_off]],Table2[[#This Row],[Column2]])</f>
        <v>1891.6666666666667</v>
      </c>
      <c r="M986">
        <f>FLOOR(IFERROR(_xlfn.IFNA(Table2[[#This Row],[total_laid_off]],0)/Table2[[#This Row],[percentage_laid_off]],D986),1)</f>
        <v>1891</v>
      </c>
      <c r="N986" t="str">
        <f>TEXT(Table2[[#This Row],[date]],"MMM")</f>
        <v>Oct</v>
      </c>
      <c r="O986">
        <f>YEAR(Table2[[#This Row],[date]])</f>
        <v>2022</v>
      </c>
    </row>
    <row r="987" spans="1:15" x14ac:dyDescent="0.25">
      <c r="A987" t="s">
        <v>887</v>
      </c>
      <c r="B987" t="s">
        <v>40</v>
      </c>
      <c r="C987" t="s">
        <v>15</v>
      </c>
      <c r="D987">
        <v>95</v>
      </c>
      <c r="E987" s="2">
        <v>0.08</v>
      </c>
      <c r="F987" s="1">
        <v>44902</v>
      </c>
      <c r="G987" t="s">
        <v>114</v>
      </c>
      <c r="H987" t="s">
        <v>41</v>
      </c>
      <c r="I987">
        <f t="shared" si="15"/>
        <v>1187</v>
      </c>
      <c r="J987" s="3">
        <v>613</v>
      </c>
      <c r="K987">
        <f>_xlfn.IFNA(Table2[[#This Row],[total_laid_off]],0)</f>
        <v>95</v>
      </c>
      <c r="L987">
        <f>IFERROR(Table2[[#This Row],[Column2]]/Table2[[#This Row],[percentage_laid_off]],Table2[[#This Row],[Column2]])</f>
        <v>1187.5</v>
      </c>
      <c r="M987">
        <f>FLOOR(IFERROR(_xlfn.IFNA(Table2[[#This Row],[total_laid_off]],0)/Table2[[#This Row],[percentage_laid_off]],D987),1)</f>
        <v>1187</v>
      </c>
      <c r="N987" t="str">
        <f>TEXT(Table2[[#This Row],[date]],"MMM")</f>
        <v>Dec</v>
      </c>
      <c r="O987">
        <f>YEAR(Table2[[#This Row],[date]])</f>
        <v>2022</v>
      </c>
    </row>
    <row r="988" spans="1:15" x14ac:dyDescent="0.25">
      <c r="A988" t="s">
        <v>887</v>
      </c>
      <c r="B988" t="s">
        <v>40</v>
      </c>
      <c r="C988" t="s">
        <v>15</v>
      </c>
      <c r="D988">
        <v>155</v>
      </c>
      <c r="E988" s="2">
        <v>0.1</v>
      </c>
      <c r="F988" s="1">
        <v>43942</v>
      </c>
      <c r="G988" t="s">
        <v>114</v>
      </c>
      <c r="H988" t="s">
        <v>41</v>
      </c>
      <c r="I988">
        <f t="shared" si="15"/>
        <v>1550</v>
      </c>
      <c r="J988" s="3">
        <v>613</v>
      </c>
      <c r="K988">
        <f>_xlfn.IFNA(Table2[[#This Row],[total_laid_off]],0)</f>
        <v>155</v>
      </c>
      <c r="L988">
        <f>IFERROR(Table2[[#This Row],[Column2]]/Table2[[#This Row],[percentage_laid_off]],Table2[[#This Row],[Column2]])</f>
        <v>1550</v>
      </c>
      <c r="M988">
        <f>FLOOR(IFERROR(_xlfn.IFNA(Table2[[#This Row],[total_laid_off]],0)/Table2[[#This Row],[percentage_laid_off]],D988),1)</f>
        <v>1550</v>
      </c>
      <c r="N988" t="str">
        <f>TEXT(Table2[[#This Row],[date]],"MMM")</f>
        <v>Apr</v>
      </c>
      <c r="O988">
        <f>YEAR(Table2[[#This Row],[date]])</f>
        <v>2020</v>
      </c>
    </row>
    <row r="989" spans="1:15" x14ac:dyDescent="0.25">
      <c r="A989" t="s">
        <v>536</v>
      </c>
      <c r="B989" t="s">
        <v>491</v>
      </c>
      <c r="C989" t="s">
        <v>36</v>
      </c>
      <c r="E989" s="2"/>
      <c r="F989" s="1">
        <v>44955</v>
      </c>
      <c r="G989" t="s">
        <v>47</v>
      </c>
      <c r="H989" t="s">
        <v>492</v>
      </c>
      <c r="I989">
        <f t="shared" si="15"/>
        <v>0</v>
      </c>
      <c r="J989" s="3">
        <v>43</v>
      </c>
      <c r="K989">
        <f>_xlfn.IFNA(Table2[[#This Row],[total_laid_off]],0)</f>
        <v>0</v>
      </c>
      <c r="L989">
        <f>IFERROR(Table2[[#This Row],[Column2]]/Table2[[#This Row],[percentage_laid_off]],Table2[[#This Row],[Column2]])</f>
        <v>0</v>
      </c>
      <c r="M989">
        <f>FLOOR(IFERROR(_xlfn.IFNA(Table2[[#This Row],[total_laid_off]],0)/Table2[[#This Row],[percentage_laid_off]],D989),1)</f>
        <v>0</v>
      </c>
      <c r="N989" t="str">
        <f>TEXT(Table2[[#This Row],[date]],"MMM")</f>
        <v>Jan</v>
      </c>
      <c r="O989">
        <f>YEAR(Table2[[#This Row],[date]])</f>
        <v>2023</v>
      </c>
    </row>
    <row r="990" spans="1:15" x14ac:dyDescent="0.25">
      <c r="A990" t="s">
        <v>355</v>
      </c>
      <c r="B990" t="s">
        <v>35</v>
      </c>
      <c r="C990" t="s">
        <v>144</v>
      </c>
      <c r="D990">
        <v>100</v>
      </c>
      <c r="E990" s="2"/>
      <c r="F990" s="1">
        <v>44976</v>
      </c>
      <c r="G990" t="s">
        <v>67</v>
      </c>
      <c r="H990" t="s">
        <v>38</v>
      </c>
      <c r="I990">
        <f t="shared" si="15"/>
        <v>100</v>
      </c>
      <c r="J990" s="3">
        <v>4200</v>
      </c>
      <c r="K990">
        <f>_xlfn.IFNA(Table2[[#This Row],[total_laid_off]],0)</f>
        <v>100</v>
      </c>
      <c r="L990">
        <f>IFERROR(Table2[[#This Row],[Column2]]/Table2[[#This Row],[percentage_laid_off]],Table2[[#This Row],[Column2]])</f>
        <v>100</v>
      </c>
      <c r="M990">
        <f>FLOOR(IFERROR(_xlfn.IFNA(Table2[[#This Row],[total_laid_off]],0)/Table2[[#This Row],[percentage_laid_off]],D990),1)</f>
        <v>100</v>
      </c>
      <c r="N990" t="str">
        <f>TEXT(Table2[[#This Row],[date]],"MMM")</f>
        <v>Feb</v>
      </c>
      <c r="O990">
        <f>YEAR(Table2[[#This Row],[date]])</f>
        <v>2023</v>
      </c>
    </row>
    <row r="991" spans="1:15" x14ac:dyDescent="0.25">
      <c r="A991" t="s">
        <v>1199</v>
      </c>
      <c r="B991" t="s">
        <v>358</v>
      </c>
      <c r="C991" t="s">
        <v>144</v>
      </c>
      <c r="E991" s="2"/>
      <c r="F991" s="1">
        <v>44850</v>
      </c>
      <c r="G991" t="s">
        <v>37</v>
      </c>
      <c r="H991" t="s">
        <v>125</v>
      </c>
      <c r="I991">
        <f t="shared" si="15"/>
        <v>0</v>
      </c>
      <c r="J991" s="3"/>
      <c r="K991">
        <f>_xlfn.IFNA(Table2[[#This Row],[total_laid_off]],0)</f>
        <v>0</v>
      </c>
      <c r="L991">
        <f>IFERROR(Table2[[#This Row],[Column2]]/Table2[[#This Row],[percentage_laid_off]],Table2[[#This Row],[Column2]])</f>
        <v>0</v>
      </c>
      <c r="M991">
        <f>FLOOR(IFERROR(_xlfn.IFNA(Table2[[#This Row],[total_laid_off]],0)/Table2[[#This Row],[percentage_laid_off]],D991),1)</f>
        <v>0</v>
      </c>
      <c r="N991" t="str">
        <f>TEXT(Table2[[#This Row],[date]],"MMM")</f>
        <v>Oct</v>
      </c>
      <c r="O991">
        <f>YEAR(Table2[[#This Row],[date]])</f>
        <v>2022</v>
      </c>
    </row>
    <row r="992" spans="1:15" x14ac:dyDescent="0.25">
      <c r="A992" t="s">
        <v>1826</v>
      </c>
      <c r="B992" t="s">
        <v>186</v>
      </c>
      <c r="C992" t="s">
        <v>101</v>
      </c>
      <c r="D992">
        <v>45</v>
      </c>
      <c r="E992" s="2">
        <v>1</v>
      </c>
      <c r="F992" s="1">
        <v>44228</v>
      </c>
      <c r="G992" t="s">
        <v>47</v>
      </c>
      <c r="H992" t="s">
        <v>93</v>
      </c>
      <c r="I992">
        <f t="shared" si="15"/>
        <v>45</v>
      </c>
      <c r="J992" s="3">
        <v>61</v>
      </c>
      <c r="K992">
        <f>_xlfn.IFNA(Table2[[#This Row],[total_laid_off]],0)</f>
        <v>45</v>
      </c>
      <c r="L992">
        <f>IFERROR(Table2[[#This Row],[Column2]]/Table2[[#This Row],[percentage_laid_off]],Table2[[#This Row],[Column2]])</f>
        <v>45</v>
      </c>
      <c r="M992">
        <f>FLOOR(IFERROR(_xlfn.IFNA(Table2[[#This Row],[total_laid_off]],0)/Table2[[#This Row],[percentage_laid_off]],D992),1)</f>
        <v>45</v>
      </c>
      <c r="N992" t="str">
        <f>TEXT(Table2[[#This Row],[date]],"MMM")</f>
        <v>Feb</v>
      </c>
      <c r="O992">
        <f>YEAR(Table2[[#This Row],[date]])</f>
        <v>2021</v>
      </c>
    </row>
    <row r="993" spans="1:15" x14ac:dyDescent="0.25">
      <c r="A993" t="s">
        <v>1859</v>
      </c>
      <c r="B993" t="s">
        <v>40</v>
      </c>
      <c r="C993" t="s">
        <v>73</v>
      </c>
      <c r="E993" s="2">
        <v>1</v>
      </c>
      <c r="F993" s="1">
        <v>44085</v>
      </c>
      <c r="G993" t="s">
        <v>27</v>
      </c>
      <c r="H993" t="s">
        <v>41</v>
      </c>
      <c r="I993">
        <f t="shared" si="15"/>
        <v>0</v>
      </c>
      <c r="J993" s="3">
        <v>13.4</v>
      </c>
      <c r="K993">
        <f>_xlfn.IFNA(Table2[[#This Row],[total_laid_off]],0)</f>
        <v>0</v>
      </c>
      <c r="L993">
        <f>IFERROR(Table2[[#This Row],[Column2]]/Table2[[#This Row],[percentage_laid_off]],Table2[[#This Row],[Column2]])</f>
        <v>0</v>
      </c>
      <c r="M993">
        <f>FLOOR(IFERROR(_xlfn.IFNA(Table2[[#This Row],[total_laid_off]],0)/Table2[[#This Row],[percentage_laid_off]],D993),1)</f>
        <v>0</v>
      </c>
      <c r="N993" t="str">
        <f>TEXT(Table2[[#This Row],[date]],"MMM")</f>
        <v>Sep</v>
      </c>
      <c r="O993">
        <f>YEAR(Table2[[#This Row],[date]])</f>
        <v>2020</v>
      </c>
    </row>
    <row r="994" spans="1:15" x14ac:dyDescent="0.25">
      <c r="A994" t="s">
        <v>615</v>
      </c>
      <c r="B994" t="s">
        <v>40</v>
      </c>
      <c r="C994" t="s">
        <v>111</v>
      </c>
      <c r="D994">
        <v>115</v>
      </c>
      <c r="E994" s="2">
        <v>0.35</v>
      </c>
      <c r="F994" s="1">
        <v>44945</v>
      </c>
      <c r="G994" t="s">
        <v>47</v>
      </c>
      <c r="H994" t="s">
        <v>41</v>
      </c>
      <c r="I994">
        <f t="shared" si="15"/>
        <v>328</v>
      </c>
      <c r="J994" s="3">
        <v>153</v>
      </c>
      <c r="K994">
        <f>_xlfn.IFNA(Table2[[#This Row],[total_laid_off]],0)</f>
        <v>115</v>
      </c>
      <c r="L994">
        <f>IFERROR(Table2[[#This Row],[Column2]]/Table2[[#This Row],[percentage_laid_off]],Table2[[#This Row],[Column2]])</f>
        <v>328.57142857142861</v>
      </c>
      <c r="M994">
        <f>FLOOR(IFERROR(_xlfn.IFNA(Table2[[#This Row],[total_laid_off]],0)/Table2[[#This Row],[percentage_laid_off]],D994),1)</f>
        <v>328</v>
      </c>
      <c r="N994" t="str">
        <f>TEXT(Table2[[#This Row],[date]],"MMM")</f>
        <v>Jan</v>
      </c>
      <c r="O994">
        <f>YEAR(Table2[[#This Row],[date]])</f>
        <v>2023</v>
      </c>
    </row>
    <row r="995" spans="1:15" x14ac:dyDescent="0.25">
      <c r="A995" t="s">
        <v>615</v>
      </c>
      <c r="B995" t="s">
        <v>40</v>
      </c>
      <c r="C995" t="s">
        <v>75</v>
      </c>
      <c r="D995">
        <v>45</v>
      </c>
      <c r="E995" s="2">
        <v>0.12</v>
      </c>
      <c r="F995" s="1">
        <v>44754</v>
      </c>
      <c r="G995" t="s">
        <v>47</v>
      </c>
      <c r="H995" t="s">
        <v>41</v>
      </c>
      <c r="I995">
        <f t="shared" si="15"/>
        <v>375</v>
      </c>
      <c r="J995" s="3">
        <v>153</v>
      </c>
      <c r="K995">
        <f>_xlfn.IFNA(Table2[[#This Row],[total_laid_off]],0)</f>
        <v>45</v>
      </c>
      <c r="L995">
        <f>IFERROR(Table2[[#This Row],[Column2]]/Table2[[#This Row],[percentage_laid_off]],Table2[[#This Row],[Column2]])</f>
        <v>375</v>
      </c>
      <c r="M995">
        <f>FLOOR(IFERROR(_xlfn.IFNA(Table2[[#This Row],[total_laid_off]],0)/Table2[[#This Row],[percentage_laid_off]],D995),1)</f>
        <v>375</v>
      </c>
      <c r="N995" t="str">
        <f>TEXT(Table2[[#This Row],[date]],"MMM")</f>
        <v>Jul</v>
      </c>
      <c r="O995">
        <f>YEAR(Table2[[#This Row],[date]])</f>
        <v>2022</v>
      </c>
    </row>
    <row r="996" spans="1:15" x14ac:dyDescent="0.25">
      <c r="A996" t="s">
        <v>502</v>
      </c>
      <c r="B996" t="s">
        <v>49</v>
      </c>
      <c r="C996" t="s">
        <v>75</v>
      </c>
      <c r="D996">
        <v>500</v>
      </c>
      <c r="E996" s="2">
        <v>7.0000000000000007E-2</v>
      </c>
      <c r="F996" s="1">
        <v>44957</v>
      </c>
      <c r="G996" t="s">
        <v>67</v>
      </c>
      <c r="H996" t="s">
        <v>41</v>
      </c>
      <c r="I996">
        <f t="shared" si="15"/>
        <v>7142</v>
      </c>
      <c r="J996" s="3">
        <v>100</v>
      </c>
      <c r="K996">
        <f>_xlfn.IFNA(Table2[[#This Row],[total_laid_off]],0)</f>
        <v>500</v>
      </c>
      <c r="L996">
        <f>IFERROR(Table2[[#This Row],[Column2]]/Table2[[#This Row],[percentage_laid_off]],Table2[[#This Row],[Column2]])</f>
        <v>7142.8571428571422</v>
      </c>
      <c r="M996">
        <f>FLOOR(IFERROR(_xlfn.IFNA(Table2[[#This Row],[total_laid_off]],0)/Table2[[#This Row],[percentage_laid_off]],D996),1)</f>
        <v>7142</v>
      </c>
      <c r="N996" t="str">
        <f>TEXT(Table2[[#This Row],[date]],"MMM")</f>
        <v>Jan</v>
      </c>
      <c r="O996">
        <f>YEAR(Table2[[#This Row],[date]])</f>
        <v>2023</v>
      </c>
    </row>
    <row r="997" spans="1:15" x14ac:dyDescent="0.25">
      <c r="A997" t="s">
        <v>1820</v>
      </c>
      <c r="B997" t="s">
        <v>43</v>
      </c>
      <c r="C997" t="s">
        <v>31</v>
      </c>
      <c r="D997">
        <v>47</v>
      </c>
      <c r="E997" s="2"/>
      <c r="F997" s="1">
        <v>44264</v>
      </c>
      <c r="G997" t="s">
        <v>103</v>
      </c>
      <c r="H997" t="s">
        <v>41</v>
      </c>
      <c r="I997">
        <f t="shared" si="15"/>
        <v>47</v>
      </c>
      <c r="J997" s="3">
        <v>37</v>
      </c>
      <c r="K997">
        <f>_xlfn.IFNA(Table2[[#This Row],[total_laid_off]],0)</f>
        <v>47</v>
      </c>
      <c r="L997">
        <f>IFERROR(Table2[[#This Row],[Column2]]/Table2[[#This Row],[percentage_laid_off]],Table2[[#This Row],[Column2]])</f>
        <v>47</v>
      </c>
      <c r="M997">
        <f>FLOOR(IFERROR(_xlfn.IFNA(Table2[[#This Row],[total_laid_off]],0)/Table2[[#This Row],[percentage_laid_off]],D997),1)</f>
        <v>47</v>
      </c>
      <c r="N997" t="str">
        <f>TEXT(Table2[[#This Row],[date]],"MMM")</f>
        <v>Mar</v>
      </c>
      <c r="O997">
        <f>YEAR(Table2[[#This Row],[date]])</f>
        <v>2021</v>
      </c>
    </row>
    <row r="998" spans="1:15" x14ac:dyDescent="0.25">
      <c r="A998" t="s">
        <v>123</v>
      </c>
      <c r="B998" t="s">
        <v>124</v>
      </c>
      <c r="C998" t="s">
        <v>31</v>
      </c>
      <c r="D998">
        <v>200</v>
      </c>
      <c r="E998" s="2"/>
      <c r="F998" s="1">
        <v>45015</v>
      </c>
      <c r="G998" t="s">
        <v>103</v>
      </c>
      <c r="H998" t="s">
        <v>125</v>
      </c>
      <c r="I998">
        <f t="shared" si="15"/>
        <v>200</v>
      </c>
      <c r="J998" s="3">
        <v>683</v>
      </c>
      <c r="K998">
        <f>_xlfn.IFNA(Table2[[#This Row],[total_laid_off]],0)</f>
        <v>200</v>
      </c>
      <c r="L998">
        <f>IFERROR(Table2[[#This Row],[Column2]]/Table2[[#This Row],[percentage_laid_off]],Table2[[#This Row],[Column2]])</f>
        <v>200</v>
      </c>
      <c r="M998">
        <f>FLOOR(IFERROR(_xlfn.IFNA(Table2[[#This Row],[total_laid_off]],0)/Table2[[#This Row],[percentage_laid_off]],D998),1)</f>
        <v>200</v>
      </c>
      <c r="N998" t="str">
        <f>TEXT(Table2[[#This Row],[date]],"MMM")</f>
        <v>Mar</v>
      </c>
      <c r="O998">
        <f>YEAR(Table2[[#This Row],[date]])</f>
        <v>2023</v>
      </c>
    </row>
    <row r="999" spans="1:15" x14ac:dyDescent="0.25">
      <c r="A999" t="s">
        <v>1855</v>
      </c>
      <c r="B999" t="s">
        <v>56</v>
      </c>
      <c r="C999" t="s">
        <v>83</v>
      </c>
      <c r="E999" s="2"/>
      <c r="F999" s="1">
        <v>44099</v>
      </c>
      <c r="G999" t="s">
        <v>65</v>
      </c>
      <c r="H999" t="s">
        <v>58</v>
      </c>
      <c r="I999">
        <f t="shared" si="15"/>
        <v>0</v>
      </c>
      <c r="J999" s="3">
        <v>1.54</v>
      </c>
      <c r="K999">
        <f>_xlfn.IFNA(Table2[[#This Row],[total_laid_off]],0)</f>
        <v>0</v>
      </c>
      <c r="L999">
        <f>IFERROR(Table2[[#This Row],[Column2]]/Table2[[#This Row],[percentage_laid_off]],Table2[[#This Row],[Column2]])</f>
        <v>0</v>
      </c>
      <c r="M999">
        <f>FLOOR(IFERROR(_xlfn.IFNA(Table2[[#This Row],[total_laid_off]],0)/Table2[[#This Row],[percentage_laid_off]],D999),1)</f>
        <v>0</v>
      </c>
      <c r="N999" t="str">
        <f>TEXT(Table2[[#This Row],[date]],"MMM")</f>
        <v>Sep</v>
      </c>
      <c r="O999">
        <f>YEAR(Table2[[#This Row],[date]])</f>
        <v>2020</v>
      </c>
    </row>
    <row r="1000" spans="1:15" x14ac:dyDescent="0.25">
      <c r="A1000" t="s">
        <v>1783</v>
      </c>
      <c r="B1000" t="s">
        <v>40</v>
      </c>
      <c r="C1000" t="s">
        <v>31</v>
      </c>
      <c r="D1000">
        <v>10</v>
      </c>
      <c r="E1000" s="2"/>
      <c r="F1000" s="1">
        <v>44666</v>
      </c>
      <c r="G1000" t="s">
        <v>103</v>
      </c>
      <c r="H1000" t="s">
        <v>41</v>
      </c>
      <c r="I1000">
        <f t="shared" si="15"/>
        <v>10</v>
      </c>
      <c r="J1000" s="3">
        <v>4</v>
      </c>
      <c r="K1000">
        <f>_xlfn.IFNA(Table2[[#This Row],[total_laid_off]],0)</f>
        <v>10</v>
      </c>
      <c r="L1000">
        <f>IFERROR(Table2[[#This Row],[Column2]]/Table2[[#This Row],[percentage_laid_off]],Table2[[#This Row],[Column2]])</f>
        <v>10</v>
      </c>
      <c r="M1000">
        <f>FLOOR(IFERROR(_xlfn.IFNA(Table2[[#This Row],[total_laid_off]],0)/Table2[[#This Row],[percentage_laid_off]],D1000),1)</f>
        <v>10</v>
      </c>
      <c r="N1000" t="str">
        <f>TEXT(Table2[[#This Row],[date]],"MMM")</f>
        <v>Apr</v>
      </c>
      <c r="O1000">
        <f>YEAR(Table2[[#This Row],[date]])</f>
        <v>2022</v>
      </c>
    </row>
    <row r="1001" spans="1:15" x14ac:dyDescent="0.25">
      <c r="A1001" t="s">
        <v>2201</v>
      </c>
      <c r="B1001" t="s">
        <v>40</v>
      </c>
      <c r="C1001" t="s">
        <v>170</v>
      </c>
      <c r="D1001">
        <v>26</v>
      </c>
      <c r="E1001" s="2"/>
      <c r="F1001" s="1">
        <v>43923</v>
      </c>
      <c r="G1001" t="s">
        <v>47</v>
      </c>
      <c r="H1001" t="s">
        <v>41</v>
      </c>
      <c r="I1001">
        <f t="shared" si="15"/>
        <v>26</v>
      </c>
      <c r="J1001" s="3">
        <v>40</v>
      </c>
      <c r="K1001">
        <f>_xlfn.IFNA(Table2[[#This Row],[total_laid_off]],0)</f>
        <v>26</v>
      </c>
      <c r="L1001">
        <f>IFERROR(Table2[[#This Row],[Column2]]/Table2[[#This Row],[percentage_laid_off]],Table2[[#This Row],[Column2]])</f>
        <v>26</v>
      </c>
      <c r="M1001">
        <f>FLOOR(IFERROR(_xlfn.IFNA(Table2[[#This Row],[total_laid_off]],0)/Table2[[#This Row],[percentage_laid_off]],D1001),1)</f>
        <v>26</v>
      </c>
      <c r="N1001" t="str">
        <f>TEXT(Table2[[#This Row],[date]],"MMM")</f>
        <v>Apr</v>
      </c>
      <c r="O1001">
        <f>YEAR(Table2[[#This Row],[date]])</f>
        <v>2020</v>
      </c>
    </row>
    <row r="1002" spans="1:15" x14ac:dyDescent="0.25">
      <c r="A1002" t="s">
        <v>1664</v>
      </c>
      <c r="B1002" t="s">
        <v>668</v>
      </c>
      <c r="C1002" t="s">
        <v>170</v>
      </c>
      <c r="D1002">
        <v>30</v>
      </c>
      <c r="E1002" s="2"/>
      <c r="F1002" s="1">
        <v>44726</v>
      </c>
      <c r="G1002" t="s">
        <v>16</v>
      </c>
      <c r="H1002" t="s">
        <v>669</v>
      </c>
      <c r="I1002">
        <f t="shared" si="15"/>
        <v>30</v>
      </c>
      <c r="J1002" s="3">
        <v>6</v>
      </c>
      <c r="K1002">
        <f>_xlfn.IFNA(Table2[[#This Row],[total_laid_off]],0)</f>
        <v>30</v>
      </c>
      <c r="L1002">
        <f>IFERROR(Table2[[#This Row],[Column2]]/Table2[[#This Row],[percentage_laid_off]],Table2[[#This Row],[Column2]])</f>
        <v>30</v>
      </c>
      <c r="M1002">
        <f>FLOOR(IFERROR(_xlfn.IFNA(Table2[[#This Row],[total_laid_off]],0)/Table2[[#This Row],[percentage_laid_off]],D1002),1)</f>
        <v>30</v>
      </c>
      <c r="N1002" t="str">
        <f>TEXT(Table2[[#This Row],[date]],"MMM")</f>
        <v>Jun</v>
      </c>
      <c r="O1002">
        <f>YEAR(Table2[[#This Row],[date]])</f>
        <v>2022</v>
      </c>
    </row>
    <row r="1003" spans="1:15" x14ac:dyDescent="0.25">
      <c r="A1003" t="s">
        <v>762</v>
      </c>
      <c r="B1003" t="s">
        <v>124</v>
      </c>
      <c r="C1003" t="s">
        <v>44</v>
      </c>
      <c r="D1003">
        <v>275</v>
      </c>
      <c r="E1003" s="2">
        <v>0.2</v>
      </c>
      <c r="F1003" s="1">
        <v>44932</v>
      </c>
      <c r="G1003" t="s">
        <v>37</v>
      </c>
      <c r="H1003" t="s">
        <v>125</v>
      </c>
      <c r="I1003">
        <f t="shared" si="15"/>
        <v>1375</v>
      </c>
      <c r="J1003" s="3">
        <v>2</v>
      </c>
      <c r="K1003">
        <f>_xlfn.IFNA(Table2[[#This Row],[total_laid_off]],0)</f>
        <v>275</v>
      </c>
      <c r="L1003">
        <f>IFERROR(Table2[[#This Row],[Column2]]/Table2[[#This Row],[percentage_laid_off]],Table2[[#This Row],[Column2]])</f>
        <v>1375</v>
      </c>
      <c r="M1003">
        <f>FLOOR(IFERROR(_xlfn.IFNA(Table2[[#This Row],[total_laid_off]],0)/Table2[[#This Row],[percentage_laid_off]],D1003),1)</f>
        <v>1375</v>
      </c>
      <c r="N1003" t="str">
        <f>TEXT(Table2[[#This Row],[date]],"MMM")</f>
        <v>Jan</v>
      </c>
      <c r="O1003">
        <f>YEAR(Table2[[#This Row],[date]])</f>
        <v>2023</v>
      </c>
    </row>
    <row r="1004" spans="1:15" x14ac:dyDescent="0.25">
      <c r="A1004" t="s">
        <v>762</v>
      </c>
      <c r="B1004" t="s">
        <v>124</v>
      </c>
      <c r="C1004" t="s">
        <v>44</v>
      </c>
      <c r="D1004">
        <v>300</v>
      </c>
      <c r="E1004" s="2">
        <v>0.3</v>
      </c>
      <c r="F1004" s="1">
        <v>44740</v>
      </c>
      <c r="G1004" t="s">
        <v>37</v>
      </c>
      <c r="H1004" t="s">
        <v>125</v>
      </c>
      <c r="I1004">
        <f t="shared" si="15"/>
        <v>1000</v>
      </c>
      <c r="J1004" s="3">
        <v>2</v>
      </c>
      <c r="K1004">
        <f>_xlfn.IFNA(Table2[[#This Row],[total_laid_off]],0)</f>
        <v>300</v>
      </c>
      <c r="L1004">
        <f>IFERROR(Table2[[#This Row],[Column2]]/Table2[[#This Row],[percentage_laid_off]],Table2[[#This Row],[Column2]])</f>
        <v>1000</v>
      </c>
      <c r="M1004">
        <f>FLOOR(IFERROR(_xlfn.IFNA(Table2[[#This Row],[total_laid_off]],0)/Table2[[#This Row],[percentage_laid_off]],D1004),1)</f>
        <v>1000</v>
      </c>
      <c r="N1004" t="str">
        <f>TEXT(Table2[[#This Row],[date]],"MMM")</f>
        <v>Jun</v>
      </c>
      <c r="O1004">
        <f>YEAR(Table2[[#This Row],[date]])</f>
        <v>2022</v>
      </c>
    </row>
    <row r="1005" spans="1:15" x14ac:dyDescent="0.25">
      <c r="A1005" t="s">
        <v>198</v>
      </c>
      <c r="B1005" t="s">
        <v>199</v>
      </c>
      <c r="C1005" t="s">
        <v>15</v>
      </c>
      <c r="E1005" s="2">
        <v>0.1</v>
      </c>
      <c r="F1005" s="1">
        <v>45005</v>
      </c>
      <c r="G1005" t="s">
        <v>32</v>
      </c>
      <c r="H1005" t="s">
        <v>17</v>
      </c>
      <c r="I1005">
        <f t="shared" si="15"/>
        <v>0</v>
      </c>
      <c r="J1005" s="3">
        <v>57</v>
      </c>
      <c r="K1005">
        <f>_xlfn.IFNA(Table2[[#This Row],[total_laid_off]],0)</f>
        <v>0</v>
      </c>
      <c r="L1005">
        <f>IFERROR(Table2[[#This Row],[Column2]]/Table2[[#This Row],[percentage_laid_off]],Table2[[#This Row],[Column2]])</f>
        <v>0</v>
      </c>
      <c r="M1005">
        <f>FLOOR(IFERROR(_xlfn.IFNA(Table2[[#This Row],[total_laid_off]],0)/Table2[[#This Row],[percentage_laid_off]],D1005),1)</f>
        <v>0</v>
      </c>
      <c r="N1005" t="str">
        <f>TEXT(Table2[[#This Row],[date]],"MMM")</f>
        <v>Mar</v>
      </c>
      <c r="O1005">
        <f>YEAR(Table2[[#This Row],[date]])</f>
        <v>2023</v>
      </c>
    </row>
    <row r="1006" spans="1:15" x14ac:dyDescent="0.25">
      <c r="A1006" t="s">
        <v>619</v>
      </c>
      <c r="B1006" t="s">
        <v>49</v>
      </c>
      <c r="C1006" t="s">
        <v>209</v>
      </c>
      <c r="D1006">
        <v>30</v>
      </c>
      <c r="E1006" s="2"/>
      <c r="F1006" s="1">
        <v>44945</v>
      </c>
      <c r="G1006" t="s">
        <v>22</v>
      </c>
      <c r="H1006" t="s">
        <v>41</v>
      </c>
      <c r="I1006">
        <f t="shared" si="15"/>
        <v>30</v>
      </c>
      <c r="J1006" s="3">
        <v>269</v>
      </c>
      <c r="K1006">
        <f>_xlfn.IFNA(Table2[[#This Row],[total_laid_off]],0)</f>
        <v>30</v>
      </c>
      <c r="L1006">
        <f>IFERROR(Table2[[#This Row],[Column2]]/Table2[[#This Row],[percentage_laid_off]],Table2[[#This Row],[Column2]])</f>
        <v>30</v>
      </c>
      <c r="M1006">
        <f>FLOOR(IFERROR(_xlfn.IFNA(Table2[[#This Row],[total_laid_off]],0)/Table2[[#This Row],[percentage_laid_off]],D1006),1)</f>
        <v>30</v>
      </c>
      <c r="N1006" t="str">
        <f>TEXT(Table2[[#This Row],[date]],"MMM")</f>
        <v>Jan</v>
      </c>
      <c r="O1006">
        <f>YEAR(Table2[[#This Row],[date]])</f>
        <v>2023</v>
      </c>
    </row>
    <row r="1007" spans="1:15" x14ac:dyDescent="0.25">
      <c r="A1007" t="s">
        <v>619</v>
      </c>
      <c r="B1007" t="s">
        <v>49</v>
      </c>
      <c r="C1007" t="s">
        <v>209</v>
      </c>
      <c r="E1007" s="2">
        <v>0.35</v>
      </c>
      <c r="F1007" s="1">
        <v>44760</v>
      </c>
      <c r="G1007" t="s">
        <v>22</v>
      </c>
      <c r="H1007" t="s">
        <v>41</v>
      </c>
      <c r="I1007">
        <f t="shared" si="15"/>
        <v>0</v>
      </c>
      <c r="J1007" s="3">
        <v>269</v>
      </c>
      <c r="K1007">
        <f>_xlfn.IFNA(Table2[[#This Row],[total_laid_off]],0)</f>
        <v>0</v>
      </c>
      <c r="L1007">
        <f>IFERROR(Table2[[#This Row],[Column2]]/Table2[[#This Row],[percentage_laid_off]],Table2[[#This Row],[Column2]])</f>
        <v>0</v>
      </c>
      <c r="M1007">
        <f>FLOOR(IFERROR(_xlfn.IFNA(Table2[[#This Row],[total_laid_off]],0)/Table2[[#This Row],[percentage_laid_off]],D1007),1)</f>
        <v>0</v>
      </c>
      <c r="N1007" t="str">
        <f>TEXT(Table2[[#This Row],[date]],"MMM")</f>
        <v>Jul</v>
      </c>
      <c r="O1007">
        <f>YEAR(Table2[[#This Row],[date]])</f>
        <v>2022</v>
      </c>
    </row>
    <row r="1008" spans="1:15" x14ac:dyDescent="0.25">
      <c r="A1008" t="s">
        <v>109</v>
      </c>
      <c r="B1008" t="s">
        <v>110</v>
      </c>
      <c r="C1008" t="s">
        <v>111</v>
      </c>
      <c r="D1008">
        <v>1000</v>
      </c>
      <c r="E1008" s="2">
        <v>0.2</v>
      </c>
      <c r="F1008" s="1">
        <v>45019</v>
      </c>
      <c r="G1008" t="s">
        <v>103</v>
      </c>
      <c r="H1008" t="s">
        <v>41</v>
      </c>
      <c r="I1008">
        <f t="shared" si="15"/>
        <v>5000</v>
      </c>
      <c r="J1008" s="3"/>
      <c r="K1008">
        <f>_xlfn.IFNA(Table2[[#This Row],[total_laid_off]],0)</f>
        <v>1000</v>
      </c>
      <c r="L1008">
        <f>IFERROR(Table2[[#This Row],[Column2]]/Table2[[#This Row],[percentage_laid_off]],Table2[[#This Row],[Column2]])</f>
        <v>5000</v>
      </c>
      <c r="M1008">
        <f>FLOOR(IFERROR(_xlfn.IFNA(Table2[[#This Row],[total_laid_off]],0)/Table2[[#This Row],[percentage_laid_off]],D1008),1)</f>
        <v>5000</v>
      </c>
      <c r="N1008" t="str">
        <f>TEXT(Table2[[#This Row],[date]],"MMM")</f>
        <v>Apr</v>
      </c>
      <c r="O1008">
        <f>YEAR(Table2[[#This Row],[date]])</f>
        <v>2023</v>
      </c>
    </row>
    <row r="1009" spans="1:15" x14ac:dyDescent="0.25">
      <c r="A1009" t="s">
        <v>1800</v>
      </c>
      <c r="B1009" t="s">
        <v>43</v>
      </c>
      <c r="C1009" t="s">
        <v>53</v>
      </c>
      <c r="D1009">
        <v>100</v>
      </c>
      <c r="E1009" s="2">
        <v>0.25</v>
      </c>
      <c r="F1009" s="1">
        <v>44623</v>
      </c>
      <c r="G1009" t="s">
        <v>114</v>
      </c>
      <c r="H1009" t="s">
        <v>41</v>
      </c>
      <c r="I1009">
        <f t="shared" si="15"/>
        <v>400</v>
      </c>
      <c r="J1009" s="3">
        <v>289</v>
      </c>
      <c r="K1009">
        <f>_xlfn.IFNA(Table2[[#This Row],[total_laid_off]],0)</f>
        <v>100</v>
      </c>
      <c r="L1009">
        <f>IFERROR(Table2[[#This Row],[Column2]]/Table2[[#This Row],[percentage_laid_off]],Table2[[#This Row],[Column2]])</f>
        <v>400</v>
      </c>
      <c r="M1009">
        <f>FLOOR(IFERROR(_xlfn.IFNA(Table2[[#This Row],[total_laid_off]],0)/Table2[[#This Row],[percentage_laid_off]],D1009),1)</f>
        <v>400</v>
      </c>
      <c r="N1009" t="str">
        <f>TEXT(Table2[[#This Row],[date]],"MMM")</f>
        <v>Mar</v>
      </c>
      <c r="O1009">
        <f>YEAR(Table2[[#This Row],[date]])</f>
        <v>2022</v>
      </c>
    </row>
    <row r="1010" spans="1:15" x14ac:dyDescent="0.25">
      <c r="A1010" t="s">
        <v>623</v>
      </c>
      <c r="B1010" t="s">
        <v>339</v>
      </c>
      <c r="C1010" t="s">
        <v>144</v>
      </c>
      <c r="E1010" s="2"/>
      <c r="F1010" s="1">
        <v>44945</v>
      </c>
      <c r="G1010" t="s">
        <v>37</v>
      </c>
      <c r="H1010" t="s">
        <v>41</v>
      </c>
      <c r="I1010">
        <f t="shared" si="15"/>
        <v>0</v>
      </c>
      <c r="J1010" s="3">
        <v>21</v>
      </c>
      <c r="K1010">
        <f>_xlfn.IFNA(Table2[[#This Row],[total_laid_off]],0)</f>
        <v>0</v>
      </c>
      <c r="L1010">
        <f>IFERROR(Table2[[#This Row],[Column2]]/Table2[[#This Row],[percentage_laid_off]],Table2[[#This Row],[Column2]])</f>
        <v>0</v>
      </c>
      <c r="M1010">
        <f>FLOOR(IFERROR(_xlfn.IFNA(Table2[[#This Row],[total_laid_off]],0)/Table2[[#This Row],[percentage_laid_off]],D1010),1)</f>
        <v>0</v>
      </c>
      <c r="N1010" t="str">
        <f>TEXT(Table2[[#This Row],[date]],"MMM")</f>
        <v>Jan</v>
      </c>
      <c r="O1010">
        <f>YEAR(Table2[[#This Row],[date]])</f>
        <v>2023</v>
      </c>
    </row>
    <row r="1011" spans="1:15" x14ac:dyDescent="0.25">
      <c r="A1011" t="s">
        <v>561</v>
      </c>
      <c r="B1011" t="s">
        <v>43</v>
      </c>
      <c r="C1011" t="s">
        <v>144</v>
      </c>
      <c r="D1011">
        <v>3900</v>
      </c>
      <c r="E1011" s="2">
        <v>0.02</v>
      </c>
      <c r="F1011" s="1">
        <v>44951</v>
      </c>
      <c r="G1011" t="s">
        <v>67</v>
      </c>
      <c r="H1011" t="s">
        <v>41</v>
      </c>
      <c r="I1011">
        <f t="shared" si="15"/>
        <v>195000</v>
      </c>
      <c r="J1011" s="3"/>
      <c r="K1011">
        <f>_xlfn.IFNA(Table2[[#This Row],[total_laid_off]],0)</f>
        <v>3900</v>
      </c>
      <c r="L1011">
        <f>IFERROR(Table2[[#This Row],[Column2]]/Table2[[#This Row],[percentage_laid_off]],Table2[[#This Row],[Column2]])</f>
        <v>195000</v>
      </c>
      <c r="M1011">
        <f>FLOOR(IFERROR(_xlfn.IFNA(Table2[[#This Row],[total_laid_off]],0)/Table2[[#This Row],[percentage_laid_off]],D1011),1)</f>
        <v>195000</v>
      </c>
      <c r="N1011" t="str">
        <f>TEXT(Table2[[#This Row],[date]],"MMM")</f>
        <v>Jan</v>
      </c>
      <c r="O1011">
        <f>YEAR(Table2[[#This Row],[date]])</f>
        <v>2023</v>
      </c>
    </row>
    <row r="1012" spans="1:15" x14ac:dyDescent="0.25">
      <c r="A1012" t="s">
        <v>2150</v>
      </c>
      <c r="B1012" t="s">
        <v>308</v>
      </c>
      <c r="C1012" t="s">
        <v>101</v>
      </c>
      <c r="D1012">
        <v>87</v>
      </c>
      <c r="E1012" s="2">
        <v>0.15</v>
      </c>
      <c r="F1012" s="1">
        <v>43928</v>
      </c>
      <c r="G1012" t="s">
        <v>22</v>
      </c>
      <c r="H1012" t="s">
        <v>41</v>
      </c>
      <c r="I1012">
        <f t="shared" si="15"/>
        <v>580</v>
      </c>
      <c r="J1012" s="3">
        <v>85</v>
      </c>
      <c r="K1012">
        <f>_xlfn.IFNA(Table2[[#This Row],[total_laid_off]],0)</f>
        <v>87</v>
      </c>
      <c r="L1012">
        <f>IFERROR(Table2[[#This Row],[Column2]]/Table2[[#This Row],[percentage_laid_off]],Table2[[#This Row],[Column2]])</f>
        <v>580</v>
      </c>
      <c r="M1012">
        <f>FLOOR(IFERROR(_xlfn.IFNA(Table2[[#This Row],[total_laid_off]],0)/Table2[[#This Row],[percentage_laid_off]],D1012),1)</f>
        <v>580</v>
      </c>
      <c r="N1012" t="str">
        <f>TEXT(Table2[[#This Row],[date]],"MMM")</f>
        <v>Apr</v>
      </c>
      <c r="O1012">
        <f>YEAR(Table2[[#This Row],[date]])</f>
        <v>2020</v>
      </c>
    </row>
    <row r="1013" spans="1:15" x14ac:dyDescent="0.25">
      <c r="A1013" t="s">
        <v>146</v>
      </c>
      <c r="B1013" t="s">
        <v>147</v>
      </c>
      <c r="C1013" t="s">
        <v>46</v>
      </c>
      <c r="D1013">
        <v>23</v>
      </c>
      <c r="E1013" s="2">
        <v>0.28000000000000003</v>
      </c>
      <c r="F1013" s="1">
        <v>45014</v>
      </c>
      <c r="G1013" t="s">
        <v>67</v>
      </c>
      <c r="H1013" t="s">
        <v>41</v>
      </c>
      <c r="I1013">
        <f t="shared" si="15"/>
        <v>82</v>
      </c>
      <c r="J1013" s="3">
        <v>59</v>
      </c>
      <c r="K1013">
        <f>_xlfn.IFNA(Table2[[#This Row],[total_laid_off]],0)</f>
        <v>23</v>
      </c>
      <c r="L1013">
        <f>IFERROR(Table2[[#This Row],[Column2]]/Table2[[#This Row],[percentage_laid_off]],Table2[[#This Row],[Column2]])</f>
        <v>82.142857142857139</v>
      </c>
      <c r="M1013">
        <f>FLOOR(IFERROR(_xlfn.IFNA(Table2[[#This Row],[total_laid_off]],0)/Table2[[#This Row],[percentage_laid_off]],D1013),1)</f>
        <v>82</v>
      </c>
      <c r="N1013" t="str">
        <f>TEXT(Table2[[#This Row],[date]],"MMM")</f>
        <v>Mar</v>
      </c>
      <c r="O1013">
        <f>YEAR(Table2[[#This Row],[date]])</f>
        <v>2023</v>
      </c>
    </row>
    <row r="1014" spans="1:15" x14ac:dyDescent="0.25">
      <c r="A1014" t="s">
        <v>624</v>
      </c>
      <c r="B1014" t="s">
        <v>72</v>
      </c>
      <c r="C1014" t="s">
        <v>485</v>
      </c>
      <c r="E1014" s="2"/>
      <c r="F1014" s="1">
        <v>44945</v>
      </c>
      <c r="G1014" t="s">
        <v>37</v>
      </c>
      <c r="H1014" t="s">
        <v>41</v>
      </c>
      <c r="I1014">
        <f t="shared" si="15"/>
        <v>0</v>
      </c>
      <c r="J1014" s="3">
        <v>521</v>
      </c>
      <c r="K1014">
        <f>_xlfn.IFNA(Table2[[#This Row],[total_laid_off]],0)</f>
        <v>0</v>
      </c>
      <c r="L1014">
        <f>IFERROR(Table2[[#This Row],[Column2]]/Table2[[#This Row],[percentage_laid_off]],Table2[[#This Row],[Column2]])</f>
        <v>0</v>
      </c>
      <c r="M1014">
        <f>FLOOR(IFERROR(_xlfn.IFNA(Table2[[#This Row],[total_laid_off]],0)/Table2[[#This Row],[percentage_laid_off]],D1014),1)</f>
        <v>0</v>
      </c>
      <c r="N1014" t="str">
        <f>TEXT(Table2[[#This Row],[date]],"MMM")</f>
        <v>Jan</v>
      </c>
      <c r="O1014">
        <f>YEAR(Table2[[#This Row],[date]])</f>
        <v>2023</v>
      </c>
    </row>
    <row r="1015" spans="1:15" x14ac:dyDescent="0.25">
      <c r="A1015" t="s">
        <v>584</v>
      </c>
      <c r="B1015" t="s">
        <v>131</v>
      </c>
      <c r="C1015" t="s">
        <v>436</v>
      </c>
      <c r="E1015" s="2"/>
      <c r="F1015" s="1">
        <v>44950</v>
      </c>
      <c r="G1015" t="s">
        <v>47</v>
      </c>
      <c r="H1015" t="s">
        <v>41</v>
      </c>
      <c r="I1015">
        <f t="shared" si="15"/>
        <v>0</v>
      </c>
      <c r="J1015" s="3">
        <v>451</v>
      </c>
      <c r="K1015">
        <f>_xlfn.IFNA(Table2[[#This Row],[total_laid_off]],0)</f>
        <v>0</v>
      </c>
      <c r="L1015">
        <f>IFERROR(Table2[[#This Row],[Column2]]/Table2[[#This Row],[percentage_laid_off]],Table2[[#This Row],[Column2]])</f>
        <v>0</v>
      </c>
      <c r="M1015">
        <f>FLOOR(IFERROR(_xlfn.IFNA(Table2[[#This Row],[total_laid_off]],0)/Table2[[#This Row],[percentage_laid_off]],D1015),1)</f>
        <v>0</v>
      </c>
      <c r="N1015" t="str">
        <f>TEXT(Table2[[#This Row],[date]],"MMM")</f>
        <v>Jan</v>
      </c>
      <c r="O1015">
        <f>YEAR(Table2[[#This Row],[date]])</f>
        <v>2023</v>
      </c>
    </row>
    <row r="1016" spans="1:15" x14ac:dyDescent="0.25">
      <c r="A1016" t="s">
        <v>1691</v>
      </c>
      <c r="B1016" t="s">
        <v>331</v>
      </c>
      <c r="C1016" t="s">
        <v>36</v>
      </c>
      <c r="D1016">
        <v>130</v>
      </c>
      <c r="E1016" s="2"/>
      <c r="F1016" s="1">
        <v>44719</v>
      </c>
      <c r="G1016" t="s">
        <v>37</v>
      </c>
      <c r="H1016" t="s">
        <v>41</v>
      </c>
      <c r="I1016">
        <f t="shared" si="15"/>
        <v>130</v>
      </c>
      <c r="J1016" s="3">
        <v>275</v>
      </c>
      <c r="K1016">
        <f>_xlfn.IFNA(Table2[[#This Row],[total_laid_off]],0)</f>
        <v>130</v>
      </c>
      <c r="L1016">
        <f>IFERROR(Table2[[#This Row],[Column2]]/Table2[[#This Row],[percentage_laid_off]],Table2[[#This Row],[Column2]])</f>
        <v>130</v>
      </c>
      <c r="M1016">
        <f>FLOOR(IFERROR(_xlfn.IFNA(Table2[[#This Row],[total_laid_off]],0)/Table2[[#This Row],[percentage_laid_off]],D1016),1)</f>
        <v>130</v>
      </c>
      <c r="N1016" t="str">
        <f>TEXT(Table2[[#This Row],[date]],"MMM")</f>
        <v>Jun</v>
      </c>
      <c r="O1016">
        <f>YEAR(Table2[[#This Row],[date]])</f>
        <v>2022</v>
      </c>
    </row>
    <row r="1017" spans="1:15" x14ac:dyDescent="0.25">
      <c r="A1017" t="s">
        <v>1770</v>
      </c>
      <c r="B1017" t="s">
        <v>72</v>
      </c>
      <c r="C1017" t="s">
        <v>101</v>
      </c>
      <c r="D1017">
        <v>40</v>
      </c>
      <c r="E1017" s="2"/>
      <c r="F1017" s="1">
        <v>44685</v>
      </c>
      <c r="G1017" t="s">
        <v>27</v>
      </c>
      <c r="H1017" t="s">
        <v>41</v>
      </c>
      <c r="I1017">
        <f t="shared" si="15"/>
        <v>40</v>
      </c>
      <c r="J1017" s="3">
        <v>7</v>
      </c>
      <c r="K1017">
        <f>_xlfn.IFNA(Table2[[#This Row],[total_laid_off]],0)</f>
        <v>40</v>
      </c>
      <c r="L1017">
        <f>IFERROR(Table2[[#This Row],[Column2]]/Table2[[#This Row],[percentage_laid_off]],Table2[[#This Row],[Column2]])</f>
        <v>40</v>
      </c>
      <c r="M1017">
        <f>FLOOR(IFERROR(_xlfn.IFNA(Table2[[#This Row],[total_laid_off]],0)/Table2[[#This Row],[percentage_laid_off]],D1017),1)</f>
        <v>40</v>
      </c>
      <c r="N1017" t="str">
        <f>TEXT(Table2[[#This Row],[date]],"MMM")</f>
        <v>May</v>
      </c>
      <c r="O1017">
        <f>YEAR(Table2[[#This Row],[date]])</f>
        <v>2022</v>
      </c>
    </row>
    <row r="1018" spans="1:15" x14ac:dyDescent="0.25">
      <c r="A1018" t="s">
        <v>1056</v>
      </c>
      <c r="B1018" t="s">
        <v>1057</v>
      </c>
      <c r="C1018" t="s">
        <v>209</v>
      </c>
      <c r="D1018">
        <v>300</v>
      </c>
      <c r="E1018" s="2">
        <v>0.2</v>
      </c>
      <c r="F1018" s="1">
        <v>44879</v>
      </c>
      <c r="G1018" t="s">
        <v>65</v>
      </c>
      <c r="H1018" t="s">
        <v>41</v>
      </c>
      <c r="I1018">
        <f t="shared" si="15"/>
        <v>1500</v>
      </c>
      <c r="J1018" s="3">
        <v>200</v>
      </c>
      <c r="K1018">
        <f>_xlfn.IFNA(Table2[[#This Row],[total_laid_off]],0)</f>
        <v>300</v>
      </c>
      <c r="L1018">
        <f>IFERROR(Table2[[#This Row],[Column2]]/Table2[[#This Row],[percentage_laid_off]],Table2[[#This Row],[Column2]])</f>
        <v>1500</v>
      </c>
      <c r="M1018">
        <f>FLOOR(IFERROR(_xlfn.IFNA(Table2[[#This Row],[total_laid_off]],0)/Table2[[#This Row],[percentage_laid_off]],D1018),1)</f>
        <v>1500</v>
      </c>
      <c r="N1018" t="str">
        <f>TEXT(Table2[[#This Row],[date]],"MMM")</f>
        <v>Nov</v>
      </c>
      <c r="O1018">
        <f>YEAR(Table2[[#This Row],[date]])</f>
        <v>2022</v>
      </c>
    </row>
    <row r="1019" spans="1:15" x14ac:dyDescent="0.25">
      <c r="A1019" t="s">
        <v>1056</v>
      </c>
      <c r="B1019" t="s">
        <v>1057</v>
      </c>
      <c r="C1019" t="s">
        <v>209</v>
      </c>
      <c r="E1019" s="2"/>
      <c r="F1019" s="1">
        <v>44617</v>
      </c>
      <c r="G1019" t="s">
        <v>65</v>
      </c>
      <c r="H1019" t="s">
        <v>41</v>
      </c>
      <c r="I1019">
        <f t="shared" si="15"/>
        <v>0</v>
      </c>
      <c r="J1019" s="3">
        <v>200</v>
      </c>
      <c r="K1019">
        <f>_xlfn.IFNA(Table2[[#This Row],[total_laid_off]],0)</f>
        <v>0</v>
      </c>
      <c r="L1019">
        <f>IFERROR(Table2[[#This Row],[Column2]]/Table2[[#This Row],[percentage_laid_off]],Table2[[#This Row],[Column2]])</f>
        <v>0</v>
      </c>
      <c r="M1019">
        <f>FLOOR(IFERROR(_xlfn.IFNA(Table2[[#This Row],[total_laid_off]],0)/Table2[[#This Row],[percentage_laid_off]],D1019),1)</f>
        <v>0</v>
      </c>
      <c r="N1019" t="str">
        <f>TEXT(Table2[[#This Row],[date]],"MMM")</f>
        <v>Feb</v>
      </c>
      <c r="O1019">
        <f>YEAR(Table2[[#This Row],[date]])</f>
        <v>2022</v>
      </c>
    </row>
    <row r="1020" spans="1:15" x14ac:dyDescent="0.25">
      <c r="A1020" t="s">
        <v>1056</v>
      </c>
      <c r="B1020" t="s">
        <v>1057</v>
      </c>
      <c r="C1020" t="s">
        <v>209</v>
      </c>
      <c r="E1020" s="2"/>
      <c r="F1020" s="1">
        <v>44538</v>
      </c>
      <c r="G1020" t="s">
        <v>65</v>
      </c>
      <c r="H1020" t="s">
        <v>41</v>
      </c>
      <c r="I1020">
        <f t="shared" si="15"/>
        <v>0</v>
      </c>
      <c r="J1020" s="3">
        <v>200</v>
      </c>
      <c r="K1020">
        <f>_xlfn.IFNA(Table2[[#This Row],[total_laid_off]],0)</f>
        <v>0</v>
      </c>
      <c r="L1020">
        <f>IFERROR(Table2[[#This Row],[Column2]]/Table2[[#This Row],[percentage_laid_off]],Table2[[#This Row],[Column2]])</f>
        <v>0</v>
      </c>
      <c r="M1020">
        <f>FLOOR(IFERROR(_xlfn.IFNA(Table2[[#This Row],[total_laid_off]],0)/Table2[[#This Row],[percentage_laid_off]],D1020),1)</f>
        <v>0</v>
      </c>
      <c r="N1020" t="str">
        <f>TEXT(Table2[[#This Row],[date]],"MMM")</f>
        <v>Dec</v>
      </c>
      <c r="O1020">
        <f>YEAR(Table2[[#This Row],[date]])</f>
        <v>2021</v>
      </c>
    </row>
    <row r="1021" spans="1:15" x14ac:dyDescent="0.25">
      <c r="A1021" t="s">
        <v>2168</v>
      </c>
      <c r="B1021" t="s">
        <v>1246</v>
      </c>
      <c r="C1021" t="s">
        <v>15</v>
      </c>
      <c r="D1021">
        <v>50</v>
      </c>
      <c r="E1021" s="2">
        <v>0.12</v>
      </c>
      <c r="F1021" s="1">
        <v>43925</v>
      </c>
      <c r="G1021" t="s">
        <v>37</v>
      </c>
      <c r="H1021" t="s">
        <v>1247</v>
      </c>
      <c r="I1021">
        <f t="shared" si="15"/>
        <v>416</v>
      </c>
      <c r="J1021" s="3">
        <v>348</v>
      </c>
      <c r="K1021">
        <f>_xlfn.IFNA(Table2[[#This Row],[total_laid_off]],0)</f>
        <v>50</v>
      </c>
      <c r="L1021">
        <f>IFERROR(Table2[[#This Row],[Column2]]/Table2[[#This Row],[percentage_laid_off]],Table2[[#This Row],[Column2]])</f>
        <v>416.66666666666669</v>
      </c>
      <c r="M1021">
        <f>FLOOR(IFERROR(_xlfn.IFNA(Table2[[#This Row],[total_laid_off]],0)/Table2[[#This Row],[percentage_laid_off]],D1021),1)</f>
        <v>416</v>
      </c>
      <c r="N1021" t="str">
        <f>TEXT(Table2[[#This Row],[date]],"MMM")</f>
        <v>Apr</v>
      </c>
      <c r="O1021">
        <f>YEAR(Table2[[#This Row],[date]])</f>
        <v>2020</v>
      </c>
    </row>
    <row r="1022" spans="1:15" x14ac:dyDescent="0.25">
      <c r="A1022" t="s">
        <v>290</v>
      </c>
      <c r="B1022" t="s">
        <v>266</v>
      </c>
      <c r="C1022" t="s">
        <v>21</v>
      </c>
      <c r="D1022">
        <v>355</v>
      </c>
      <c r="E1022" s="2">
        <v>0.06</v>
      </c>
      <c r="F1022" s="1">
        <v>44986</v>
      </c>
      <c r="G1022" t="s">
        <v>291</v>
      </c>
      <c r="H1022" t="s">
        <v>267</v>
      </c>
      <c r="I1022">
        <f t="shared" si="15"/>
        <v>5916</v>
      </c>
      <c r="J1022" s="3">
        <v>2100</v>
      </c>
      <c r="K1022">
        <f>_xlfn.IFNA(Table2[[#This Row],[total_laid_off]],0)</f>
        <v>355</v>
      </c>
      <c r="L1022">
        <f>IFERROR(Table2[[#This Row],[Column2]]/Table2[[#This Row],[percentage_laid_off]],Table2[[#This Row],[Column2]])</f>
        <v>5916.666666666667</v>
      </c>
      <c r="M1022">
        <f>FLOOR(IFERROR(_xlfn.IFNA(Table2[[#This Row],[total_laid_off]],0)/Table2[[#This Row],[percentage_laid_off]],D1022),1)</f>
        <v>5916</v>
      </c>
      <c r="N1022" t="str">
        <f>TEXT(Table2[[#This Row],[date]],"MMM")</f>
        <v>Mar</v>
      </c>
      <c r="O1022">
        <f>YEAR(Table2[[#This Row],[date]])</f>
        <v>2023</v>
      </c>
    </row>
    <row r="1023" spans="1:15" x14ac:dyDescent="0.25">
      <c r="A1023" t="s">
        <v>1841</v>
      </c>
      <c r="B1023" t="s">
        <v>72</v>
      </c>
      <c r="C1023" t="s">
        <v>53</v>
      </c>
      <c r="E1023" s="2"/>
      <c r="F1023" s="1">
        <v>44152</v>
      </c>
      <c r="G1023" t="s">
        <v>32</v>
      </c>
      <c r="H1023" t="s">
        <v>41</v>
      </c>
      <c r="I1023">
        <f t="shared" si="15"/>
        <v>0</v>
      </c>
      <c r="J1023" s="3">
        <v>67</v>
      </c>
      <c r="K1023">
        <f>_xlfn.IFNA(Table2[[#This Row],[total_laid_off]],0)</f>
        <v>0</v>
      </c>
      <c r="L1023">
        <f>IFERROR(Table2[[#This Row],[Column2]]/Table2[[#This Row],[percentage_laid_off]],Table2[[#This Row],[Column2]])</f>
        <v>0</v>
      </c>
      <c r="M1023">
        <f>FLOOR(IFERROR(_xlfn.IFNA(Table2[[#This Row],[total_laid_off]],0)/Table2[[#This Row],[percentage_laid_off]],D1023),1)</f>
        <v>0</v>
      </c>
      <c r="N1023" t="str">
        <f>TEXT(Table2[[#This Row],[date]],"MMM")</f>
        <v>Nov</v>
      </c>
      <c r="O1023">
        <f>YEAR(Table2[[#This Row],[date]])</f>
        <v>2020</v>
      </c>
    </row>
    <row r="1024" spans="1:15" x14ac:dyDescent="0.25">
      <c r="A1024" t="s">
        <v>1544</v>
      </c>
      <c r="B1024" t="s">
        <v>40</v>
      </c>
      <c r="C1024" t="s">
        <v>44</v>
      </c>
      <c r="E1024" s="2">
        <v>0.5</v>
      </c>
      <c r="F1024" s="1">
        <v>44753</v>
      </c>
      <c r="G1024" t="s">
        <v>27</v>
      </c>
      <c r="H1024" t="s">
        <v>41</v>
      </c>
      <c r="I1024">
        <f t="shared" si="15"/>
        <v>0</v>
      </c>
      <c r="J1024" s="3">
        <v>9</v>
      </c>
      <c r="K1024">
        <f>_xlfn.IFNA(Table2[[#This Row],[total_laid_off]],0)</f>
        <v>0</v>
      </c>
      <c r="L1024">
        <f>IFERROR(Table2[[#This Row],[Column2]]/Table2[[#This Row],[percentage_laid_off]],Table2[[#This Row],[Column2]])</f>
        <v>0</v>
      </c>
      <c r="M1024">
        <f>FLOOR(IFERROR(_xlfn.IFNA(Table2[[#This Row],[total_laid_off]],0)/Table2[[#This Row],[percentage_laid_off]],D1024),1)</f>
        <v>0</v>
      </c>
      <c r="N1024" t="str">
        <f>TEXT(Table2[[#This Row],[date]],"MMM")</f>
        <v>Jul</v>
      </c>
      <c r="O1024">
        <f>YEAR(Table2[[#This Row],[date]])</f>
        <v>2022</v>
      </c>
    </row>
    <row r="1025" spans="1:15" x14ac:dyDescent="0.25">
      <c r="A1025" t="s">
        <v>687</v>
      </c>
      <c r="B1025" t="s">
        <v>69</v>
      </c>
      <c r="C1025" t="s">
        <v>26</v>
      </c>
      <c r="E1025" s="2">
        <v>0.1</v>
      </c>
      <c r="F1025" s="1">
        <v>44942</v>
      </c>
      <c r="G1025" t="s">
        <v>32</v>
      </c>
      <c r="H1025" t="s">
        <v>70</v>
      </c>
      <c r="I1025">
        <f t="shared" si="15"/>
        <v>0</v>
      </c>
      <c r="J1025" s="3">
        <v>74</v>
      </c>
      <c r="K1025">
        <f>_xlfn.IFNA(Table2[[#This Row],[total_laid_off]],0)</f>
        <v>0</v>
      </c>
      <c r="L1025">
        <f>IFERROR(Table2[[#This Row],[Column2]]/Table2[[#This Row],[percentage_laid_off]],Table2[[#This Row],[Column2]])</f>
        <v>0</v>
      </c>
      <c r="M1025">
        <f>FLOOR(IFERROR(_xlfn.IFNA(Table2[[#This Row],[total_laid_off]],0)/Table2[[#This Row],[percentage_laid_off]],D1025),1)</f>
        <v>0</v>
      </c>
      <c r="N1025" t="str">
        <f>TEXT(Table2[[#This Row],[date]],"MMM")</f>
        <v>Jan</v>
      </c>
      <c r="O1025">
        <f>YEAR(Table2[[#This Row],[date]])</f>
        <v>2023</v>
      </c>
    </row>
    <row r="1026" spans="1:15" x14ac:dyDescent="0.25">
      <c r="A1026" t="s">
        <v>2065</v>
      </c>
      <c r="B1026" t="s">
        <v>40</v>
      </c>
      <c r="C1026" t="s">
        <v>83</v>
      </c>
      <c r="D1026">
        <v>10</v>
      </c>
      <c r="E1026" s="2">
        <v>0.14000000000000001</v>
      </c>
      <c r="F1026" s="1">
        <v>43943</v>
      </c>
      <c r="G1026" t="s">
        <v>27</v>
      </c>
      <c r="H1026" t="s">
        <v>41</v>
      </c>
      <c r="I1026">
        <f t="shared" ref="I1026:I1089" si="16">FLOOR(IF(OR(ISBLANK(D1026) = FALSE,  ISBLANK(E1026) = FALSE),IFERROR(D1026/E1026,D1026), 0), 1)</f>
        <v>71</v>
      </c>
      <c r="J1026" s="3">
        <v>52</v>
      </c>
      <c r="K1026">
        <f>_xlfn.IFNA(Table2[[#This Row],[total_laid_off]],0)</f>
        <v>10</v>
      </c>
      <c r="L1026">
        <f>IFERROR(Table2[[#This Row],[Column2]]/Table2[[#This Row],[percentage_laid_off]],Table2[[#This Row],[Column2]])</f>
        <v>71.428571428571416</v>
      </c>
      <c r="M1026">
        <f>FLOOR(IFERROR(_xlfn.IFNA(Table2[[#This Row],[total_laid_off]],0)/Table2[[#This Row],[percentage_laid_off]],D1026),1)</f>
        <v>71</v>
      </c>
      <c r="N1026" t="str">
        <f>TEXT(Table2[[#This Row],[date]],"MMM")</f>
        <v>Apr</v>
      </c>
      <c r="O1026">
        <f>YEAR(Table2[[#This Row],[date]])</f>
        <v>2020</v>
      </c>
    </row>
    <row r="1027" spans="1:15" x14ac:dyDescent="0.25">
      <c r="A1027" t="s">
        <v>1053</v>
      </c>
      <c r="B1027" t="s">
        <v>754</v>
      </c>
      <c r="C1027" t="s">
        <v>46</v>
      </c>
      <c r="D1027">
        <v>500</v>
      </c>
      <c r="E1027" s="2">
        <v>0.05</v>
      </c>
      <c r="F1027" s="1">
        <v>44879</v>
      </c>
      <c r="G1027" t="s">
        <v>67</v>
      </c>
      <c r="H1027" t="s">
        <v>41</v>
      </c>
      <c r="I1027">
        <f t="shared" si="16"/>
        <v>10000</v>
      </c>
      <c r="J1027" s="3">
        <v>28</v>
      </c>
      <c r="K1027">
        <f>_xlfn.IFNA(Table2[[#This Row],[total_laid_off]],0)</f>
        <v>500</v>
      </c>
      <c r="L1027">
        <f>IFERROR(Table2[[#This Row],[Column2]]/Table2[[#This Row],[percentage_laid_off]],Table2[[#This Row],[Column2]])</f>
        <v>10000</v>
      </c>
      <c r="M1027">
        <f>FLOOR(IFERROR(_xlfn.IFNA(Table2[[#This Row],[total_laid_off]],0)/Table2[[#This Row],[percentage_laid_off]],D1027),1)</f>
        <v>10000</v>
      </c>
      <c r="N1027" t="str">
        <f>TEXT(Table2[[#This Row],[date]],"MMM")</f>
        <v>Nov</v>
      </c>
      <c r="O1027">
        <f>YEAR(Table2[[#This Row],[date]])</f>
        <v>2022</v>
      </c>
    </row>
    <row r="1028" spans="1:15" x14ac:dyDescent="0.25">
      <c r="A1028" t="s">
        <v>1344</v>
      </c>
      <c r="B1028" t="s">
        <v>1256</v>
      </c>
      <c r="C1028" t="s">
        <v>36</v>
      </c>
      <c r="D1028">
        <v>38</v>
      </c>
      <c r="E1028" s="2">
        <v>0.1</v>
      </c>
      <c r="F1028" s="1">
        <v>44803</v>
      </c>
      <c r="G1028" t="s">
        <v>32</v>
      </c>
      <c r="H1028" t="s">
        <v>58</v>
      </c>
      <c r="I1028">
        <f t="shared" si="16"/>
        <v>380</v>
      </c>
      <c r="J1028" s="3">
        <v>123</v>
      </c>
      <c r="K1028">
        <f>_xlfn.IFNA(Table2[[#This Row],[total_laid_off]],0)</f>
        <v>38</v>
      </c>
      <c r="L1028">
        <f>IFERROR(Table2[[#This Row],[Column2]]/Table2[[#This Row],[percentage_laid_off]],Table2[[#This Row],[Column2]])</f>
        <v>380</v>
      </c>
      <c r="M1028">
        <f>FLOOR(IFERROR(_xlfn.IFNA(Table2[[#This Row],[total_laid_off]],0)/Table2[[#This Row],[percentage_laid_off]],D1028),1)</f>
        <v>380</v>
      </c>
      <c r="N1028" t="str">
        <f>TEXT(Table2[[#This Row],[date]],"MMM")</f>
        <v>Aug</v>
      </c>
      <c r="O1028">
        <f>YEAR(Table2[[#This Row],[date]])</f>
        <v>2022</v>
      </c>
    </row>
    <row r="1029" spans="1:15" x14ac:dyDescent="0.25">
      <c r="A1029" t="s">
        <v>336</v>
      </c>
      <c r="B1029" t="s">
        <v>69</v>
      </c>
      <c r="C1029" t="s">
        <v>44</v>
      </c>
      <c r="E1029" s="2">
        <v>0.11</v>
      </c>
      <c r="F1029" s="1">
        <v>44979</v>
      </c>
      <c r="G1029" t="s">
        <v>32</v>
      </c>
      <c r="H1029" t="s">
        <v>70</v>
      </c>
      <c r="I1029">
        <f t="shared" si="16"/>
        <v>0</v>
      </c>
      <c r="J1029" s="3">
        <v>279</v>
      </c>
      <c r="K1029">
        <f>_xlfn.IFNA(Table2[[#This Row],[total_laid_off]],0)</f>
        <v>0</v>
      </c>
      <c r="L1029">
        <f>IFERROR(Table2[[#This Row],[Column2]]/Table2[[#This Row],[percentage_laid_off]],Table2[[#This Row],[Column2]])</f>
        <v>0</v>
      </c>
      <c r="M1029">
        <f>FLOOR(IFERROR(_xlfn.IFNA(Table2[[#This Row],[total_laid_off]],0)/Table2[[#This Row],[percentage_laid_off]],D1029),1)</f>
        <v>0</v>
      </c>
      <c r="N1029" t="str">
        <f>TEXT(Table2[[#This Row],[date]],"MMM")</f>
        <v>Feb</v>
      </c>
      <c r="O1029">
        <f>YEAR(Table2[[#This Row],[date]])</f>
        <v>2023</v>
      </c>
    </row>
    <row r="1030" spans="1:15" x14ac:dyDescent="0.25">
      <c r="A1030" t="s">
        <v>336</v>
      </c>
      <c r="B1030" t="s">
        <v>69</v>
      </c>
      <c r="C1030" t="s">
        <v>44</v>
      </c>
      <c r="D1030">
        <v>20</v>
      </c>
      <c r="E1030" s="2">
        <v>0.06</v>
      </c>
      <c r="F1030" s="1">
        <v>44768</v>
      </c>
      <c r="G1030" t="s">
        <v>32</v>
      </c>
      <c r="H1030" t="s">
        <v>70</v>
      </c>
      <c r="I1030">
        <f t="shared" si="16"/>
        <v>333</v>
      </c>
      <c r="J1030" s="3">
        <v>279</v>
      </c>
      <c r="K1030">
        <f>_xlfn.IFNA(Table2[[#This Row],[total_laid_off]],0)</f>
        <v>20</v>
      </c>
      <c r="L1030">
        <f>IFERROR(Table2[[#This Row],[Column2]]/Table2[[#This Row],[percentage_laid_off]],Table2[[#This Row],[Column2]])</f>
        <v>333.33333333333337</v>
      </c>
      <c r="M1030">
        <f>FLOOR(IFERROR(_xlfn.IFNA(Table2[[#This Row],[total_laid_off]],0)/Table2[[#This Row],[percentage_laid_off]],D1030),1)</f>
        <v>333</v>
      </c>
      <c r="N1030" t="str">
        <f>TEXT(Table2[[#This Row],[date]],"MMM")</f>
        <v>Jul</v>
      </c>
      <c r="O1030">
        <f>YEAR(Table2[[#This Row],[date]])</f>
        <v>2022</v>
      </c>
    </row>
    <row r="1031" spans="1:15" x14ac:dyDescent="0.25">
      <c r="A1031" t="s">
        <v>1354</v>
      </c>
      <c r="B1031" t="s">
        <v>160</v>
      </c>
      <c r="C1031" t="s">
        <v>75</v>
      </c>
      <c r="E1031" s="2">
        <v>0.1</v>
      </c>
      <c r="F1031" s="1">
        <v>44798</v>
      </c>
      <c r="G1031" t="s">
        <v>65</v>
      </c>
      <c r="H1031" t="s">
        <v>41</v>
      </c>
      <c r="I1031">
        <f t="shared" si="16"/>
        <v>0</v>
      </c>
      <c r="J1031" s="3">
        <v>361</v>
      </c>
      <c r="K1031">
        <f>_xlfn.IFNA(Table2[[#This Row],[total_laid_off]],0)</f>
        <v>0</v>
      </c>
      <c r="L1031">
        <f>IFERROR(Table2[[#This Row],[Column2]]/Table2[[#This Row],[percentage_laid_off]],Table2[[#This Row],[Column2]])</f>
        <v>0</v>
      </c>
      <c r="M1031">
        <f>FLOOR(IFERROR(_xlfn.IFNA(Table2[[#This Row],[total_laid_off]],0)/Table2[[#This Row],[percentage_laid_off]],D1031),1)</f>
        <v>0</v>
      </c>
      <c r="N1031" t="str">
        <f>TEXT(Table2[[#This Row],[date]],"MMM")</f>
        <v>Aug</v>
      </c>
      <c r="O1031">
        <f>YEAR(Table2[[#This Row],[date]])</f>
        <v>2022</v>
      </c>
    </row>
    <row r="1032" spans="1:15" x14ac:dyDescent="0.25">
      <c r="A1032" t="s">
        <v>1723</v>
      </c>
      <c r="B1032" t="s">
        <v>56</v>
      </c>
      <c r="C1032" t="s">
        <v>57</v>
      </c>
      <c r="D1032">
        <v>30</v>
      </c>
      <c r="E1032" s="2">
        <v>0.35</v>
      </c>
      <c r="F1032" s="1">
        <v>44713</v>
      </c>
      <c r="G1032" t="s">
        <v>47</v>
      </c>
      <c r="H1032" t="s">
        <v>58</v>
      </c>
      <c r="I1032">
        <f t="shared" si="16"/>
        <v>85</v>
      </c>
      <c r="J1032" s="3">
        <v>32</v>
      </c>
      <c r="K1032">
        <f>_xlfn.IFNA(Table2[[#This Row],[total_laid_off]],0)</f>
        <v>30</v>
      </c>
      <c r="L1032">
        <f>IFERROR(Table2[[#This Row],[Column2]]/Table2[[#This Row],[percentage_laid_off]],Table2[[#This Row],[Column2]])</f>
        <v>85.714285714285722</v>
      </c>
      <c r="M1032">
        <f>FLOOR(IFERROR(_xlfn.IFNA(Table2[[#This Row],[total_laid_off]],0)/Table2[[#This Row],[percentage_laid_off]],D1032),1)</f>
        <v>85</v>
      </c>
      <c r="N1032" t="str">
        <f>TEXT(Table2[[#This Row],[date]],"MMM")</f>
        <v>Jun</v>
      </c>
      <c r="O1032">
        <f>YEAR(Table2[[#This Row],[date]])</f>
        <v>2022</v>
      </c>
    </row>
    <row r="1033" spans="1:15" x14ac:dyDescent="0.25">
      <c r="A1033" t="s">
        <v>1453</v>
      </c>
      <c r="B1033" t="s">
        <v>40</v>
      </c>
      <c r="C1033" t="s">
        <v>21</v>
      </c>
      <c r="D1033">
        <v>50</v>
      </c>
      <c r="E1033" s="2"/>
      <c r="F1033" s="1">
        <v>44771</v>
      </c>
      <c r="G1033" t="s">
        <v>22</v>
      </c>
      <c r="H1033" t="s">
        <v>41</v>
      </c>
      <c r="I1033">
        <f t="shared" si="16"/>
        <v>50</v>
      </c>
      <c r="J1033" s="3">
        <v>229</v>
      </c>
      <c r="K1033">
        <f>_xlfn.IFNA(Table2[[#This Row],[total_laid_off]],0)</f>
        <v>50</v>
      </c>
      <c r="L1033">
        <f>IFERROR(Table2[[#This Row],[Column2]]/Table2[[#This Row],[percentage_laid_off]],Table2[[#This Row],[Column2]])</f>
        <v>50</v>
      </c>
      <c r="M1033">
        <f>FLOOR(IFERROR(_xlfn.IFNA(Table2[[#This Row],[total_laid_off]],0)/Table2[[#This Row],[percentage_laid_off]],D1033),1)</f>
        <v>50</v>
      </c>
      <c r="N1033" t="str">
        <f>TEXT(Table2[[#This Row],[date]],"MMM")</f>
        <v>Jul</v>
      </c>
      <c r="O1033">
        <f>YEAR(Table2[[#This Row],[date]])</f>
        <v>2022</v>
      </c>
    </row>
    <row r="1034" spans="1:15" x14ac:dyDescent="0.25">
      <c r="A1034" t="s">
        <v>1453</v>
      </c>
      <c r="B1034" t="s">
        <v>40</v>
      </c>
      <c r="C1034" t="s">
        <v>21</v>
      </c>
      <c r="E1034" s="2"/>
      <c r="F1034" s="1">
        <v>44461</v>
      </c>
      <c r="G1034" t="s">
        <v>22</v>
      </c>
      <c r="H1034" t="s">
        <v>41</v>
      </c>
      <c r="I1034">
        <f t="shared" si="16"/>
        <v>0</v>
      </c>
      <c r="J1034" s="3">
        <v>229</v>
      </c>
      <c r="K1034">
        <f>_xlfn.IFNA(Table2[[#This Row],[total_laid_off]],0)</f>
        <v>0</v>
      </c>
      <c r="L1034">
        <f>IFERROR(Table2[[#This Row],[Column2]]/Table2[[#This Row],[percentage_laid_off]],Table2[[#This Row],[Column2]])</f>
        <v>0</v>
      </c>
      <c r="M1034">
        <f>FLOOR(IFERROR(_xlfn.IFNA(Table2[[#This Row],[total_laid_off]],0)/Table2[[#This Row],[percentage_laid_off]],D1034),1)</f>
        <v>0</v>
      </c>
      <c r="N1034" t="str">
        <f>TEXT(Table2[[#This Row],[date]],"MMM")</f>
        <v>Sep</v>
      </c>
      <c r="O1034">
        <f>YEAR(Table2[[#This Row],[date]])</f>
        <v>2021</v>
      </c>
    </row>
    <row r="1035" spans="1:15" x14ac:dyDescent="0.25">
      <c r="A1035" t="s">
        <v>1230</v>
      </c>
      <c r="B1035" t="s">
        <v>40</v>
      </c>
      <c r="C1035" t="s">
        <v>21</v>
      </c>
      <c r="D1035">
        <v>50</v>
      </c>
      <c r="E1035" s="2">
        <v>0.06</v>
      </c>
      <c r="F1035" s="1">
        <v>44840</v>
      </c>
      <c r="G1035" t="s">
        <v>139</v>
      </c>
      <c r="H1035" t="s">
        <v>41</v>
      </c>
      <c r="I1035">
        <f t="shared" si="16"/>
        <v>833</v>
      </c>
      <c r="J1035" s="3">
        <v>1900</v>
      </c>
      <c r="K1035">
        <f>_xlfn.IFNA(Table2[[#This Row],[total_laid_off]],0)</f>
        <v>50</v>
      </c>
      <c r="L1035">
        <f>IFERROR(Table2[[#This Row],[Column2]]/Table2[[#This Row],[percentage_laid_off]],Table2[[#This Row],[Column2]])</f>
        <v>833.33333333333337</v>
      </c>
      <c r="M1035">
        <f>FLOOR(IFERROR(_xlfn.IFNA(Table2[[#This Row],[total_laid_off]],0)/Table2[[#This Row],[percentage_laid_off]],D1035),1)</f>
        <v>833</v>
      </c>
      <c r="N1035" t="str">
        <f>TEXT(Table2[[#This Row],[date]],"MMM")</f>
        <v>Oct</v>
      </c>
      <c r="O1035">
        <f>YEAR(Table2[[#This Row],[date]])</f>
        <v>2022</v>
      </c>
    </row>
    <row r="1036" spans="1:15" x14ac:dyDescent="0.25">
      <c r="A1036" t="s">
        <v>524</v>
      </c>
      <c r="B1036" t="s">
        <v>40</v>
      </c>
      <c r="C1036" t="s">
        <v>21</v>
      </c>
      <c r="D1036">
        <v>140</v>
      </c>
      <c r="E1036" s="2">
        <v>0.2</v>
      </c>
      <c r="F1036" s="1">
        <v>44956</v>
      </c>
      <c r="G1036" t="s">
        <v>139</v>
      </c>
      <c r="H1036" t="s">
        <v>41</v>
      </c>
      <c r="I1036">
        <f t="shared" si="16"/>
        <v>700</v>
      </c>
      <c r="J1036" s="3">
        <v>1900</v>
      </c>
      <c r="K1036">
        <f>_xlfn.IFNA(Table2[[#This Row],[total_laid_off]],0)</f>
        <v>140</v>
      </c>
      <c r="L1036">
        <f>IFERROR(Table2[[#This Row],[Column2]]/Table2[[#This Row],[percentage_laid_off]],Table2[[#This Row],[Column2]])</f>
        <v>700</v>
      </c>
      <c r="M1036">
        <f>FLOOR(IFERROR(_xlfn.IFNA(Table2[[#This Row],[total_laid_off]],0)/Table2[[#This Row],[percentage_laid_off]],D1036),1)</f>
        <v>700</v>
      </c>
      <c r="N1036" t="str">
        <f>TEXT(Table2[[#This Row],[date]],"MMM")</f>
        <v>Jan</v>
      </c>
      <c r="O1036">
        <f>YEAR(Table2[[#This Row],[date]])</f>
        <v>2023</v>
      </c>
    </row>
    <row r="1037" spans="1:15" x14ac:dyDescent="0.25">
      <c r="A1037" t="s">
        <v>825</v>
      </c>
      <c r="B1037" t="s">
        <v>56</v>
      </c>
      <c r="C1037" t="s">
        <v>111</v>
      </c>
      <c r="E1037" s="2">
        <v>0.1</v>
      </c>
      <c r="F1037" s="1">
        <v>44911</v>
      </c>
      <c r="G1037" t="s">
        <v>37</v>
      </c>
      <c r="H1037" t="s">
        <v>58</v>
      </c>
      <c r="I1037">
        <f t="shared" si="16"/>
        <v>0</v>
      </c>
      <c r="J1037" s="3">
        <v>704</v>
      </c>
      <c r="K1037">
        <f>_xlfn.IFNA(Table2[[#This Row],[total_laid_off]],0)</f>
        <v>0</v>
      </c>
      <c r="L1037">
        <f>IFERROR(Table2[[#This Row],[Column2]]/Table2[[#This Row],[percentage_laid_off]],Table2[[#This Row],[Column2]])</f>
        <v>0</v>
      </c>
      <c r="M1037">
        <f>FLOOR(IFERROR(_xlfn.IFNA(Table2[[#This Row],[total_laid_off]],0)/Table2[[#This Row],[percentage_laid_off]],D1037),1)</f>
        <v>0</v>
      </c>
      <c r="N1037" t="str">
        <f>TEXT(Table2[[#This Row],[date]],"MMM")</f>
        <v>Dec</v>
      </c>
      <c r="O1037">
        <f>YEAR(Table2[[#This Row],[date]])</f>
        <v>2022</v>
      </c>
    </row>
    <row r="1038" spans="1:15" x14ac:dyDescent="0.25">
      <c r="A1038" t="s">
        <v>1475</v>
      </c>
      <c r="B1038" t="s">
        <v>40</v>
      </c>
      <c r="C1038" t="s">
        <v>46</v>
      </c>
      <c r="E1038" s="2">
        <v>0.06</v>
      </c>
      <c r="F1038" s="1">
        <v>44767</v>
      </c>
      <c r="G1038" t="s">
        <v>114</v>
      </c>
      <c r="H1038" t="s">
        <v>41</v>
      </c>
      <c r="I1038">
        <f t="shared" si="16"/>
        <v>0</v>
      </c>
      <c r="J1038" s="3">
        <v>272</v>
      </c>
      <c r="K1038">
        <f>_xlfn.IFNA(Table2[[#This Row],[total_laid_off]],0)</f>
        <v>0</v>
      </c>
      <c r="L1038">
        <f>IFERROR(Table2[[#This Row],[Column2]]/Table2[[#This Row],[percentage_laid_off]],Table2[[#This Row],[Column2]])</f>
        <v>0</v>
      </c>
      <c r="M1038">
        <f>FLOOR(IFERROR(_xlfn.IFNA(Table2[[#This Row],[total_laid_off]],0)/Table2[[#This Row],[percentage_laid_off]],D1038),1)</f>
        <v>0</v>
      </c>
      <c r="N1038" t="str">
        <f>TEXT(Table2[[#This Row],[date]],"MMM")</f>
        <v>Jul</v>
      </c>
      <c r="O1038">
        <f>YEAR(Table2[[#This Row],[date]])</f>
        <v>2022</v>
      </c>
    </row>
    <row r="1039" spans="1:15" x14ac:dyDescent="0.25">
      <c r="A1039" t="s">
        <v>2223</v>
      </c>
      <c r="B1039" t="s">
        <v>40</v>
      </c>
      <c r="C1039" t="s">
        <v>46</v>
      </c>
      <c r="D1039">
        <v>9</v>
      </c>
      <c r="E1039" s="2">
        <v>0.4</v>
      </c>
      <c r="F1039" s="1">
        <v>43922</v>
      </c>
      <c r="G1039" t="s">
        <v>27</v>
      </c>
      <c r="H1039" t="s">
        <v>41</v>
      </c>
      <c r="I1039">
        <f t="shared" si="16"/>
        <v>22</v>
      </c>
      <c r="J1039" s="3">
        <v>15</v>
      </c>
      <c r="K1039">
        <f>_xlfn.IFNA(Table2[[#This Row],[total_laid_off]],0)</f>
        <v>9</v>
      </c>
      <c r="L1039">
        <f>IFERROR(Table2[[#This Row],[Column2]]/Table2[[#This Row],[percentage_laid_off]],Table2[[#This Row],[Column2]])</f>
        <v>22.5</v>
      </c>
      <c r="M1039">
        <f>FLOOR(IFERROR(_xlfn.IFNA(Table2[[#This Row],[total_laid_off]],0)/Table2[[#This Row],[percentage_laid_off]],D1039),1)</f>
        <v>22</v>
      </c>
      <c r="N1039" t="str">
        <f>TEXT(Table2[[#This Row],[date]],"MMM")</f>
        <v>Apr</v>
      </c>
      <c r="O1039">
        <f>YEAR(Table2[[#This Row],[date]])</f>
        <v>2020</v>
      </c>
    </row>
    <row r="1040" spans="1:15" x14ac:dyDescent="0.25">
      <c r="A1040" t="s">
        <v>1473</v>
      </c>
      <c r="B1040" t="s">
        <v>69</v>
      </c>
      <c r="C1040" t="s">
        <v>26</v>
      </c>
      <c r="D1040">
        <v>40</v>
      </c>
      <c r="E1040" s="2">
        <v>0.17</v>
      </c>
      <c r="F1040" s="1">
        <v>44768</v>
      </c>
      <c r="G1040" t="s">
        <v>47</v>
      </c>
      <c r="H1040" t="s">
        <v>70</v>
      </c>
      <c r="I1040">
        <f t="shared" si="16"/>
        <v>235</v>
      </c>
      <c r="J1040" s="3">
        <v>41</v>
      </c>
      <c r="K1040">
        <f>_xlfn.IFNA(Table2[[#This Row],[total_laid_off]],0)</f>
        <v>40</v>
      </c>
      <c r="L1040">
        <f>IFERROR(Table2[[#This Row],[Column2]]/Table2[[#This Row],[percentage_laid_off]],Table2[[#This Row],[Column2]])</f>
        <v>235.29411764705881</v>
      </c>
      <c r="M1040">
        <f>FLOOR(IFERROR(_xlfn.IFNA(Table2[[#This Row],[total_laid_off]],0)/Table2[[#This Row],[percentage_laid_off]],D1040),1)</f>
        <v>235</v>
      </c>
      <c r="N1040" t="str">
        <f>TEXT(Table2[[#This Row],[date]],"MMM")</f>
        <v>Jul</v>
      </c>
      <c r="O1040">
        <f>YEAR(Table2[[#This Row],[date]])</f>
        <v>2022</v>
      </c>
    </row>
    <row r="1041" spans="1:15" x14ac:dyDescent="0.25">
      <c r="A1041" t="s">
        <v>169</v>
      </c>
      <c r="B1041" t="s">
        <v>131</v>
      </c>
      <c r="C1041" t="s">
        <v>170</v>
      </c>
      <c r="D1041">
        <v>2200</v>
      </c>
      <c r="E1041" s="2">
        <v>0.15</v>
      </c>
      <c r="F1041" s="1">
        <v>45007</v>
      </c>
      <c r="G1041" t="s">
        <v>103</v>
      </c>
      <c r="H1041" t="s">
        <v>41</v>
      </c>
      <c r="I1041">
        <f t="shared" si="16"/>
        <v>14666</v>
      </c>
      <c r="J1041" s="3">
        <v>5</v>
      </c>
      <c r="K1041">
        <f>_xlfn.IFNA(Table2[[#This Row],[total_laid_off]],0)</f>
        <v>2200</v>
      </c>
      <c r="L1041">
        <f>IFERROR(Table2[[#This Row],[Column2]]/Table2[[#This Row],[percentage_laid_off]],Table2[[#This Row],[Column2]])</f>
        <v>14666.666666666668</v>
      </c>
      <c r="M1041">
        <f>FLOOR(IFERROR(_xlfn.IFNA(Table2[[#This Row],[total_laid_off]],0)/Table2[[#This Row],[percentage_laid_off]],D1041),1)</f>
        <v>14666</v>
      </c>
      <c r="N1041" t="str">
        <f>TEXT(Table2[[#This Row],[date]],"MMM")</f>
        <v>Mar</v>
      </c>
      <c r="O1041">
        <f>YEAR(Table2[[#This Row],[date]])</f>
        <v>2023</v>
      </c>
    </row>
    <row r="1042" spans="1:15" x14ac:dyDescent="0.25">
      <c r="A1042" t="s">
        <v>273</v>
      </c>
      <c r="B1042" t="s">
        <v>49</v>
      </c>
      <c r="C1042" t="s">
        <v>111</v>
      </c>
      <c r="E1042" s="2"/>
      <c r="F1042" s="1">
        <v>44988</v>
      </c>
      <c r="G1042" t="s">
        <v>50</v>
      </c>
      <c r="H1042" t="s">
        <v>41</v>
      </c>
      <c r="I1042">
        <f t="shared" si="16"/>
        <v>0</v>
      </c>
      <c r="J1042" s="3">
        <v>1200</v>
      </c>
      <c r="K1042">
        <f>_xlfn.IFNA(Table2[[#This Row],[total_laid_off]],0)</f>
        <v>0</v>
      </c>
      <c r="L1042">
        <f>IFERROR(Table2[[#This Row],[Column2]]/Table2[[#This Row],[percentage_laid_off]],Table2[[#This Row],[Column2]])</f>
        <v>0</v>
      </c>
      <c r="M1042">
        <f>FLOOR(IFERROR(_xlfn.IFNA(Table2[[#This Row],[total_laid_off]],0)/Table2[[#This Row],[percentage_laid_off]],D1042),1)</f>
        <v>0</v>
      </c>
      <c r="N1042" t="str">
        <f>TEXT(Table2[[#This Row],[date]],"MMM")</f>
        <v>Mar</v>
      </c>
      <c r="O1042">
        <f>YEAR(Table2[[#This Row],[date]])</f>
        <v>2023</v>
      </c>
    </row>
    <row r="1043" spans="1:15" x14ac:dyDescent="0.25">
      <c r="A1043" t="s">
        <v>273</v>
      </c>
      <c r="B1043" t="s">
        <v>49</v>
      </c>
      <c r="C1043" t="s">
        <v>111</v>
      </c>
      <c r="D1043">
        <v>80</v>
      </c>
      <c r="E1043" s="2"/>
      <c r="F1043" s="1">
        <v>44236</v>
      </c>
      <c r="G1043" t="s">
        <v>50</v>
      </c>
      <c r="H1043" t="s">
        <v>41</v>
      </c>
      <c r="I1043">
        <f t="shared" si="16"/>
        <v>80</v>
      </c>
      <c r="J1043" s="3">
        <v>1200</v>
      </c>
      <c r="K1043">
        <f>_xlfn.IFNA(Table2[[#This Row],[total_laid_off]],0)</f>
        <v>80</v>
      </c>
      <c r="L1043">
        <f>IFERROR(Table2[[#This Row],[Column2]]/Table2[[#This Row],[percentage_laid_off]],Table2[[#This Row],[Column2]])</f>
        <v>80</v>
      </c>
      <c r="M1043">
        <f>FLOOR(IFERROR(_xlfn.IFNA(Table2[[#This Row],[total_laid_off]],0)/Table2[[#This Row],[percentage_laid_off]],D1043),1)</f>
        <v>80</v>
      </c>
      <c r="N1043" t="str">
        <f>TEXT(Table2[[#This Row],[date]],"MMM")</f>
        <v>Feb</v>
      </c>
      <c r="O1043">
        <f>YEAR(Table2[[#This Row],[date]])</f>
        <v>2021</v>
      </c>
    </row>
    <row r="1044" spans="1:15" x14ac:dyDescent="0.25">
      <c r="A1044" t="s">
        <v>2192</v>
      </c>
      <c r="B1044" t="s">
        <v>43</v>
      </c>
      <c r="C1044" t="s">
        <v>73</v>
      </c>
      <c r="D1044">
        <v>90</v>
      </c>
      <c r="E1044" s="2">
        <v>0.2</v>
      </c>
      <c r="F1044" s="1">
        <v>43923</v>
      </c>
      <c r="G1044" t="s">
        <v>22</v>
      </c>
      <c r="H1044" t="s">
        <v>41</v>
      </c>
      <c r="I1044">
        <f t="shared" si="16"/>
        <v>450</v>
      </c>
      <c r="J1044" s="3">
        <v>222</v>
      </c>
      <c r="K1044">
        <f>_xlfn.IFNA(Table2[[#This Row],[total_laid_off]],0)</f>
        <v>90</v>
      </c>
      <c r="L1044">
        <f>IFERROR(Table2[[#This Row],[Column2]]/Table2[[#This Row],[percentage_laid_off]],Table2[[#This Row],[Column2]])</f>
        <v>450</v>
      </c>
      <c r="M1044">
        <f>FLOOR(IFERROR(_xlfn.IFNA(Table2[[#This Row],[total_laid_off]],0)/Table2[[#This Row],[percentage_laid_off]],D1044),1)</f>
        <v>450</v>
      </c>
      <c r="N1044" t="str">
        <f>TEXT(Table2[[#This Row],[date]],"MMM")</f>
        <v>Apr</v>
      </c>
      <c r="O1044">
        <f>YEAR(Table2[[#This Row],[date]])</f>
        <v>2020</v>
      </c>
    </row>
    <row r="1045" spans="1:15" x14ac:dyDescent="0.25">
      <c r="A1045" t="s">
        <v>959</v>
      </c>
      <c r="B1045" t="s">
        <v>95</v>
      </c>
      <c r="C1045" t="s">
        <v>111</v>
      </c>
      <c r="D1045">
        <v>500</v>
      </c>
      <c r="E1045" s="2">
        <v>0.5</v>
      </c>
      <c r="F1045" s="1">
        <v>44893</v>
      </c>
      <c r="G1045" t="s">
        <v>22</v>
      </c>
      <c r="H1045" t="s">
        <v>96</v>
      </c>
      <c r="I1045">
        <f t="shared" si="16"/>
        <v>1000</v>
      </c>
      <c r="J1045" s="3">
        <v>604</v>
      </c>
      <c r="K1045">
        <f>_xlfn.IFNA(Table2[[#This Row],[total_laid_off]],0)</f>
        <v>500</v>
      </c>
      <c r="L1045">
        <f>IFERROR(Table2[[#This Row],[Column2]]/Table2[[#This Row],[percentage_laid_off]],Table2[[#This Row],[Column2]])</f>
        <v>1000</v>
      </c>
      <c r="M1045">
        <f>FLOOR(IFERROR(_xlfn.IFNA(Table2[[#This Row],[total_laid_off]],0)/Table2[[#This Row],[percentage_laid_off]],D1045),1)</f>
        <v>1000</v>
      </c>
      <c r="N1045" t="str">
        <f>TEXT(Table2[[#This Row],[date]],"MMM")</f>
        <v>Nov</v>
      </c>
      <c r="O1045">
        <f>YEAR(Table2[[#This Row],[date]])</f>
        <v>2022</v>
      </c>
    </row>
    <row r="1046" spans="1:15" x14ac:dyDescent="0.25">
      <c r="A1046" t="s">
        <v>959</v>
      </c>
      <c r="B1046" t="s">
        <v>95</v>
      </c>
      <c r="C1046" t="s">
        <v>111</v>
      </c>
      <c r="D1046">
        <v>50</v>
      </c>
      <c r="E1046" s="2">
        <v>0.05</v>
      </c>
      <c r="F1046" s="1">
        <v>44818</v>
      </c>
      <c r="G1046" t="s">
        <v>22</v>
      </c>
      <c r="H1046" t="s">
        <v>96</v>
      </c>
      <c r="I1046">
        <f t="shared" si="16"/>
        <v>1000</v>
      </c>
      <c r="J1046" s="3">
        <v>604</v>
      </c>
      <c r="K1046">
        <f>_xlfn.IFNA(Table2[[#This Row],[total_laid_off]],0)</f>
        <v>50</v>
      </c>
      <c r="L1046">
        <f>IFERROR(Table2[[#This Row],[Column2]]/Table2[[#This Row],[percentage_laid_off]],Table2[[#This Row],[Column2]])</f>
        <v>1000</v>
      </c>
      <c r="M1046">
        <f>FLOOR(IFERROR(_xlfn.IFNA(Table2[[#This Row],[total_laid_off]],0)/Table2[[#This Row],[percentage_laid_off]],D1046),1)</f>
        <v>1000</v>
      </c>
      <c r="N1046" t="str">
        <f>TEXT(Table2[[#This Row],[date]],"MMM")</f>
        <v>Sep</v>
      </c>
      <c r="O1046">
        <f>YEAR(Table2[[#This Row],[date]])</f>
        <v>2022</v>
      </c>
    </row>
    <row r="1047" spans="1:15" x14ac:dyDescent="0.25">
      <c r="A1047" t="s">
        <v>2085</v>
      </c>
      <c r="B1047" t="s">
        <v>186</v>
      </c>
      <c r="C1047" t="s">
        <v>75</v>
      </c>
      <c r="E1047" s="2"/>
      <c r="F1047" s="1">
        <v>43938</v>
      </c>
      <c r="G1047" t="s">
        <v>37</v>
      </c>
      <c r="H1047" t="s">
        <v>93</v>
      </c>
      <c r="I1047">
        <f t="shared" si="16"/>
        <v>0</v>
      </c>
      <c r="J1047" s="3">
        <v>59</v>
      </c>
      <c r="K1047">
        <f>_xlfn.IFNA(Table2[[#This Row],[total_laid_off]],0)</f>
        <v>0</v>
      </c>
      <c r="L1047">
        <f>IFERROR(Table2[[#This Row],[Column2]]/Table2[[#This Row],[percentage_laid_off]],Table2[[#This Row],[Column2]])</f>
        <v>0</v>
      </c>
      <c r="M1047">
        <f>FLOOR(IFERROR(_xlfn.IFNA(Table2[[#This Row],[total_laid_off]],0)/Table2[[#This Row],[percentage_laid_off]],D1047),1)</f>
        <v>0</v>
      </c>
      <c r="N1047" t="str">
        <f>TEXT(Table2[[#This Row],[date]],"MMM")</f>
        <v>Apr</v>
      </c>
      <c r="O1047">
        <f>YEAR(Table2[[#This Row],[date]])</f>
        <v>2020</v>
      </c>
    </row>
    <row r="1048" spans="1:15" x14ac:dyDescent="0.25">
      <c r="A1048" t="s">
        <v>1072</v>
      </c>
      <c r="B1048" t="s">
        <v>40</v>
      </c>
      <c r="C1048" t="s">
        <v>53</v>
      </c>
      <c r="D1048">
        <v>65</v>
      </c>
      <c r="E1048" s="2">
        <v>0.27</v>
      </c>
      <c r="F1048" s="1">
        <v>44875</v>
      </c>
      <c r="G1048" t="s">
        <v>22</v>
      </c>
      <c r="H1048" t="s">
        <v>41</v>
      </c>
      <c r="I1048">
        <f t="shared" si="16"/>
        <v>240</v>
      </c>
      <c r="J1048" s="3">
        <v>119</v>
      </c>
      <c r="K1048">
        <f>_xlfn.IFNA(Table2[[#This Row],[total_laid_off]],0)</f>
        <v>65</v>
      </c>
      <c r="L1048">
        <f>IFERROR(Table2[[#This Row],[Column2]]/Table2[[#This Row],[percentage_laid_off]],Table2[[#This Row],[Column2]])</f>
        <v>240.74074074074073</v>
      </c>
      <c r="M1048">
        <f>FLOOR(IFERROR(_xlfn.IFNA(Table2[[#This Row],[total_laid_off]],0)/Table2[[#This Row],[percentage_laid_off]],D1048),1)</f>
        <v>240</v>
      </c>
      <c r="N1048" t="str">
        <f>TEXT(Table2[[#This Row],[date]],"MMM")</f>
        <v>Nov</v>
      </c>
      <c r="O1048">
        <f>YEAR(Table2[[#This Row],[date]])</f>
        <v>2022</v>
      </c>
    </row>
    <row r="1049" spans="1:15" x14ac:dyDescent="0.25">
      <c r="A1049" t="s">
        <v>1029</v>
      </c>
      <c r="B1049" t="s">
        <v>56</v>
      </c>
      <c r="C1049" t="s">
        <v>111</v>
      </c>
      <c r="E1049" s="2"/>
      <c r="F1049" s="1">
        <v>44881</v>
      </c>
      <c r="G1049" t="s">
        <v>27</v>
      </c>
      <c r="H1049" t="s">
        <v>58</v>
      </c>
      <c r="I1049">
        <f t="shared" si="16"/>
        <v>0</v>
      </c>
      <c r="J1049" s="3">
        <v>15</v>
      </c>
      <c r="K1049">
        <f>_xlfn.IFNA(Table2[[#This Row],[total_laid_off]],0)</f>
        <v>0</v>
      </c>
      <c r="L1049">
        <f>IFERROR(Table2[[#This Row],[Column2]]/Table2[[#This Row],[percentage_laid_off]],Table2[[#This Row],[Column2]])</f>
        <v>0</v>
      </c>
      <c r="M1049">
        <f>FLOOR(IFERROR(_xlfn.IFNA(Table2[[#This Row],[total_laid_off]],0)/Table2[[#This Row],[percentage_laid_off]],D1049),1)</f>
        <v>0</v>
      </c>
      <c r="N1049" t="str">
        <f>TEXT(Table2[[#This Row],[date]],"MMM")</f>
        <v>Nov</v>
      </c>
      <c r="O1049">
        <f>YEAR(Table2[[#This Row],[date]])</f>
        <v>2022</v>
      </c>
    </row>
    <row r="1050" spans="1:15" x14ac:dyDescent="0.25">
      <c r="A1050" t="s">
        <v>736</v>
      </c>
      <c r="B1050" t="s">
        <v>40</v>
      </c>
      <c r="C1050" t="s">
        <v>53</v>
      </c>
      <c r="D1050">
        <v>450</v>
      </c>
      <c r="E1050" s="2">
        <v>7.0000000000000007E-2</v>
      </c>
      <c r="F1050" s="1">
        <v>44936</v>
      </c>
      <c r="G1050" t="s">
        <v>67</v>
      </c>
      <c r="H1050" t="s">
        <v>41</v>
      </c>
      <c r="I1050">
        <f t="shared" si="16"/>
        <v>6428</v>
      </c>
      <c r="J1050" s="3"/>
      <c r="K1050">
        <f>_xlfn.IFNA(Table2[[#This Row],[total_laid_off]],0)</f>
        <v>450</v>
      </c>
      <c r="L1050">
        <f>IFERROR(Table2[[#This Row],[Column2]]/Table2[[#This Row],[percentage_laid_off]],Table2[[#This Row],[Column2]])</f>
        <v>6428.5714285714275</v>
      </c>
      <c r="M1050">
        <f>FLOOR(IFERROR(_xlfn.IFNA(Table2[[#This Row],[total_laid_off]],0)/Table2[[#This Row],[percentage_laid_off]],D1050),1)</f>
        <v>6428</v>
      </c>
      <c r="N1050" t="str">
        <f>TEXT(Table2[[#This Row],[date]],"MMM")</f>
        <v>Jan</v>
      </c>
      <c r="O1050">
        <f>YEAR(Table2[[#This Row],[date]])</f>
        <v>2023</v>
      </c>
    </row>
    <row r="1051" spans="1:15" x14ac:dyDescent="0.25">
      <c r="A1051" t="s">
        <v>1188</v>
      </c>
      <c r="B1051" t="s">
        <v>56</v>
      </c>
      <c r="C1051" t="s">
        <v>36</v>
      </c>
      <c r="D1051">
        <v>20</v>
      </c>
      <c r="E1051" s="2">
        <v>0.12</v>
      </c>
      <c r="F1051" s="1">
        <v>44853</v>
      </c>
      <c r="G1051" t="s">
        <v>47</v>
      </c>
      <c r="H1051" t="s">
        <v>58</v>
      </c>
      <c r="I1051">
        <f t="shared" si="16"/>
        <v>166</v>
      </c>
      <c r="J1051" s="3">
        <v>88</v>
      </c>
      <c r="K1051">
        <f>_xlfn.IFNA(Table2[[#This Row],[total_laid_off]],0)</f>
        <v>20</v>
      </c>
      <c r="L1051">
        <f>IFERROR(Table2[[#This Row],[Column2]]/Table2[[#This Row],[percentage_laid_off]],Table2[[#This Row],[Column2]])</f>
        <v>166.66666666666669</v>
      </c>
      <c r="M1051">
        <f>FLOOR(IFERROR(_xlfn.IFNA(Table2[[#This Row],[total_laid_off]],0)/Table2[[#This Row],[percentage_laid_off]],D1051),1)</f>
        <v>166</v>
      </c>
      <c r="N1051" t="str">
        <f>TEXT(Table2[[#This Row],[date]],"MMM")</f>
        <v>Oct</v>
      </c>
      <c r="O1051">
        <f>YEAR(Table2[[#This Row],[date]])</f>
        <v>2022</v>
      </c>
    </row>
    <row r="1052" spans="1:15" x14ac:dyDescent="0.25">
      <c r="A1052" t="s">
        <v>588</v>
      </c>
      <c r="B1052" t="s">
        <v>25</v>
      </c>
      <c r="C1052" t="s">
        <v>75</v>
      </c>
      <c r="D1052">
        <v>50</v>
      </c>
      <c r="E1052" s="2"/>
      <c r="F1052" s="1">
        <v>44949</v>
      </c>
      <c r="G1052" t="s">
        <v>37</v>
      </c>
      <c r="H1052" t="s">
        <v>28</v>
      </c>
      <c r="I1052">
        <f t="shared" si="16"/>
        <v>50</v>
      </c>
      <c r="J1052" s="3">
        <v>320</v>
      </c>
      <c r="K1052">
        <f>_xlfn.IFNA(Table2[[#This Row],[total_laid_off]],0)</f>
        <v>50</v>
      </c>
      <c r="L1052">
        <f>IFERROR(Table2[[#This Row],[Column2]]/Table2[[#This Row],[percentage_laid_off]],Table2[[#This Row],[Column2]])</f>
        <v>50</v>
      </c>
      <c r="M1052">
        <f>FLOOR(IFERROR(_xlfn.IFNA(Table2[[#This Row],[total_laid_off]],0)/Table2[[#This Row],[percentage_laid_off]],D1052),1)</f>
        <v>50</v>
      </c>
      <c r="N1052" t="str">
        <f>TEXT(Table2[[#This Row],[date]],"MMM")</f>
        <v>Jan</v>
      </c>
      <c r="O1052">
        <f>YEAR(Table2[[#This Row],[date]])</f>
        <v>2023</v>
      </c>
    </row>
    <row r="1053" spans="1:15" x14ac:dyDescent="0.25">
      <c r="A1053" t="s">
        <v>576</v>
      </c>
      <c r="B1053" t="s">
        <v>40</v>
      </c>
      <c r="C1053" t="s">
        <v>46</v>
      </c>
      <c r="D1053">
        <v>245</v>
      </c>
      <c r="E1053" s="2">
        <v>0.15</v>
      </c>
      <c r="F1053" s="1">
        <v>44950</v>
      </c>
      <c r="G1053" t="s">
        <v>114</v>
      </c>
      <c r="H1053" t="s">
        <v>41</v>
      </c>
      <c r="I1053">
        <f t="shared" si="16"/>
        <v>1633</v>
      </c>
      <c r="J1053" s="3">
        <v>379</v>
      </c>
      <c r="K1053">
        <f>_xlfn.IFNA(Table2[[#This Row],[total_laid_off]],0)</f>
        <v>245</v>
      </c>
      <c r="L1053">
        <f>IFERROR(Table2[[#This Row],[Column2]]/Table2[[#This Row],[percentage_laid_off]],Table2[[#This Row],[Column2]])</f>
        <v>1633.3333333333335</v>
      </c>
      <c r="M1053">
        <f>FLOOR(IFERROR(_xlfn.IFNA(Table2[[#This Row],[total_laid_off]],0)/Table2[[#This Row],[percentage_laid_off]],D1053),1)</f>
        <v>1633</v>
      </c>
      <c r="N1053" t="str">
        <f>TEXT(Table2[[#This Row],[date]],"MMM")</f>
        <v>Jan</v>
      </c>
      <c r="O1053">
        <f>YEAR(Table2[[#This Row],[date]])</f>
        <v>2023</v>
      </c>
    </row>
    <row r="1054" spans="1:15" x14ac:dyDescent="0.25">
      <c r="A1054" t="s">
        <v>576</v>
      </c>
      <c r="B1054" t="s">
        <v>40</v>
      </c>
      <c r="C1054" t="s">
        <v>46</v>
      </c>
      <c r="D1054">
        <v>90</v>
      </c>
      <c r="E1054" s="2">
        <v>0.08</v>
      </c>
      <c r="F1054" s="1">
        <v>44805</v>
      </c>
      <c r="G1054" t="s">
        <v>114</v>
      </c>
      <c r="H1054" t="s">
        <v>41</v>
      </c>
      <c r="I1054">
        <f t="shared" si="16"/>
        <v>1125</v>
      </c>
      <c r="J1054" s="3">
        <v>379</v>
      </c>
      <c r="K1054">
        <f>_xlfn.IFNA(Table2[[#This Row],[total_laid_off]],0)</f>
        <v>90</v>
      </c>
      <c r="L1054">
        <f>IFERROR(Table2[[#This Row],[Column2]]/Table2[[#This Row],[percentage_laid_off]],Table2[[#This Row],[Column2]])</f>
        <v>1125</v>
      </c>
      <c r="M1054">
        <f>FLOOR(IFERROR(_xlfn.IFNA(Table2[[#This Row],[total_laid_off]],0)/Table2[[#This Row],[percentage_laid_off]],D1054),1)</f>
        <v>1125</v>
      </c>
      <c r="N1054" t="str">
        <f>TEXT(Table2[[#This Row],[date]],"MMM")</f>
        <v>Sep</v>
      </c>
      <c r="O1054">
        <f>YEAR(Table2[[#This Row],[date]])</f>
        <v>2022</v>
      </c>
    </row>
    <row r="1055" spans="1:15" x14ac:dyDescent="0.25">
      <c r="A1055" t="s">
        <v>589</v>
      </c>
      <c r="B1055" t="s">
        <v>43</v>
      </c>
      <c r="C1055" t="s">
        <v>75</v>
      </c>
      <c r="D1055">
        <v>40</v>
      </c>
      <c r="E1055" s="2">
        <v>0.1</v>
      </c>
      <c r="F1055" s="1">
        <v>44949</v>
      </c>
      <c r="G1055" t="s">
        <v>67</v>
      </c>
      <c r="H1055" t="s">
        <v>41</v>
      </c>
      <c r="I1055">
        <f t="shared" si="16"/>
        <v>400</v>
      </c>
      <c r="J1055" s="3">
        <v>295</v>
      </c>
      <c r="K1055">
        <f>_xlfn.IFNA(Table2[[#This Row],[total_laid_off]],0)</f>
        <v>40</v>
      </c>
      <c r="L1055">
        <f>IFERROR(Table2[[#This Row],[Column2]]/Table2[[#This Row],[percentage_laid_off]],Table2[[#This Row],[Column2]])</f>
        <v>400</v>
      </c>
      <c r="M1055">
        <f>FLOOR(IFERROR(_xlfn.IFNA(Table2[[#This Row],[total_laid_off]],0)/Table2[[#This Row],[percentage_laid_off]],D1055),1)</f>
        <v>400</v>
      </c>
      <c r="N1055" t="str">
        <f>TEXT(Table2[[#This Row],[date]],"MMM")</f>
        <v>Jan</v>
      </c>
      <c r="O1055">
        <f>YEAR(Table2[[#This Row],[date]])</f>
        <v>2023</v>
      </c>
    </row>
    <row r="1056" spans="1:15" x14ac:dyDescent="0.25">
      <c r="A1056" t="s">
        <v>871</v>
      </c>
      <c r="B1056" t="s">
        <v>213</v>
      </c>
      <c r="C1056" t="s">
        <v>46</v>
      </c>
      <c r="D1056">
        <v>43</v>
      </c>
      <c r="E1056" s="2"/>
      <c r="F1056" s="1">
        <v>44903</v>
      </c>
      <c r="G1056" t="s">
        <v>114</v>
      </c>
      <c r="H1056" t="s">
        <v>41</v>
      </c>
      <c r="I1056">
        <f t="shared" si="16"/>
        <v>43</v>
      </c>
      <c r="J1056" s="3">
        <v>459</v>
      </c>
      <c r="K1056">
        <f>_xlfn.IFNA(Table2[[#This Row],[total_laid_off]],0)</f>
        <v>43</v>
      </c>
      <c r="L1056">
        <f>IFERROR(Table2[[#This Row],[Column2]]/Table2[[#This Row],[percentage_laid_off]],Table2[[#This Row],[Column2]])</f>
        <v>43</v>
      </c>
      <c r="M1056">
        <f>FLOOR(IFERROR(_xlfn.IFNA(Table2[[#This Row],[total_laid_off]],0)/Table2[[#This Row],[percentage_laid_off]],D1056),1)</f>
        <v>43</v>
      </c>
      <c r="N1056" t="str">
        <f>TEXT(Table2[[#This Row],[date]],"MMM")</f>
        <v>Dec</v>
      </c>
      <c r="O1056">
        <f>YEAR(Table2[[#This Row],[date]])</f>
        <v>2022</v>
      </c>
    </row>
    <row r="1057" spans="1:15" x14ac:dyDescent="0.25">
      <c r="A1057" t="s">
        <v>968</v>
      </c>
      <c r="B1057" t="s">
        <v>72</v>
      </c>
      <c r="C1057" t="s">
        <v>73</v>
      </c>
      <c r="E1057" s="2"/>
      <c r="F1057" s="1">
        <v>44893</v>
      </c>
      <c r="G1057" t="s">
        <v>27</v>
      </c>
      <c r="H1057" t="s">
        <v>41</v>
      </c>
      <c r="I1057">
        <f t="shared" si="16"/>
        <v>0</v>
      </c>
      <c r="J1057" s="3">
        <v>11</v>
      </c>
      <c r="K1057">
        <f>_xlfn.IFNA(Table2[[#This Row],[total_laid_off]],0)</f>
        <v>0</v>
      </c>
      <c r="L1057">
        <f>IFERROR(Table2[[#This Row],[Column2]]/Table2[[#This Row],[percentage_laid_off]],Table2[[#This Row],[Column2]])</f>
        <v>0</v>
      </c>
      <c r="M1057">
        <f>FLOOR(IFERROR(_xlfn.IFNA(Table2[[#This Row],[total_laid_off]],0)/Table2[[#This Row],[percentage_laid_off]],D1057),1)</f>
        <v>0</v>
      </c>
      <c r="N1057" t="str">
        <f>TEXT(Table2[[#This Row],[date]],"MMM")</f>
        <v>Nov</v>
      </c>
      <c r="O1057">
        <f>YEAR(Table2[[#This Row],[date]])</f>
        <v>2022</v>
      </c>
    </row>
    <row r="1058" spans="1:15" x14ac:dyDescent="0.25">
      <c r="A1058" t="s">
        <v>641</v>
      </c>
      <c r="B1058" t="s">
        <v>308</v>
      </c>
      <c r="C1058" t="s">
        <v>57</v>
      </c>
      <c r="D1058">
        <v>109</v>
      </c>
      <c r="E1058" s="2">
        <v>0.12</v>
      </c>
      <c r="F1058" s="1">
        <v>44944</v>
      </c>
      <c r="G1058" t="s">
        <v>67</v>
      </c>
      <c r="H1058" t="s">
        <v>41</v>
      </c>
      <c r="I1058">
        <f t="shared" si="16"/>
        <v>908</v>
      </c>
      <c r="J1058" s="3">
        <v>179</v>
      </c>
      <c r="K1058">
        <f>_xlfn.IFNA(Table2[[#This Row],[total_laid_off]],0)</f>
        <v>109</v>
      </c>
      <c r="L1058">
        <f>IFERROR(Table2[[#This Row],[Column2]]/Table2[[#This Row],[percentage_laid_off]],Table2[[#This Row],[Column2]])</f>
        <v>908.33333333333337</v>
      </c>
      <c r="M1058">
        <f>FLOOR(IFERROR(_xlfn.IFNA(Table2[[#This Row],[total_laid_off]],0)/Table2[[#This Row],[percentage_laid_off]],D1058),1)</f>
        <v>908</v>
      </c>
      <c r="N1058" t="str">
        <f>TEXT(Table2[[#This Row],[date]],"MMM")</f>
        <v>Jan</v>
      </c>
      <c r="O1058">
        <f>YEAR(Table2[[#This Row],[date]])</f>
        <v>2023</v>
      </c>
    </row>
    <row r="1059" spans="1:15" x14ac:dyDescent="0.25">
      <c r="A1059" t="s">
        <v>641</v>
      </c>
      <c r="B1059" t="s">
        <v>308</v>
      </c>
      <c r="C1059" t="s">
        <v>57</v>
      </c>
      <c r="D1059">
        <v>130</v>
      </c>
      <c r="E1059" s="2">
        <v>0.22</v>
      </c>
      <c r="F1059" s="1">
        <v>43906</v>
      </c>
      <c r="G1059" t="s">
        <v>32</v>
      </c>
      <c r="H1059" t="s">
        <v>41</v>
      </c>
      <c r="I1059">
        <f t="shared" si="16"/>
        <v>590</v>
      </c>
      <c r="J1059" s="3">
        <v>79</v>
      </c>
      <c r="K1059">
        <f>_xlfn.IFNA(Table2[[#This Row],[total_laid_off]],0)</f>
        <v>130</v>
      </c>
      <c r="L1059">
        <f>IFERROR(Table2[[#This Row],[Column2]]/Table2[[#This Row],[percentage_laid_off]],Table2[[#This Row],[Column2]])</f>
        <v>590.90909090909088</v>
      </c>
      <c r="M1059">
        <f>FLOOR(IFERROR(_xlfn.IFNA(Table2[[#This Row],[total_laid_off]],0)/Table2[[#This Row],[percentage_laid_off]],D1059),1)</f>
        <v>590</v>
      </c>
      <c r="N1059" t="str">
        <f>TEXT(Table2[[#This Row],[date]],"MMM")</f>
        <v>Mar</v>
      </c>
      <c r="O1059">
        <f>YEAR(Table2[[#This Row],[date]])</f>
        <v>2020</v>
      </c>
    </row>
    <row r="1060" spans="1:15" x14ac:dyDescent="0.25">
      <c r="A1060" t="s">
        <v>1257</v>
      </c>
      <c r="B1060" t="s">
        <v>40</v>
      </c>
      <c r="C1060" t="s">
        <v>21</v>
      </c>
      <c r="E1060" s="2"/>
      <c r="F1060" s="1">
        <v>44828</v>
      </c>
      <c r="G1060" t="s">
        <v>37</v>
      </c>
      <c r="H1060" t="s">
        <v>41</v>
      </c>
      <c r="I1060">
        <f t="shared" si="16"/>
        <v>0</v>
      </c>
      <c r="J1060" s="3">
        <v>2900</v>
      </c>
      <c r="K1060">
        <f>_xlfn.IFNA(Table2[[#This Row],[total_laid_off]],0)</f>
        <v>0</v>
      </c>
      <c r="L1060">
        <f>IFERROR(Table2[[#This Row],[Column2]]/Table2[[#This Row],[percentage_laid_off]],Table2[[#This Row],[Column2]])</f>
        <v>0</v>
      </c>
      <c r="M1060">
        <f>FLOOR(IFERROR(_xlfn.IFNA(Table2[[#This Row],[total_laid_off]],0)/Table2[[#This Row],[percentage_laid_off]],D1060),1)</f>
        <v>0</v>
      </c>
      <c r="N1060" t="str">
        <f>TEXT(Table2[[#This Row],[date]],"MMM")</f>
        <v>Sep</v>
      </c>
      <c r="O1060">
        <f>YEAR(Table2[[#This Row],[date]])</f>
        <v>2022</v>
      </c>
    </row>
    <row r="1061" spans="1:15" x14ac:dyDescent="0.25">
      <c r="A1061" t="s">
        <v>1257</v>
      </c>
      <c r="B1061" t="s">
        <v>40</v>
      </c>
      <c r="C1061" t="s">
        <v>21</v>
      </c>
      <c r="D1061">
        <v>1877</v>
      </c>
      <c r="E1061" s="2"/>
      <c r="F1061" s="1">
        <v>44217</v>
      </c>
      <c r="G1061" t="s">
        <v>37</v>
      </c>
      <c r="H1061" t="s">
        <v>41</v>
      </c>
      <c r="I1061">
        <f t="shared" si="16"/>
        <v>1877</v>
      </c>
      <c r="J1061" s="3">
        <v>2400</v>
      </c>
      <c r="K1061">
        <f>_xlfn.IFNA(Table2[[#This Row],[total_laid_off]],0)</f>
        <v>1877</v>
      </c>
      <c r="L1061">
        <f>IFERROR(Table2[[#This Row],[Column2]]/Table2[[#This Row],[percentage_laid_off]],Table2[[#This Row],[Column2]])</f>
        <v>1877</v>
      </c>
      <c r="M1061">
        <f>FLOOR(IFERROR(_xlfn.IFNA(Table2[[#This Row],[total_laid_off]],0)/Table2[[#This Row],[percentage_laid_off]],D1061),1)</f>
        <v>1877</v>
      </c>
      <c r="N1061" t="str">
        <f>TEXT(Table2[[#This Row],[date]],"MMM")</f>
        <v>Jan</v>
      </c>
      <c r="O1061">
        <f>YEAR(Table2[[#This Row],[date]])</f>
        <v>2021</v>
      </c>
    </row>
    <row r="1062" spans="1:15" x14ac:dyDescent="0.25">
      <c r="A1062" t="s">
        <v>2203</v>
      </c>
      <c r="B1062" t="s">
        <v>25</v>
      </c>
      <c r="C1062" t="s">
        <v>26</v>
      </c>
      <c r="D1062">
        <v>6</v>
      </c>
      <c r="E1062" s="2">
        <v>0.06</v>
      </c>
      <c r="F1062" s="1">
        <v>43923</v>
      </c>
      <c r="G1062" t="s">
        <v>37</v>
      </c>
      <c r="H1062" t="s">
        <v>28</v>
      </c>
      <c r="I1062">
        <f t="shared" si="16"/>
        <v>100</v>
      </c>
      <c r="J1062" s="3">
        <v>8</v>
      </c>
      <c r="K1062">
        <f>_xlfn.IFNA(Table2[[#This Row],[total_laid_off]],0)</f>
        <v>6</v>
      </c>
      <c r="L1062">
        <f>IFERROR(Table2[[#This Row],[Column2]]/Table2[[#This Row],[percentage_laid_off]],Table2[[#This Row],[Column2]])</f>
        <v>100</v>
      </c>
      <c r="M1062">
        <f>FLOOR(IFERROR(_xlfn.IFNA(Table2[[#This Row],[total_laid_off]],0)/Table2[[#This Row],[percentage_laid_off]],D1062),1)</f>
        <v>100</v>
      </c>
      <c r="N1062" t="str">
        <f>TEXT(Table2[[#This Row],[date]],"MMM")</f>
        <v>Apr</v>
      </c>
      <c r="O1062">
        <f>YEAR(Table2[[#This Row],[date]])</f>
        <v>2020</v>
      </c>
    </row>
    <row r="1063" spans="1:15" x14ac:dyDescent="0.25">
      <c r="A1063" t="s">
        <v>1945</v>
      </c>
      <c r="B1063" t="s">
        <v>723</v>
      </c>
      <c r="C1063" t="s">
        <v>85</v>
      </c>
      <c r="D1063">
        <v>150</v>
      </c>
      <c r="E1063" s="2">
        <v>0.12</v>
      </c>
      <c r="F1063" s="1">
        <v>43978</v>
      </c>
      <c r="G1063" t="s">
        <v>103</v>
      </c>
      <c r="H1063" t="s">
        <v>41</v>
      </c>
      <c r="I1063">
        <f t="shared" si="16"/>
        <v>1250</v>
      </c>
      <c r="J1063" s="3">
        <v>89</v>
      </c>
      <c r="K1063">
        <f>_xlfn.IFNA(Table2[[#This Row],[total_laid_off]],0)</f>
        <v>150</v>
      </c>
      <c r="L1063">
        <f>IFERROR(Table2[[#This Row],[Column2]]/Table2[[#This Row],[percentage_laid_off]],Table2[[#This Row],[Column2]])</f>
        <v>1250</v>
      </c>
      <c r="M1063">
        <f>FLOOR(IFERROR(_xlfn.IFNA(Table2[[#This Row],[total_laid_off]],0)/Table2[[#This Row],[percentage_laid_off]],D1063),1)</f>
        <v>1250</v>
      </c>
      <c r="N1063" t="str">
        <f>TEXT(Table2[[#This Row],[date]],"MMM")</f>
        <v>May</v>
      </c>
      <c r="O1063">
        <f>YEAR(Table2[[#This Row],[date]])</f>
        <v>2020</v>
      </c>
    </row>
    <row r="1064" spans="1:15" x14ac:dyDescent="0.25">
      <c r="A1064" t="s">
        <v>1960</v>
      </c>
      <c r="B1064" t="s">
        <v>40</v>
      </c>
      <c r="C1064" t="s">
        <v>485</v>
      </c>
      <c r="D1064">
        <v>45</v>
      </c>
      <c r="E1064" s="2">
        <v>0.05</v>
      </c>
      <c r="F1064" s="1">
        <v>43969</v>
      </c>
      <c r="G1064" t="s">
        <v>65</v>
      </c>
      <c r="H1064" t="s">
        <v>41</v>
      </c>
      <c r="I1064">
        <f t="shared" si="16"/>
        <v>900</v>
      </c>
      <c r="J1064" s="3"/>
      <c r="K1064">
        <f>_xlfn.IFNA(Table2[[#This Row],[total_laid_off]],0)</f>
        <v>45</v>
      </c>
      <c r="L1064">
        <f>IFERROR(Table2[[#This Row],[Column2]]/Table2[[#This Row],[percentage_laid_off]],Table2[[#This Row],[Column2]])</f>
        <v>900</v>
      </c>
      <c r="M1064">
        <f>FLOOR(IFERROR(_xlfn.IFNA(Table2[[#This Row],[total_laid_off]],0)/Table2[[#This Row],[percentage_laid_off]],D1064),1)</f>
        <v>900</v>
      </c>
      <c r="N1064" t="str">
        <f>TEXT(Table2[[#This Row],[date]],"MMM")</f>
        <v>May</v>
      </c>
      <c r="O1064">
        <f>YEAR(Table2[[#This Row],[date]])</f>
        <v>2020</v>
      </c>
    </row>
    <row r="1065" spans="1:15" x14ac:dyDescent="0.25">
      <c r="A1065" t="s">
        <v>886</v>
      </c>
      <c r="B1065" t="s">
        <v>43</v>
      </c>
      <c r="C1065" t="s">
        <v>75</v>
      </c>
      <c r="D1065">
        <v>120</v>
      </c>
      <c r="E1065" s="2">
        <v>0.13</v>
      </c>
      <c r="F1065" s="1">
        <v>44902</v>
      </c>
      <c r="G1065" t="s">
        <v>103</v>
      </c>
      <c r="H1065" t="s">
        <v>41</v>
      </c>
      <c r="I1065">
        <f t="shared" si="16"/>
        <v>923</v>
      </c>
      <c r="J1065" s="3">
        <v>116</v>
      </c>
      <c r="K1065">
        <f>_xlfn.IFNA(Table2[[#This Row],[total_laid_off]],0)</f>
        <v>120</v>
      </c>
      <c r="L1065">
        <f>IFERROR(Table2[[#This Row],[Column2]]/Table2[[#This Row],[percentage_laid_off]],Table2[[#This Row],[Column2]])</f>
        <v>923.07692307692309</v>
      </c>
      <c r="M1065">
        <f>FLOOR(IFERROR(_xlfn.IFNA(Table2[[#This Row],[total_laid_off]],0)/Table2[[#This Row],[percentage_laid_off]],D1065),1)</f>
        <v>923</v>
      </c>
      <c r="N1065" t="str">
        <f>TEXT(Table2[[#This Row],[date]],"MMM")</f>
        <v>Dec</v>
      </c>
      <c r="O1065">
        <f>YEAR(Table2[[#This Row],[date]])</f>
        <v>2022</v>
      </c>
    </row>
    <row r="1066" spans="1:15" x14ac:dyDescent="0.25">
      <c r="A1066" t="s">
        <v>886</v>
      </c>
      <c r="B1066" t="s">
        <v>43</v>
      </c>
      <c r="C1066" t="s">
        <v>75</v>
      </c>
      <c r="D1066">
        <v>70</v>
      </c>
      <c r="E1066" s="2">
        <v>0.1</v>
      </c>
      <c r="F1066" s="1">
        <v>43965</v>
      </c>
      <c r="G1066" t="s">
        <v>103</v>
      </c>
      <c r="H1066" t="s">
        <v>41</v>
      </c>
      <c r="I1066">
        <f t="shared" si="16"/>
        <v>700</v>
      </c>
      <c r="J1066" s="3">
        <v>116</v>
      </c>
      <c r="K1066">
        <f>_xlfn.IFNA(Table2[[#This Row],[total_laid_off]],0)</f>
        <v>70</v>
      </c>
      <c r="L1066">
        <f>IFERROR(Table2[[#This Row],[Column2]]/Table2[[#This Row],[percentage_laid_off]],Table2[[#This Row],[Column2]])</f>
        <v>700</v>
      </c>
      <c r="M1066">
        <f>FLOOR(IFERROR(_xlfn.IFNA(Table2[[#This Row],[total_laid_off]],0)/Table2[[#This Row],[percentage_laid_off]],D1066),1)</f>
        <v>700</v>
      </c>
      <c r="N1066" t="str">
        <f>TEXT(Table2[[#This Row],[date]],"MMM")</f>
        <v>May</v>
      </c>
      <c r="O1066">
        <f>YEAR(Table2[[#This Row],[date]])</f>
        <v>2020</v>
      </c>
    </row>
    <row r="1067" spans="1:15" x14ac:dyDescent="0.25">
      <c r="A1067" t="s">
        <v>761</v>
      </c>
      <c r="B1067" t="s">
        <v>426</v>
      </c>
      <c r="C1067" t="s">
        <v>75</v>
      </c>
      <c r="E1067" s="2"/>
      <c r="F1067" s="1">
        <v>44933</v>
      </c>
      <c r="G1067" t="s">
        <v>103</v>
      </c>
      <c r="H1067" t="s">
        <v>41</v>
      </c>
      <c r="I1067">
        <f t="shared" si="16"/>
        <v>0</v>
      </c>
      <c r="J1067" s="3">
        <v>80</v>
      </c>
      <c r="K1067">
        <f>_xlfn.IFNA(Table2[[#This Row],[total_laid_off]],0)</f>
        <v>0</v>
      </c>
      <c r="L1067">
        <f>IFERROR(Table2[[#This Row],[Column2]]/Table2[[#This Row],[percentage_laid_off]],Table2[[#This Row],[Column2]])</f>
        <v>0</v>
      </c>
      <c r="M1067">
        <f>FLOOR(IFERROR(_xlfn.IFNA(Table2[[#This Row],[total_laid_off]],0)/Table2[[#This Row],[percentage_laid_off]],D1067),1)</f>
        <v>0</v>
      </c>
      <c r="N1067" t="str">
        <f>TEXT(Table2[[#This Row],[date]],"MMM")</f>
        <v>Jan</v>
      </c>
      <c r="O1067">
        <f>YEAR(Table2[[#This Row],[date]])</f>
        <v>2023</v>
      </c>
    </row>
    <row r="1068" spans="1:15" x14ac:dyDescent="0.25">
      <c r="A1068" t="s">
        <v>1927</v>
      </c>
      <c r="B1068" t="s">
        <v>186</v>
      </c>
      <c r="C1068" t="s">
        <v>215</v>
      </c>
      <c r="D1068">
        <v>26</v>
      </c>
      <c r="E1068" s="2"/>
      <c r="F1068" s="1">
        <v>43991</v>
      </c>
      <c r="G1068" t="s">
        <v>37</v>
      </c>
      <c r="H1068" t="s">
        <v>93</v>
      </c>
      <c r="I1068">
        <f t="shared" si="16"/>
        <v>26</v>
      </c>
      <c r="J1068" s="3">
        <v>39.6</v>
      </c>
      <c r="K1068">
        <f>_xlfn.IFNA(Table2[[#This Row],[total_laid_off]],0)</f>
        <v>26</v>
      </c>
      <c r="L1068">
        <f>IFERROR(Table2[[#This Row],[Column2]]/Table2[[#This Row],[percentage_laid_off]],Table2[[#This Row],[Column2]])</f>
        <v>26</v>
      </c>
      <c r="M1068">
        <f>FLOOR(IFERROR(_xlfn.IFNA(Table2[[#This Row],[total_laid_off]],0)/Table2[[#This Row],[percentage_laid_off]],D1068),1)</f>
        <v>26</v>
      </c>
      <c r="N1068" t="str">
        <f>TEXT(Table2[[#This Row],[date]],"MMM")</f>
        <v>Jun</v>
      </c>
      <c r="O1068">
        <f>YEAR(Table2[[#This Row],[date]])</f>
        <v>2020</v>
      </c>
    </row>
    <row r="1069" spans="1:15" x14ac:dyDescent="0.25">
      <c r="A1069" t="s">
        <v>520</v>
      </c>
      <c r="B1069" t="s">
        <v>40</v>
      </c>
      <c r="C1069" t="s">
        <v>144</v>
      </c>
      <c r="D1069">
        <v>343</v>
      </c>
      <c r="E1069" s="2"/>
      <c r="F1069" s="1">
        <v>44956</v>
      </c>
      <c r="G1069" t="s">
        <v>67</v>
      </c>
      <c r="H1069" t="s">
        <v>41</v>
      </c>
      <c r="I1069">
        <f t="shared" si="16"/>
        <v>343</v>
      </c>
      <c r="J1069" s="3">
        <v>12</v>
      </c>
      <c r="K1069">
        <f>_xlfn.IFNA(Table2[[#This Row],[total_laid_off]],0)</f>
        <v>343</v>
      </c>
      <c r="L1069">
        <f>IFERROR(Table2[[#This Row],[Column2]]/Table2[[#This Row],[percentage_laid_off]],Table2[[#This Row],[Column2]])</f>
        <v>343</v>
      </c>
      <c r="M1069">
        <f>FLOOR(IFERROR(_xlfn.IFNA(Table2[[#This Row],[total_laid_off]],0)/Table2[[#This Row],[percentage_laid_off]],D1069),1)</f>
        <v>343</v>
      </c>
      <c r="N1069" t="str">
        <f>TEXT(Table2[[#This Row],[date]],"MMM")</f>
        <v>Jan</v>
      </c>
      <c r="O1069">
        <f>YEAR(Table2[[#This Row],[date]])</f>
        <v>2023</v>
      </c>
    </row>
    <row r="1070" spans="1:15" x14ac:dyDescent="0.25">
      <c r="A1070" t="s">
        <v>520</v>
      </c>
      <c r="B1070" t="s">
        <v>40</v>
      </c>
      <c r="C1070" t="s">
        <v>144</v>
      </c>
      <c r="D1070">
        <v>201</v>
      </c>
      <c r="E1070" s="2"/>
      <c r="F1070" s="1">
        <v>44901</v>
      </c>
      <c r="G1070" t="s">
        <v>67</v>
      </c>
      <c r="H1070" t="s">
        <v>41</v>
      </c>
      <c r="I1070">
        <f t="shared" si="16"/>
        <v>201</v>
      </c>
      <c r="J1070" s="3">
        <v>12</v>
      </c>
      <c r="K1070">
        <f>_xlfn.IFNA(Table2[[#This Row],[total_laid_off]],0)</f>
        <v>201</v>
      </c>
      <c r="L1070">
        <f>IFERROR(Table2[[#This Row],[Column2]]/Table2[[#This Row],[percentage_laid_off]],Table2[[#This Row],[Column2]])</f>
        <v>201</v>
      </c>
      <c r="M1070">
        <f>FLOOR(IFERROR(_xlfn.IFNA(Table2[[#This Row],[total_laid_off]],0)/Table2[[#This Row],[percentage_laid_off]],D1070),1)</f>
        <v>201</v>
      </c>
      <c r="N1070" t="str">
        <f>TEXT(Table2[[#This Row],[date]],"MMM")</f>
        <v>Dec</v>
      </c>
      <c r="O1070">
        <f>YEAR(Table2[[#This Row],[date]])</f>
        <v>2022</v>
      </c>
    </row>
    <row r="1071" spans="1:15" x14ac:dyDescent="0.25">
      <c r="A1071" t="s">
        <v>1060</v>
      </c>
      <c r="B1071" t="s">
        <v>40</v>
      </c>
      <c r="C1071" t="s">
        <v>215</v>
      </c>
      <c r="D1071">
        <v>124</v>
      </c>
      <c r="E1071" s="2">
        <v>0.13</v>
      </c>
      <c r="F1071" s="1">
        <v>44879</v>
      </c>
      <c r="G1071" t="s">
        <v>22</v>
      </c>
      <c r="H1071" t="s">
        <v>41</v>
      </c>
      <c r="I1071">
        <f t="shared" si="16"/>
        <v>953</v>
      </c>
      <c r="J1071" s="3">
        <v>240</v>
      </c>
      <c r="K1071">
        <f>_xlfn.IFNA(Table2[[#This Row],[total_laid_off]],0)</f>
        <v>124</v>
      </c>
      <c r="L1071">
        <f>IFERROR(Table2[[#This Row],[Column2]]/Table2[[#This Row],[percentage_laid_off]],Table2[[#This Row],[Column2]])</f>
        <v>953.84615384615381</v>
      </c>
      <c r="M1071">
        <f>FLOOR(IFERROR(_xlfn.IFNA(Table2[[#This Row],[total_laid_off]],0)/Table2[[#This Row],[percentage_laid_off]],D1071),1)</f>
        <v>953</v>
      </c>
      <c r="N1071" t="str">
        <f>TEXT(Table2[[#This Row],[date]],"MMM")</f>
        <v>Nov</v>
      </c>
      <c r="O1071">
        <f>YEAR(Table2[[#This Row],[date]])</f>
        <v>2022</v>
      </c>
    </row>
    <row r="1072" spans="1:15" x14ac:dyDescent="0.25">
      <c r="A1072" t="s">
        <v>1060</v>
      </c>
      <c r="B1072" t="s">
        <v>40</v>
      </c>
      <c r="C1072" t="s">
        <v>215</v>
      </c>
      <c r="D1072">
        <v>49</v>
      </c>
      <c r="E1072" s="2">
        <v>0.05</v>
      </c>
      <c r="F1072" s="1">
        <v>44811</v>
      </c>
      <c r="G1072" t="s">
        <v>22</v>
      </c>
      <c r="H1072" t="s">
        <v>41</v>
      </c>
      <c r="I1072">
        <f t="shared" si="16"/>
        <v>980</v>
      </c>
      <c r="J1072" s="3">
        <v>240</v>
      </c>
      <c r="K1072">
        <f>_xlfn.IFNA(Table2[[#This Row],[total_laid_off]],0)</f>
        <v>49</v>
      </c>
      <c r="L1072">
        <f>IFERROR(Table2[[#This Row],[Column2]]/Table2[[#This Row],[percentage_laid_off]],Table2[[#This Row],[Column2]])</f>
        <v>980</v>
      </c>
      <c r="M1072">
        <f>FLOOR(IFERROR(_xlfn.IFNA(Table2[[#This Row],[total_laid_off]],0)/Table2[[#This Row],[percentage_laid_off]],D1072),1)</f>
        <v>980</v>
      </c>
      <c r="N1072" t="str">
        <f>TEXT(Table2[[#This Row],[date]],"MMM")</f>
        <v>Sep</v>
      </c>
      <c r="O1072">
        <f>YEAR(Table2[[#This Row],[date]])</f>
        <v>2022</v>
      </c>
    </row>
    <row r="1073" spans="1:15" x14ac:dyDescent="0.25">
      <c r="A1073" t="s">
        <v>1060</v>
      </c>
      <c r="B1073" t="s">
        <v>40</v>
      </c>
      <c r="C1073" t="s">
        <v>215</v>
      </c>
      <c r="D1073">
        <v>39</v>
      </c>
      <c r="E1073" s="2">
        <v>0.06</v>
      </c>
      <c r="F1073" s="1">
        <v>43971</v>
      </c>
      <c r="G1073" t="s">
        <v>22</v>
      </c>
      <c r="H1073" t="s">
        <v>41</v>
      </c>
      <c r="I1073">
        <f t="shared" si="16"/>
        <v>650</v>
      </c>
      <c r="J1073" s="3">
        <v>240</v>
      </c>
      <c r="K1073">
        <f>_xlfn.IFNA(Table2[[#This Row],[total_laid_off]],0)</f>
        <v>39</v>
      </c>
      <c r="L1073">
        <f>IFERROR(Table2[[#This Row],[Column2]]/Table2[[#This Row],[percentage_laid_off]],Table2[[#This Row],[Column2]])</f>
        <v>650</v>
      </c>
      <c r="M1073">
        <f>FLOOR(IFERROR(_xlfn.IFNA(Table2[[#This Row],[total_laid_off]],0)/Table2[[#This Row],[percentage_laid_off]],D1073),1)</f>
        <v>650</v>
      </c>
      <c r="N1073" t="str">
        <f>TEXT(Table2[[#This Row],[date]],"MMM")</f>
        <v>May</v>
      </c>
      <c r="O1073">
        <f>YEAR(Table2[[#This Row],[date]])</f>
        <v>2020</v>
      </c>
    </row>
    <row r="1074" spans="1:15" x14ac:dyDescent="0.25">
      <c r="A1074" t="s">
        <v>1976</v>
      </c>
      <c r="B1074" t="s">
        <v>186</v>
      </c>
      <c r="C1074" t="s">
        <v>415</v>
      </c>
      <c r="D1074">
        <v>19</v>
      </c>
      <c r="E1074" s="2">
        <v>0.11</v>
      </c>
      <c r="F1074" s="1">
        <v>43964</v>
      </c>
      <c r="G1074" t="s">
        <v>103</v>
      </c>
      <c r="H1074" t="s">
        <v>93</v>
      </c>
      <c r="I1074">
        <f t="shared" si="16"/>
        <v>172</v>
      </c>
      <c r="J1074" s="3"/>
      <c r="K1074">
        <f>_xlfn.IFNA(Table2[[#This Row],[total_laid_off]],0)</f>
        <v>19</v>
      </c>
      <c r="L1074">
        <f>IFERROR(Table2[[#This Row],[Column2]]/Table2[[#This Row],[percentage_laid_off]],Table2[[#This Row],[Column2]])</f>
        <v>172.72727272727272</v>
      </c>
      <c r="M1074">
        <f>FLOOR(IFERROR(_xlfn.IFNA(Table2[[#This Row],[total_laid_off]],0)/Table2[[#This Row],[percentage_laid_off]],D1074),1)</f>
        <v>172</v>
      </c>
      <c r="N1074" t="str">
        <f>TEXT(Table2[[#This Row],[date]],"MMM")</f>
        <v>May</v>
      </c>
      <c r="O1074">
        <f>YEAR(Table2[[#This Row],[date]])</f>
        <v>2020</v>
      </c>
    </row>
    <row r="1075" spans="1:15" x14ac:dyDescent="0.25">
      <c r="A1075" t="s">
        <v>730</v>
      </c>
      <c r="B1075" t="s">
        <v>40</v>
      </c>
      <c r="C1075" t="s">
        <v>111</v>
      </c>
      <c r="D1075">
        <v>40</v>
      </c>
      <c r="E1075" s="2">
        <v>0.2</v>
      </c>
      <c r="F1075" s="1">
        <v>44937</v>
      </c>
      <c r="G1075" t="s">
        <v>103</v>
      </c>
      <c r="H1075" t="s">
        <v>41</v>
      </c>
      <c r="I1075">
        <f t="shared" si="16"/>
        <v>200</v>
      </c>
      <c r="J1075" s="3"/>
      <c r="K1075">
        <f>_xlfn.IFNA(Table2[[#This Row],[total_laid_off]],0)</f>
        <v>40</v>
      </c>
      <c r="L1075">
        <f>IFERROR(Table2[[#This Row],[Column2]]/Table2[[#This Row],[percentage_laid_off]],Table2[[#This Row],[Column2]])</f>
        <v>200</v>
      </c>
      <c r="M1075">
        <f>FLOOR(IFERROR(_xlfn.IFNA(Table2[[#This Row],[total_laid_off]],0)/Table2[[#This Row],[percentage_laid_off]],D1075),1)</f>
        <v>200</v>
      </c>
      <c r="N1075" t="str">
        <f>TEXT(Table2[[#This Row],[date]],"MMM")</f>
        <v>Jan</v>
      </c>
      <c r="O1075">
        <f>YEAR(Table2[[#This Row],[date]])</f>
        <v>2023</v>
      </c>
    </row>
    <row r="1076" spans="1:15" x14ac:dyDescent="0.25">
      <c r="A1076" t="s">
        <v>1498</v>
      </c>
      <c r="B1076" t="s">
        <v>1499</v>
      </c>
      <c r="C1076" t="s">
        <v>64</v>
      </c>
      <c r="D1076">
        <v>57</v>
      </c>
      <c r="E1076" s="2">
        <v>0.16</v>
      </c>
      <c r="F1076" s="1">
        <v>44762</v>
      </c>
      <c r="G1076" t="s">
        <v>32</v>
      </c>
      <c r="H1076" t="s">
        <v>93</v>
      </c>
      <c r="I1076">
        <f t="shared" si="16"/>
        <v>356</v>
      </c>
      <c r="J1076" s="3">
        <v>125</v>
      </c>
      <c r="K1076">
        <f>_xlfn.IFNA(Table2[[#This Row],[total_laid_off]],0)</f>
        <v>57</v>
      </c>
      <c r="L1076">
        <f>IFERROR(Table2[[#This Row],[Column2]]/Table2[[#This Row],[percentage_laid_off]],Table2[[#This Row],[Column2]])</f>
        <v>356.25</v>
      </c>
      <c r="M1076">
        <f>FLOOR(IFERROR(_xlfn.IFNA(Table2[[#This Row],[total_laid_off]],0)/Table2[[#This Row],[percentage_laid_off]],D1076),1)</f>
        <v>356</v>
      </c>
      <c r="N1076" t="str">
        <f>TEXT(Table2[[#This Row],[date]],"MMM")</f>
        <v>Jul</v>
      </c>
      <c r="O1076">
        <f>YEAR(Table2[[#This Row],[date]])</f>
        <v>2022</v>
      </c>
    </row>
    <row r="1077" spans="1:15" x14ac:dyDescent="0.25">
      <c r="A1077" t="s">
        <v>1913</v>
      </c>
      <c r="B1077" t="s">
        <v>40</v>
      </c>
      <c r="C1077" t="s">
        <v>26</v>
      </c>
      <c r="D1077">
        <v>715</v>
      </c>
      <c r="E1077" s="2">
        <v>7.0000000000000007E-2</v>
      </c>
      <c r="F1077" s="1">
        <v>44004</v>
      </c>
      <c r="G1077" t="s">
        <v>67</v>
      </c>
      <c r="H1077" t="s">
        <v>41</v>
      </c>
      <c r="I1077">
        <f t="shared" si="16"/>
        <v>10214</v>
      </c>
      <c r="J1077" s="3">
        <v>18</v>
      </c>
      <c r="K1077">
        <f>_xlfn.IFNA(Table2[[#This Row],[total_laid_off]],0)</f>
        <v>715</v>
      </c>
      <c r="L1077">
        <f>IFERROR(Table2[[#This Row],[Column2]]/Table2[[#This Row],[percentage_laid_off]],Table2[[#This Row],[Column2]])</f>
        <v>10214.285714285714</v>
      </c>
      <c r="M1077">
        <f>FLOOR(IFERROR(_xlfn.IFNA(Table2[[#This Row],[total_laid_off]],0)/Table2[[#This Row],[percentage_laid_off]],D1077),1)</f>
        <v>10214</v>
      </c>
      <c r="N1077" t="str">
        <f>TEXT(Table2[[#This Row],[date]],"MMM")</f>
        <v>Jun</v>
      </c>
      <c r="O1077">
        <f>YEAR(Table2[[#This Row],[date]])</f>
        <v>2020</v>
      </c>
    </row>
    <row r="1078" spans="1:15" x14ac:dyDescent="0.25">
      <c r="A1078" t="s">
        <v>1492</v>
      </c>
      <c r="B1078" t="s">
        <v>43</v>
      </c>
      <c r="C1078" t="s">
        <v>415</v>
      </c>
      <c r="E1078" s="2">
        <v>0.5</v>
      </c>
      <c r="F1078" s="1">
        <v>44763</v>
      </c>
      <c r="G1078" t="s">
        <v>50</v>
      </c>
      <c r="H1078" t="s">
        <v>41</v>
      </c>
      <c r="I1078">
        <f t="shared" si="16"/>
        <v>0</v>
      </c>
      <c r="J1078" s="3">
        <v>356</v>
      </c>
      <c r="K1078">
        <f>_xlfn.IFNA(Table2[[#This Row],[total_laid_off]],0)</f>
        <v>0</v>
      </c>
      <c r="L1078">
        <f>IFERROR(Table2[[#This Row],[Column2]]/Table2[[#This Row],[percentage_laid_off]],Table2[[#This Row],[Column2]])</f>
        <v>0</v>
      </c>
      <c r="M1078">
        <f>FLOOR(IFERROR(_xlfn.IFNA(Table2[[#This Row],[total_laid_off]],0)/Table2[[#This Row],[percentage_laid_off]],D1078),1)</f>
        <v>0</v>
      </c>
      <c r="N1078" t="str">
        <f>TEXT(Table2[[#This Row],[date]],"MMM")</f>
        <v>Jul</v>
      </c>
      <c r="O1078">
        <f>YEAR(Table2[[#This Row],[date]])</f>
        <v>2022</v>
      </c>
    </row>
    <row r="1079" spans="1:15" x14ac:dyDescent="0.25">
      <c r="A1079" t="s">
        <v>1492</v>
      </c>
      <c r="B1079" t="s">
        <v>43</v>
      </c>
      <c r="C1079" t="s">
        <v>415</v>
      </c>
      <c r="D1079">
        <v>22</v>
      </c>
      <c r="E1079" s="2"/>
      <c r="F1079" s="1">
        <v>44474</v>
      </c>
      <c r="G1079" t="s">
        <v>37</v>
      </c>
      <c r="H1079" t="s">
        <v>41</v>
      </c>
      <c r="I1079">
        <f t="shared" si="16"/>
        <v>22</v>
      </c>
      <c r="J1079" s="3">
        <v>356</v>
      </c>
      <c r="K1079">
        <f>_xlfn.IFNA(Table2[[#This Row],[total_laid_off]],0)</f>
        <v>22</v>
      </c>
      <c r="L1079">
        <f>IFERROR(Table2[[#This Row],[Column2]]/Table2[[#This Row],[percentage_laid_off]],Table2[[#This Row],[Column2]])</f>
        <v>22</v>
      </c>
      <c r="M1079">
        <f>FLOOR(IFERROR(_xlfn.IFNA(Table2[[#This Row],[total_laid_off]],0)/Table2[[#This Row],[percentage_laid_off]],D1079),1)</f>
        <v>22</v>
      </c>
      <c r="N1079" t="str">
        <f>TEXT(Table2[[#This Row],[date]],"MMM")</f>
        <v>Oct</v>
      </c>
      <c r="O1079">
        <f>YEAR(Table2[[#This Row],[date]])</f>
        <v>2021</v>
      </c>
    </row>
    <row r="1080" spans="1:15" x14ac:dyDescent="0.25">
      <c r="A1080" t="s">
        <v>1492</v>
      </c>
      <c r="B1080" t="s">
        <v>43</v>
      </c>
      <c r="C1080" t="s">
        <v>415</v>
      </c>
      <c r="E1080" s="2"/>
      <c r="F1080" s="1">
        <v>44057</v>
      </c>
      <c r="G1080" t="s">
        <v>50</v>
      </c>
      <c r="H1080" t="s">
        <v>41</v>
      </c>
      <c r="I1080">
        <f t="shared" si="16"/>
        <v>0</v>
      </c>
      <c r="J1080" s="3">
        <v>350.2</v>
      </c>
      <c r="K1080">
        <f>_xlfn.IFNA(Table2[[#This Row],[total_laid_off]],0)</f>
        <v>0</v>
      </c>
      <c r="L1080">
        <f>IFERROR(Table2[[#This Row],[Column2]]/Table2[[#This Row],[percentage_laid_off]],Table2[[#This Row],[Column2]])</f>
        <v>0</v>
      </c>
      <c r="M1080">
        <f>FLOOR(IFERROR(_xlfn.IFNA(Table2[[#This Row],[total_laid_off]],0)/Table2[[#This Row],[percentage_laid_off]],D1080),1)</f>
        <v>0</v>
      </c>
      <c r="N1080" t="str">
        <f>TEXT(Table2[[#This Row],[date]],"MMM")</f>
        <v>Aug</v>
      </c>
      <c r="O1080">
        <f>YEAR(Table2[[#This Row],[date]])</f>
        <v>2020</v>
      </c>
    </row>
    <row r="1081" spans="1:15" x14ac:dyDescent="0.25">
      <c r="A1081" t="s">
        <v>1504</v>
      </c>
      <c r="B1081" t="s">
        <v>40</v>
      </c>
      <c r="C1081" t="s">
        <v>46</v>
      </c>
      <c r="D1081">
        <v>1000</v>
      </c>
      <c r="E1081" s="2"/>
      <c r="F1081" s="1">
        <v>44761</v>
      </c>
      <c r="G1081" t="s">
        <v>67</v>
      </c>
      <c r="H1081" t="s">
        <v>41</v>
      </c>
      <c r="I1081">
        <f t="shared" si="16"/>
        <v>1000</v>
      </c>
      <c r="J1081" s="3">
        <v>2000</v>
      </c>
      <c r="K1081">
        <f>_xlfn.IFNA(Table2[[#This Row],[total_laid_off]],0)</f>
        <v>1000</v>
      </c>
      <c r="L1081">
        <f>IFERROR(Table2[[#This Row],[Column2]]/Table2[[#This Row],[percentage_laid_off]],Table2[[#This Row],[Column2]])</f>
        <v>1000</v>
      </c>
      <c r="M1081">
        <f>FLOOR(IFERROR(_xlfn.IFNA(Table2[[#This Row],[total_laid_off]],0)/Table2[[#This Row],[percentage_laid_off]],D1081),1)</f>
        <v>1000</v>
      </c>
      <c r="N1081" t="str">
        <f>TEXT(Table2[[#This Row],[date]],"MMM")</f>
        <v>Jul</v>
      </c>
      <c r="O1081">
        <f>YEAR(Table2[[#This Row],[date]])</f>
        <v>2022</v>
      </c>
    </row>
    <row r="1082" spans="1:15" x14ac:dyDescent="0.25">
      <c r="A1082" t="s">
        <v>1530</v>
      </c>
      <c r="B1082" t="s">
        <v>1531</v>
      </c>
      <c r="C1082" t="s">
        <v>101</v>
      </c>
      <c r="D1082">
        <v>70</v>
      </c>
      <c r="E1082" s="2">
        <v>0.18</v>
      </c>
      <c r="F1082" s="1">
        <v>44755</v>
      </c>
      <c r="G1082" t="s">
        <v>37</v>
      </c>
      <c r="H1082" t="s">
        <v>267</v>
      </c>
      <c r="I1082">
        <f t="shared" si="16"/>
        <v>388</v>
      </c>
      <c r="J1082" s="3">
        <v>23</v>
      </c>
      <c r="K1082">
        <f>_xlfn.IFNA(Table2[[#This Row],[total_laid_off]],0)</f>
        <v>70</v>
      </c>
      <c r="L1082">
        <f>IFERROR(Table2[[#This Row],[Column2]]/Table2[[#This Row],[percentage_laid_off]],Table2[[#This Row],[Column2]])</f>
        <v>388.88888888888891</v>
      </c>
      <c r="M1082">
        <f>FLOOR(IFERROR(_xlfn.IFNA(Table2[[#This Row],[total_laid_off]],0)/Table2[[#This Row],[percentage_laid_off]],D1082),1)</f>
        <v>388</v>
      </c>
      <c r="N1082" t="str">
        <f>TEXT(Table2[[#This Row],[date]],"MMM")</f>
        <v>Jul</v>
      </c>
      <c r="O1082">
        <f>YEAR(Table2[[#This Row],[date]])</f>
        <v>2022</v>
      </c>
    </row>
    <row r="1083" spans="1:15" x14ac:dyDescent="0.25">
      <c r="A1083" t="s">
        <v>1687</v>
      </c>
      <c r="B1083" t="s">
        <v>1246</v>
      </c>
      <c r="C1083" t="s">
        <v>101</v>
      </c>
      <c r="D1083">
        <v>50</v>
      </c>
      <c r="E1083" s="2">
        <v>0.2</v>
      </c>
      <c r="F1083" s="1">
        <v>44720</v>
      </c>
      <c r="G1083" t="s">
        <v>37</v>
      </c>
      <c r="H1083" t="s">
        <v>1247</v>
      </c>
      <c r="I1083">
        <f t="shared" si="16"/>
        <v>250</v>
      </c>
      <c r="J1083" s="3">
        <v>26</v>
      </c>
      <c r="K1083">
        <f>_xlfn.IFNA(Table2[[#This Row],[total_laid_off]],0)</f>
        <v>50</v>
      </c>
      <c r="L1083">
        <f>IFERROR(Table2[[#This Row],[Column2]]/Table2[[#This Row],[percentage_laid_off]],Table2[[#This Row],[Column2]])</f>
        <v>250</v>
      </c>
      <c r="M1083">
        <f>FLOOR(IFERROR(_xlfn.IFNA(Table2[[#This Row],[total_laid_off]],0)/Table2[[#This Row],[percentage_laid_off]],D1083),1)</f>
        <v>250</v>
      </c>
      <c r="N1083" t="str">
        <f>TEXT(Table2[[#This Row],[date]],"MMM")</f>
        <v>Jun</v>
      </c>
      <c r="O1083">
        <f>YEAR(Table2[[#This Row],[date]])</f>
        <v>2022</v>
      </c>
    </row>
    <row r="1084" spans="1:15" x14ac:dyDescent="0.25">
      <c r="A1084" t="s">
        <v>2255</v>
      </c>
      <c r="B1084" t="s">
        <v>43</v>
      </c>
      <c r="C1084" t="s">
        <v>21</v>
      </c>
      <c r="D1084">
        <v>9</v>
      </c>
      <c r="E1084" s="2">
        <v>0.5</v>
      </c>
      <c r="F1084" s="1">
        <v>43920</v>
      </c>
      <c r="G1084" t="s">
        <v>16</v>
      </c>
      <c r="H1084" t="s">
        <v>41</v>
      </c>
      <c r="I1084">
        <f t="shared" si="16"/>
        <v>18</v>
      </c>
      <c r="J1084" s="3">
        <v>15</v>
      </c>
      <c r="K1084">
        <f>_xlfn.IFNA(Table2[[#This Row],[total_laid_off]],0)</f>
        <v>9</v>
      </c>
      <c r="L1084">
        <f>IFERROR(Table2[[#This Row],[Column2]]/Table2[[#This Row],[percentage_laid_off]],Table2[[#This Row],[Column2]])</f>
        <v>18</v>
      </c>
      <c r="M1084">
        <f>FLOOR(IFERROR(_xlfn.IFNA(Table2[[#This Row],[total_laid_off]],0)/Table2[[#This Row],[percentage_laid_off]],D1084),1)</f>
        <v>18</v>
      </c>
      <c r="N1084" t="str">
        <f>TEXT(Table2[[#This Row],[date]],"MMM")</f>
        <v>Mar</v>
      </c>
      <c r="O1084">
        <f>YEAR(Table2[[#This Row],[date]])</f>
        <v>2020</v>
      </c>
    </row>
    <row r="1085" spans="1:15" x14ac:dyDescent="0.25">
      <c r="A1085" t="s">
        <v>1713</v>
      </c>
      <c r="B1085" t="s">
        <v>40</v>
      </c>
      <c r="C1085" t="s">
        <v>15</v>
      </c>
      <c r="D1085">
        <v>25</v>
      </c>
      <c r="E1085" s="2">
        <v>0.25</v>
      </c>
      <c r="F1085" s="1">
        <v>44714</v>
      </c>
      <c r="G1085" t="s">
        <v>32</v>
      </c>
      <c r="H1085" t="s">
        <v>41</v>
      </c>
      <c r="I1085">
        <f t="shared" si="16"/>
        <v>100</v>
      </c>
      <c r="J1085" s="3">
        <v>197</v>
      </c>
      <c r="K1085">
        <f>_xlfn.IFNA(Table2[[#This Row],[total_laid_off]],0)</f>
        <v>25</v>
      </c>
      <c r="L1085">
        <f>IFERROR(Table2[[#This Row],[Column2]]/Table2[[#This Row],[percentage_laid_off]],Table2[[#This Row],[Column2]])</f>
        <v>100</v>
      </c>
      <c r="M1085">
        <f>FLOOR(IFERROR(_xlfn.IFNA(Table2[[#This Row],[total_laid_off]],0)/Table2[[#This Row],[percentage_laid_off]],D1085),1)</f>
        <v>100</v>
      </c>
      <c r="N1085" t="str">
        <f>TEXT(Table2[[#This Row],[date]],"MMM")</f>
        <v>Jun</v>
      </c>
      <c r="O1085">
        <f>YEAR(Table2[[#This Row],[date]])</f>
        <v>2022</v>
      </c>
    </row>
    <row r="1086" spans="1:15" x14ac:dyDescent="0.25">
      <c r="A1086" t="s">
        <v>392</v>
      </c>
      <c r="B1086" t="s">
        <v>49</v>
      </c>
      <c r="C1086" t="s">
        <v>15</v>
      </c>
      <c r="D1086">
        <v>85</v>
      </c>
      <c r="E1086" s="2">
        <v>7.0000000000000007E-2</v>
      </c>
      <c r="F1086" s="1">
        <v>44970</v>
      </c>
      <c r="G1086" t="s">
        <v>103</v>
      </c>
      <c r="H1086" t="s">
        <v>41</v>
      </c>
      <c r="I1086">
        <f t="shared" si="16"/>
        <v>1214</v>
      </c>
      <c r="J1086" s="3">
        <v>30</v>
      </c>
      <c r="K1086">
        <f>_xlfn.IFNA(Table2[[#This Row],[total_laid_off]],0)</f>
        <v>85</v>
      </c>
      <c r="L1086">
        <f>IFERROR(Table2[[#This Row],[Column2]]/Table2[[#This Row],[percentage_laid_off]],Table2[[#This Row],[Column2]])</f>
        <v>1214.2857142857142</v>
      </c>
      <c r="M1086">
        <f>FLOOR(IFERROR(_xlfn.IFNA(Table2[[#This Row],[total_laid_off]],0)/Table2[[#This Row],[percentage_laid_off]],D1086),1)</f>
        <v>1214</v>
      </c>
      <c r="N1086" t="str">
        <f>TEXT(Table2[[#This Row],[date]],"MMM")</f>
        <v>Feb</v>
      </c>
      <c r="O1086">
        <f>YEAR(Table2[[#This Row],[date]])</f>
        <v>2023</v>
      </c>
    </row>
    <row r="1087" spans="1:15" x14ac:dyDescent="0.25">
      <c r="A1087" t="s">
        <v>392</v>
      </c>
      <c r="B1087" t="s">
        <v>49</v>
      </c>
      <c r="C1087" t="s">
        <v>15</v>
      </c>
      <c r="D1087">
        <v>140</v>
      </c>
      <c r="E1087" s="2">
        <v>0.1</v>
      </c>
      <c r="F1087" s="1">
        <v>44778</v>
      </c>
      <c r="G1087" t="s">
        <v>103</v>
      </c>
      <c r="H1087" t="s">
        <v>41</v>
      </c>
      <c r="I1087">
        <f t="shared" si="16"/>
        <v>1400</v>
      </c>
      <c r="J1087" s="3">
        <v>30</v>
      </c>
      <c r="K1087">
        <f>_xlfn.IFNA(Table2[[#This Row],[total_laid_off]],0)</f>
        <v>140</v>
      </c>
      <c r="L1087">
        <f>IFERROR(Table2[[#This Row],[Column2]]/Table2[[#This Row],[percentage_laid_off]],Table2[[#This Row],[Column2]])</f>
        <v>1400</v>
      </c>
      <c r="M1087">
        <f>FLOOR(IFERROR(_xlfn.IFNA(Table2[[#This Row],[total_laid_off]],0)/Table2[[#This Row],[percentage_laid_off]],D1087),1)</f>
        <v>1400</v>
      </c>
      <c r="N1087" t="str">
        <f>TEXT(Table2[[#This Row],[date]],"MMM")</f>
        <v>Aug</v>
      </c>
      <c r="O1087">
        <f>YEAR(Table2[[#This Row],[date]])</f>
        <v>2022</v>
      </c>
    </row>
    <row r="1088" spans="1:15" x14ac:dyDescent="0.25">
      <c r="A1088" t="s">
        <v>1134</v>
      </c>
      <c r="B1088" t="s">
        <v>40</v>
      </c>
      <c r="C1088" t="s">
        <v>21</v>
      </c>
      <c r="D1088">
        <v>50</v>
      </c>
      <c r="E1088" s="2">
        <v>0.5</v>
      </c>
      <c r="F1088" s="1">
        <v>44867</v>
      </c>
      <c r="G1088" t="s">
        <v>32</v>
      </c>
      <c r="H1088" t="s">
        <v>41</v>
      </c>
      <c r="I1088">
        <f t="shared" si="16"/>
        <v>100</v>
      </c>
      <c r="J1088" s="3">
        <v>103</v>
      </c>
      <c r="K1088">
        <f>_xlfn.IFNA(Table2[[#This Row],[total_laid_off]],0)</f>
        <v>50</v>
      </c>
      <c r="L1088">
        <f>IFERROR(Table2[[#This Row],[Column2]]/Table2[[#This Row],[percentage_laid_off]],Table2[[#This Row],[Column2]])</f>
        <v>100</v>
      </c>
      <c r="M1088">
        <f>FLOOR(IFERROR(_xlfn.IFNA(Table2[[#This Row],[total_laid_off]],0)/Table2[[#This Row],[percentage_laid_off]],D1088),1)</f>
        <v>100</v>
      </c>
      <c r="N1088" t="str">
        <f>TEXT(Table2[[#This Row],[date]],"MMM")</f>
        <v>Nov</v>
      </c>
      <c r="O1088">
        <f>YEAR(Table2[[#This Row],[date]])</f>
        <v>2022</v>
      </c>
    </row>
    <row r="1089" spans="1:15" x14ac:dyDescent="0.25">
      <c r="A1089" t="s">
        <v>1628</v>
      </c>
      <c r="B1089" t="s">
        <v>331</v>
      </c>
      <c r="C1089" t="s">
        <v>36</v>
      </c>
      <c r="D1089">
        <v>90</v>
      </c>
      <c r="E1089" s="2">
        <v>0.35</v>
      </c>
      <c r="F1089" s="1">
        <v>44734</v>
      </c>
      <c r="G1089" t="s">
        <v>67</v>
      </c>
      <c r="H1089" t="s">
        <v>41</v>
      </c>
      <c r="I1089">
        <f t="shared" si="16"/>
        <v>257</v>
      </c>
      <c r="J1089" s="3">
        <v>410</v>
      </c>
      <c r="K1089">
        <f>_xlfn.IFNA(Table2[[#This Row],[total_laid_off]],0)</f>
        <v>90</v>
      </c>
      <c r="L1089">
        <f>IFERROR(Table2[[#This Row],[Column2]]/Table2[[#This Row],[percentage_laid_off]],Table2[[#This Row],[Column2]])</f>
        <v>257.14285714285717</v>
      </c>
      <c r="M1089">
        <f>FLOOR(IFERROR(_xlfn.IFNA(Table2[[#This Row],[total_laid_off]],0)/Table2[[#This Row],[percentage_laid_off]],D1089),1)</f>
        <v>257</v>
      </c>
      <c r="N1089" t="str">
        <f>TEXT(Table2[[#This Row],[date]],"MMM")</f>
        <v>Jun</v>
      </c>
      <c r="O1089">
        <f>YEAR(Table2[[#This Row],[date]])</f>
        <v>2022</v>
      </c>
    </row>
    <row r="1090" spans="1:15" x14ac:dyDescent="0.25">
      <c r="A1090" t="s">
        <v>1628</v>
      </c>
      <c r="B1090" t="s">
        <v>331</v>
      </c>
      <c r="C1090" t="s">
        <v>36</v>
      </c>
      <c r="D1090">
        <v>55</v>
      </c>
      <c r="E1090" s="2">
        <v>0.17</v>
      </c>
      <c r="F1090" s="1">
        <v>44734</v>
      </c>
      <c r="G1090" t="s">
        <v>67</v>
      </c>
      <c r="H1090" t="s">
        <v>41</v>
      </c>
      <c r="I1090">
        <f t="shared" ref="I1090:I1153" si="17">FLOOR(IF(OR(ISBLANK(D1090) = FALSE,  ISBLANK(E1090) = FALSE),IFERROR(D1090/E1090,D1090), 0), 1)</f>
        <v>323</v>
      </c>
      <c r="J1090" s="3">
        <v>410</v>
      </c>
      <c r="K1090">
        <f>_xlfn.IFNA(Table2[[#This Row],[total_laid_off]],0)</f>
        <v>55</v>
      </c>
      <c r="L1090">
        <f>IFERROR(Table2[[#This Row],[Column2]]/Table2[[#This Row],[percentage_laid_off]],Table2[[#This Row],[Column2]])</f>
        <v>323.52941176470586</v>
      </c>
      <c r="M1090">
        <f>FLOOR(IFERROR(_xlfn.IFNA(Table2[[#This Row],[total_laid_off]],0)/Table2[[#This Row],[percentage_laid_off]],D1090),1)</f>
        <v>323</v>
      </c>
      <c r="N1090" t="str">
        <f>TEXT(Table2[[#This Row],[date]],"MMM")</f>
        <v>Jun</v>
      </c>
      <c r="O1090">
        <f>YEAR(Table2[[#This Row],[date]])</f>
        <v>2022</v>
      </c>
    </row>
    <row r="1091" spans="1:15" x14ac:dyDescent="0.25">
      <c r="A1091" t="s">
        <v>1422</v>
      </c>
      <c r="B1091" t="s">
        <v>160</v>
      </c>
      <c r="C1091" t="s">
        <v>15</v>
      </c>
      <c r="D1091">
        <v>200</v>
      </c>
      <c r="E1091" s="2">
        <v>0.17</v>
      </c>
      <c r="F1091" s="1">
        <v>44777</v>
      </c>
      <c r="G1091" t="s">
        <v>37</v>
      </c>
      <c r="H1091" t="s">
        <v>41</v>
      </c>
      <c r="I1091">
        <f t="shared" si="17"/>
        <v>1176</v>
      </c>
      <c r="J1091" s="3">
        <v>652</v>
      </c>
      <c r="K1091">
        <f>_xlfn.IFNA(Table2[[#This Row],[total_laid_off]],0)</f>
        <v>200</v>
      </c>
      <c r="L1091">
        <f>IFERROR(Table2[[#This Row],[Column2]]/Table2[[#This Row],[percentage_laid_off]],Table2[[#This Row],[Column2]])</f>
        <v>1176.4705882352941</v>
      </c>
      <c r="M1091">
        <f>FLOOR(IFERROR(_xlfn.IFNA(Table2[[#This Row],[total_laid_off]],0)/Table2[[#This Row],[percentage_laid_off]],D1091),1)</f>
        <v>1176</v>
      </c>
      <c r="N1091" t="str">
        <f>TEXT(Table2[[#This Row],[date]],"MMM")</f>
        <v>Aug</v>
      </c>
      <c r="O1091">
        <f>YEAR(Table2[[#This Row],[date]])</f>
        <v>2022</v>
      </c>
    </row>
    <row r="1092" spans="1:15" x14ac:dyDescent="0.25">
      <c r="A1092" t="s">
        <v>2290</v>
      </c>
      <c r="B1092" t="s">
        <v>362</v>
      </c>
      <c r="C1092" t="s">
        <v>415</v>
      </c>
      <c r="D1092">
        <v>12</v>
      </c>
      <c r="E1092" s="2">
        <v>0.05</v>
      </c>
      <c r="F1092" s="1">
        <v>43915</v>
      </c>
      <c r="G1092" t="s">
        <v>37</v>
      </c>
      <c r="H1092" t="s">
        <v>41</v>
      </c>
      <c r="I1092">
        <f t="shared" si="17"/>
        <v>240</v>
      </c>
      <c r="J1092" s="3">
        <v>233</v>
      </c>
      <c r="K1092">
        <f>_xlfn.IFNA(Table2[[#This Row],[total_laid_off]],0)</f>
        <v>12</v>
      </c>
      <c r="L1092">
        <f>IFERROR(Table2[[#This Row],[Column2]]/Table2[[#This Row],[percentage_laid_off]],Table2[[#This Row],[Column2]])</f>
        <v>240</v>
      </c>
      <c r="M1092">
        <f>FLOOR(IFERROR(_xlfn.IFNA(Table2[[#This Row],[total_laid_off]],0)/Table2[[#This Row],[percentage_laid_off]],D1092),1)</f>
        <v>240</v>
      </c>
      <c r="N1092" t="str">
        <f>TEXT(Table2[[#This Row],[date]],"MMM")</f>
        <v>Mar</v>
      </c>
      <c r="O1092">
        <f>YEAR(Table2[[#This Row],[date]])</f>
        <v>2020</v>
      </c>
    </row>
    <row r="1093" spans="1:15" x14ac:dyDescent="0.25">
      <c r="A1093" t="s">
        <v>833</v>
      </c>
      <c r="B1093" t="s">
        <v>231</v>
      </c>
      <c r="C1093" t="s">
        <v>101</v>
      </c>
      <c r="D1093">
        <v>200</v>
      </c>
      <c r="E1093" s="2">
        <v>0.3</v>
      </c>
      <c r="F1093" s="1">
        <v>44909</v>
      </c>
      <c r="G1093" t="s">
        <v>67</v>
      </c>
      <c r="H1093" t="s">
        <v>232</v>
      </c>
      <c r="I1093">
        <f t="shared" si="17"/>
        <v>666</v>
      </c>
      <c r="J1093" s="3">
        <v>5100</v>
      </c>
      <c r="K1093">
        <f>_xlfn.IFNA(Table2[[#This Row],[total_laid_off]],0)</f>
        <v>200</v>
      </c>
      <c r="L1093">
        <f>IFERROR(Table2[[#This Row],[Column2]]/Table2[[#This Row],[percentage_laid_off]],Table2[[#This Row],[Column2]])</f>
        <v>666.66666666666674</v>
      </c>
      <c r="M1093">
        <f>FLOOR(IFERROR(_xlfn.IFNA(Table2[[#This Row],[total_laid_off]],0)/Table2[[#This Row],[percentage_laid_off]],D1093),1)</f>
        <v>666</v>
      </c>
      <c r="N1093" t="str">
        <f>TEXT(Table2[[#This Row],[date]],"MMM")</f>
        <v>Dec</v>
      </c>
      <c r="O1093">
        <f>YEAR(Table2[[#This Row],[date]])</f>
        <v>2022</v>
      </c>
    </row>
    <row r="1094" spans="1:15" x14ac:dyDescent="0.25">
      <c r="A1094" t="s">
        <v>704</v>
      </c>
      <c r="B1094" t="s">
        <v>49</v>
      </c>
      <c r="C1094" t="s">
        <v>415</v>
      </c>
      <c r="E1094" s="2">
        <v>0.09</v>
      </c>
      <c r="F1094" s="1">
        <v>44939</v>
      </c>
      <c r="G1094" t="s">
        <v>32</v>
      </c>
      <c r="H1094" t="s">
        <v>41</v>
      </c>
      <c r="I1094">
        <f t="shared" si="17"/>
        <v>0</v>
      </c>
      <c r="J1094" s="3">
        <v>114</v>
      </c>
      <c r="K1094">
        <f>_xlfn.IFNA(Table2[[#This Row],[total_laid_off]],0)</f>
        <v>0</v>
      </c>
      <c r="L1094">
        <f>IFERROR(Table2[[#This Row],[Column2]]/Table2[[#This Row],[percentage_laid_off]],Table2[[#This Row],[Column2]])</f>
        <v>0</v>
      </c>
      <c r="M1094">
        <f>FLOOR(IFERROR(_xlfn.IFNA(Table2[[#This Row],[total_laid_off]],0)/Table2[[#This Row],[percentage_laid_off]],D1094),1)</f>
        <v>0</v>
      </c>
      <c r="N1094" t="str">
        <f>TEXT(Table2[[#This Row],[date]],"MMM")</f>
        <v>Jan</v>
      </c>
      <c r="O1094">
        <f>YEAR(Table2[[#This Row],[date]])</f>
        <v>2023</v>
      </c>
    </row>
    <row r="1095" spans="1:15" x14ac:dyDescent="0.25">
      <c r="A1095" t="s">
        <v>372</v>
      </c>
      <c r="B1095" t="s">
        <v>20</v>
      </c>
      <c r="C1095" t="s">
        <v>31</v>
      </c>
      <c r="D1095">
        <v>208</v>
      </c>
      <c r="E1095" s="2"/>
      <c r="F1095" s="1">
        <v>44972</v>
      </c>
      <c r="G1095" t="s">
        <v>32</v>
      </c>
      <c r="H1095" t="s">
        <v>23</v>
      </c>
      <c r="I1095">
        <f t="shared" si="17"/>
        <v>208</v>
      </c>
      <c r="J1095" s="3">
        <v>22</v>
      </c>
      <c r="K1095">
        <f>_xlfn.IFNA(Table2[[#This Row],[total_laid_off]],0)</f>
        <v>208</v>
      </c>
      <c r="L1095">
        <f>IFERROR(Table2[[#This Row],[Column2]]/Table2[[#This Row],[percentage_laid_off]],Table2[[#This Row],[Column2]])</f>
        <v>208</v>
      </c>
      <c r="M1095">
        <f>FLOOR(IFERROR(_xlfn.IFNA(Table2[[#This Row],[total_laid_off]],0)/Table2[[#This Row],[percentage_laid_off]],D1095),1)</f>
        <v>208</v>
      </c>
      <c r="N1095" t="str">
        <f>TEXT(Table2[[#This Row],[date]],"MMM")</f>
        <v>Feb</v>
      </c>
      <c r="O1095">
        <f>YEAR(Table2[[#This Row],[date]])</f>
        <v>2023</v>
      </c>
    </row>
    <row r="1096" spans="1:15" x14ac:dyDescent="0.25">
      <c r="A1096" t="s">
        <v>372</v>
      </c>
      <c r="B1096" t="s">
        <v>43</v>
      </c>
      <c r="C1096" t="s">
        <v>31</v>
      </c>
      <c r="E1096" s="2">
        <v>0.08</v>
      </c>
      <c r="F1096" s="1">
        <v>44721</v>
      </c>
      <c r="G1096" t="s">
        <v>32</v>
      </c>
      <c r="H1096" t="s">
        <v>41</v>
      </c>
      <c r="I1096">
        <f t="shared" si="17"/>
        <v>0</v>
      </c>
      <c r="J1096" s="3">
        <v>22</v>
      </c>
      <c r="K1096">
        <f>_xlfn.IFNA(Table2[[#This Row],[total_laid_off]],0)</f>
        <v>0</v>
      </c>
      <c r="L1096">
        <f>IFERROR(Table2[[#This Row],[Column2]]/Table2[[#This Row],[percentage_laid_off]],Table2[[#This Row],[Column2]])</f>
        <v>0</v>
      </c>
      <c r="M1096">
        <f>FLOOR(IFERROR(_xlfn.IFNA(Table2[[#This Row],[total_laid_off]],0)/Table2[[#This Row],[percentage_laid_off]],D1096),1)</f>
        <v>0</v>
      </c>
      <c r="N1096" t="str">
        <f>TEXT(Table2[[#This Row],[date]],"MMM")</f>
        <v>Jun</v>
      </c>
      <c r="O1096">
        <f>YEAR(Table2[[#This Row],[date]])</f>
        <v>2022</v>
      </c>
    </row>
    <row r="1097" spans="1:15" x14ac:dyDescent="0.25">
      <c r="A1097" t="s">
        <v>1661</v>
      </c>
      <c r="B1097" t="s">
        <v>72</v>
      </c>
      <c r="C1097" t="s">
        <v>73</v>
      </c>
      <c r="E1097" s="2">
        <v>1</v>
      </c>
      <c r="F1097" s="1">
        <v>44727</v>
      </c>
      <c r="G1097" t="s">
        <v>47</v>
      </c>
      <c r="H1097" t="s">
        <v>41</v>
      </c>
      <c r="I1097">
        <f t="shared" si="17"/>
        <v>0</v>
      </c>
      <c r="J1097" s="3">
        <v>44</v>
      </c>
      <c r="K1097">
        <f>_xlfn.IFNA(Table2[[#This Row],[total_laid_off]],0)</f>
        <v>0</v>
      </c>
      <c r="L1097">
        <f>IFERROR(Table2[[#This Row],[Column2]]/Table2[[#This Row],[percentage_laid_off]],Table2[[#This Row],[Column2]])</f>
        <v>0</v>
      </c>
      <c r="M1097">
        <f>FLOOR(IFERROR(_xlfn.IFNA(Table2[[#This Row],[total_laid_off]],0)/Table2[[#This Row],[percentage_laid_off]],D1097),1)</f>
        <v>0</v>
      </c>
      <c r="N1097" t="str">
        <f>TEXT(Table2[[#This Row],[date]],"MMM")</f>
        <v>Jun</v>
      </c>
      <c r="O1097">
        <f>YEAR(Table2[[#This Row],[date]])</f>
        <v>2022</v>
      </c>
    </row>
    <row r="1098" spans="1:15" x14ac:dyDescent="0.25">
      <c r="A1098" t="s">
        <v>1661</v>
      </c>
      <c r="B1098" t="s">
        <v>72</v>
      </c>
      <c r="C1098" t="s">
        <v>73</v>
      </c>
      <c r="D1098">
        <v>20</v>
      </c>
      <c r="E1098" s="2">
        <v>0.2</v>
      </c>
      <c r="F1098" s="1">
        <v>43948</v>
      </c>
      <c r="G1098" t="s">
        <v>27</v>
      </c>
      <c r="H1098" t="s">
        <v>41</v>
      </c>
      <c r="I1098">
        <f t="shared" si="17"/>
        <v>100</v>
      </c>
      <c r="J1098" s="3">
        <v>24</v>
      </c>
      <c r="K1098">
        <f>_xlfn.IFNA(Table2[[#This Row],[total_laid_off]],0)</f>
        <v>20</v>
      </c>
      <c r="L1098">
        <f>IFERROR(Table2[[#This Row],[Column2]]/Table2[[#This Row],[percentage_laid_off]],Table2[[#This Row],[Column2]])</f>
        <v>100</v>
      </c>
      <c r="M1098">
        <f>FLOOR(IFERROR(_xlfn.IFNA(Table2[[#This Row],[total_laid_off]],0)/Table2[[#This Row],[percentage_laid_off]],D1098),1)</f>
        <v>100</v>
      </c>
      <c r="N1098" t="str">
        <f>TEXT(Table2[[#This Row],[date]],"MMM")</f>
        <v>Apr</v>
      </c>
      <c r="O1098">
        <f>YEAR(Table2[[#This Row],[date]])</f>
        <v>2020</v>
      </c>
    </row>
    <row r="1099" spans="1:15" x14ac:dyDescent="0.25">
      <c r="A1099" t="s">
        <v>2175</v>
      </c>
      <c r="B1099" t="s">
        <v>43</v>
      </c>
      <c r="C1099" t="s">
        <v>26</v>
      </c>
      <c r="D1099">
        <v>35</v>
      </c>
      <c r="E1099" s="2">
        <v>0.4</v>
      </c>
      <c r="F1099" s="1">
        <v>43924</v>
      </c>
      <c r="G1099" t="s">
        <v>47</v>
      </c>
      <c r="H1099" t="s">
        <v>41</v>
      </c>
      <c r="I1099">
        <f t="shared" si="17"/>
        <v>87</v>
      </c>
      <c r="J1099" s="3">
        <v>40</v>
      </c>
      <c r="K1099">
        <f>_xlfn.IFNA(Table2[[#This Row],[total_laid_off]],0)</f>
        <v>35</v>
      </c>
      <c r="L1099">
        <f>IFERROR(Table2[[#This Row],[Column2]]/Table2[[#This Row],[percentage_laid_off]],Table2[[#This Row],[Column2]])</f>
        <v>87.5</v>
      </c>
      <c r="M1099">
        <f>FLOOR(IFERROR(_xlfn.IFNA(Table2[[#This Row],[total_laid_off]],0)/Table2[[#This Row],[percentage_laid_off]],D1099),1)</f>
        <v>87</v>
      </c>
      <c r="N1099" t="str">
        <f>TEXT(Table2[[#This Row],[date]],"MMM")</f>
        <v>Apr</v>
      </c>
      <c r="O1099">
        <f>YEAR(Table2[[#This Row],[date]])</f>
        <v>2020</v>
      </c>
    </row>
    <row r="1100" spans="1:15" x14ac:dyDescent="0.25">
      <c r="A1100" t="s">
        <v>1038</v>
      </c>
      <c r="B1100" t="s">
        <v>188</v>
      </c>
      <c r="C1100" t="s">
        <v>111</v>
      </c>
      <c r="D1100">
        <v>50</v>
      </c>
      <c r="E1100" s="2">
        <v>0.16</v>
      </c>
      <c r="F1100" s="1">
        <v>44880</v>
      </c>
      <c r="G1100" t="s">
        <v>37</v>
      </c>
      <c r="H1100" t="s">
        <v>96</v>
      </c>
      <c r="I1100">
        <f t="shared" si="17"/>
        <v>312</v>
      </c>
      <c r="J1100" s="3">
        <v>28</v>
      </c>
      <c r="K1100">
        <f>_xlfn.IFNA(Table2[[#This Row],[total_laid_off]],0)</f>
        <v>50</v>
      </c>
      <c r="L1100">
        <f>IFERROR(Table2[[#This Row],[Column2]]/Table2[[#This Row],[percentage_laid_off]],Table2[[#This Row],[Column2]])</f>
        <v>312.5</v>
      </c>
      <c r="M1100">
        <f>FLOOR(IFERROR(_xlfn.IFNA(Table2[[#This Row],[total_laid_off]],0)/Table2[[#This Row],[percentage_laid_off]],D1100),1)</f>
        <v>312</v>
      </c>
      <c r="N1100" t="str">
        <f>TEXT(Table2[[#This Row],[date]],"MMM")</f>
        <v>Nov</v>
      </c>
      <c r="O1100">
        <f>YEAR(Table2[[#This Row],[date]])</f>
        <v>2022</v>
      </c>
    </row>
    <row r="1101" spans="1:15" x14ac:dyDescent="0.25">
      <c r="A1101" t="s">
        <v>2053</v>
      </c>
      <c r="B1101" t="s">
        <v>63</v>
      </c>
      <c r="C1101" t="s">
        <v>15</v>
      </c>
      <c r="D1101">
        <v>6</v>
      </c>
      <c r="E1101" s="2">
        <v>0.21</v>
      </c>
      <c r="F1101" s="1">
        <v>43945</v>
      </c>
      <c r="G1101" t="s">
        <v>37</v>
      </c>
      <c r="H1101" t="s">
        <v>41</v>
      </c>
      <c r="I1101">
        <f t="shared" si="17"/>
        <v>28</v>
      </c>
      <c r="J1101" s="3">
        <v>12</v>
      </c>
      <c r="K1101">
        <f>_xlfn.IFNA(Table2[[#This Row],[total_laid_off]],0)</f>
        <v>6</v>
      </c>
      <c r="L1101">
        <f>IFERROR(Table2[[#This Row],[Column2]]/Table2[[#This Row],[percentage_laid_off]],Table2[[#This Row],[Column2]])</f>
        <v>28.571428571428573</v>
      </c>
      <c r="M1101">
        <f>FLOOR(IFERROR(_xlfn.IFNA(Table2[[#This Row],[total_laid_off]],0)/Table2[[#This Row],[percentage_laid_off]],D1101),1)</f>
        <v>28</v>
      </c>
      <c r="N1101" t="str">
        <f>TEXT(Table2[[#This Row],[date]],"MMM")</f>
        <v>Apr</v>
      </c>
      <c r="O1101">
        <f>YEAR(Table2[[#This Row],[date]])</f>
        <v>2020</v>
      </c>
    </row>
    <row r="1102" spans="1:15" x14ac:dyDescent="0.25">
      <c r="A1102" t="s">
        <v>2196</v>
      </c>
      <c r="B1102" t="s">
        <v>49</v>
      </c>
      <c r="C1102" t="s">
        <v>116</v>
      </c>
      <c r="D1102">
        <v>39</v>
      </c>
      <c r="E1102" s="2">
        <v>0.2</v>
      </c>
      <c r="F1102" s="1">
        <v>43923</v>
      </c>
      <c r="G1102" t="s">
        <v>65</v>
      </c>
      <c r="H1102" t="s">
        <v>41</v>
      </c>
      <c r="I1102">
        <f t="shared" si="17"/>
        <v>195</v>
      </c>
      <c r="J1102" s="3">
        <v>118</v>
      </c>
      <c r="K1102">
        <f>_xlfn.IFNA(Table2[[#This Row],[total_laid_off]],0)</f>
        <v>39</v>
      </c>
      <c r="L1102">
        <f>IFERROR(Table2[[#This Row],[Column2]]/Table2[[#This Row],[percentage_laid_off]],Table2[[#This Row],[Column2]])</f>
        <v>195</v>
      </c>
      <c r="M1102">
        <f>FLOOR(IFERROR(_xlfn.IFNA(Table2[[#This Row],[total_laid_off]],0)/Table2[[#This Row],[percentage_laid_off]],D1102),1)</f>
        <v>195</v>
      </c>
      <c r="N1102" t="str">
        <f>TEXT(Table2[[#This Row],[date]],"MMM")</f>
        <v>Apr</v>
      </c>
      <c r="O1102">
        <f>YEAR(Table2[[#This Row],[date]])</f>
        <v>2020</v>
      </c>
    </row>
    <row r="1103" spans="1:15" x14ac:dyDescent="0.25">
      <c r="A1103" t="s">
        <v>1647</v>
      </c>
      <c r="B1103" t="s">
        <v>43</v>
      </c>
      <c r="C1103" t="s">
        <v>21</v>
      </c>
      <c r="D1103">
        <v>50</v>
      </c>
      <c r="E1103" s="2">
        <v>0.05</v>
      </c>
      <c r="F1103" s="1">
        <v>44728</v>
      </c>
      <c r="G1103" t="s">
        <v>47</v>
      </c>
      <c r="H1103" t="s">
        <v>41</v>
      </c>
      <c r="I1103">
        <f t="shared" si="17"/>
        <v>1000</v>
      </c>
      <c r="J1103" s="3">
        <v>430</v>
      </c>
      <c r="K1103">
        <f>_xlfn.IFNA(Table2[[#This Row],[total_laid_off]],0)</f>
        <v>50</v>
      </c>
      <c r="L1103">
        <f>IFERROR(Table2[[#This Row],[Column2]]/Table2[[#This Row],[percentage_laid_off]],Table2[[#This Row],[Column2]])</f>
        <v>1000</v>
      </c>
      <c r="M1103">
        <f>FLOOR(IFERROR(_xlfn.IFNA(Table2[[#This Row],[total_laid_off]],0)/Table2[[#This Row],[percentage_laid_off]],D1103),1)</f>
        <v>1000</v>
      </c>
      <c r="N1103" t="str">
        <f>TEXT(Table2[[#This Row],[date]],"MMM")</f>
        <v>Jun</v>
      </c>
      <c r="O1103">
        <f>YEAR(Table2[[#This Row],[date]])</f>
        <v>2022</v>
      </c>
    </row>
    <row r="1104" spans="1:15" x14ac:dyDescent="0.25">
      <c r="A1104" t="s">
        <v>337</v>
      </c>
      <c r="B1104" t="s">
        <v>49</v>
      </c>
      <c r="C1104" t="s">
        <v>46</v>
      </c>
      <c r="E1104" s="2">
        <v>0.56999999999999995</v>
      </c>
      <c r="F1104" s="1">
        <v>44979</v>
      </c>
      <c r="G1104" t="s">
        <v>103</v>
      </c>
      <c r="H1104" t="s">
        <v>41</v>
      </c>
      <c r="I1104">
        <f t="shared" si="17"/>
        <v>0</v>
      </c>
      <c r="J1104" s="3">
        <v>194</v>
      </c>
      <c r="K1104">
        <f>_xlfn.IFNA(Table2[[#This Row],[total_laid_off]],0)</f>
        <v>0</v>
      </c>
      <c r="L1104">
        <f>IFERROR(Table2[[#This Row],[Column2]]/Table2[[#This Row],[percentage_laid_off]],Table2[[#This Row],[Column2]])</f>
        <v>0</v>
      </c>
      <c r="M1104">
        <f>FLOOR(IFERROR(_xlfn.IFNA(Table2[[#This Row],[total_laid_off]],0)/Table2[[#This Row],[percentage_laid_off]],D1104),1)</f>
        <v>0</v>
      </c>
      <c r="N1104" t="str">
        <f>TEXT(Table2[[#This Row],[date]],"MMM")</f>
        <v>Feb</v>
      </c>
      <c r="O1104">
        <f>YEAR(Table2[[#This Row],[date]])</f>
        <v>2023</v>
      </c>
    </row>
    <row r="1105" spans="1:15" x14ac:dyDescent="0.25">
      <c r="A1105" t="s">
        <v>993</v>
      </c>
      <c r="B1105" t="s">
        <v>60</v>
      </c>
      <c r="C1105" t="s">
        <v>101</v>
      </c>
      <c r="D1105">
        <v>900</v>
      </c>
      <c r="E1105" s="2">
        <v>0.2</v>
      </c>
      <c r="F1105" s="1">
        <v>44886</v>
      </c>
      <c r="G1105" t="s">
        <v>67</v>
      </c>
      <c r="H1105" t="s">
        <v>61</v>
      </c>
      <c r="I1105">
        <f t="shared" si="17"/>
        <v>4500</v>
      </c>
      <c r="J1105" s="3">
        <v>1200</v>
      </c>
      <c r="K1105">
        <f>_xlfn.IFNA(Table2[[#This Row],[total_laid_off]],0)</f>
        <v>900</v>
      </c>
      <c r="L1105">
        <f>IFERROR(Table2[[#This Row],[Column2]]/Table2[[#This Row],[percentage_laid_off]],Table2[[#This Row],[Column2]])</f>
        <v>4500</v>
      </c>
      <c r="M1105">
        <f>FLOOR(IFERROR(_xlfn.IFNA(Table2[[#This Row],[total_laid_off]],0)/Table2[[#This Row],[percentage_laid_off]],D1105),1)</f>
        <v>4500</v>
      </c>
      <c r="N1105" t="str">
        <f>TEXT(Table2[[#This Row],[date]],"MMM")</f>
        <v>Nov</v>
      </c>
      <c r="O1105">
        <f>YEAR(Table2[[#This Row],[date]])</f>
        <v>2022</v>
      </c>
    </row>
    <row r="1106" spans="1:15" x14ac:dyDescent="0.25">
      <c r="A1106" t="s">
        <v>726</v>
      </c>
      <c r="B1106" t="s">
        <v>40</v>
      </c>
      <c r="C1106" t="s">
        <v>36</v>
      </c>
      <c r="D1106">
        <v>100</v>
      </c>
      <c r="E1106" s="2">
        <v>0.06</v>
      </c>
      <c r="F1106" s="1">
        <v>44937</v>
      </c>
      <c r="G1106" t="s">
        <v>65</v>
      </c>
      <c r="H1106" t="s">
        <v>41</v>
      </c>
      <c r="I1106">
        <f t="shared" si="17"/>
        <v>1666</v>
      </c>
      <c r="J1106" s="3">
        <v>205</v>
      </c>
      <c r="K1106">
        <f>_xlfn.IFNA(Table2[[#This Row],[total_laid_off]],0)</f>
        <v>100</v>
      </c>
      <c r="L1106">
        <f>IFERROR(Table2[[#This Row],[Column2]]/Table2[[#This Row],[percentage_laid_off]],Table2[[#This Row],[Column2]])</f>
        <v>1666.6666666666667</v>
      </c>
      <c r="M1106">
        <f>FLOOR(IFERROR(_xlfn.IFNA(Table2[[#This Row],[total_laid_off]],0)/Table2[[#This Row],[percentage_laid_off]],D1106),1)</f>
        <v>1666</v>
      </c>
      <c r="N1106" t="str">
        <f>TEXT(Table2[[#This Row],[date]],"MMM")</f>
        <v>Jan</v>
      </c>
      <c r="O1106">
        <f>YEAR(Table2[[#This Row],[date]])</f>
        <v>2023</v>
      </c>
    </row>
    <row r="1107" spans="1:15" x14ac:dyDescent="0.25">
      <c r="A1107" t="s">
        <v>1989</v>
      </c>
      <c r="B1107" t="s">
        <v>43</v>
      </c>
      <c r="C1107" t="s">
        <v>83</v>
      </c>
      <c r="D1107">
        <v>500</v>
      </c>
      <c r="E1107" s="2">
        <v>1</v>
      </c>
      <c r="F1107" s="1">
        <v>43958</v>
      </c>
      <c r="G1107" t="s">
        <v>103</v>
      </c>
      <c r="H1107" t="s">
        <v>41</v>
      </c>
      <c r="I1107">
        <f t="shared" si="17"/>
        <v>500</v>
      </c>
      <c r="J1107" s="3">
        <v>11</v>
      </c>
      <c r="K1107">
        <f>_xlfn.IFNA(Table2[[#This Row],[total_laid_off]],0)</f>
        <v>500</v>
      </c>
      <c r="L1107">
        <f>IFERROR(Table2[[#This Row],[Column2]]/Table2[[#This Row],[percentage_laid_off]],Table2[[#This Row],[Column2]])</f>
        <v>500</v>
      </c>
      <c r="M1107">
        <f>FLOOR(IFERROR(_xlfn.IFNA(Table2[[#This Row],[total_laid_off]],0)/Table2[[#This Row],[percentage_laid_off]],D1107),1)</f>
        <v>500</v>
      </c>
      <c r="N1107" t="str">
        <f>TEXT(Table2[[#This Row],[date]],"MMM")</f>
        <v>May</v>
      </c>
      <c r="O1107">
        <f>YEAR(Table2[[#This Row],[date]])</f>
        <v>2020</v>
      </c>
    </row>
    <row r="1108" spans="1:15" x14ac:dyDescent="0.25">
      <c r="A1108" t="s">
        <v>642</v>
      </c>
      <c r="B1108" t="s">
        <v>213</v>
      </c>
      <c r="C1108" t="s">
        <v>36</v>
      </c>
      <c r="D1108">
        <v>100</v>
      </c>
      <c r="E1108" s="2">
        <v>0.12</v>
      </c>
      <c r="F1108" s="1">
        <v>44944</v>
      </c>
      <c r="G1108" t="s">
        <v>50</v>
      </c>
      <c r="H1108" t="s">
        <v>41</v>
      </c>
      <c r="I1108">
        <f t="shared" si="17"/>
        <v>833</v>
      </c>
      <c r="J1108" s="3">
        <v>416</v>
      </c>
      <c r="K1108">
        <f>_xlfn.IFNA(Table2[[#This Row],[total_laid_off]],0)</f>
        <v>100</v>
      </c>
      <c r="L1108">
        <f>IFERROR(Table2[[#This Row],[Column2]]/Table2[[#This Row],[percentage_laid_off]],Table2[[#This Row],[Column2]])</f>
        <v>833.33333333333337</v>
      </c>
      <c r="M1108">
        <f>FLOOR(IFERROR(_xlfn.IFNA(Table2[[#This Row],[total_laid_off]],0)/Table2[[#This Row],[percentage_laid_off]],D1108),1)</f>
        <v>833</v>
      </c>
      <c r="N1108" t="str">
        <f>TEXT(Table2[[#This Row],[date]],"MMM")</f>
        <v>Jan</v>
      </c>
      <c r="O1108">
        <f>YEAR(Table2[[#This Row],[date]])</f>
        <v>2023</v>
      </c>
    </row>
    <row r="1109" spans="1:15" x14ac:dyDescent="0.25">
      <c r="A1109" t="s">
        <v>1009</v>
      </c>
      <c r="B1109" t="s">
        <v>1010</v>
      </c>
      <c r="C1109" t="s">
        <v>26</v>
      </c>
      <c r="D1109">
        <v>72</v>
      </c>
      <c r="E1109" s="2">
        <v>0.33</v>
      </c>
      <c r="F1109" s="1">
        <v>44882</v>
      </c>
      <c r="G1109" t="s">
        <v>37</v>
      </c>
      <c r="H1109" t="s">
        <v>134</v>
      </c>
      <c r="I1109">
        <f t="shared" si="17"/>
        <v>218</v>
      </c>
      <c r="J1109" s="3">
        <v>281</v>
      </c>
      <c r="K1109">
        <f>_xlfn.IFNA(Table2[[#This Row],[total_laid_off]],0)</f>
        <v>72</v>
      </c>
      <c r="L1109">
        <f>IFERROR(Table2[[#This Row],[Column2]]/Table2[[#This Row],[percentage_laid_off]],Table2[[#This Row],[Column2]])</f>
        <v>218.18181818181816</v>
      </c>
      <c r="M1109">
        <f>FLOOR(IFERROR(_xlfn.IFNA(Table2[[#This Row],[total_laid_off]],0)/Table2[[#This Row],[percentage_laid_off]],D1109),1)</f>
        <v>218</v>
      </c>
      <c r="N1109" t="str">
        <f>TEXT(Table2[[#This Row],[date]],"MMM")</f>
        <v>Nov</v>
      </c>
      <c r="O1109">
        <f>YEAR(Table2[[#This Row],[date]])</f>
        <v>2022</v>
      </c>
    </row>
    <row r="1110" spans="1:15" x14ac:dyDescent="0.25">
      <c r="A1110" t="s">
        <v>1069</v>
      </c>
      <c r="B1110" t="s">
        <v>204</v>
      </c>
      <c r="C1110" t="s">
        <v>75</v>
      </c>
      <c r="E1110" s="2"/>
      <c r="F1110" s="1">
        <v>44876</v>
      </c>
      <c r="G1110" t="s">
        <v>103</v>
      </c>
      <c r="H1110" t="s">
        <v>41</v>
      </c>
      <c r="I1110">
        <f t="shared" si="17"/>
        <v>0</v>
      </c>
      <c r="J1110" s="3"/>
      <c r="K1110">
        <f>_xlfn.IFNA(Table2[[#This Row],[total_laid_off]],0)</f>
        <v>0</v>
      </c>
      <c r="L1110">
        <f>IFERROR(Table2[[#This Row],[Column2]]/Table2[[#This Row],[percentage_laid_off]],Table2[[#This Row],[Column2]])</f>
        <v>0</v>
      </c>
      <c r="M1110">
        <f>FLOOR(IFERROR(_xlfn.IFNA(Table2[[#This Row],[total_laid_off]],0)/Table2[[#This Row],[percentage_laid_off]],D1110),1)</f>
        <v>0</v>
      </c>
      <c r="N1110" t="str">
        <f>TEXT(Table2[[#This Row],[date]],"MMM")</f>
        <v>Nov</v>
      </c>
      <c r="O1110">
        <f>YEAR(Table2[[#This Row],[date]])</f>
        <v>2022</v>
      </c>
    </row>
    <row r="1111" spans="1:15" x14ac:dyDescent="0.25">
      <c r="A1111" t="s">
        <v>1323</v>
      </c>
      <c r="B1111" t="s">
        <v>40</v>
      </c>
      <c r="C1111" t="s">
        <v>73</v>
      </c>
      <c r="E1111" s="2">
        <v>0.14000000000000001</v>
      </c>
      <c r="F1111" s="1">
        <v>44810</v>
      </c>
      <c r="G1111" t="s">
        <v>32</v>
      </c>
      <c r="H1111" t="s">
        <v>41</v>
      </c>
      <c r="I1111">
        <f t="shared" si="17"/>
        <v>0</v>
      </c>
      <c r="J1111" s="3">
        <v>108</v>
      </c>
      <c r="K1111">
        <f>_xlfn.IFNA(Table2[[#This Row],[total_laid_off]],0)</f>
        <v>0</v>
      </c>
      <c r="L1111">
        <f>IFERROR(Table2[[#This Row],[Column2]]/Table2[[#This Row],[percentage_laid_off]],Table2[[#This Row],[Column2]])</f>
        <v>0</v>
      </c>
      <c r="M1111">
        <f>FLOOR(IFERROR(_xlfn.IFNA(Table2[[#This Row],[total_laid_off]],0)/Table2[[#This Row],[percentage_laid_off]],D1111),1)</f>
        <v>0</v>
      </c>
      <c r="N1111" t="str">
        <f>TEXT(Table2[[#This Row],[date]],"MMM")</f>
        <v>Sep</v>
      </c>
      <c r="O1111">
        <f>YEAR(Table2[[#This Row],[date]])</f>
        <v>2022</v>
      </c>
    </row>
    <row r="1112" spans="1:15" x14ac:dyDescent="0.25">
      <c r="A1112" t="s">
        <v>180</v>
      </c>
      <c r="B1112" t="s">
        <v>56</v>
      </c>
      <c r="C1112" t="s">
        <v>21</v>
      </c>
      <c r="D1112">
        <v>1700</v>
      </c>
      <c r="E1112" s="2"/>
      <c r="F1112" s="1">
        <v>45006</v>
      </c>
      <c r="G1112" t="s">
        <v>103</v>
      </c>
      <c r="H1112" t="s">
        <v>58</v>
      </c>
      <c r="I1112">
        <f t="shared" si="17"/>
        <v>1700</v>
      </c>
      <c r="J1112" s="3"/>
      <c r="K1112">
        <f>_xlfn.IFNA(Table2[[#This Row],[total_laid_off]],0)</f>
        <v>1700</v>
      </c>
      <c r="L1112">
        <f>IFERROR(Table2[[#This Row],[Column2]]/Table2[[#This Row],[percentage_laid_off]],Table2[[#This Row],[Column2]])</f>
        <v>1700</v>
      </c>
      <c r="M1112">
        <f>FLOOR(IFERROR(_xlfn.IFNA(Table2[[#This Row],[total_laid_off]],0)/Table2[[#This Row],[percentage_laid_off]],D1112),1)</f>
        <v>1700</v>
      </c>
      <c r="N1112" t="str">
        <f>TEXT(Table2[[#This Row],[date]],"MMM")</f>
        <v>Mar</v>
      </c>
      <c r="O1112">
        <f>YEAR(Table2[[#This Row],[date]])</f>
        <v>2023</v>
      </c>
    </row>
    <row r="1113" spans="1:15" x14ac:dyDescent="0.25">
      <c r="A1113" t="s">
        <v>1495</v>
      </c>
      <c r="B1113" t="s">
        <v>515</v>
      </c>
      <c r="C1113" t="s">
        <v>21</v>
      </c>
      <c r="D1113">
        <v>390</v>
      </c>
      <c r="E1113" s="2"/>
      <c r="F1113" s="1">
        <v>44762</v>
      </c>
      <c r="G1113" t="s">
        <v>67</v>
      </c>
      <c r="H1113" t="s">
        <v>516</v>
      </c>
      <c r="I1113">
        <f t="shared" si="17"/>
        <v>390</v>
      </c>
      <c r="J1113" s="3">
        <v>2800</v>
      </c>
      <c r="K1113">
        <f>_xlfn.IFNA(Table2[[#This Row],[total_laid_off]],0)</f>
        <v>390</v>
      </c>
      <c r="L1113">
        <f>IFERROR(Table2[[#This Row],[Column2]]/Table2[[#This Row],[percentage_laid_off]],Table2[[#This Row],[Column2]])</f>
        <v>390</v>
      </c>
      <c r="M1113">
        <f>FLOOR(IFERROR(_xlfn.IFNA(Table2[[#This Row],[total_laid_off]],0)/Table2[[#This Row],[percentage_laid_off]],D1113),1)</f>
        <v>390</v>
      </c>
      <c r="N1113" t="str">
        <f>TEXT(Table2[[#This Row],[date]],"MMM")</f>
        <v>Jul</v>
      </c>
      <c r="O1113">
        <f>YEAR(Table2[[#This Row],[date]])</f>
        <v>2022</v>
      </c>
    </row>
    <row r="1114" spans="1:15" x14ac:dyDescent="0.25">
      <c r="A1114" t="s">
        <v>1071</v>
      </c>
      <c r="B1114" t="s">
        <v>40</v>
      </c>
      <c r="C1114" t="s">
        <v>15</v>
      </c>
      <c r="D1114">
        <v>400</v>
      </c>
      <c r="E1114" s="2">
        <v>0.3</v>
      </c>
      <c r="F1114" s="1">
        <v>44875</v>
      </c>
      <c r="G1114" t="s">
        <v>37</v>
      </c>
      <c r="H1114" t="s">
        <v>41</v>
      </c>
      <c r="I1114">
        <f t="shared" si="17"/>
        <v>1333</v>
      </c>
      <c r="J1114" s="3">
        <v>1500</v>
      </c>
      <c r="K1114">
        <f>_xlfn.IFNA(Table2[[#This Row],[total_laid_off]],0)</f>
        <v>400</v>
      </c>
      <c r="L1114">
        <f>IFERROR(Table2[[#This Row],[Column2]]/Table2[[#This Row],[percentage_laid_off]],Table2[[#This Row],[Column2]])</f>
        <v>1333.3333333333335</v>
      </c>
      <c r="M1114">
        <f>FLOOR(IFERROR(_xlfn.IFNA(Table2[[#This Row],[total_laid_off]],0)/Table2[[#This Row],[percentage_laid_off]],D1114),1)</f>
        <v>1333</v>
      </c>
      <c r="N1114" t="str">
        <f>TEXT(Table2[[#This Row],[date]],"MMM")</f>
        <v>Nov</v>
      </c>
      <c r="O1114">
        <f>YEAR(Table2[[#This Row],[date]])</f>
        <v>2022</v>
      </c>
    </row>
    <row r="1115" spans="1:15" x14ac:dyDescent="0.25">
      <c r="A1115" t="s">
        <v>1071</v>
      </c>
      <c r="B1115" t="s">
        <v>40</v>
      </c>
      <c r="C1115" t="s">
        <v>15</v>
      </c>
      <c r="D1115">
        <v>900</v>
      </c>
      <c r="E1115" s="2">
        <v>0.3</v>
      </c>
      <c r="F1115" s="1">
        <v>43956</v>
      </c>
      <c r="G1115" t="s">
        <v>37</v>
      </c>
      <c r="H1115" t="s">
        <v>41</v>
      </c>
      <c r="I1115">
        <f t="shared" si="17"/>
        <v>3000</v>
      </c>
      <c r="J1115" s="3">
        <v>1500</v>
      </c>
      <c r="K1115">
        <f>_xlfn.IFNA(Table2[[#This Row],[total_laid_off]],0)</f>
        <v>900</v>
      </c>
      <c r="L1115">
        <f>IFERROR(Table2[[#This Row],[Column2]]/Table2[[#This Row],[percentage_laid_off]],Table2[[#This Row],[Column2]])</f>
        <v>3000</v>
      </c>
      <c r="M1115">
        <f>FLOOR(IFERROR(_xlfn.IFNA(Table2[[#This Row],[total_laid_off]],0)/Table2[[#This Row],[percentage_laid_off]],D1115),1)</f>
        <v>3000</v>
      </c>
      <c r="N1115" t="str">
        <f>TEXT(Table2[[#This Row],[date]],"MMM")</f>
        <v>May</v>
      </c>
      <c r="O1115">
        <f>YEAR(Table2[[#This Row],[date]])</f>
        <v>2020</v>
      </c>
    </row>
    <row r="1116" spans="1:15" x14ac:dyDescent="0.25">
      <c r="A1116" t="s">
        <v>1087</v>
      </c>
      <c r="B1116" t="s">
        <v>40</v>
      </c>
      <c r="C1116" t="s">
        <v>15</v>
      </c>
      <c r="D1116">
        <v>35</v>
      </c>
      <c r="E1116" s="2">
        <v>7.0000000000000007E-2</v>
      </c>
      <c r="F1116" s="1">
        <v>44874</v>
      </c>
      <c r="G1116" t="s">
        <v>103</v>
      </c>
      <c r="H1116" t="s">
        <v>41</v>
      </c>
      <c r="I1116">
        <f t="shared" si="17"/>
        <v>500</v>
      </c>
      <c r="J1116" s="3">
        <v>244</v>
      </c>
      <c r="K1116">
        <f>_xlfn.IFNA(Table2[[#This Row],[total_laid_off]],0)</f>
        <v>35</v>
      </c>
      <c r="L1116">
        <f>IFERROR(Table2[[#This Row],[Column2]]/Table2[[#This Row],[percentage_laid_off]],Table2[[#This Row],[Column2]])</f>
        <v>499.99999999999994</v>
      </c>
      <c r="M1116">
        <f>FLOOR(IFERROR(_xlfn.IFNA(Table2[[#This Row],[total_laid_off]],0)/Table2[[#This Row],[percentage_laid_off]],D1116),1)</f>
        <v>500</v>
      </c>
      <c r="N1116" t="str">
        <f>TEXT(Table2[[#This Row],[date]],"MMM")</f>
        <v>Nov</v>
      </c>
      <c r="O1116">
        <f>YEAR(Table2[[#This Row],[date]])</f>
        <v>2022</v>
      </c>
    </row>
    <row r="1117" spans="1:15" x14ac:dyDescent="0.25">
      <c r="A1117" t="s">
        <v>228</v>
      </c>
      <c r="B1117" t="s">
        <v>229</v>
      </c>
      <c r="C1117" t="s">
        <v>26</v>
      </c>
      <c r="D1117">
        <v>15</v>
      </c>
      <c r="E1117" s="2">
        <v>0.3</v>
      </c>
      <c r="F1117" s="1">
        <v>44999</v>
      </c>
      <c r="G1117" t="s">
        <v>27</v>
      </c>
      <c r="H1117" t="s">
        <v>41</v>
      </c>
      <c r="I1117">
        <f t="shared" si="17"/>
        <v>50</v>
      </c>
      <c r="J1117" s="3">
        <v>16</v>
      </c>
      <c r="K1117">
        <f>_xlfn.IFNA(Table2[[#This Row],[total_laid_off]],0)</f>
        <v>15</v>
      </c>
      <c r="L1117">
        <f>IFERROR(Table2[[#This Row],[Column2]]/Table2[[#This Row],[percentage_laid_off]],Table2[[#This Row],[Column2]])</f>
        <v>50</v>
      </c>
      <c r="M1117">
        <f>FLOOR(IFERROR(_xlfn.IFNA(Table2[[#This Row],[total_laid_off]],0)/Table2[[#This Row],[percentage_laid_off]],D1117),1)</f>
        <v>50</v>
      </c>
      <c r="N1117" t="str">
        <f>TEXT(Table2[[#This Row],[date]],"MMM")</f>
        <v>Mar</v>
      </c>
      <c r="O1117">
        <f>YEAR(Table2[[#This Row],[date]])</f>
        <v>2023</v>
      </c>
    </row>
    <row r="1118" spans="1:15" x14ac:dyDescent="0.25">
      <c r="A1118" t="s">
        <v>788</v>
      </c>
      <c r="B1118" t="s">
        <v>43</v>
      </c>
      <c r="C1118" t="s">
        <v>31</v>
      </c>
      <c r="D1118">
        <v>75</v>
      </c>
      <c r="E1118" s="2">
        <v>0.11</v>
      </c>
      <c r="F1118" s="1">
        <v>44930</v>
      </c>
      <c r="G1118" t="s">
        <v>67</v>
      </c>
      <c r="H1118" t="s">
        <v>41</v>
      </c>
      <c r="I1118">
        <f t="shared" si="17"/>
        <v>681</v>
      </c>
      <c r="J1118" s="3">
        <v>166</v>
      </c>
      <c r="K1118">
        <f>_xlfn.IFNA(Table2[[#This Row],[total_laid_off]],0)</f>
        <v>75</v>
      </c>
      <c r="L1118">
        <f>IFERROR(Table2[[#This Row],[Column2]]/Table2[[#This Row],[percentage_laid_off]],Table2[[#This Row],[Column2]])</f>
        <v>681.81818181818187</v>
      </c>
      <c r="M1118">
        <f>FLOOR(IFERROR(_xlfn.IFNA(Table2[[#This Row],[total_laid_off]],0)/Table2[[#This Row],[percentage_laid_off]],D1118),1)</f>
        <v>681</v>
      </c>
      <c r="N1118" t="str">
        <f>TEXT(Table2[[#This Row],[date]],"MMM")</f>
        <v>Jan</v>
      </c>
      <c r="O1118">
        <f>YEAR(Table2[[#This Row],[date]])</f>
        <v>2023</v>
      </c>
    </row>
    <row r="1119" spans="1:15" x14ac:dyDescent="0.25">
      <c r="A1119" t="s">
        <v>788</v>
      </c>
      <c r="B1119" t="s">
        <v>43</v>
      </c>
      <c r="C1119" t="s">
        <v>31</v>
      </c>
      <c r="E1119" s="2">
        <v>0.1</v>
      </c>
      <c r="F1119" s="1">
        <v>44782</v>
      </c>
      <c r="G1119" t="s">
        <v>67</v>
      </c>
      <c r="H1119" t="s">
        <v>41</v>
      </c>
      <c r="I1119">
        <f t="shared" si="17"/>
        <v>0</v>
      </c>
      <c r="J1119" s="3">
        <v>166</v>
      </c>
      <c r="K1119">
        <f>_xlfn.IFNA(Table2[[#This Row],[total_laid_off]],0)</f>
        <v>0</v>
      </c>
      <c r="L1119">
        <f>IFERROR(Table2[[#This Row],[Column2]]/Table2[[#This Row],[percentage_laid_off]],Table2[[#This Row],[Column2]])</f>
        <v>0</v>
      </c>
      <c r="M1119">
        <f>FLOOR(IFERROR(_xlfn.IFNA(Table2[[#This Row],[total_laid_off]],0)/Table2[[#This Row],[percentage_laid_off]],D1119),1)</f>
        <v>0</v>
      </c>
      <c r="N1119" t="str">
        <f>TEXT(Table2[[#This Row],[date]],"MMM")</f>
        <v>Aug</v>
      </c>
      <c r="O1119">
        <f>YEAR(Table2[[#This Row],[date]])</f>
        <v>2022</v>
      </c>
    </row>
    <row r="1120" spans="1:15" x14ac:dyDescent="0.25">
      <c r="A1120" t="s">
        <v>284</v>
      </c>
      <c r="B1120" t="s">
        <v>160</v>
      </c>
      <c r="C1120" t="s">
        <v>15</v>
      </c>
      <c r="E1120" s="2">
        <v>1</v>
      </c>
      <c r="F1120" s="1">
        <v>44987</v>
      </c>
      <c r="G1120" t="s">
        <v>103</v>
      </c>
      <c r="H1120" t="s">
        <v>41</v>
      </c>
      <c r="I1120">
        <f t="shared" si="17"/>
        <v>0</v>
      </c>
      <c r="J1120" s="3"/>
      <c r="K1120">
        <f>_xlfn.IFNA(Table2[[#This Row],[total_laid_off]],0)</f>
        <v>0</v>
      </c>
      <c r="L1120">
        <f>IFERROR(Table2[[#This Row],[Column2]]/Table2[[#This Row],[percentage_laid_off]],Table2[[#This Row],[Column2]])</f>
        <v>0</v>
      </c>
      <c r="M1120">
        <f>FLOOR(IFERROR(_xlfn.IFNA(Table2[[#This Row],[total_laid_off]],0)/Table2[[#This Row],[percentage_laid_off]],D1120),1)</f>
        <v>0</v>
      </c>
      <c r="N1120" t="str">
        <f>TEXT(Table2[[#This Row],[date]],"MMM")</f>
        <v>Mar</v>
      </c>
      <c r="O1120">
        <f>YEAR(Table2[[#This Row],[date]])</f>
        <v>2023</v>
      </c>
    </row>
    <row r="1121" spans="1:15" x14ac:dyDescent="0.25">
      <c r="A1121" t="s">
        <v>1014</v>
      </c>
      <c r="B1121" t="s">
        <v>754</v>
      </c>
      <c r="C1121" t="s">
        <v>111</v>
      </c>
      <c r="E1121" s="2">
        <v>0.17</v>
      </c>
      <c r="F1121" s="1">
        <v>44882</v>
      </c>
      <c r="G1121" t="s">
        <v>32</v>
      </c>
      <c r="H1121" t="s">
        <v>41</v>
      </c>
      <c r="I1121">
        <f t="shared" si="17"/>
        <v>0</v>
      </c>
      <c r="J1121" s="3">
        <v>188</v>
      </c>
      <c r="K1121">
        <f>_xlfn.IFNA(Table2[[#This Row],[total_laid_off]],0)</f>
        <v>0</v>
      </c>
      <c r="L1121">
        <f>IFERROR(Table2[[#This Row],[Column2]]/Table2[[#This Row],[percentage_laid_off]],Table2[[#This Row],[Column2]])</f>
        <v>0</v>
      </c>
      <c r="M1121">
        <f>FLOOR(IFERROR(_xlfn.IFNA(Table2[[#This Row],[total_laid_off]],0)/Table2[[#This Row],[percentage_laid_off]],D1121),1)</f>
        <v>0</v>
      </c>
      <c r="N1121" t="str">
        <f>TEXT(Table2[[#This Row],[date]],"MMM")</f>
        <v>Nov</v>
      </c>
      <c r="O1121">
        <f>YEAR(Table2[[#This Row],[date]])</f>
        <v>2022</v>
      </c>
    </row>
    <row r="1122" spans="1:15" x14ac:dyDescent="0.25">
      <c r="A1122" t="s">
        <v>1715</v>
      </c>
      <c r="B1122" t="s">
        <v>1716</v>
      </c>
      <c r="C1122" t="s">
        <v>15</v>
      </c>
      <c r="E1122" s="2">
        <v>1</v>
      </c>
      <c r="F1122" s="1">
        <v>44714</v>
      </c>
      <c r="G1122" t="s">
        <v>47</v>
      </c>
      <c r="H1122" t="s">
        <v>41</v>
      </c>
      <c r="I1122">
        <f t="shared" si="17"/>
        <v>0</v>
      </c>
      <c r="J1122" s="3">
        <v>17</v>
      </c>
      <c r="K1122">
        <f>_xlfn.IFNA(Table2[[#This Row],[total_laid_off]],0)</f>
        <v>0</v>
      </c>
      <c r="L1122">
        <f>IFERROR(Table2[[#This Row],[Column2]]/Table2[[#This Row],[percentage_laid_off]],Table2[[#This Row],[Column2]])</f>
        <v>0</v>
      </c>
      <c r="M1122">
        <f>FLOOR(IFERROR(_xlfn.IFNA(Table2[[#This Row],[total_laid_off]],0)/Table2[[#This Row],[percentage_laid_off]],D1122),1)</f>
        <v>0</v>
      </c>
      <c r="N1122" t="str">
        <f>TEXT(Table2[[#This Row],[date]],"MMM")</f>
        <v>Jun</v>
      </c>
      <c r="O1122">
        <f>YEAR(Table2[[#This Row],[date]])</f>
        <v>2022</v>
      </c>
    </row>
    <row r="1123" spans="1:15" x14ac:dyDescent="0.25">
      <c r="A1123" t="s">
        <v>1953</v>
      </c>
      <c r="B1123" t="s">
        <v>20</v>
      </c>
      <c r="C1123" t="s">
        <v>83</v>
      </c>
      <c r="E1123" s="2"/>
      <c r="F1123" s="1">
        <v>43972</v>
      </c>
      <c r="G1123" t="s">
        <v>103</v>
      </c>
      <c r="H1123" t="s">
        <v>23</v>
      </c>
      <c r="I1123">
        <f t="shared" si="17"/>
        <v>0</v>
      </c>
      <c r="J1123" s="3">
        <v>100</v>
      </c>
      <c r="K1123">
        <f>_xlfn.IFNA(Table2[[#This Row],[total_laid_off]],0)</f>
        <v>0</v>
      </c>
      <c r="L1123">
        <f>IFERROR(Table2[[#This Row],[Column2]]/Table2[[#This Row],[percentage_laid_off]],Table2[[#This Row],[Column2]])</f>
        <v>0</v>
      </c>
      <c r="M1123">
        <f>FLOOR(IFERROR(_xlfn.IFNA(Table2[[#This Row],[total_laid_off]],0)/Table2[[#This Row],[percentage_laid_off]],D1123),1)</f>
        <v>0</v>
      </c>
      <c r="N1123" t="str">
        <f>TEXT(Table2[[#This Row],[date]],"MMM")</f>
        <v>May</v>
      </c>
      <c r="O1123">
        <f>YEAR(Table2[[#This Row],[date]])</f>
        <v>2020</v>
      </c>
    </row>
    <row r="1124" spans="1:15" x14ac:dyDescent="0.25">
      <c r="A1124" t="s">
        <v>603</v>
      </c>
      <c r="B1124" t="s">
        <v>72</v>
      </c>
      <c r="C1124" t="s">
        <v>170</v>
      </c>
      <c r="D1124">
        <v>47</v>
      </c>
      <c r="E1124" s="2"/>
      <c r="F1124" s="1">
        <v>44946</v>
      </c>
      <c r="G1124" t="s">
        <v>37</v>
      </c>
      <c r="H1124" t="s">
        <v>41</v>
      </c>
      <c r="I1124">
        <f t="shared" si="17"/>
        <v>47</v>
      </c>
      <c r="J1124" s="3">
        <v>169</v>
      </c>
      <c r="K1124">
        <f>_xlfn.IFNA(Table2[[#This Row],[total_laid_off]],0)</f>
        <v>47</v>
      </c>
      <c r="L1124">
        <f>IFERROR(Table2[[#This Row],[Column2]]/Table2[[#This Row],[percentage_laid_off]],Table2[[#This Row],[Column2]])</f>
        <v>47</v>
      </c>
      <c r="M1124">
        <f>FLOOR(IFERROR(_xlfn.IFNA(Table2[[#This Row],[total_laid_off]],0)/Table2[[#This Row],[percentage_laid_off]],D1124),1)</f>
        <v>47</v>
      </c>
      <c r="N1124" t="str">
        <f>TEXT(Table2[[#This Row],[date]],"MMM")</f>
        <v>Jan</v>
      </c>
      <c r="O1124">
        <f>YEAR(Table2[[#This Row],[date]])</f>
        <v>2023</v>
      </c>
    </row>
    <row r="1125" spans="1:15" x14ac:dyDescent="0.25">
      <c r="A1125" t="s">
        <v>1294</v>
      </c>
      <c r="B1125" t="s">
        <v>40</v>
      </c>
      <c r="C1125" t="s">
        <v>111</v>
      </c>
      <c r="E1125" s="2">
        <v>0.23</v>
      </c>
      <c r="F1125" s="1">
        <v>44816</v>
      </c>
      <c r="G1125" t="s">
        <v>47</v>
      </c>
      <c r="H1125" t="s">
        <v>41</v>
      </c>
      <c r="I1125">
        <f t="shared" si="17"/>
        <v>0</v>
      </c>
      <c r="J1125" s="3">
        <v>91</v>
      </c>
      <c r="K1125">
        <f>_xlfn.IFNA(Table2[[#This Row],[total_laid_off]],0)</f>
        <v>0</v>
      </c>
      <c r="L1125">
        <f>IFERROR(Table2[[#This Row],[Column2]]/Table2[[#This Row],[percentage_laid_off]],Table2[[#This Row],[Column2]])</f>
        <v>0</v>
      </c>
      <c r="M1125">
        <f>FLOOR(IFERROR(_xlfn.IFNA(Table2[[#This Row],[total_laid_off]],0)/Table2[[#This Row],[percentage_laid_off]],D1125),1)</f>
        <v>0</v>
      </c>
      <c r="N1125" t="str">
        <f>TEXT(Table2[[#This Row],[date]],"MMM")</f>
        <v>Sep</v>
      </c>
      <c r="O1125">
        <f>YEAR(Table2[[#This Row],[date]])</f>
        <v>2022</v>
      </c>
    </row>
    <row r="1126" spans="1:15" x14ac:dyDescent="0.25">
      <c r="A1126" t="s">
        <v>1817</v>
      </c>
      <c r="B1126" t="s">
        <v>40</v>
      </c>
      <c r="C1126" t="s">
        <v>436</v>
      </c>
      <c r="D1126">
        <v>2434</v>
      </c>
      <c r="E1126" s="2">
        <v>1</v>
      </c>
      <c r="F1126" s="1">
        <v>44348</v>
      </c>
      <c r="G1126" t="s">
        <v>37</v>
      </c>
      <c r="H1126" t="s">
        <v>41</v>
      </c>
      <c r="I1126">
        <f t="shared" si="17"/>
        <v>2434</v>
      </c>
      <c r="J1126" s="3">
        <v>1600</v>
      </c>
      <c r="K1126">
        <f>_xlfn.IFNA(Table2[[#This Row],[total_laid_off]],0)</f>
        <v>2434</v>
      </c>
      <c r="L1126">
        <f>IFERROR(Table2[[#This Row],[Column2]]/Table2[[#This Row],[percentage_laid_off]],Table2[[#This Row],[Column2]])</f>
        <v>2434</v>
      </c>
      <c r="M1126">
        <f>FLOOR(IFERROR(_xlfn.IFNA(Table2[[#This Row],[total_laid_off]],0)/Table2[[#This Row],[percentage_laid_off]],D1126),1)</f>
        <v>2434</v>
      </c>
      <c r="N1126" t="str">
        <f>TEXT(Table2[[#This Row],[date]],"MMM")</f>
        <v>Jun</v>
      </c>
      <c r="O1126">
        <f>YEAR(Table2[[#This Row],[date]])</f>
        <v>2021</v>
      </c>
    </row>
    <row r="1127" spans="1:15" x14ac:dyDescent="0.25">
      <c r="A1127" t="s">
        <v>1817</v>
      </c>
      <c r="B1127" t="s">
        <v>40</v>
      </c>
      <c r="C1127" t="s">
        <v>436</v>
      </c>
      <c r="D1127">
        <v>400</v>
      </c>
      <c r="E1127" s="2">
        <v>7.0000000000000007E-2</v>
      </c>
      <c r="F1127" s="1">
        <v>44011</v>
      </c>
      <c r="G1127" t="s">
        <v>114</v>
      </c>
      <c r="H1127" t="s">
        <v>41</v>
      </c>
      <c r="I1127">
        <f t="shared" si="17"/>
        <v>5714</v>
      </c>
      <c r="J1127" s="3">
        <v>1300</v>
      </c>
      <c r="K1127">
        <f>_xlfn.IFNA(Table2[[#This Row],[total_laid_off]],0)</f>
        <v>400</v>
      </c>
      <c r="L1127">
        <f>IFERROR(Table2[[#This Row],[Column2]]/Table2[[#This Row],[percentage_laid_off]],Table2[[#This Row],[Column2]])</f>
        <v>5714.2857142857138</v>
      </c>
      <c r="M1127">
        <f>FLOOR(IFERROR(_xlfn.IFNA(Table2[[#This Row],[total_laid_off]],0)/Table2[[#This Row],[percentage_laid_off]],D1127),1)</f>
        <v>5714</v>
      </c>
      <c r="N1127" t="str">
        <f>TEXT(Table2[[#This Row],[date]],"MMM")</f>
        <v>Jun</v>
      </c>
      <c r="O1127">
        <f>YEAR(Table2[[#This Row],[date]])</f>
        <v>2020</v>
      </c>
    </row>
    <row r="1128" spans="1:15" x14ac:dyDescent="0.25">
      <c r="A1128" t="s">
        <v>1817</v>
      </c>
      <c r="B1128" t="s">
        <v>40</v>
      </c>
      <c r="C1128" t="s">
        <v>436</v>
      </c>
      <c r="D1128">
        <v>240</v>
      </c>
      <c r="E1128" s="2">
        <v>0.03</v>
      </c>
      <c r="F1128" s="1">
        <v>43923</v>
      </c>
      <c r="G1128" t="s">
        <v>22</v>
      </c>
      <c r="H1128" t="s">
        <v>41</v>
      </c>
      <c r="I1128">
        <f t="shared" si="17"/>
        <v>8000</v>
      </c>
      <c r="J1128" s="3">
        <v>1200</v>
      </c>
      <c r="K1128">
        <f>_xlfn.IFNA(Table2[[#This Row],[total_laid_off]],0)</f>
        <v>240</v>
      </c>
      <c r="L1128">
        <f>IFERROR(Table2[[#This Row],[Column2]]/Table2[[#This Row],[percentage_laid_off]],Table2[[#This Row],[Column2]])</f>
        <v>8000</v>
      </c>
      <c r="M1128">
        <f>FLOOR(IFERROR(_xlfn.IFNA(Table2[[#This Row],[total_laid_off]],0)/Table2[[#This Row],[percentage_laid_off]],D1128),1)</f>
        <v>8000</v>
      </c>
      <c r="N1128" t="str">
        <f>TEXT(Table2[[#This Row],[date]],"MMM")</f>
        <v>Apr</v>
      </c>
      <c r="O1128">
        <f>YEAR(Table2[[#This Row],[date]])</f>
        <v>2020</v>
      </c>
    </row>
    <row r="1129" spans="1:15" x14ac:dyDescent="0.25">
      <c r="A1129" t="s">
        <v>1003</v>
      </c>
      <c r="B1129" t="s">
        <v>266</v>
      </c>
      <c r="C1129" t="s">
        <v>83</v>
      </c>
      <c r="E1129" s="2"/>
      <c r="F1129" s="1">
        <v>44883</v>
      </c>
      <c r="G1129" t="s">
        <v>114</v>
      </c>
      <c r="H1129" t="s">
        <v>267</v>
      </c>
      <c r="I1129">
        <f t="shared" si="17"/>
        <v>0</v>
      </c>
      <c r="J1129" s="3">
        <v>1600</v>
      </c>
      <c r="K1129">
        <f>_xlfn.IFNA(Table2[[#This Row],[total_laid_off]],0)</f>
        <v>0</v>
      </c>
      <c r="L1129">
        <f>IFERROR(Table2[[#This Row],[Column2]]/Table2[[#This Row],[percentage_laid_off]],Table2[[#This Row],[Column2]])</f>
        <v>0</v>
      </c>
      <c r="M1129">
        <f>FLOOR(IFERROR(_xlfn.IFNA(Table2[[#This Row],[total_laid_off]],0)/Table2[[#This Row],[percentage_laid_off]],D1129),1)</f>
        <v>0</v>
      </c>
      <c r="N1129" t="str">
        <f>TEXT(Table2[[#This Row],[date]],"MMM")</f>
        <v>Nov</v>
      </c>
      <c r="O1129">
        <f>YEAR(Table2[[#This Row],[date]])</f>
        <v>2022</v>
      </c>
    </row>
    <row r="1130" spans="1:15" x14ac:dyDescent="0.25">
      <c r="A1130" t="s">
        <v>1003</v>
      </c>
      <c r="B1130" t="s">
        <v>266</v>
      </c>
      <c r="C1130" t="s">
        <v>83</v>
      </c>
      <c r="D1130">
        <v>150</v>
      </c>
      <c r="E1130" s="2"/>
      <c r="F1130" s="1">
        <v>44720</v>
      </c>
      <c r="G1130" t="s">
        <v>114</v>
      </c>
      <c r="H1130" t="s">
        <v>267</v>
      </c>
      <c r="I1130">
        <f t="shared" si="17"/>
        <v>150</v>
      </c>
      <c r="J1130" s="3">
        <v>1600</v>
      </c>
      <c r="K1130">
        <f>_xlfn.IFNA(Table2[[#This Row],[total_laid_off]],0)</f>
        <v>150</v>
      </c>
      <c r="L1130">
        <f>IFERROR(Table2[[#This Row],[Column2]]/Table2[[#This Row],[percentage_laid_off]],Table2[[#This Row],[Column2]])</f>
        <v>150</v>
      </c>
      <c r="M1130">
        <f>FLOOR(IFERROR(_xlfn.IFNA(Table2[[#This Row],[total_laid_off]],0)/Table2[[#This Row],[percentage_laid_off]],D1130),1)</f>
        <v>150</v>
      </c>
      <c r="N1130" t="str">
        <f>TEXT(Table2[[#This Row],[date]],"MMM")</f>
        <v>Jun</v>
      </c>
      <c r="O1130">
        <f>YEAR(Table2[[#This Row],[date]])</f>
        <v>2022</v>
      </c>
    </row>
    <row r="1131" spans="1:15" x14ac:dyDescent="0.25">
      <c r="A1131" t="s">
        <v>2030</v>
      </c>
      <c r="B1131" t="s">
        <v>1055</v>
      </c>
      <c r="C1131" t="s">
        <v>57</v>
      </c>
      <c r="D1131">
        <v>160</v>
      </c>
      <c r="E1131" s="2">
        <v>0.08</v>
      </c>
      <c r="F1131" s="1">
        <v>43950</v>
      </c>
      <c r="G1131" t="s">
        <v>103</v>
      </c>
      <c r="H1131" t="s">
        <v>41</v>
      </c>
      <c r="I1131">
        <f t="shared" si="17"/>
        <v>2000</v>
      </c>
      <c r="J1131" s="3">
        <v>229</v>
      </c>
      <c r="K1131">
        <f>_xlfn.IFNA(Table2[[#This Row],[total_laid_off]],0)</f>
        <v>160</v>
      </c>
      <c r="L1131">
        <f>IFERROR(Table2[[#This Row],[Column2]]/Table2[[#This Row],[percentage_laid_off]],Table2[[#This Row],[Column2]])</f>
        <v>2000</v>
      </c>
      <c r="M1131">
        <f>FLOOR(IFERROR(_xlfn.IFNA(Table2[[#This Row],[total_laid_off]],0)/Table2[[#This Row],[percentage_laid_off]],D1131),1)</f>
        <v>2000</v>
      </c>
      <c r="N1131" t="str">
        <f>TEXT(Table2[[#This Row],[date]],"MMM")</f>
        <v>Apr</v>
      </c>
      <c r="O1131">
        <f>YEAR(Table2[[#This Row],[date]])</f>
        <v>2020</v>
      </c>
    </row>
    <row r="1132" spans="1:15" x14ac:dyDescent="0.25">
      <c r="A1132" t="s">
        <v>2243</v>
      </c>
      <c r="B1132" t="s">
        <v>131</v>
      </c>
      <c r="C1132" t="s">
        <v>170</v>
      </c>
      <c r="E1132" s="2">
        <v>0.35</v>
      </c>
      <c r="F1132" s="1">
        <v>43921</v>
      </c>
      <c r="G1132" t="s">
        <v>27</v>
      </c>
      <c r="H1132" t="s">
        <v>41</v>
      </c>
      <c r="I1132">
        <f t="shared" si="17"/>
        <v>0</v>
      </c>
      <c r="J1132" s="3">
        <v>8</v>
      </c>
      <c r="K1132">
        <f>_xlfn.IFNA(Table2[[#This Row],[total_laid_off]],0)</f>
        <v>0</v>
      </c>
      <c r="L1132">
        <f>IFERROR(Table2[[#This Row],[Column2]]/Table2[[#This Row],[percentage_laid_off]],Table2[[#This Row],[Column2]])</f>
        <v>0</v>
      </c>
      <c r="M1132">
        <f>FLOOR(IFERROR(_xlfn.IFNA(Table2[[#This Row],[total_laid_off]],0)/Table2[[#This Row],[percentage_laid_off]],D1132),1)</f>
        <v>0</v>
      </c>
      <c r="N1132" t="str">
        <f>TEXT(Table2[[#This Row],[date]],"MMM")</f>
        <v>Mar</v>
      </c>
      <c r="O1132">
        <f>YEAR(Table2[[#This Row],[date]])</f>
        <v>2020</v>
      </c>
    </row>
    <row r="1133" spans="1:15" x14ac:dyDescent="0.25">
      <c r="A1133" t="s">
        <v>1673</v>
      </c>
      <c r="B1133" t="s">
        <v>72</v>
      </c>
      <c r="C1133" t="s">
        <v>73</v>
      </c>
      <c r="E1133" s="2"/>
      <c r="F1133" s="1">
        <v>44722</v>
      </c>
      <c r="G1133" t="s">
        <v>37</v>
      </c>
      <c r="H1133" t="s">
        <v>41</v>
      </c>
      <c r="I1133">
        <f t="shared" si="17"/>
        <v>0</v>
      </c>
      <c r="J1133" s="3">
        <v>6</v>
      </c>
      <c r="K1133">
        <f>_xlfn.IFNA(Table2[[#This Row],[total_laid_off]],0)</f>
        <v>0</v>
      </c>
      <c r="L1133">
        <f>IFERROR(Table2[[#This Row],[Column2]]/Table2[[#This Row],[percentage_laid_off]],Table2[[#This Row],[Column2]])</f>
        <v>0</v>
      </c>
      <c r="M1133">
        <f>FLOOR(IFERROR(_xlfn.IFNA(Table2[[#This Row],[total_laid_off]],0)/Table2[[#This Row],[percentage_laid_off]],D1133),1)</f>
        <v>0</v>
      </c>
      <c r="N1133" t="str">
        <f>TEXT(Table2[[#This Row],[date]],"MMM")</f>
        <v>Jun</v>
      </c>
      <c r="O1133">
        <f>YEAR(Table2[[#This Row],[date]])</f>
        <v>2022</v>
      </c>
    </row>
    <row r="1134" spans="1:15" x14ac:dyDescent="0.25">
      <c r="A1134" t="s">
        <v>2231</v>
      </c>
      <c r="B1134" t="s">
        <v>40</v>
      </c>
      <c r="C1134" t="s">
        <v>288</v>
      </c>
      <c r="D1134">
        <v>349</v>
      </c>
      <c r="E1134" s="2">
        <v>0.18</v>
      </c>
      <c r="F1134" s="1">
        <v>43921</v>
      </c>
      <c r="G1134" t="s">
        <v>22</v>
      </c>
      <c r="H1134" t="s">
        <v>41</v>
      </c>
      <c r="I1134">
        <f t="shared" si="17"/>
        <v>1938</v>
      </c>
      <c r="J1134" s="3">
        <v>227</v>
      </c>
      <c r="K1134">
        <f>_xlfn.IFNA(Table2[[#This Row],[total_laid_off]],0)</f>
        <v>349</v>
      </c>
      <c r="L1134">
        <f>IFERROR(Table2[[#This Row],[Column2]]/Table2[[#This Row],[percentage_laid_off]],Table2[[#This Row],[Column2]])</f>
        <v>1938.8888888888889</v>
      </c>
      <c r="M1134">
        <f>FLOOR(IFERROR(_xlfn.IFNA(Table2[[#This Row],[total_laid_off]],0)/Table2[[#This Row],[percentage_laid_off]],D1134),1)</f>
        <v>1938</v>
      </c>
      <c r="N1134" t="str">
        <f>TEXT(Table2[[#This Row],[date]],"MMM")</f>
        <v>Mar</v>
      </c>
      <c r="O1134">
        <f>YEAR(Table2[[#This Row],[date]])</f>
        <v>2020</v>
      </c>
    </row>
    <row r="1135" spans="1:15" x14ac:dyDescent="0.25">
      <c r="A1135" t="s">
        <v>2136</v>
      </c>
      <c r="B1135" t="s">
        <v>266</v>
      </c>
      <c r="C1135" t="s">
        <v>116</v>
      </c>
      <c r="D1135">
        <v>18</v>
      </c>
      <c r="E1135" s="2">
        <v>0.16</v>
      </c>
      <c r="F1135" s="1">
        <v>43929</v>
      </c>
      <c r="G1135" t="s">
        <v>37</v>
      </c>
      <c r="H1135" t="s">
        <v>267</v>
      </c>
      <c r="I1135">
        <f t="shared" si="17"/>
        <v>112</v>
      </c>
      <c r="J1135" s="3">
        <v>23</v>
      </c>
      <c r="K1135">
        <f>_xlfn.IFNA(Table2[[#This Row],[total_laid_off]],0)</f>
        <v>18</v>
      </c>
      <c r="L1135">
        <f>IFERROR(Table2[[#This Row],[Column2]]/Table2[[#This Row],[percentage_laid_off]],Table2[[#This Row],[Column2]])</f>
        <v>112.5</v>
      </c>
      <c r="M1135">
        <f>FLOOR(IFERROR(_xlfn.IFNA(Table2[[#This Row],[total_laid_off]],0)/Table2[[#This Row],[percentage_laid_off]],D1135),1)</f>
        <v>112</v>
      </c>
      <c r="N1135" t="str">
        <f>TEXT(Table2[[#This Row],[date]],"MMM")</f>
        <v>Apr</v>
      </c>
      <c r="O1135">
        <f>YEAR(Table2[[#This Row],[date]])</f>
        <v>2020</v>
      </c>
    </row>
    <row r="1136" spans="1:15" x14ac:dyDescent="0.25">
      <c r="A1136" t="s">
        <v>1177</v>
      </c>
      <c r="B1136" t="s">
        <v>131</v>
      </c>
      <c r="C1136" t="s">
        <v>64</v>
      </c>
      <c r="D1136">
        <v>120</v>
      </c>
      <c r="E1136" s="2">
        <v>0.1</v>
      </c>
      <c r="F1136" s="1">
        <v>44855</v>
      </c>
      <c r="G1136" t="s">
        <v>65</v>
      </c>
      <c r="H1136" t="s">
        <v>41</v>
      </c>
      <c r="I1136">
        <f t="shared" si="17"/>
        <v>1200</v>
      </c>
      <c r="J1136" s="3">
        <v>138</v>
      </c>
      <c r="K1136">
        <f>_xlfn.IFNA(Table2[[#This Row],[total_laid_off]],0)</f>
        <v>120</v>
      </c>
      <c r="L1136">
        <f>IFERROR(Table2[[#This Row],[Column2]]/Table2[[#This Row],[percentage_laid_off]],Table2[[#This Row],[Column2]])</f>
        <v>1200</v>
      </c>
      <c r="M1136">
        <f>FLOOR(IFERROR(_xlfn.IFNA(Table2[[#This Row],[total_laid_off]],0)/Table2[[#This Row],[percentage_laid_off]],D1136),1)</f>
        <v>1200</v>
      </c>
      <c r="N1136" t="str">
        <f>TEXT(Table2[[#This Row],[date]],"MMM")</f>
        <v>Oct</v>
      </c>
      <c r="O1136">
        <f>YEAR(Table2[[#This Row],[date]])</f>
        <v>2022</v>
      </c>
    </row>
    <row r="1137" spans="1:15" x14ac:dyDescent="0.25">
      <c r="A1137" t="s">
        <v>1520</v>
      </c>
      <c r="B1137" t="s">
        <v>40</v>
      </c>
      <c r="C1137" t="s">
        <v>73</v>
      </c>
      <c r="D1137">
        <v>39</v>
      </c>
      <c r="E1137" s="2">
        <v>7.0000000000000007E-2</v>
      </c>
      <c r="F1137" s="1">
        <v>44756</v>
      </c>
      <c r="G1137" t="s">
        <v>114</v>
      </c>
      <c r="H1137" t="s">
        <v>41</v>
      </c>
      <c r="I1137">
        <f t="shared" si="17"/>
        <v>557</v>
      </c>
      <c r="J1137" s="3">
        <v>240</v>
      </c>
      <c r="K1137">
        <f>_xlfn.IFNA(Table2[[#This Row],[total_laid_off]],0)</f>
        <v>39</v>
      </c>
      <c r="L1137">
        <f>IFERROR(Table2[[#This Row],[Column2]]/Table2[[#This Row],[percentage_laid_off]],Table2[[#This Row],[Column2]])</f>
        <v>557.14285714285711</v>
      </c>
      <c r="M1137">
        <f>FLOOR(IFERROR(_xlfn.IFNA(Table2[[#This Row],[total_laid_off]],0)/Table2[[#This Row],[percentage_laid_off]],D1137),1)</f>
        <v>557</v>
      </c>
      <c r="N1137" t="str">
        <f>TEXT(Table2[[#This Row],[date]],"MMM")</f>
        <v>Jul</v>
      </c>
      <c r="O1137">
        <f>YEAR(Table2[[#This Row],[date]])</f>
        <v>2022</v>
      </c>
    </row>
    <row r="1138" spans="1:15" x14ac:dyDescent="0.25">
      <c r="A1138" t="s">
        <v>1975</v>
      </c>
      <c r="B1138" t="s">
        <v>43</v>
      </c>
      <c r="C1138" t="s">
        <v>26</v>
      </c>
      <c r="D1138">
        <v>25</v>
      </c>
      <c r="E1138" s="2">
        <v>0.18</v>
      </c>
      <c r="F1138" s="1">
        <v>43964</v>
      </c>
      <c r="G1138" t="s">
        <v>37</v>
      </c>
      <c r="H1138" t="s">
        <v>41</v>
      </c>
      <c r="I1138">
        <f t="shared" si="17"/>
        <v>138</v>
      </c>
      <c r="J1138" s="3">
        <v>10</v>
      </c>
      <c r="K1138">
        <f>_xlfn.IFNA(Table2[[#This Row],[total_laid_off]],0)</f>
        <v>25</v>
      </c>
      <c r="L1138">
        <f>IFERROR(Table2[[#This Row],[Column2]]/Table2[[#This Row],[percentage_laid_off]],Table2[[#This Row],[Column2]])</f>
        <v>138.88888888888889</v>
      </c>
      <c r="M1138">
        <f>FLOOR(IFERROR(_xlfn.IFNA(Table2[[#This Row],[total_laid_off]],0)/Table2[[#This Row],[percentage_laid_off]],D1138),1)</f>
        <v>138</v>
      </c>
      <c r="N1138" t="str">
        <f>TEXT(Table2[[#This Row],[date]],"MMM")</f>
        <v>May</v>
      </c>
      <c r="O1138">
        <f>YEAR(Table2[[#This Row],[date]])</f>
        <v>2020</v>
      </c>
    </row>
    <row r="1139" spans="1:15" x14ac:dyDescent="0.25">
      <c r="A1139" t="s">
        <v>352</v>
      </c>
      <c r="B1139" t="s">
        <v>69</v>
      </c>
      <c r="C1139" t="s">
        <v>111</v>
      </c>
      <c r="D1139">
        <v>8</v>
      </c>
      <c r="E1139" s="2">
        <v>0.28000000000000003</v>
      </c>
      <c r="F1139" s="1">
        <v>44977</v>
      </c>
      <c r="G1139" t="s">
        <v>16</v>
      </c>
      <c r="H1139" t="s">
        <v>70</v>
      </c>
      <c r="I1139">
        <f t="shared" si="17"/>
        <v>28</v>
      </c>
      <c r="J1139" s="3">
        <v>10</v>
      </c>
      <c r="K1139">
        <f>_xlfn.IFNA(Table2[[#This Row],[total_laid_off]],0)</f>
        <v>8</v>
      </c>
      <c r="L1139">
        <f>IFERROR(Table2[[#This Row],[Column2]]/Table2[[#This Row],[percentage_laid_off]],Table2[[#This Row],[Column2]])</f>
        <v>28.571428571428569</v>
      </c>
      <c r="M1139">
        <f>FLOOR(IFERROR(_xlfn.IFNA(Table2[[#This Row],[total_laid_off]],0)/Table2[[#This Row],[percentage_laid_off]],D1139),1)</f>
        <v>28</v>
      </c>
      <c r="N1139" t="str">
        <f>TEXT(Table2[[#This Row],[date]],"MMM")</f>
        <v>Feb</v>
      </c>
      <c r="O1139">
        <f>YEAR(Table2[[#This Row],[date]])</f>
        <v>2023</v>
      </c>
    </row>
    <row r="1140" spans="1:15" x14ac:dyDescent="0.25">
      <c r="A1140" t="s">
        <v>1030</v>
      </c>
      <c r="B1140" t="s">
        <v>40</v>
      </c>
      <c r="C1140" t="s">
        <v>415</v>
      </c>
      <c r="E1140" s="2">
        <v>1</v>
      </c>
      <c r="F1140" s="1">
        <v>44881</v>
      </c>
      <c r="G1140" t="s">
        <v>27</v>
      </c>
      <c r="H1140" t="s">
        <v>41</v>
      </c>
      <c r="I1140">
        <f t="shared" si="17"/>
        <v>0</v>
      </c>
      <c r="J1140" s="3">
        <v>21</v>
      </c>
      <c r="K1140">
        <f>_xlfn.IFNA(Table2[[#This Row],[total_laid_off]],0)</f>
        <v>0</v>
      </c>
      <c r="L1140">
        <f>IFERROR(Table2[[#This Row],[Column2]]/Table2[[#This Row],[percentage_laid_off]],Table2[[#This Row],[Column2]])</f>
        <v>0</v>
      </c>
      <c r="M1140">
        <f>FLOOR(IFERROR(_xlfn.IFNA(Table2[[#This Row],[total_laid_off]],0)/Table2[[#This Row],[percentage_laid_off]],D1140),1)</f>
        <v>0</v>
      </c>
      <c r="N1140" t="str">
        <f>TEXT(Table2[[#This Row],[date]],"MMM")</f>
        <v>Nov</v>
      </c>
      <c r="O1140">
        <f>YEAR(Table2[[#This Row],[date]])</f>
        <v>2022</v>
      </c>
    </row>
    <row r="1141" spans="1:15" x14ac:dyDescent="0.25">
      <c r="A1141" t="s">
        <v>994</v>
      </c>
      <c r="B1141" t="s">
        <v>995</v>
      </c>
      <c r="C1141" t="s">
        <v>21</v>
      </c>
      <c r="D1141">
        <v>93</v>
      </c>
      <c r="E1141" s="2">
        <v>0.1</v>
      </c>
      <c r="F1141" s="1">
        <v>44886</v>
      </c>
      <c r="G1141" t="s">
        <v>32</v>
      </c>
      <c r="H1141" t="s">
        <v>41</v>
      </c>
      <c r="I1141">
        <f t="shared" si="17"/>
        <v>930</v>
      </c>
      <c r="J1141" s="3">
        <v>804</v>
      </c>
      <c r="K1141">
        <f>_xlfn.IFNA(Table2[[#This Row],[total_laid_off]],0)</f>
        <v>93</v>
      </c>
      <c r="L1141">
        <f>IFERROR(Table2[[#This Row],[Column2]]/Table2[[#This Row],[percentage_laid_off]],Table2[[#This Row],[Column2]])</f>
        <v>930</v>
      </c>
      <c r="M1141">
        <f>FLOOR(IFERROR(_xlfn.IFNA(Table2[[#This Row],[total_laid_off]],0)/Table2[[#This Row],[percentage_laid_off]],D1141),1)</f>
        <v>930</v>
      </c>
      <c r="N1141" t="str">
        <f>TEXT(Table2[[#This Row],[date]],"MMM")</f>
        <v>Nov</v>
      </c>
      <c r="O1141">
        <f>YEAR(Table2[[#This Row],[date]])</f>
        <v>2022</v>
      </c>
    </row>
    <row r="1142" spans="1:15" x14ac:dyDescent="0.25">
      <c r="A1142" t="s">
        <v>994</v>
      </c>
      <c r="B1142" t="s">
        <v>43</v>
      </c>
      <c r="C1142" t="s">
        <v>21</v>
      </c>
      <c r="D1142">
        <v>124</v>
      </c>
      <c r="E1142" s="2"/>
      <c r="F1142" s="1">
        <v>43950</v>
      </c>
      <c r="G1142" t="s">
        <v>47</v>
      </c>
      <c r="H1142" t="s">
        <v>41</v>
      </c>
      <c r="I1142">
        <f t="shared" si="17"/>
        <v>124</v>
      </c>
      <c r="J1142" s="3">
        <v>89</v>
      </c>
      <c r="K1142">
        <f>_xlfn.IFNA(Table2[[#This Row],[total_laid_off]],0)</f>
        <v>124</v>
      </c>
      <c r="L1142">
        <f>IFERROR(Table2[[#This Row],[Column2]]/Table2[[#This Row],[percentage_laid_off]],Table2[[#This Row],[Column2]])</f>
        <v>124</v>
      </c>
      <c r="M1142">
        <f>FLOOR(IFERROR(_xlfn.IFNA(Table2[[#This Row],[total_laid_off]],0)/Table2[[#This Row],[percentage_laid_off]],D1142),1)</f>
        <v>124</v>
      </c>
      <c r="N1142" t="str">
        <f>TEXT(Table2[[#This Row],[date]],"MMM")</f>
        <v>Apr</v>
      </c>
      <c r="O1142">
        <f>YEAR(Table2[[#This Row],[date]])</f>
        <v>2020</v>
      </c>
    </row>
    <row r="1143" spans="1:15" x14ac:dyDescent="0.25">
      <c r="A1143" t="s">
        <v>1266</v>
      </c>
      <c r="B1143" t="s">
        <v>40</v>
      </c>
      <c r="C1143" t="s">
        <v>1096</v>
      </c>
      <c r="D1143">
        <v>100</v>
      </c>
      <c r="E1143" s="2">
        <v>1</v>
      </c>
      <c r="F1143" s="1">
        <v>44825</v>
      </c>
      <c r="G1143" t="s">
        <v>37</v>
      </c>
      <c r="H1143" t="s">
        <v>41</v>
      </c>
      <c r="I1143">
        <f t="shared" si="17"/>
        <v>100</v>
      </c>
      <c r="J1143" s="3">
        <v>1</v>
      </c>
      <c r="K1143">
        <f>_xlfn.IFNA(Table2[[#This Row],[total_laid_off]],0)</f>
        <v>100</v>
      </c>
      <c r="L1143">
        <f>IFERROR(Table2[[#This Row],[Column2]]/Table2[[#This Row],[percentage_laid_off]],Table2[[#This Row],[Column2]])</f>
        <v>100</v>
      </c>
      <c r="M1143">
        <f>FLOOR(IFERROR(_xlfn.IFNA(Table2[[#This Row],[total_laid_off]],0)/Table2[[#This Row],[percentage_laid_off]],D1143),1)</f>
        <v>100</v>
      </c>
      <c r="N1143" t="str">
        <f>TEXT(Table2[[#This Row],[date]],"MMM")</f>
        <v>Sep</v>
      </c>
      <c r="O1143">
        <f>YEAR(Table2[[#This Row],[date]])</f>
        <v>2022</v>
      </c>
    </row>
    <row r="1144" spans="1:15" x14ac:dyDescent="0.25">
      <c r="A1144" t="s">
        <v>1266</v>
      </c>
      <c r="B1144" t="s">
        <v>40</v>
      </c>
      <c r="C1144" t="s">
        <v>1096</v>
      </c>
      <c r="D1144">
        <v>70</v>
      </c>
      <c r="E1144" s="2"/>
      <c r="F1144" s="1">
        <v>43985</v>
      </c>
      <c r="G1144" t="s">
        <v>37</v>
      </c>
      <c r="H1144" t="s">
        <v>41</v>
      </c>
      <c r="I1144">
        <f t="shared" si="17"/>
        <v>70</v>
      </c>
      <c r="J1144" s="3">
        <v>1</v>
      </c>
      <c r="K1144">
        <f>_xlfn.IFNA(Table2[[#This Row],[total_laid_off]],0)</f>
        <v>70</v>
      </c>
      <c r="L1144">
        <f>IFERROR(Table2[[#This Row],[Column2]]/Table2[[#This Row],[percentage_laid_off]],Table2[[#This Row],[Column2]])</f>
        <v>70</v>
      </c>
      <c r="M1144">
        <f>FLOOR(IFERROR(_xlfn.IFNA(Table2[[#This Row],[total_laid_off]],0)/Table2[[#This Row],[percentage_laid_off]],D1144),1)</f>
        <v>70</v>
      </c>
      <c r="N1144" t="str">
        <f>TEXT(Table2[[#This Row],[date]],"MMM")</f>
        <v>Jun</v>
      </c>
      <c r="O1144">
        <f>YEAR(Table2[[#This Row],[date]])</f>
        <v>2020</v>
      </c>
    </row>
    <row r="1145" spans="1:15" x14ac:dyDescent="0.25">
      <c r="A1145" t="s">
        <v>1692</v>
      </c>
      <c r="B1145" t="s">
        <v>40</v>
      </c>
      <c r="C1145" t="s">
        <v>101</v>
      </c>
      <c r="D1145">
        <v>40</v>
      </c>
      <c r="E1145" s="2"/>
      <c r="F1145" s="1">
        <v>44719</v>
      </c>
      <c r="G1145" t="s">
        <v>37</v>
      </c>
      <c r="H1145" t="s">
        <v>41</v>
      </c>
      <c r="I1145">
        <f t="shared" si="17"/>
        <v>40</v>
      </c>
      <c r="J1145" s="3">
        <v>11</v>
      </c>
      <c r="K1145">
        <f>_xlfn.IFNA(Table2[[#This Row],[total_laid_off]],0)</f>
        <v>40</v>
      </c>
      <c r="L1145">
        <f>IFERROR(Table2[[#This Row],[Column2]]/Table2[[#This Row],[percentage_laid_off]],Table2[[#This Row],[Column2]])</f>
        <v>40</v>
      </c>
      <c r="M1145">
        <f>FLOOR(IFERROR(_xlfn.IFNA(Table2[[#This Row],[total_laid_off]],0)/Table2[[#This Row],[percentage_laid_off]],D1145),1)</f>
        <v>40</v>
      </c>
      <c r="N1145" t="str">
        <f>TEXT(Table2[[#This Row],[date]],"MMM")</f>
        <v>Jun</v>
      </c>
      <c r="O1145">
        <f>YEAR(Table2[[#This Row],[date]])</f>
        <v>2022</v>
      </c>
    </row>
    <row r="1146" spans="1:15" x14ac:dyDescent="0.25">
      <c r="A1146" t="s">
        <v>1264</v>
      </c>
      <c r="B1146" t="s">
        <v>133</v>
      </c>
      <c r="C1146" t="s">
        <v>26</v>
      </c>
      <c r="D1146">
        <v>100</v>
      </c>
      <c r="E1146" s="2"/>
      <c r="F1146" s="1">
        <v>44826</v>
      </c>
      <c r="G1146" t="s">
        <v>37</v>
      </c>
      <c r="H1146" t="s">
        <v>134</v>
      </c>
      <c r="I1146">
        <f t="shared" si="17"/>
        <v>100</v>
      </c>
      <c r="J1146" s="3">
        <v>3700</v>
      </c>
      <c r="K1146">
        <f>_xlfn.IFNA(Table2[[#This Row],[total_laid_off]],0)</f>
        <v>100</v>
      </c>
      <c r="L1146">
        <f>IFERROR(Table2[[#This Row],[Column2]]/Table2[[#This Row],[percentage_laid_off]],Table2[[#This Row],[Column2]])</f>
        <v>100</v>
      </c>
      <c r="M1146">
        <f>FLOOR(IFERROR(_xlfn.IFNA(Table2[[#This Row],[total_laid_off]],0)/Table2[[#This Row],[percentage_laid_off]],D1146),1)</f>
        <v>100</v>
      </c>
      <c r="N1146" t="str">
        <f>TEXT(Table2[[#This Row],[date]],"MMM")</f>
        <v>Sep</v>
      </c>
      <c r="O1146">
        <f>YEAR(Table2[[#This Row],[date]])</f>
        <v>2022</v>
      </c>
    </row>
    <row r="1147" spans="1:15" x14ac:dyDescent="0.25">
      <c r="A1147" t="s">
        <v>1264</v>
      </c>
      <c r="B1147" t="s">
        <v>133</v>
      </c>
      <c r="C1147" t="s">
        <v>26</v>
      </c>
      <c r="D1147">
        <v>700</v>
      </c>
      <c r="E1147" s="2">
        <v>0.1</v>
      </c>
      <c r="F1147" s="1">
        <v>44704</v>
      </c>
      <c r="G1147" t="s">
        <v>37</v>
      </c>
      <c r="H1147" t="s">
        <v>134</v>
      </c>
      <c r="I1147">
        <f t="shared" si="17"/>
        <v>7000</v>
      </c>
      <c r="J1147" s="3">
        <v>3700</v>
      </c>
      <c r="K1147">
        <f>_xlfn.IFNA(Table2[[#This Row],[total_laid_off]],0)</f>
        <v>700</v>
      </c>
      <c r="L1147">
        <f>IFERROR(Table2[[#This Row],[Column2]]/Table2[[#This Row],[percentage_laid_off]],Table2[[#This Row],[Column2]])</f>
        <v>7000</v>
      </c>
      <c r="M1147">
        <f>FLOOR(IFERROR(_xlfn.IFNA(Table2[[#This Row],[total_laid_off]],0)/Table2[[#This Row],[percentage_laid_off]],D1147),1)</f>
        <v>7000</v>
      </c>
      <c r="N1147" t="str">
        <f>TEXT(Table2[[#This Row],[date]],"MMM")</f>
        <v>May</v>
      </c>
      <c r="O1147">
        <f>YEAR(Table2[[#This Row],[date]])</f>
        <v>2022</v>
      </c>
    </row>
    <row r="1148" spans="1:15" x14ac:dyDescent="0.25">
      <c r="A1148" t="s">
        <v>216</v>
      </c>
      <c r="B1148" t="s">
        <v>49</v>
      </c>
      <c r="C1148" t="s">
        <v>75</v>
      </c>
      <c r="D1148">
        <v>140</v>
      </c>
      <c r="E1148" s="2"/>
      <c r="F1148" s="1">
        <v>45000</v>
      </c>
      <c r="G1148" t="s">
        <v>37</v>
      </c>
      <c r="H1148" t="s">
        <v>41</v>
      </c>
      <c r="I1148">
        <f t="shared" si="17"/>
        <v>140</v>
      </c>
      <c r="J1148" s="3">
        <v>778</v>
      </c>
      <c r="K1148">
        <f>_xlfn.IFNA(Table2[[#This Row],[total_laid_off]],0)</f>
        <v>140</v>
      </c>
      <c r="L1148">
        <f>IFERROR(Table2[[#This Row],[Column2]]/Table2[[#This Row],[percentage_laid_off]],Table2[[#This Row],[Column2]])</f>
        <v>140</v>
      </c>
      <c r="M1148">
        <f>FLOOR(IFERROR(_xlfn.IFNA(Table2[[#This Row],[total_laid_off]],0)/Table2[[#This Row],[percentage_laid_off]],D1148),1)</f>
        <v>140</v>
      </c>
      <c r="N1148" t="str">
        <f>TEXT(Table2[[#This Row],[date]],"MMM")</f>
        <v>Mar</v>
      </c>
      <c r="O1148">
        <f>YEAR(Table2[[#This Row],[date]])</f>
        <v>2023</v>
      </c>
    </row>
    <row r="1149" spans="1:15" x14ac:dyDescent="0.25">
      <c r="A1149" t="s">
        <v>2071</v>
      </c>
      <c r="B1149" t="s">
        <v>1219</v>
      </c>
      <c r="C1149" t="s">
        <v>57</v>
      </c>
      <c r="D1149">
        <v>300</v>
      </c>
      <c r="E1149" s="2">
        <v>0.15</v>
      </c>
      <c r="F1149" s="1">
        <v>43941</v>
      </c>
      <c r="G1149" t="s">
        <v>22</v>
      </c>
      <c r="H1149" t="s">
        <v>1219</v>
      </c>
      <c r="I1149">
        <f t="shared" si="17"/>
        <v>2000</v>
      </c>
      <c r="J1149" s="3">
        <v>521</v>
      </c>
      <c r="K1149">
        <f>_xlfn.IFNA(Table2[[#This Row],[total_laid_off]],0)</f>
        <v>300</v>
      </c>
      <c r="L1149">
        <f>IFERROR(Table2[[#This Row],[Column2]]/Table2[[#This Row],[percentage_laid_off]],Table2[[#This Row],[Column2]])</f>
        <v>2000</v>
      </c>
      <c r="M1149">
        <f>FLOOR(IFERROR(_xlfn.IFNA(Table2[[#This Row],[total_laid_off]],0)/Table2[[#This Row],[percentage_laid_off]],D1149),1)</f>
        <v>2000</v>
      </c>
      <c r="N1149" t="str">
        <f>TEXT(Table2[[#This Row],[date]],"MMM")</f>
        <v>Apr</v>
      </c>
      <c r="O1149">
        <f>YEAR(Table2[[#This Row],[date]])</f>
        <v>2020</v>
      </c>
    </row>
    <row r="1150" spans="1:15" x14ac:dyDescent="0.25">
      <c r="A1150" t="s">
        <v>1796</v>
      </c>
      <c r="B1150" t="s">
        <v>43</v>
      </c>
      <c r="C1150" t="s">
        <v>73</v>
      </c>
      <c r="D1150">
        <v>115</v>
      </c>
      <c r="E1150" s="2">
        <v>0.46</v>
      </c>
      <c r="F1150" s="1">
        <v>44635</v>
      </c>
      <c r="G1150" t="s">
        <v>37</v>
      </c>
      <c r="H1150" t="s">
        <v>41</v>
      </c>
      <c r="I1150">
        <f t="shared" si="17"/>
        <v>250</v>
      </c>
      <c r="J1150" s="3">
        <v>654</v>
      </c>
      <c r="K1150">
        <f>_xlfn.IFNA(Table2[[#This Row],[total_laid_off]],0)</f>
        <v>115</v>
      </c>
      <c r="L1150">
        <f>IFERROR(Table2[[#This Row],[Column2]]/Table2[[#This Row],[percentage_laid_off]],Table2[[#This Row],[Column2]])</f>
        <v>250</v>
      </c>
      <c r="M1150">
        <f>FLOOR(IFERROR(_xlfn.IFNA(Table2[[#This Row],[total_laid_off]],0)/Table2[[#This Row],[percentage_laid_off]],D1150),1)</f>
        <v>250</v>
      </c>
      <c r="N1150" t="str">
        <f>TEXT(Table2[[#This Row],[date]],"MMM")</f>
        <v>Mar</v>
      </c>
      <c r="O1150">
        <f>YEAR(Table2[[#This Row],[date]])</f>
        <v>2022</v>
      </c>
    </row>
    <row r="1151" spans="1:15" x14ac:dyDescent="0.25">
      <c r="A1151" t="s">
        <v>1847</v>
      </c>
      <c r="B1151" t="s">
        <v>43</v>
      </c>
      <c r="C1151" t="s">
        <v>73</v>
      </c>
      <c r="D1151">
        <v>20</v>
      </c>
      <c r="E1151" s="2">
        <v>0.08</v>
      </c>
      <c r="F1151" s="1">
        <v>44133</v>
      </c>
      <c r="G1151" t="s">
        <v>32</v>
      </c>
      <c r="H1151" t="s">
        <v>41</v>
      </c>
      <c r="I1151">
        <f t="shared" si="17"/>
        <v>250</v>
      </c>
      <c r="J1151" s="3">
        <v>560</v>
      </c>
      <c r="K1151">
        <f>_xlfn.IFNA(Table2[[#This Row],[total_laid_off]],0)</f>
        <v>20</v>
      </c>
      <c r="L1151">
        <f>IFERROR(Table2[[#This Row],[Column2]]/Table2[[#This Row],[percentage_laid_off]],Table2[[#This Row],[Column2]])</f>
        <v>250</v>
      </c>
      <c r="M1151">
        <f>FLOOR(IFERROR(_xlfn.IFNA(Table2[[#This Row],[total_laid_off]],0)/Table2[[#This Row],[percentage_laid_off]],D1151),1)</f>
        <v>250</v>
      </c>
      <c r="N1151" t="str">
        <f>TEXT(Table2[[#This Row],[date]],"MMM")</f>
        <v>Oct</v>
      </c>
      <c r="O1151">
        <f>YEAR(Table2[[#This Row],[date]])</f>
        <v>2020</v>
      </c>
    </row>
    <row r="1152" spans="1:15" x14ac:dyDescent="0.25">
      <c r="A1152" t="s">
        <v>1847</v>
      </c>
      <c r="B1152" t="s">
        <v>43</v>
      </c>
      <c r="C1152" t="s">
        <v>73</v>
      </c>
      <c r="D1152">
        <v>127</v>
      </c>
      <c r="E1152" s="2">
        <v>0.3</v>
      </c>
      <c r="F1152" s="1">
        <v>43917</v>
      </c>
      <c r="G1152" t="s">
        <v>32</v>
      </c>
      <c r="H1152" t="s">
        <v>41</v>
      </c>
      <c r="I1152">
        <f t="shared" si="17"/>
        <v>423</v>
      </c>
      <c r="J1152" s="3">
        <v>560</v>
      </c>
      <c r="K1152">
        <f>_xlfn.IFNA(Table2[[#This Row],[total_laid_off]],0)</f>
        <v>127</v>
      </c>
      <c r="L1152">
        <f>IFERROR(Table2[[#This Row],[Column2]]/Table2[[#This Row],[percentage_laid_off]],Table2[[#This Row],[Column2]])</f>
        <v>423.33333333333337</v>
      </c>
      <c r="M1152">
        <f>FLOOR(IFERROR(_xlfn.IFNA(Table2[[#This Row],[total_laid_off]],0)/Table2[[#This Row],[percentage_laid_off]],D1152),1)</f>
        <v>423</v>
      </c>
      <c r="N1152" t="str">
        <f>TEXT(Table2[[#This Row],[date]],"MMM")</f>
        <v>Mar</v>
      </c>
      <c r="O1152">
        <f>YEAR(Table2[[#This Row],[date]])</f>
        <v>2020</v>
      </c>
    </row>
    <row r="1153" spans="1:15" x14ac:dyDescent="0.25">
      <c r="A1153" t="s">
        <v>2099</v>
      </c>
      <c r="B1153" t="s">
        <v>40</v>
      </c>
      <c r="C1153" t="s">
        <v>83</v>
      </c>
      <c r="D1153">
        <v>15</v>
      </c>
      <c r="E1153" s="2">
        <v>0.2</v>
      </c>
      <c r="F1153" s="1">
        <v>43936</v>
      </c>
      <c r="G1153" t="s">
        <v>27</v>
      </c>
      <c r="H1153" t="s">
        <v>41</v>
      </c>
      <c r="I1153">
        <f t="shared" si="17"/>
        <v>75</v>
      </c>
      <c r="J1153" s="3">
        <v>40</v>
      </c>
      <c r="K1153">
        <f>_xlfn.IFNA(Table2[[#This Row],[total_laid_off]],0)</f>
        <v>15</v>
      </c>
      <c r="L1153">
        <f>IFERROR(Table2[[#This Row],[Column2]]/Table2[[#This Row],[percentage_laid_off]],Table2[[#This Row],[Column2]])</f>
        <v>75</v>
      </c>
      <c r="M1153">
        <f>FLOOR(IFERROR(_xlfn.IFNA(Table2[[#This Row],[total_laid_off]],0)/Table2[[#This Row],[percentage_laid_off]],D1153),1)</f>
        <v>75</v>
      </c>
      <c r="N1153" t="str">
        <f>TEXT(Table2[[#This Row],[date]],"MMM")</f>
        <v>Apr</v>
      </c>
      <c r="O1153">
        <f>YEAR(Table2[[#This Row],[date]])</f>
        <v>2020</v>
      </c>
    </row>
    <row r="1154" spans="1:15" x14ac:dyDescent="0.25">
      <c r="A1154" t="s">
        <v>1363</v>
      </c>
      <c r="B1154" t="s">
        <v>190</v>
      </c>
      <c r="C1154" t="s">
        <v>101</v>
      </c>
      <c r="E1154" s="2"/>
      <c r="F1154" s="1">
        <v>44796</v>
      </c>
      <c r="G1154" t="s">
        <v>67</v>
      </c>
      <c r="H1154" t="s">
        <v>70</v>
      </c>
      <c r="I1154">
        <f t="shared" ref="I1154:I1217" si="18">FLOOR(IF(OR(ISBLANK(D1154) = FALSE,  ISBLANK(E1154) = FALSE),IFERROR(D1154/E1154,D1154), 0), 1)</f>
        <v>0</v>
      </c>
      <c r="J1154" s="3"/>
      <c r="K1154">
        <f>_xlfn.IFNA(Table2[[#This Row],[total_laid_off]],0)</f>
        <v>0</v>
      </c>
      <c r="L1154">
        <f>IFERROR(Table2[[#This Row],[Column2]]/Table2[[#This Row],[percentage_laid_off]],Table2[[#This Row],[Column2]])</f>
        <v>0</v>
      </c>
      <c r="M1154">
        <f>FLOOR(IFERROR(_xlfn.IFNA(Table2[[#This Row],[total_laid_off]],0)/Table2[[#This Row],[percentage_laid_off]],D1154),1)</f>
        <v>0</v>
      </c>
      <c r="N1154" t="str">
        <f>TEXT(Table2[[#This Row],[date]],"MMM")</f>
        <v>Aug</v>
      </c>
      <c r="O1154">
        <f>YEAR(Table2[[#This Row],[date]])</f>
        <v>2022</v>
      </c>
    </row>
    <row r="1155" spans="1:15" x14ac:dyDescent="0.25">
      <c r="A1155" t="s">
        <v>433</v>
      </c>
      <c r="B1155" t="s">
        <v>186</v>
      </c>
      <c r="C1155" t="s">
        <v>26</v>
      </c>
      <c r="E1155" s="2">
        <v>0.14000000000000001</v>
      </c>
      <c r="F1155" s="1">
        <v>44965</v>
      </c>
      <c r="G1155" t="s">
        <v>22</v>
      </c>
      <c r="H1155" t="s">
        <v>93</v>
      </c>
      <c r="I1155">
        <f t="shared" si="18"/>
        <v>0</v>
      </c>
      <c r="J1155" s="3">
        <v>278</v>
      </c>
      <c r="K1155">
        <f>_xlfn.IFNA(Table2[[#This Row],[total_laid_off]],0)</f>
        <v>0</v>
      </c>
      <c r="L1155">
        <f>IFERROR(Table2[[#This Row],[Column2]]/Table2[[#This Row],[percentage_laid_off]],Table2[[#This Row],[Column2]])</f>
        <v>0</v>
      </c>
      <c r="M1155">
        <f>FLOOR(IFERROR(_xlfn.IFNA(Table2[[#This Row],[total_laid_off]],0)/Table2[[#This Row],[percentage_laid_off]],D1155),1)</f>
        <v>0</v>
      </c>
      <c r="N1155" t="str">
        <f>TEXT(Table2[[#This Row],[date]],"MMM")</f>
        <v>Feb</v>
      </c>
      <c r="O1155">
        <f>YEAR(Table2[[#This Row],[date]])</f>
        <v>2023</v>
      </c>
    </row>
    <row r="1156" spans="1:15" x14ac:dyDescent="0.25">
      <c r="A1156" t="s">
        <v>433</v>
      </c>
      <c r="B1156" t="s">
        <v>186</v>
      </c>
      <c r="C1156" t="s">
        <v>26</v>
      </c>
      <c r="D1156">
        <v>15</v>
      </c>
      <c r="E1156" s="2">
        <v>0.04</v>
      </c>
      <c r="F1156" s="1">
        <v>44882</v>
      </c>
      <c r="G1156" t="s">
        <v>22</v>
      </c>
      <c r="H1156" t="s">
        <v>93</v>
      </c>
      <c r="I1156">
        <f t="shared" si="18"/>
        <v>375</v>
      </c>
      <c r="J1156" s="3">
        <v>278</v>
      </c>
      <c r="K1156">
        <f>_xlfn.IFNA(Table2[[#This Row],[total_laid_off]],0)</f>
        <v>15</v>
      </c>
      <c r="L1156">
        <f>IFERROR(Table2[[#This Row],[Column2]]/Table2[[#This Row],[percentage_laid_off]],Table2[[#This Row],[Column2]])</f>
        <v>375</v>
      </c>
      <c r="M1156">
        <f>FLOOR(IFERROR(_xlfn.IFNA(Table2[[#This Row],[total_laid_off]],0)/Table2[[#This Row],[percentage_laid_off]],D1156),1)</f>
        <v>375</v>
      </c>
      <c r="N1156" t="str">
        <f>TEXT(Table2[[#This Row],[date]],"MMM")</f>
        <v>Nov</v>
      </c>
      <c r="O1156">
        <f>YEAR(Table2[[#This Row],[date]])</f>
        <v>2022</v>
      </c>
    </row>
    <row r="1157" spans="1:15" x14ac:dyDescent="0.25">
      <c r="A1157" t="s">
        <v>901</v>
      </c>
      <c r="B1157" t="s">
        <v>56</v>
      </c>
      <c r="C1157" t="s">
        <v>44</v>
      </c>
      <c r="D1157">
        <v>16</v>
      </c>
      <c r="E1157" s="2">
        <v>0.14000000000000001</v>
      </c>
      <c r="F1157" s="1">
        <v>44901</v>
      </c>
      <c r="G1157" t="s">
        <v>37</v>
      </c>
      <c r="H1157" t="s">
        <v>58</v>
      </c>
      <c r="I1157">
        <f t="shared" si="18"/>
        <v>114</v>
      </c>
      <c r="J1157" s="3"/>
      <c r="K1157">
        <f>_xlfn.IFNA(Table2[[#This Row],[total_laid_off]],0)</f>
        <v>16</v>
      </c>
      <c r="L1157">
        <f>IFERROR(Table2[[#This Row],[Column2]]/Table2[[#This Row],[percentage_laid_off]],Table2[[#This Row],[Column2]])</f>
        <v>114.28571428571428</v>
      </c>
      <c r="M1157">
        <f>FLOOR(IFERROR(_xlfn.IFNA(Table2[[#This Row],[total_laid_off]],0)/Table2[[#This Row],[percentage_laid_off]],D1157),1)</f>
        <v>114</v>
      </c>
      <c r="N1157" t="str">
        <f>TEXT(Table2[[#This Row],[date]],"MMM")</f>
        <v>Dec</v>
      </c>
      <c r="O1157">
        <f>YEAR(Table2[[#This Row],[date]])</f>
        <v>2022</v>
      </c>
    </row>
    <row r="1158" spans="1:15" x14ac:dyDescent="0.25">
      <c r="A1158" t="s">
        <v>1113</v>
      </c>
      <c r="B1158" t="s">
        <v>231</v>
      </c>
      <c r="C1158" t="s">
        <v>26</v>
      </c>
      <c r="D1158">
        <v>70</v>
      </c>
      <c r="E1158" s="2">
        <v>0.08</v>
      </c>
      <c r="F1158" s="1">
        <v>44869</v>
      </c>
      <c r="G1158" t="s">
        <v>37</v>
      </c>
      <c r="H1158" t="s">
        <v>232</v>
      </c>
      <c r="I1158">
        <f t="shared" si="18"/>
        <v>875</v>
      </c>
      <c r="J1158" s="3">
        <v>180</v>
      </c>
      <c r="K1158">
        <f>_xlfn.IFNA(Table2[[#This Row],[total_laid_off]],0)</f>
        <v>70</v>
      </c>
      <c r="L1158">
        <f>IFERROR(Table2[[#This Row],[Column2]]/Table2[[#This Row],[percentage_laid_off]],Table2[[#This Row],[Column2]])</f>
        <v>875</v>
      </c>
      <c r="M1158">
        <f>FLOOR(IFERROR(_xlfn.IFNA(Table2[[#This Row],[total_laid_off]],0)/Table2[[#This Row],[percentage_laid_off]],D1158),1)</f>
        <v>875</v>
      </c>
      <c r="N1158" t="str">
        <f>TEXT(Table2[[#This Row],[date]],"MMM")</f>
        <v>Nov</v>
      </c>
      <c r="O1158">
        <f>YEAR(Table2[[#This Row],[date]])</f>
        <v>2022</v>
      </c>
    </row>
    <row r="1159" spans="1:15" x14ac:dyDescent="0.25">
      <c r="A1159" t="s">
        <v>842</v>
      </c>
      <c r="B1159" t="s">
        <v>40</v>
      </c>
      <c r="C1159" t="s">
        <v>46</v>
      </c>
      <c r="D1159">
        <v>78</v>
      </c>
      <c r="E1159" s="2">
        <v>0.09</v>
      </c>
      <c r="F1159" s="1">
        <v>44908</v>
      </c>
      <c r="G1159" t="s">
        <v>114</v>
      </c>
      <c r="H1159" t="s">
        <v>41</v>
      </c>
      <c r="I1159">
        <f t="shared" si="18"/>
        <v>866</v>
      </c>
      <c r="J1159" s="3">
        <v>514</v>
      </c>
      <c r="K1159">
        <f>_xlfn.IFNA(Table2[[#This Row],[total_laid_off]],0)</f>
        <v>78</v>
      </c>
      <c r="L1159">
        <f>IFERROR(Table2[[#This Row],[Column2]]/Table2[[#This Row],[percentage_laid_off]],Table2[[#This Row],[Column2]])</f>
        <v>866.66666666666674</v>
      </c>
      <c r="M1159">
        <f>FLOOR(IFERROR(_xlfn.IFNA(Table2[[#This Row],[total_laid_off]],0)/Table2[[#This Row],[percentage_laid_off]],D1159),1)</f>
        <v>866</v>
      </c>
      <c r="N1159" t="str">
        <f>TEXT(Table2[[#This Row],[date]],"MMM")</f>
        <v>Dec</v>
      </c>
      <c r="O1159">
        <f>YEAR(Table2[[#This Row],[date]])</f>
        <v>2022</v>
      </c>
    </row>
    <row r="1160" spans="1:15" x14ac:dyDescent="0.25">
      <c r="A1160" t="s">
        <v>842</v>
      </c>
      <c r="B1160" t="s">
        <v>40</v>
      </c>
      <c r="C1160" t="s">
        <v>46</v>
      </c>
      <c r="D1160">
        <v>23</v>
      </c>
      <c r="E1160" s="2">
        <v>0.09</v>
      </c>
      <c r="F1160" s="1">
        <v>43941</v>
      </c>
      <c r="G1160" t="s">
        <v>32</v>
      </c>
      <c r="H1160" t="s">
        <v>41</v>
      </c>
      <c r="I1160">
        <f t="shared" si="18"/>
        <v>255</v>
      </c>
      <c r="J1160" s="3">
        <v>50</v>
      </c>
      <c r="K1160">
        <f>_xlfn.IFNA(Table2[[#This Row],[total_laid_off]],0)</f>
        <v>23</v>
      </c>
      <c r="L1160">
        <f>IFERROR(Table2[[#This Row],[Column2]]/Table2[[#This Row],[percentage_laid_off]],Table2[[#This Row],[Column2]])</f>
        <v>255.55555555555557</v>
      </c>
      <c r="M1160">
        <f>FLOOR(IFERROR(_xlfn.IFNA(Table2[[#This Row],[total_laid_off]],0)/Table2[[#This Row],[percentage_laid_off]],D1160),1)</f>
        <v>255</v>
      </c>
      <c r="N1160" t="str">
        <f>TEXT(Table2[[#This Row],[date]],"MMM")</f>
        <v>Apr</v>
      </c>
      <c r="O1160">
        <f>YEAR(Table2[[#This Row],[date]])</f>
        <v>2020</v>
      </c>
    </row>
    <row r="1161" spans="1:15" x14ac:dyDescent="0.25">
      <c r="A1161" t="s">
        <v>1258</v>
      </c>
      <c r="B1161" t="s">
        <v>627</v>
      </c>
      <c r="C1161" t="s">
        <v>26</v>
      </c>
      <c r="D1161">
        <v>180</v>
      </c>
      <c r="E1161" s="2"/>
      <c r="F1161" s="1">
        <v>44827</v>
      </c>
      <c r="G1161" t="s">
        <v>114</v>
      </c>
      <c r="H1161" t="s">
        <v>41</v>
      </c>
      <c r="I1161">
        <f t="shared" si="18"/>
        <v>180</v>
      </c>
      <c r="J1161" s="3">
        <v>706</v>
      </c>
      <c r="K1161">
        <f>_xlfn.IFNA(Table2[[#This Row],[total_laid_off]],0)</f>
        <v>180</v>
      </c>
      <c r="L1161">
        <f>IFERROR(Table2[[#This Row],[Column2]]/Table2[[#This Row],[percentage_laid_off]],Table2[[#This Row],[Column2]])</f>
        <v>180</v>
      </c>
      <c r="M1161">
        <f>FLOOR(IFERROR(_xlfn.IFNA(Table2[[#This Row],[total_laid_off]],0)/Table2[[#This Row],[percentage_laid_off]],D1161),1)</f>
        <v>180</v>
      </c>
      <c r="N1161" t="str">
        <f>TEXT(Table2[[#This Row],[date]],"MMM")</f>
        <v>Sep</v>
      </c>
      <c r="O1161">
        <f>YEAR(Table2[[#This Row],[date]])</f>
        <v>2022</v>
      </c>
    </row>
    <row r="1162" spans="1:15" x14ac:dyDescent="0.25">
      <c r="A1162" t="s">
        <v>1902</v>
      </c>
      <c r="B1162" t="s">
        <v>40</v>
      </c>
      <c r="C1162" t="s">
        <v>31</v>
      </c>
      <c r="D1162">
        <v>12</v>
      </c>
      <c r="E1162" s="2"/>
      <c r="F1162" s="1">
        <v>44013</v>
      </c>
      <c r="G1162" t="s">
        <v>32</v>
      </c>
      <c r="H1162" t="s">
        <v>41</v>
      </c>
      <c r="I1162">
        <f t="shared" si="18"/>
        <v>12</v>
      </c>
      <c r="J1162" s="3">
        <v>19</v>
      </c>
      <c r="K1162">
        <f>_xlfn.IFNA(Table2[[#This Row],[total_laid_off]],0)</f>
        <v>12</v>
      </c>
      <c r="L1162">
        <f>IFERROR(Table2[[#This Row],[Column2]]/Table2[[#This Row],[percentage_laid_off]],Table2[[#This Row],[Column2]])</f>
        <v>12</v>
      </c>
      <c r="M1162">
        <f>FLOOR(IFERROR(_xlfn.IFNA(Table2[[#This Row],[total_laid_off]],0)/Table2[[#This Row],[percentage_laid_off]],D1162),1)</f>
        <v>12</v>
      </c>
      <c r="N1162" t="str">
        <f>TEXT(Table2[[#This Row],[date]],"MMM")</f>
        <v>Jul</v>
      </c>
      <c r="O1162">
        <f>YEAR(Table2[[#This Row],[date]])</f>
        <v>2020</v>
      </c>
    </row>
    <row r="1163" spans="1:15" x14ac:dyDescent="0.25">
      <c r="A1163" t="s">
        <v>1744</v>
      </c>
      <c r="B1163" t="s">
        <v>95</v>
      </c>
      <c r="C1163" t="s">
        <v>26</v>
      </c>
      <c r="D1163">
        <v>50</v>
      </c>
      <c r="E1163" s="2">
        <v>0.25</v>
      </c>
      <c r="F1163" s="1">
        <v>44706</v>
      </c>
      <c r="G1163" t="s">
        <v>47</v>
      </c>
      <c r="H1163" t="s">
        <v>96</v>
      </c>
      <c r="I1163">
        <f t="shared" si="18"/>
        <v>200</v>
      </c>
      <c r="J1163" s="3">
        <v>53</v>
      </c>
      <c r="K1163">
        <f>_xlfn.IFNA(Table2[[#This Row],[total_laid_off]],0)</f>
        <v>50</v>
      </c>
      <c r="L1163">
        <f>IFERROR(Table2[[#This Row],[Column2]]/Table2[[#This Row],[percentage_laid_off]],Table2[[#This Row],[Column2]])</f>
        <v>200</v>
      </c>
      <c r="M1163">
        <f>FLOOR(IFERROR(_xlfn.IFNA(Table2[[#This Row],[total_laid_off]],0)/Table2[[#This Row],[percentage_laid_off]],D1163),1)</f>
        <v>200</v>
      </c>
      <c r="N1163" t="str">
        <f>TEXT(Table2[[#This Row],[date]],"MMM")</f>
        <v>May</v>
      </c>
      <c r="O1163">
        <f>YEAR(Table2[[#This Row],[date]])</f>
        <v>2022</v>
      </c>
    </row>
    <row r="1164" spans="1:15" x14ac:dyDescent="0.25">
      <c r="A1164" t="s">
        <v>1335</v>
      </c>
      <c r="B1164" t="s">
        <v>25</v>
      </c>
      <c r="C1164" t="s">
        <v>15</v>
      </c>
      <c r="D1164">
        <v>40</v>
      </c>
      <c r="E1164" s="2"/>
      <c r="F1164" s="1">
        <v>44804</v>
      </c>
      <c r="G1164" t="s">
        <v>47</v>
      </c>
      <c r="H1164" t="s">
        <v>28</v>
      </c>
      <c r="I1164">
        <f t="shared" si="18"/>
        <v>40</v>
      </c>
      <c r="J1164" s="3">
        <v>44</v>
      </c>
      <c r="K1164">
        <f>_xlfn.IFNA(Table2[[#This Row],[total_laid_off]],0)</f>
        <v>40</v>
      </c>
      <c r="L1164">
        <f>IFERROR(Table2[[#This Row],[Column2]]/Table2[[#This Row],[percentage_laid_off]],Table2[[#This Row],[Column2]])</f>
        <v>40</v>
      </c>
      <c r="M1164">
        <f>FLOOR(IFERROR(_xlfn.IFNA(Table2[[#This Row],[total_laid_off]],0)/Table2[[#This Row],[percentage_laid_off]],D1164),1)</f>
        <v>40</v>
      </c>
      <c r="N1164" t="str">
        <f>TEXT(Table2[[#This Row],[date]],"MMM")</f>
        <v>Aug</v>
      </c>
      <c r="O1164">
        <f>YEAR(Table2[[#This Row],[date]])</f>
        <v>2022</v>
      </c>
    </row>
    <row r="1165" spans="1:15" x14ac:dyDescent="0.25">
      <c r="A1165" t="s">
        <v>935</v>
      </c>
      <c r="B1165" t="s">
        <v>40</v>
      </c>
      <c r="C1165" t="s">
        <v>44</v>
      </c>
      <c r="D1165">
        <v>1100</v>
      </c>
      <c r="E1165" s="2">
        <v>0.3</v>
      </c>
      <c r="F1165" s="1">
        <v>44895</v>
      </c>
      <c r="G1165" t="s">
        <v>37</v>
      </c>
      <c r="H1165" t="s">
        <v>41</v>
      </c>
      <c r="I1165">
        <f t="shared" si="18"/>
        <v>3666</v>
      </c>
      <c r="J1165" s="3">
        <v>134</v>
      </c>
      <c r="K1165">
        <f>_xlfn.IFNA(Table2[[#This Row],[total_laid_off]],0)</f>
        <v>1100</v>
      </c>
      <c r="L1165">
        <f>IFERROR(Table2[[#This Row],[Column2]]/Table2[[#This Row],[percentage_laid_off]],Table2[[#This Row],[Column2]])</f>
        <v>3666.666666666667</v>
      </c>
      <c r="M1165">
        <f>FLOOR(IFERROR(_xlfn.IFNA(Table2[[#This Row],[total_laid_off]],0)/Table2[[#This Row],[percentage_laid_off]],D1165),1)</f>
        <v>3666</v>
      </c>
      <c r="N1165" t="str">
        <f>TEXT(Table2[[#This Row],[date]],"MMM")</f>
        <v>Nov</v>
      </c>
      <c r="O1165">
        <f>YEAR(Table2[[#This Row],[date]])</f>
        <v>2022</v>
      </c>
    </row>
    <row r="1166" spans="1:15" x14ac:dyDescent="0.25">
      <c r="A1166" t="s">
        <v>1150</v>
      </c>
      <c r="B1166" t="s">
        <v>133</v>
      </c>
      <c r="C1166" t="s">
        <v>46</v>
      </c>
      <c r="D1166">
        <v>300</v>
      </c>
      <c r="E1166" s="2">
        <v>0.1</v>
      </c>
      <c r="F1166" s="1">
        <v>44865</v>
      </c>
      <c r="G1166" t="s">
        <v>22</v>
      </c>
      <c r="H1166" t="s">
        <v>134</v>
      </c>
      <c r="I1166">
        <f t="shared" si="18"/>
        <v>3000</v>
      </c>
      <c r="J1166" s="3">
        <v>568</v>
      </c>
      <c r="K1166">
        <f>_xlfn.IFNA(Table2[[#This Row],[total_laid_off]],0)</f>
        <v>300</v>
      </c>
      <c r="L1166">
        <f>IFERROR(Table2[[#This Row],[Column2]]/Table2[[#This Row],[percentage_laid_off]],Table2[[#This Row],[Column2]])</f>
        <v>3000</v>
      </c>
      <c r="M1166">
        <f>FLOOR(IFERROR(_xlfn.IFNA(Table2[[#This Row],[total_laid_off]],0)/Table2[[#This Row],[percentage_laid_off]],D1166),1)</f>
        <v>3000</v>
      </c>
      <c r="N1166" t="str">
        <f>TEXT(Table2[[#This Row],[date]],"MMM")</f>
        <v>Oct</v>
      </c>
      <c r="O1166">
        <f>YEAR(Table2[[#This Row],[date]])</f>
        <v>2022</v>
      </c>
    </row>
    <row r="1167" spans="1:15" x14ac:dyDescent="0.25">
      <c r="A1167" t="s">
        <v>1150</v>
      </c>
      <c r="B1167" t="s">
        <v>133</v>
      </c>
      <c r="C1167" t="s">
        <v>46</v>
      </c>
      <c r="D1167">
        <v>100</v>
      </c>
      <c r="E1167" s="2">
        <v>0.1</v>
      </c>
      <c r="F1167" s="1">
        <v>44698</v>
      </c>
      <c r="G1167" t="s">
        <v>22</v>
      </c>
      <c r="H1167" t="s">
        <v>134</v>
      </c>
      <c r="I1167">
        <f t="shared" si="18"/>
        <v>1000</v>
      </c>
      <c r="J1167" s="3">
        <v>568</v>
      </c>
      <c r="K1167">
        <f>_xlfn.IFNA(Table2[[#This Row],[total_laid_off]],0)</f>
        <v>100</v>
      </c>
      <c r="L1167">
        <f>IFERROR(Table2[[#This Row],[Column2]]/Table2[[#This Row],[percentage_laid_off]],Table2[[#This Row],[Column2]])</f>
        <v>1000</v>
      </c>
      <c r="M1167">
        <f>FLOOR(IFERROR(_xlfn.IFNA(Table2[[#This Row],[total_laid_off]],0)/Table2[[#This Row],[percentage_laid_off]],D1167),1)</f>
        <v>1000</v>
      </c>
      <c r="N1167" t="str">
        <f>TEXT(Table2[[#This Row],[date]],"MMM")</f>
        <v>May</v>
      </c>
      <c r="O1167">
        <f>YEAR(Table2[[#This Row],[date]])</f>
        <v>2022</v>
      </c>
    </row>
    <row r="1168" spans="1:15" x14ac:dyDescent="0.25">
      <c r="A1168" t="s">
        <v>1325</v>
      </c>
      <c r="B1168" t="s">
        <v>60</v>
      </c>
      <c r="C1168" t="s">
        <v>26</v>
      </c>
      <c r="D1168">
        <v>23</v>
      </c>
      <c r="E1168" s="2">
        <v>0.05</v>
      </c>
      <c r="F1168" s="1">
        <v>44806</v>
      </c>
      <c r="G1168" t="s">
        <v>47</v>
      </c>
      <c r="H1168" t="s">
        <v>61</v>
      </c>
      <c r="I1168">
        <f t="shared" si="18"/>
        <v>460</v>
      </c>
      <c r="J1168" s="3">
        <v>91</v>
      </c>
      <c r="K1168">
        <f>_xlfn.IFNA(Table2[[#This Row],[total_laid_off]],0)</f>
        <v>23</v>
      </c>
      <c r="L1168">
        <f>IFERROR(Table2[[#This Row],[Column2]]/Table2[[#This Row],[percentage_laid_off]],Table2[[#This Row],[Column2]])</f>
        <v>460</v>
      </c>
      <c r="M1168">
        <f>FLOOR(IFERROR(_xlfn.IFNA(Table2[[#This Row],[total_laid_off]],0)/Table2[[#This Row],[percentage_laid_off]],D1168),1)</f>
        <v>460</v>
      </c>
      <c r="N1168" t="str">
        <f>TEXT(Table2[[#This Row],[date]],"MMM")</f>
        <v>Sep</v>
      </c>
      <c r="O1168">
        <f>YEAR(Table2[[#This Row],[date]])</f>
        <v>2022</v>
      </c>
    </row>
    <row r="1169" spans="1:15" x14ac:dyDescent="0.25">
      <c r="A1169" t="s">
        <v>2073</v>
      </c>
      <c r="B1169" t="s">
        <v>957</v>
      </c>
      <c r="C1169" t="s">
        <v>26</v>
      </c>
      <c r="D1169">
        <v>90</v>
      </c>
      <c r="E1169" s="2">
        <v>0.3</v>
      </c>
      <c r="F1169" s="1">
        <v>43941</v>
      </c>
      <c r="G1169" t="s">
        <v>47</v>
      </c>
      <c r="H1169" t="s">
        <v>949</v>
      </c>
      <c r="I1169">
        <f t="shared" si="18"/>
        <v>300</v>
      </c>
      <c r="J1169" s="3">
        <v>38</v>
      </c>
      <c r="K1169">
        <f>_xlfn.IFNA(Table2[[#This Row],[total_laid_off]],0)</f>
        <v>90</v>
      </c>
      <c r="L1169">
        <f>IFERROR(Table2[[#This Row],[Column2]]/Table2[[#This Row],[percentage_laid_off]],Table2[[#This Row],[Column2]])</f>
        <v>300</v>
      </c>
      <c r="M1169">
        <f>FLOOR(IFERROR(_xlfn.IFNA(Table2[[#This Row],[total_laid_off]],0)/Table2[[#This Row],[percentage_laid_off]],D1169),1)</f>
        <v>300</v>
      </c>
      <c r="N1169" t="str">
        <f>TEXT(Table2[[#This Row],[date]],"MMM")</f>
        <v>Apr</v>
      </c>
      <c r="O1169">
        <f>YEAR(Table2[[#This Row],[date]])</f>
        <v>2020</v>
      </c>
    </row>
    <row r="1170" spans="1:15" x14ac:dyDescent="0.25">
      <c r="A1170" t="s">
        <v>29</v>
      </c>
      <c r="B1170" t="s">
        <v>30</v>
      </c>
      <c r="C1170" t="s">
        <v>31</v>
      </c>
      <c r="E1170" s="2"/>
      <c r="F1170" s="1">
        <v>45033</v>
      </c>
      <c r="G1170" t="s">
        <v>32</v>
      </c>
      <c r="H1170" t="s">
        <v>33</v>
      </c>
      <c r="I1170">
        <f t="shared" si="18"/>
        <v>0</v>
      </c>
      <c r="J1170" s="3">
        <v>94</v>
      </c>
      <c r="K1170">
        <f>_xlfn.IFNA(Table2[[#This Row],[total_laid_off]],0)</f>
        <v>0</v>
      </c>
      <c r="L1170">
        <f>IFERROR(Table2[[#This Row],[Column2]]/Table2[[#This Row],[percentage_laid_off]],Table2[[#This Row],[Column2]])</f>
        <v>0</v>
      </c>
      <c r="M1170">
        <f>FLOOR(IFERROR(_xlfn.IFNA(Table2[[#This Row],[total_laid_off]],0)/Table2[[#This Row],[percentage_laid_off]],D1170),1)</f>
        <v>0</v>
      </c>
      <c r="N1170" t="str">
        <f>TEXT(Table2[[#This Row],[date]],"MMM")</f>
        <v>Apr</v>
      </c>
      <c r="O1170">
        <f>YEAR(Table2[[#This Row],[date]])</f>
        <v>2023</v>
      </c>
    </row>
    <row r="1171" spans="1:15" x14ac:dyDescent="0.25">
      <c r="A1171" t="s">
        <v>1625</v>
      </c>
      <c r="B1171" t="s">
        <v>1017</v>
      </c>
      <c r="C1171" t="s">
        <v>21</v>
      </c>
      <c r="E1171" s="2">
        <v>1</v>
      </c>
      <c r="F1171" s="1">
        <v>44735</v>
      </c>
      <c r="G1171" t="s">
        <v>16</v>
      </c>
      <c r="H1171" t="s">
        <v>1018</v>
      </c>
      <c r="I1171">
        <f t="shared" si="18"/>
        <v>0</v>
      </c>
      <c r="J1171" s="3">
        <v>1</v>
      </c>
      <c r="K1171">
        <f>_xlfn.IFNA(Table2[[#This Row],[total_laid_off]],0)</f>
        <v>0</v>
      </c>
      <c r="L1171">
        <f>IFERROR(Table2[[#This Row],[Column2]]/Table2[[#This Row],[percentage_laid_off]],Table2[[#This Row],[Column2]])</f>
        <v>0</v>
      </c>
      <c r="M1171">
        <f>FLOOR(IFERROR(_xlfn.IFNA(Table2[[#This Row],[total_laid_off]],0)/Table2[[#This Row],[percentage_laid_off]],D1171),1)</f>
        <v>0</v>
      </c>
      <c r="N1171" t="str">
        <f>TEXT(Table2[[#This Row],[date]],"MMM")</f>
        <v>Jun</v>
      </c>
      <c r="O1171">
        <f>YEAR(Table2[[#This Row],[date]])</f>
        <v>2022</v>
      </c>
    </row>
    <row r="1172" spans="1:15" x14ac:dyDescent="0.25">
      <c r="A1172" t="s">
        <v>1866</v>
      </c>
      <c r="B1172" t="s">
        <v>49</v>
      </c>
      <c r="C1172" t="s">
        <v>116</v>
      </c>
      <c r="E1172" s="2"/>
      <c r="F1172" s="1">
        <v>44069</v>
      </c>
      <c r="G1172" t="s">
        <v>103</v>
      </c>
      <c r="H1172" t="s">
        <v>41</v>
      </c>
      <c r="I1172">
        <f t="shared" si="18"/>
        <v>0</v>
      </c>
      <c r="J1172" s="3"/>
      <c r="K1172">
        <f>_xlfn.IFNA(Table2[[#This Row],[total_laid_off]],0)</f>
        <v>0</v>
      </c>
      <c r="L1172">
        <f>IFERROR(Table2[[#This Row],[Column2]]/Table2[[#This Row],[percentage_laid_off]],Table2[[#This Row],[Column2]])</f>
        <v>0</v>
      </c>
      <c r="M1172">
        <f>FLOOR(IFERROR(_xlfn.IFNA(Table2[[#This Row],[total_laid_off]],0)/Table2[[#This Row],[percentage_laid_off]],D1172),1)</f>
        <v>0</v>
      </c>
      <c r="N1172" t="str">
        <f>TEXT(Table2[[#This Row],[date]],"MMM")</f>
        <v>Aug</v>
      </c>
      <c r="O1172">
        <f>YEAR(Table2[[#This Row],[date]])</f>
        <v>2020</v>
      </c>
    </row>
    <row r="1173" spans="1:15" x14ac:dyDescent="0.25">
      <c r="A1173" t="s">
        <v>136</v>
      </c>
      <c r="B1173" t="s">
        <v>43</v>
      </c>
      <c r="C1173" t="s">
        <v>137</v>
      </c>
      <c r="E1173" s="2"/>
      <c r="F1173" s="1">
        <v>45015</v>
      </c>
      <c r="G1173" t="s">
        <v>67</v>
      </c>
      <c r="H1173" t="s">
        <v>41</v>
      </c>
      <c r="I1173">
        <f t="shared" si="18"/>
        <v>0</v>
      </c>
      <c r="J1173" s="3"/>
      <c r="K1173">
        <f>_xlfn.IFNA(Table2[[#This Row],[total_laid_off]],0)</f>
        <v>0</v>
      </c>
      <c r="L1173">
        <f>IFERROR(Table2[[#This Row],[Column2]]/Table2[[#This Row],[percentage_laid_off]],Table2[[#This Row],[Column2]])</f>
        <v>0</v>
      </c>
      <c r="M1173">
        <f>FLOOR(IFERROR(_xlfn.IFNA(Table2[[#This Row],[total_laid_off]],0)/Table2[[#This Row],[percentage_laid_off]],D1173),1)</f>
        <v>0</v>
      </c>
      <c r="N1173" t="str">
        <f>TEXT(Table2[[#This Row],[date]],"MMM")</f>
        <v>Mar</v>
      </c>
      <c r="O1173">
        <f>YEAR(Table2[[#This Row],[date]])</f>
        <v>2023</v>
      </c>
    </row>
    <row r="1174" spans="1:15" x14ac:dyDescent="0.25">
      <c r="A1174" t="s">
        <v>454</v>
      </c>
      <c r="B1174" t="s">
        <v>49</v>
      </c>
      <c r="C1174" t="s">
        <v>46</v>
      </c>
      <c r="D1174">
        <v>70</v>
      </c>
      <c r="E1174" s="2"/>
      <c r="F1174" s="1">
        <v>44962</v>
      </c>
      <c r="G1174" t="s">
        <v>37</v>
      </c>
      <c r="H1174" t="s">
        <v>41</v>
      </c>
      <c r="I1174">
        <f t="shared" si="18"/>
        <v>70</v>
      </c>
      <c r="J1174" s="3">
        <v>183</v>
      </c>
      <c r="K1174">
        <f>_xlfn.IFNA(Table2[[#This Row],[total_laid_off]],0)</f>
        <v>70</v>
      </c>
      <c r="L1174">
        <f>IFERROR(Table2[[#This Row],[Column2]]/Table2[[#This Row],[percentage_laid_off]],Table2[[#This Row],[Column2]])</f>
        <v>70</v>
      </c>
      <c r="M1174">
        <f>FLOOR(IFERROR(_xlfn.IFNA(Table2[[#This Row],[total_laid_off]],0)/Table2[[#This Row],[percentage_laid_off]],D1174),1)</f>
        <v>70</v>
      </c>
      <c r="N1174" t="str">
        <f>TEXT(Table2[[#This Row],[date]],"MMM")</f>
        <v>Feb</v>
      </c>
      <c r="O1174">
        <f>YEAR(Table2[[#This Row],[date]])</f>
        <v>2023</v>
      </c>
    </row>
    <row r="1175" spans="1:15" x14ac:dyDescent="0.25">
      <c r="A1175" t="s">
        <v>1415</v>
      </c>
      <c r="B1175" t="s">
        <v>40</v>
      </c>
      <c r="C1175" t="s">
        <v>53</v>
      </c>
      <c r="D1175">
        <v>36</v>
      </c>
      <c r="E1175" s="2"/>
      <c r="F1175" s="1">
        <v>44781</v>
      </c>
      <c r="G1175" t="s">
        <v>22</v>
      </c>
      <c r="H1175" t="s">
        <v>41</v>
      </c>
      <c r="I1175">
        <f t="shared" si="18"/>
        <v>36</v>
      </c>
      <c r="J1175" s="3">
        <v>188</v>
      </c>
      <c r="K1175">
        <f>_xlfn.IFNA(Table2[[#This Row],[total_laid_off]],0)</f>
        <v>36</v>
      </c>
      <c r="L1175">
        <f>IFERROR(Table2[[#This Row],[Column2]]/Table2[[#This Row],[percentage_laid_off]],Table2[[#This Row],[Column2]])</f>
        <v>36</v>
      </c>
      <c r="M1175">
        <f>FLOOR(IFERROR(_xlfn.IFNA(Table2[[#This Row],[total_laid_off]],0)/Table2[[#This Row],[percentage_laid_off]],D1175),1)</f>
        <v>36</v>
      </c>
      <c r="N1175" t="str">
        <f>TEXT(Table2[[#This Row],[date]],"MMM")</f>
        <v>Aug</v>
      </c>
      <c r="O1175">
        <f>YEAR(Table2[[#This Row],[date]])</f>
        <v>2022</v>
      </c>
    </row>
    <row r="1176" spans="1:15" x14ac:dyDescent="0.25">
      <c r="A1176" t="s">
        <v>2081</v>
      </c>
      <c r="B1176" t="s">
        <v>1121</v>
      </c>
      <c r="C1176" t="s">
        <v>85</v>
      </c>
      <c r="D1176">
        <v>40</v>
      </c>
      <c r="E1176" s="2"/>
      <c r="F1176" s="1">
        <v>43938</v>
      </c>
      <c r="G1176" t="s">
        <v>47</v>
      </c>
      <c r="H1176" t="s">
        <v>1216</v>
      </c>
      <c r="I1176">
        <f t="shared" si="18"/>
        <v>40</v>
      </c>
      <c r="J1176" s="3">
        <v>34</v>
      </c>
      <c r="K1176">
        <f>_xlfn.IFNA(Table2[[#This Row],[total_laid_off]],0)</f>
        <v>40</v>
      </c>
      <c r="L1176">
        <f>IFERROR(Table2[[#This Row],[Column2]]/Table2[[#This Row],[percentage_laid_off]],Table2[[#This Row],[Column2]])</f>
        <v>40</v>
      </c>
      <c r="M1176">
        <f>FLOOR(IFERROR(_xlfn.IFNA(Table2[[#This Row],[total_laid_off]],0)/Table2[[#This Row],[percentage_laid_off]],D1176),1)</f>
        <v>40</v>
      </c>
      <c r="N1176" t="str">
        <f>TEXT(Table2[[#This Row],[date]],"MMM")</f>
        <v>Apr</v>
      </c>
      <c r="O1176">
        <f>YEAR(Table2[[#This Row],[date]])</f>
        <v>2020</v>
      </c>
    </row>
    <row r="1177" spans="1:15" x14ac:dyDescent="0.25">
      <c r="A1177" t="s">
        <v>1743</v>
      </c>
      <c r="B1177" t="s">
        <v>40</v>
      </c>
      <c r="C1177" t="s">
        <v>36</v>
      </c>
      <c r="D1177">
        <v>300</v>
      </c>
      <c r="E1177" s="2">
        <v>0.2</v>
      </c>
      <c r="F1177" s="1">
        <v>44706</v>
      </c>
      <c r="G1177" t="s">
        <v>22</v>
      </c>
      <c r="H1177" t="s">
        <v>41</v>
      </c>
      <c r="I1177">
        <f t="shared" si="18"/>
        <v>1500</v>
      </c>
      <c r="J1177" s="3">
        <v>1900</v>
      </c>
      <c r="K1177">
        <f>_xlfn.IFNA(Table2[[#This Row],[total_laid_off]],0)</f>
        <v>300</v>
      </c>
      <c r="L1177">
        <f>IFERROR(Table2[[#This Row],[Column2]]/Table2[[#This Row],[percentage_laid_off]],Table2[[#This Row],[Column2]])</f>
        <v>1500</v>
      </c>
      <c r="M1177">
        <f>FLOOR(IFERROR(_xlfn.IFNA(Table2[[#This Row],[total_laid_off]],0)/Table2[[#This Row],[percentage_laid_off]],D1177),1)</f>
        <v>1500</v>
      </c>
      <c r="N1177" t="str">
        <f>TEXT(Table2[[#This Row],[date]],"MMM")</f>
        <v>May</v>
      </c>
      <c r="O1177">
        <f>YEAR(Table2[[#This Row],[date]])</f>
        <v>2022</v>
      </c>
    </row>
    <row r="1178" spans="1:15" x14ac:dyDescent="0.25">
      <c r="A1178" t="s">
        <v>2304</v>
      </c>
      <c r="B1178" t="s">
        <v>40</v>
      </c>
      <c r="C1178" t="s">
        <v>26</v>
      </c>
      <c r="D1178">
        <v>13</v>
      </c>
      <c r="E1178" s="2">
        <v>0.25</v>
      </c>
      <c r="F1178" s="1">
        <v>43913</v>
      </c>
      <c r="G1178" t="s">
        <v>32</v>
      </c>
      <c r="H1178" t="s">
        <v>41</v>
      </c>
      <c r="I1178">
        <f t="shared" si="18"/>
        <v>52</v>
      </c>
      <c r="J1178" s="3">
        <v>94</v>
      </c>
      <c r="K1178">
        <f>_xlfn.IFNA(Table2[[#This Row],[total_laid_off]],0)</f>
        <v>13</v>
      </c>
      <c r="L1178">
        <f>IFERROR(Table2[[#This Row],[Column2]]/Table2[[#This Row],[percentage_laid_off]],Table2[[#This Row],[Column2]])</f>
        <v>52</v>
      </c>
      <c r="M1178">
        <f>FLOOR(IFERROR(_xlfn.IFNA(Table2[[#This Row],[total_laid_off]],0)/Table2[[#This Row],[percentage_laid_off]],D1178),1)</f>
        <v>52</v>
      </c>
      <c r="N1178" t="str">
        <f>TEXT(Table2[[#This Row],[date]],"MMM")</f>
        <v>Mar</v>
      </c>
      <c r="O1178">
        <f>YEAR(Table2[[#This Row],[date]])</f>
        <v>2020</v>
      </c>
    </row>
    <row r="1179" spans="1:15" x14ac:dyDescent="0.25">
      <c r="A1179" t="s">
        <v>562</v>
      </c>
      <c r="B1179" t="s">
        <v>40</v>
      </c>
      <c r="C1179" t="s">
        <v>144</v>
      </c>
      <c r="D1179">
        <v>1300</v>
      </c>
      <c r="E1179" s="2">
        <v>7.0000000000000007E-2</v>
      </c>
      <c r="F1179" s="1">
        <v>44951</v>
      </c>
      <c r="G1179" t="s">
        <v>67</v>
      </c>
      <c r="H1179" t="s">
        <v>41</v>
      </c>
      <c r="I1179">
        <f t="shared" si="18"/>
        <v>18571</v>
      </c>
      <c r="J1179" s="3"/>
      <c r="K1179">
        <f>_xlfn.IFNA(Table2[[#This Row],[total_laid_off]],0)</f>
        <v>1300</v>
      </c>
      <c r="L1179">
        <f>IFERROR(Table2[[#This Row],[Column2]]/Table2[[#This Row],[percentage_laid_off]],Table2[[#This Row],[Column2]])</f>
        <v>18571.428571428569</v>
      </c>
      <c r="M1179">
        <f>FLOOR(IFERROR(_xlfn.IFNA(Table2[[#This Row],[total_laid_off]],0)/Table2[[#This Row],[percentage_laid_off]],D1179),1)</f>
        <v>18571</v>
      </c>
      <c r="N1179" t="str">
        <f>TEXT(Table2[[#This Row],[date]],"MMM")</f>
        <v>Jan</v>
      </c>
      <c r="O1179">
        <f>YEAR(Table2[[#This Row],[date]])</f>
        <v>2023</v>
      </c>
    </row>
    <row r="1180" spans="1:15" x14ac:dyDescent="0.25">
      <c r="A1180" t="s">
        <v>1818</v>
      </c>
      <c r="B1180" t="s">
        <v>40</v>
      </c>
      <c r="C1180" t="s">
        <v>85</v>
      </c>
      <c r="D1180">
        <v>65</v>
      </c>
      <c r="E1180" s="2"/>
      <c r="F1180" s="1">
        <v>44315</v>
      </c>
      <c r="G1180" t="s">
        <v>32</v>
      </c>
      <c r="H1180" t="s">
        <v>41</v>
      </c>
      <c r="I1180">
        <f t="shared" si="18"/>
        <v>65</v>
      </c>
      <c r="J1180" s="3">
        <v>122</v>
      </c>
      <c r="K1180">
        <f>_xlfn.IFNA(Table2[[#This Row],[total_laid_off]],0)</f>
        <v>65</v>
      </c>
      <c r="L1180">
        <f>IFERROR(Table2[[#This Row],[Column2]]/Table2[[#This Row],[percentage_laid_off]],Table2[[#This Row],[Column2]])</f>
        <v>65</v>
      </c>
      <c r="M1180">
        <f>FLOOR(IFERROR(_xlfn.IFNA(Table2[[#This Row],[total_laid_off]],0)/Table2[[#This Row],[percentage_laid_off]],D1180),1)</f>
        <v>65</v>
      </c>
      <c r="N1180" t="str">
        <f>TEXT(Table2[[#This Row],[date]],"MMM")</f>
        <v>Apr</v>
      </c>
      <c r="O1180">
        <f>YEAR(Table2[[#This Row],[date]])</f>
        <v>2021</v>
      </c>
    </row>
    <row r="1181" spans="1:15" x14ac:dyDescent="0.25">
      <c r="A1181" t="s">
        <v>1818</v>
      </c>
      <c r="B1181" t="s">
        <v>40</v>
      </c>
      <c r="C1181" t="s">
        <v>85</v>
      </c>
      <c r="D1181">
        <v>19</v>
      </c>
      <c r="E1181" s="2"/>
      <c r="F1181" s="1">
        <v>43942</v>
      </c>
      <c r="G1181" t="s">
        <v>47</v>
      </c>
      <c r="H1181" t="s">
        <v>41</v>
      </c>
      <c r="I1181">
        <f t="shared" si="18"/>
        <v>19</v>
      </c>
      <c r="J1181" s="3">
        <v>48</v>
      </c>
      <c r="K1181">
        <f>_xlfn.IFNA(Table2[[#This Row],[total_laid_off]],0)</f>
        <v>19</v>
      </c>
      <c r="L1181">
        <f>IFERROR(Table2[[#This Row],[Column2]]/Table2[[#This Row],[percentage_laid_off]],Table2[[#This Row],[Column2]])</f>
        <v>19</v>
      </c>
      <c r="M1181">
        <f>FLOOR(IFERROR(_xlfn.IFNA(Table2[[#This Row],[total_laid_off]],0)/Table2[[#This Row],[percentage_laid_off]],D1181),1)</f>
        <v>19</v>
      </c>
      <c r="N1181" t="str">
        <f>TEXT(Table2[[#This Row],[date]],"MMM")</f>
        <v>Apr</v>
      </c>
      <c r="O1181">
        <f>YEAR(Table2[[#This Row],[date]])</f>
        <v>2020</v>
      </c>
    </row>
    <row r="1182" spans="1:15" x14ac:dyDescent="0.25">
      <c r="A1182" t="s">
        <v>838</v>
      </c>
      <c r="B1182" t="s">
        <v>839</v>
      </c>
      <c r="C1182" t="s">
        <v>73</v>
      </c>
      <c r="E1182" s="2"/>
      <c r="F1182" s="1">
        <v>44909</v>
      </c>
      <c r="G1182" t="s">
        <v>32</v>
      </c>
      <c r="H1182" t="s">
        <v>41</v>
      </c>
      <c r="I1182">
        <f t="shared" si="18"/>
        <v>0</v>
      </c>
      <c r="J1182" s="3">
        <v>347</v>
      </c>
      <c r="K1182">
        <f>_xlfn.IFNA(Table2[[#This Row],[total_laid_off]],0)</f>
        <v>0</v>
      </c>
      <c r="L1182">
        <f>IFERROR(Table2[[#This Row],[Column2]]/Table2[[#This Row],[percentage_laid_off]],Table2[[#This Row],[Column2]])</f>
        <v>0</v>
      </c>
      <c r="M1182">
        <f>FLOOR(IFERROR(_xlfn.IFNA(Table2[[#This Row],[total_laid_off]],0)/Table2[[#This Row],[percentage_laid_off]],D1182),1)</f>
        <v>0</v>
      </c>
      <c r="N1182" t="str">
        <f>TEXT(Table2[[#This Row],[date]],"MMM")</f>
        <v>Dec</v>
      </c>
      <c r="O1182">
        <f>YEAR(Table2[[#This Row],[date]])</f>
        <v>2022</v>
      </c>
    </row>
    <row r="1183" spans="1:15" x14ac:dyDescent="0.25">
      <c r="A1183" t="s">
        <v>838</v>
      </c>
      <c r="B1183" t="s">
        <v>839</v>
      </c>
      <c r="C1183" t="s">
        <v>73</v>
      </c>
      <c r="D1183">
        <v>110</v>
      </c>
      <c r="E1183" s="2"/>
      <c r="F1183" s="1">
        <v>44840</v>
      </c>
      <c r="G1183" t="s">
        <v>32</v>
      </c>
      <c r="H1183" t="s">
        <v>41</v>
      </c>
      <c r="I1183">
        <f t="shared" si="18"/>
        <v>110</v>
      </c>
      <c r="J1183" s="3">
        <v>347</v>
      </c>
      <c r="K1183">
        <f>_xlfn.IFNA(Table2[[#This Row],[total_laid_off]],0)</f>
        <v>110</v>
      </c>
      <c r="L1183">
        <f>IFERROR(Table2[[#This Row],[Column2]]/Table2[[#This Row],[percentage_laid_off]],Table2[[#This Row],[Column2]])</f>
        <v>110</v>
      </c>
      <c r="M1183">
        <f>FLOOR(IFERROR(_xlfn.IFNA(Table2[[#This Row],[total_laid_off]],0)/Table2[[#This Row],[percentage_laid_off]],D1183),1)</f>
        <v>110</v>
      </c>
      <c r="N1183" t="str">
        <f>TEXT(Table2[[#This Row],[date]],"MMM")</f>
        <v>Oct</v>
      </c>
      <c r="O1183">
        <f>YEAR(Table2[[#This Row],[date]])</f>
        <v>2022</v>
      </c>
    </row>
    <row r="1184" spans="1:15" x14ac:dyDescent="0.25">
      <c r="A1184" t="s">
        <v>768</v>
      </c>
      <c r="B1184" t="s">
        <v>769</v>
      </c>
      <c r="C1184" t="s">
        <v>101</v>
      </c>
      <c r="E1184" s="2">
        <v>1</v>
      </c>
      <c r="F1184" s="1">
        <v>44932</v>
      </c>
      <c r="G1184" t="s">
        <v>16</v>
      </c>
      <c r="H1184" t="s">
        <v>41</v>
      </c>
      <c r="I1184">
        <f t="shared" si="18"/>
        <v>0</v>
      </c>
      <c r="J1184" s="3">
        <v>40</v>
      </c>
      <c r="K1184">
        <f>_xlfn.IFNA(Table2[[#This Row],[total_laid_off]],0)</f>
        <v>0</v>
      </c>
      <c r="L1184">
        <f>IFERROR(Table2[[#This Row],[Column2]]/Table2[[#This Row],[percentage_laid_off]],Table2[[#This Row],[Column2]])</f>
        <v>0</v>
      </c>
      <c r="M1184">
        <f>FLOOR(IFERROR(_xlfn.IFNA(Table2[[#This Row],[total_laid_off]],0)/Table2[[#This Row],[percentage_laid_off]],D1184),1)</f>
        <v>0</v>
      </c>
      <c r="N1184" t="str">
        <f>TEXT(Table2[[#This Row],[date]],"MMM")</f>
        <v>Jan</v>
      </c>
      <c r="O1184">
        <f>YEAR(Table2[[#This Row],[date]])</f>
        <v>2023</v>
      </c>
    </row>
    <row r="1185" spans="1:15" x14ac:dyDescent="0.25">
      <c r="A1185" t="s">
        <v>1929</v>
      </c>
      <c r="B1185" t="s">
        <v>40</v>
      </c>
      <c r="C1185" t="s">
        <v>36</v>
      </c>
      <c r="D1185">
        <v>50</v>
      </c>
      <c r="E1185" s="2">
        <v>0.4</v>
      </c>
      <c r="F1185" s="1">
        <v>43986</v>
      </c>
      <c r="G1185" t="s">
        <v>32</v>
      </c>
      <c r="H1185" t="s">
        <v>41</v>
      </c>
      <c r="I1185">
        <f t="shared" si="18"/>
        <v>125</v>
      </c>
      <c r="J1185" s="3">
        <v>52</v>
      </c>
      <c r="K1185">
        <f>_xlfn.IFNA(Table2[[#This Row],[total_laid_off]],0)</f>
        <v>50</v>
      </c>
      <c r="L1185">
        <f>IFERROR(Table2[[#This Row],[Column2]]/Table2[[#This Row],[percentage_laid_off]],Table2[[#This Row],[Column2]])</f>
        <v>125</v>
      </c>
      <c r="M1185">
        <f>FLOOR(IFERROR(_xlfn.IFNA(Table2[[#This Row],[total_laid_off]],0)/Table2[[#This Row],[percentage_laid_off]],D1185),1)</f>
        <v>125</v>
      </c>
      <c r="N1185" t="str">
        <f>TEXT(Table2[[#This Row],[date]],"MMM")</f>
        <v>Jun</v>
      </c>
      <c r="O1185">
        <f>YEAR(Table2[[#This Row],[date]])</f>
        <v>2020</v>
      </c>
    </row>
    <row r="1186" spans="1:15" x14ac:dyDescent="0.25">
      <c r="A1186" t="s">
        <v>1436</v>
      </c>
      <c r="B1186" t="s">
        <v>43</v>
      </c>
      <c r="C1186" t="s">
        <v>36</v>
      </c>
      <c r="D1186">
        <v>115</v>
      </c>
      <c r="E1186" s="2">
        <v>0.37</v>
      </c>
      <c r="F1186" s="1">
        <v>44775</v>
      </c>
      <c r="G1186" t="s">
        <v>67</v>
      </c>
      <c r="H1186" t="s">
        <v>41</v>
      </c>
      <c r="I1186">
        <f t="shared" si="18"/>
        <v>310</v>
      </c>
      <c r="J1186" s="3">
        <v>342</v>
      </c>
      <c r="K1186">
        <f>_xlfn.IFNA(Table2[[#This Row],[total_laid_off]],0)</f>
        <v>115</v>
      </c>
      <c r="L1186">
        <f>IFERROR(Table2[[#This Row],[Column2]]/Table2[[#This Row],[percentage_laid_off]],Table2[[#This Row],[Column2]])</f>
        <v>310.81081081081084</v>
      </c>
      <c r="M1186">
        <f>FLOOR(IFERROR(_xlfn.IFNA(Table2[[#This Row],[total_laid_off]],0)/Table2[[#This Row],[percentage_laid_off]],D1186),1)</f>
        <v>310</v>
      </c>
      <c r="N1186" t="str">
        <f>TEXT(Table2[[#This Row],[date]],"MMM")</f>
        <v>Aug</v>
      </c>
      <c r="O1186">
        <f>YEAR(Table2[[#This Row],[date]])</f>
        <v>2022</v>
      </c>
    </row>
    <row r="1187" spans="1:15" x14ac:dyDescent="0.25">
      <c r="A1187" t="s">
        <v>1436</v>
      </c>
      <c r="B1187" t="s">
        <v>43</v>
      </c>
      <c r="C1187" t="s">
        <v>36</v>
      </c>
      <c r="D1187">
        <v>130</v>
      </c>
      <c r="E1187" s="2">
        <v>0.28000000000000003</v>
      </c>
      <c r="F1187" s="1">
        <v>44701</v>
      </c>
      <c r="G1187" t="s">
        <v>67</v>
      </c>
      <c r="H1187" t="s">
        <v>41</v>
      </c>
      <c r="I1187">
        <f t="shared" si="18"/>
        <v>464</v>
      </c>
      <c r="J1187" s="3">
        <v>342</v>
      </c>
      <c r="K1187">
        <f>_xlfn.IFNA(Table2[[#This Row],[total_laid_off]],0)</f>
        <v>130</v>
      </c>
      <c r="L1187">
        <f>IFERROR(Table2[[#This Row],[Column2]]/Table2[[#This Row],[percentage_laid_off]],Table2[[#This Row],[Column2]])</f>
        <v>464.28571428571422</v>
      </c>
      <c r="M1187">
        <f>FLOOR(IFERROR(_xlfn.IFNA(Table2[[#This Row],[total_laid_off]],0)/Table2[[#This Row],[percentage_laid_off]],D1187),1)</f>
        <v>464</v>
      </c>
      <c r="N1187" t="str">
        <f>TEXT(Table2[[#This Row],[date]],"MMM")</f>
        <v>May</v>
      </c>
      <c r="O1187">
        <f>YEAR(Table2[[#This Row],[date]])</f>
        <v>2022</v>
      </c>
    </row>
    <row r="1188" spans="1:15" x14ac:dyDescent="0.25">
      <c r="A1188" t="s">
        <v>1436</v>
      </c>
      <c r="B1188" t="s">
        <v>43</v>
      </c>
      <c r="C1188" t="s">
        <v>36</v>
      </c>
      <c r="D1188">
        <v>30</v>
      </c>
      <c r="E1188" s="2">
        <v>0.06</v>
      </c>
      <c r="F1188" s="1">
        <v>44691</v>
      </c>
      <c r="G1188" t="s">
        <v>67</v>
      </c>
      <c r="H1188" t="s">
        <v>41</v>
      </c>
      <c r="I1188">
        <f t="shared" si="18"/>
        <v>500</v>
      </c>
      <c r="J1188" s="3">
        <v>342</v>
      </c>
      <c r="K1188">
        <f>_xlfn.IFNA(Table2[[#This Row],[total_laid_off]],0)</f>
        <v>30</v>
      </c>
      <c r="L1188">
        <f>IFERROR(Table2[[#This Row],[Column2]]/Table2[[#This Row],[percentage_laid_off]],Table2[[#This Row],[Column2]])</f>
        <v>500</v>
      </c>
      <c r="M1188">
        <f>FLOOR(IFERROR(_xlfn.IFNA(Table2[[#This Row],[total_laid_off]],0)/Table2[[#This Row],[percentage_laid_off]],D1188),1)</f>
        <v>500</v>
      </c>
      <c r="N1188" t="str">
        <f>TEXT(Table2[[#This Row],[date]],"MMM")</f>
        <v>May</v>
      </c>
      <c r="O1188">
        <f>YEAR(Table2[[#This Row],[date]])</f>
        <v>2022</v>
      </c>
    </row>
    <row r="1189" spans="1:15" x14ac:dyDescent="0.25">
      <c r="A1189" t="s">
        <v>1436</v>
      </c>
      <c r="B1189" t="s">
        <v>43</v>
      </c>
      <c r="C1189" t="s">
        <v>36</v>
      </c>
      <c r="D1189">
        <v>60</v>
      </c>
      <c r="E1189" s="2"/>
      <c r="F1189" s="1">
        <v>43923</v>
      </c>
      <c r="G1189" t="s">
        <v>47</v>
      </c>
      <c r="H1189" t="s">
        <v>41</v>
      </c>
      <c r="I1189">
        <f t="shared" si="18"/>
        <v>60</v>
      </c>
      <c r="J1189" s="3">
        <v>152</v>
      </c>
      <c r="K1189">
        <f>_xlfn.IFNA(Table2[[#This Row],[total_laid_off]],0)</f>
        <v>60</v>
      </c>
      <c r="L1189">
        <f>IFERROR(Table2[[#This Row],[Column2]]/Table2[[#This Row],[percentage_laid_off]],Table2[[#This Row],[Column2]])</f>
        <v>60</v>
      </c>
      <c r="M1189">
        <f>FLOOR(IFERROR(_xlfn.IFNA(Table2[[#This Row],[total_laid_off]],0)/Table2[[#This Row],[percentage_laid_off]],D1189),1)</f>
        <v>60</v>
      </c>
      <c r="N1189" t="str">
        <f>TEXT(Table2[[#This Row],[date]],"MMM")</f>
        <v>Apr</v>
      </c>
      <c r="O1189">
        <f>YEAR(Table2[[#This Row],[date]])</f>
        <v>2020</v>
      </c>
    </row>
    <row r="1190" spans="1:15" x14ac:dyDescent="0.25">
      <c r="A1190" t="s">
        <v>718</v>
      </c>
      <c r="B1190" t="s">
        <v>40</v>
      </c>
      <c r="C1190" t="s">
        <v>170</v>
      </c>
      <c r="E1190" s="2">
        <v>0.15</v>
      </c>
      <c r="F1190" s="1">
        <v>44938</v>
      </c>
      <c r="G1190" t="s">
        <v>50</v>
      </c>
      <c r="H1190" t="s">
        <v>41</v>
      </c>
      <c r="I1190">
        <f t="shared" si="18"/>
        <v>0</v>
      </c>
      <c r="J1190" s="3">
        <v>328</v>
      </c>
      <c r="K1190">
        <f>_xlfn.IFNA(Table2[[#This Row],[total_laid_off]],0)</f>
        <v>0</v>
      </c>
      <c r="L1190">
        <f>IFERROR(Table2[[#This Row],[Column2]]/Table2[[#This Row],[percentage_laid_off]],Table2[[#This Row],[Column2]])</f>
        <v>0</v>
      </c>
      <c r="M1190">
        <f>FLOOR(IFERROR(_xlfn.IFNA(Table2[[#This Row],[total_laid_off]],0)/Table2[[#This Row],[percentage_laid_off]],D1190),1)</f>
        <v>0</v>
      </c>
      <c r="N1190" t="str">
        <f>TEXT(Table2[[#This Row],[date]],"MMM")</f>
        <v>Jan</v>
      </c>
      <c r="O1190">
        <f>YEAR(Table2[[#This Row],[date]])</f>
        <v>2023</v>
      </c>
    </row>
    <row r="1191" spans="1:15" x14ac:dyDescent="0.25">
      <c r="A1191" t="s">
        <v>718</v>
      </c>
      <c r="B1191" t="s">
        <v>40</v>
      </c>
      <c r="C1191" t="s">
        <v>170</v>
      </c>
      <c r="D1191">
        <v>13</v>
      </c>
      <c r="E1191" s="2"/>
      <c r="F1191" s="1">
        <v>44861</v>
      </c>
      <c r="G1191" t="s">
        <v>50</v>
      </c>
      <c r="H1191" t="s">
        <v>41</v>
      </c>
      <c r="I1191">
        <f t="shared" si="18"/>
        <v>13</v>
      </c>
      <c r="J1191" s="3">
        <v>328</v>
      </c>
      <c r="K1191">
        <f>_xlfn.IFNA(Table2[[#This Row],[total_laid_off]],0)</f>
        <v>13</v>
      </c>
      <c r="L1191">
        <f>IFERROR(Table2[[#This Row],[Column2]]/Table2[[#This Row],[percentage_laid_off]],Table2[[#This Row],[Column2]])</f>
        <v>13</v>
      </c>
      <c r="M1191">
        <f>FLOOR(IFERROR(_xlfn.IFNA(Table2[[#This Row],[total_laid_off]],0)/Table2[[#This Row],[percentage_laid_off]],D1191),1)</f>
        <v>13</v>
      </c>
      <c r="N1191" t="str">
        <f>TEXT(Table2[[#This Row],[date]],"MMM")</f>
        <v>Oct</v>
      </c>
      <c r="O1191">
        <f>YEAR(Table2[[#This Row],[date]])</f>
        <v>2022</v>
      </c>
    </row>
    <row r="1192" spans="1:15" x14ac:dyDescent="0.25">
      <c r="A1192" t="s">
        <v>718</v>
      </c>
      <c r="B1192" t="s">
        <v>40</v>
      </c>
      <c r="C1192" t="s">
        <v>170</v>
      </c>
      <c r="D1192">
        <v>16</v>
      </c>
      <c r="E1192" s="2">
        <v>0.1</v>
      </c>
      <c r="F1192" s="1">
        <v>43966</v>
      </c>
      <c r="G1192" t="s">
        <v>32</v>
      </c>
      <c r="H1192" t="s">
        <v>41</v>
      </c>
      <c r="I1192">
        <f t="shared" si="18"/>
        <v>160</v>
      </c>
      <c r="J1192" s="3">
        <v>49</v>
      </c>
      <c r="K1192">
        <f>_xlfn.IFNA(Table2[[#This Row],[total_laid_off]],0)</f>
        <v>16</v>
      </c>
      <c r="L1192">
        <f>IFERROR(Table2[[#This Row],[Column2]]/Table2[[#This Row],[percentage_laid_off]],Table2[[#This Row],[Column2]])</f>
        <v>160</v>
      </c>
      <c r="M1192">
        <f>FLOOR(IFERROR(_xlfn.IFNA(Table2[[#This Row],[total_laid_off]],0)/Table2[[#This Row],[percentage_laid_off]],D1192),1)</f>
        <v>160</v>
      </c>
      <c r="N1192" t="str">
        <f>TEXT(Table2[[#This Row],[date]],"MMM")</f>
        <v>May</v>
      </c>
      <c r="O1192">
        <f>YEAR(Table2[[#This Row],[date]])</f>
        <v>2020</v>
      </c>
    </row>
    <row r="1193" spans="1:15" x14ac:dyDescent="0.25">
      <c r="A1193" t="s">
        <v>1322</v>
      </c>
      <c r="B1193" t="s">
        <v>35</v>
      </c>
      <c r="C1193" t="s">
        <v>485</v>
      </c>
      <c r="D1193">
        <v>30</v>
      </c>
      <c r="E1193" s="2">
        <v>0.33</v>
      </c>
      <c r="F1193" s="1">
        <v>44810</v>
      </c>
      <c r="G1193" t="s">
        <v>32</v>
      </c>
      <c r="H1193" t="s">
        <v>38</v>
      </c>
      <c r="I1193">
        <f t="shared" si="18"/>
        <v>90</v>
      </c>
      <c r="J1193" s="3">
        <v>41</v>
      </c>
      <c r="K1193">
        <f>_xlfn.IFNA(Table2[[#This Row],[total_laid_off]],0)</f>
        <v>30</v>
      </c>
      <c r="L1193">
        <f>IFERROR(Table2[[#This Row],[Column2]]/Table2[[#This Row],[percentage_laid_off]],Table2[[#This Row],[Column2]])</f>
        <v>90.909090909090907</v>
      </c>
      <c r="M1193">
        <f>FLOOR(IFERROR(_xlfn.IFNA(Table2[[#This Row],[total_laid_off]],0)/Table2[[#This Row],[percentage_laid_off]],D1193),1)</f>
        <v>90</v>
      </c>
      <c r="N1193" t="str">
        <f>TEXT(Table2[[#This Row],[date]],"MMM")</f>
        <v>Sep</v>
      </c>
      <c r="O1193">
        <f>YEAR(Table2[[#This Row],[date]])</f>
        <v>2022</v>
      </c>
    </row>
    <row r="1194" spans="1:15" x14ac:dyDescent="0.25">
      <c r="A1194" t="s">
        <v>196</v>
      </c>
      <c r="B1194" t="s">
        <v>107</v>
      </c>
      <c r="C1194" t="s">
        <v>26</v>
      </c>
      <c r="E1194" s="2">
        <v>0.1</v>
      </c>
      <c r="F1194" s="1">
        <v>45006</v>
      </c>
      <c r="G1194" t="s">
        <v>67</v>
      </c>
      <c r="H1194" t="s">
        <v>108</v>
      </c>
      <c r="I1194">
        <f t="shared" si="18"/>
        <v>0</v>
      </c>
      <c r="J1194" s="3">
        <v>130</v>
      </c>
      <c r="K1194">
        <f>_xlfn.IFNA(Table2[[#This Row],[total_laid_off]],0)</f>
        <v>0</v>
      </c>
      <c r="L1194">
        <f>IFERROR(Table2[[#This Row],[Column2]]/Table2[[#This Row],[percentage_laid_off]],Table2[[#This Row],[Column2]])</f>
        <v>0</v>
      </c>
      <c r="M1194">
        <f>FLOOR(IFERROR(_xlfn.IFNA(Table2[[#This Row],[total_laid_off]],0)/Table2[[#This Row],[percentage_laid_off]],D1194),1)</f>
        <v>0</v>
      </c>
      <c r="N1194" t="str">
        <f>TEXT(Table2[[#This Row],[date]],"MMM")</f>
        <v>Mar</v>
      </c>
      <c r="O1194">
        <f>YEAR(Table2[[#This Row],[date]])</f>
        <v>2023</v>
      </c>
    </row>
    <row r="1195" spans="1:15" x14ac:dyDescent="0.25">
      <c r="A1195" t="s">
        <v>196</v>
      </c>
      <c r="B1195" t="s">
        <v>107</v>
      </c>
      <c r="C1195" t="s">
        <v>26</v>
      </c>
      <c r="D1195">
        <v>45</v>
      </c>
      <c r="E1195" s="2"/>
      <c r="F1195" s="1">
        <v>44770</v>
      </c>
      <c r="G1195" t="s">
        <v>67</v>
      </c>
      <c r="H1195" t="s">
        <v>108</v>
      </c>
      <c r="I1195">
        <f t="shared" si="18"/>
        <v>45</v>
      </c>
      <c r="J1195" s="3">
        <v>130</v>
      </c>
      <c r="K1195">
        <f>_xlfn.IFNA(Table2[[#This Row],[total_laid_off]],0)</f>
        <v>45</v>
      </c>
      <c r="L1195">
        <f>IFERROR(Table2[[#This Row],[Column2]]/Table2[[#This Row],[percentage_laid_off]],Table2[[#This Row],[Column2]])</f>
        <v>45</v>
      </c>
      <c r="M1195">
        <f>FLOOR(IFERROR(_xlfn.IFNA(Table2[[#This Row],[total_laid_off]],0)/Table2[[#This Row],[percentage_laid_off]],D1195),1)</f>
        <v>45</v>
      </c>
      <c r="N1195" t="str">
        <f>TEXT(Table2[[#This Row],[date]],"MMM")</f>
        <v>Jul</v>
      </c>
      <c r="O1195">
        <f>YEAR(Table2[[#This Row],[date]])</f>
        <v>2022</v>
      </c>
    </row>
    <row r="1196" spans="1:15" x14ac:dyDescent="0.25">
      <c r="A1196" t="s">
        <v>59</v>
      </c>
      <c r="B1196" t="s">
        <v>60</v>
      </c>
      <c r="C1196" t="s">
        <v>44</v>
      </c>
      <c r="E1196" s="2">
        <v>1</v>
      </c>
      <c r="F1196" s="1">
        <v>45029</v>
      </c>
      <c r="G1196" t="s">
        <v>37</v>
      </c>
      <c r="H1196" t="s">
        <v>61</v>
      </c>
      <c r="I1196">
        <f t="shared" si="18"/>
        <v>0</v>
      </c>
      <c r="J1196" s="3"/>
      <c r="K1196">
        <f>_xlfn.IFNA(Table2[[#This Row],[total_laid_off]],0)</f>
        <v>0</v>
      </c>
      <c r="L1196">
        <f>IFERROR(Table2[[#This Row],[Column2]]/Table2[[#This Row],[percentage_laid_off]],Table2[[#This Row],[Column2]])</f>
        <v>0</v>
      </c>
      <c r="M1196">
        <f>FLOOR(IFERROR(_xlfn.IFNA(Table2[[#This Row],[total_laid_off]],0)/Table2[[#This Row],[percentage_laid_off]],D1196),1)</f>
        <v>0</v>
      </c>
      <c r="N1196" t="str">
        <f>TEXT(Table2[[#This Row],[date]],"MMM")</f>
        <v>Apr</v>
      </c>
      <c r="O1196">
        <f>YEAR(Table2[[#This Row],[date]])</f>
        <v>2023</v>
      </c>
    </row>
    <row r="1197" spans="1:15" x14ac:dyDescent="0.25">
      <c r="A1197" t="s">
        <v>59</v>
      </c>
      <c r="B1197" t="s">
        <v>60</v>
      </c>
      <c r="C1197" t="s">
        <v>44</v>
      </c>
      <c r="E1197" s="2"/>
      <c r="F1197" s="1">
        <v>44894</v>
      </c>
      <c r="G1197" t="s">
        <v>37</v>
      </c>
      <c r="H1197" t="s">
        <v>61</v>
      </c>
      <c r="I1197">
        <f t="shared" si="18"/>
        <v>0</v>
      </c>
      <c r="J1197" s="3"/>
      <c r="K1197">
        <f>_xlfn.IFNA(Table2[[#This Row],[total_laid_off]],0)</f>
        <v>0</v>
      </c>
      <c r="L1197">
        <f>IFERROR(Table2[[#This Row],[Column2]]/Table2[[#This Row],[percentage_laid_off]],Table2[[#This Row],[Column2]])</f>
        <v>0</v>
      </c>
      <c r="M1197">
        <f>FLOOR(IFERROR(_xlfn.IFNA(Table2[[#This Row],[total_laid_off]],0)/Table2[[#This Row],[percentage_laid_off]],D1197),1)</f>
        <v>0</v>
      </c>
      <c r="N1197" t="str">
        <f>TEXT(Table2[[#This Row],[date]],"MMM")</f>
        <v>Nov</v>
      </c>
      <c r="O1197">
        <f>YEAR(Table2[[#This Row],[date]])</f>
        <v>2022</v>
      </c>
    </row>
    <row r="1198" spans="1:15" x14ac:dyDescent="0.25">
      <c r="A1198" t="s">
        <v>2226</v>
      </c>
      <c r="B1198" t="s">
        <v>40</v>
      </c>
      <c r="C1198" t="s">
        <v>101</v>
      </c>
      <c r="E1198" s="2">
        <v>0.5</v>
      </c>
      <c r="F1198" s="1">
        <v>43922</v>
      </c>
      <c r="G1198" t="s">
        <v>32</v>
      </c>
      <c r="H1198" t="s">
        <v>41</v>
      </c>
      <c r="I1198">
        <f t="shared" si="18"/>
        <v>0</v>
      </c>
      <c r="J1198" s="3">
        <v>62</v>
      </c>
      <c r="K1198">
        <f>_xlfn.IFNA(Table2[[#This Row],[total_laid_off]],0)</f>
        <v>0</v>
      </c>
      <c r="L1198">
        <f>IFERROR(Table2[[#This Row],[Column2]]/Table2[[#This Row],[percentage_laid_off]],Table2[[#This Row],[Column2]])</f>
        <v>0</v>
      </c>
      <c r="M1198">
        <f>FLOOR(IFERROR(_xlfn.IFNA(Table2[[#This Row],[total_laid_off]],0)/Table2[[#This Row],[percentage_laid_off]],D1198),1)</f>
        <v>0</v>
      </c>
      <c r="N1198" t="str">
        <f>TEXT(Table2[[#This Row],[date]],"MMM")</f>
        <v>Apr</v>
      </c>
      <c r="O1198">
        <f>YEAR(Table2[[#This Row],[date]])</f>
        <v>2020</v>
      </c>
    </row>
    <row r="1199" spans="1:15" x14ac:dyDescent="0.25">
      <c r="A1199" t="s">
        <v>742</v>
      </c>
      <c r="B1199" t="s">
        <v>260</v>
      </c>
      <c r="C1199" t="s">
        <v>85</v>
      </c>
      <c r="D1199">
        <v>60</v>
      </c>
      <c r="E1199" s="2"/>
      <c r="F1199" s="1">
        <v>44936</v>
      </c>
      <c r="G1199" t="s">
        <v>114</v>
      </c>
      <c r="H1199" t="s">
        <v>28</v>
      </c>
      <c r="I1199">
        <f t="shared" si="18"/>
        <v>60</v>
      </c>
      <c r="J1199" s="3">
        <v>190</v>
      </c>
      <c r="K1199">
        <f>_xlfn.IFNA(Table2[[#This Row],[total_laid_off]],0)</f>
        <v>60</v>
      </c>
      <c r="L1199">
        <f>IFERROR(Table2[[#This Row],[Column2]]/Table2[[#This Row],[percentage_laid_off]],Table2[[#This Row],[Column2]])</f>
        <v>60</v>
      </c>
      <c r="M1199">
        <f>FLOOR(IFERROR(_xlfn.IFNA(Table2[[#This Row],[total_laid_off]],0)/Table2[[#This Row],[percentage_laid_off]],D1199),1)</f>
        <v>60</v>
      </c>
      <c r="N1199" t="str">
        <f>TEXT(Table2[[#This Row],[date]],"MMM")</f>
        <v>Jan</v>
      </c>
      <c r="O1199">
        <f>YEAR(Table2[[#This Row],[date]])</f>
        <v>2023</v>
      </c>
    </row>
    <row r="1200" spans="1:15" x14ac:dyDescent="0.25">
      <c r="A1200" t="s">
        <v>742</v>
      </c>
      <c r="B1200" t="s">
        <v>260</v>
      </c>
      <c r="C1200" t="s">
        <v>85</v>
      </c>
      <c r="D1200">
        <v>80</v>
      </c>
      <c r="E1200" s="2">
        <v>0.04</v>
      </c>
      <c r="F1200" s="1">
        <v>44777</v>
      </c>
      <c r="G1200" t="s">
        <v>114</v>
      </c>
      <c r="H1200" t="s">
        <v>28</v>
      </c>
      <c r="I1200">
        <f t="shared" si="18"/>
        <v>2000</v>
      </c>
      <c r="J1200" s="3">
        <v>166</v>
      </c>
      <c r="K1200">
        <f>_xlfn.IFNA(Table2[[#This Row],[total_laid_off]],0)</f>
        <v>80</v>
      </c>
      <c r="L1200">
        <f>IFERROR(Table2[[#This Row],[Column2]]/Table2[[#This Row],[percentage_laid_off]],Table2[[#This Row],[Column2]])</f>
        <v>2000</v>
      </c>
      <c r="M1200">
        <f>FLOOR(IFERROR(_xlfn.IFNA(Table2[[#This Row],[total_laid_off]],0)/Table2[[#This Row],[percentage_laid_off]],D1200),1)</f>
        <v>2000</v>
      </c>
      <c r="N1200" t="str">
        <f>TEXT(Table2[[#This Row],[date]],"MMM")</f>
        <v>Aug</v>
      </c>
      <c r="O1200">
        <f>YEAR(Table2[[#This Row],[date]])</f>
        <v>2022</v>
      </c>
    </row>
    <row r="1201" spans="1:15" x14ac:dyDescent="0.25">
      <c r="A1201" t="s">
        <v>830</v>
      </c>
      <c r="B1201" t="s">
        <v>43</v>
      </c>
      <c r="C1201" t="s">
        <v>111</v>
      </c>
      <c r="D1201">
        <v>80</v>
      </c>
      <c r="E1201" s="2">
        <v>0.31</v>
      </c>
      <c r="F1201" s="1">
        <v>44910</v>
      </c>
      <c r="G1201" t="s">
        <v>32</v>
      </c>
      <c r="H1201" t="s">
        <v>41</v>
      </c>
      <c r="I1201">
        <f t="shared" si="18"/>
        <v>258</v>
      </c>
      <c r="J1201" s="3">
        <v>379</v>
      </c>
      <c r="K1201">
        <f>_xlfn.IFNA(Table2[[#This Row],[total_laid_off]],0)</f>
        <v>80</v>
      </c>
      <c r="L1201">
        <f>IFERROR(Table2[[#This Row],[Column2]]/Table2[[#This Row],[percentage_laid_off]],Table2[[#This Row],[Column2]])</f>
        <v>258.06451612903226</v>
      </c>
      <c r="M1201">
        <f>FLOOR(IFERROR(_xlfn.IFNA(Table2[[#This Row],[total_laid_off]],0)/Table2[[#This Row],[percentage_laid_off]],D1201),1)</f>
        <v>258</v>
      </c>
      <c r="N1201" t="str">
        <f>TEXT(Table2[[#This Row],[date]],"MMM")</f>
        <v>Dec</v>
      </c>
      <c r="O1201">
        <f>YEAR(Table2[[#This Row],[date]])</f>
        <v>2022</v>
      </c>
    </row>
    <row r="1202" spans="1:15" x14ac:dyDescent="0.25">
      <c r="A1202" t="s">
        <v>211</v>
      </c>
      <c r="B1202" t="s">
        <v>72</v>
      </c>
      <c r="C1202" t="s">
        <v>101</v>
      </c>
      <c r="D1202">
        <v>40</v>
      </c>
      <c r="E1202" s="2">
        <v>0.21</v>
      </c>
      <c r="F1202" s="1">
        <v>45001</v>
      </c>
      <c r="G1202" t="s">
        <v>67</v>
      </c>
      <c r="H1202" t="s">
        <v>41</v>
      </c>
      <c r="I1202">
        <f t="shared" si="18"/>
        <v>190</v>
      </c>
      <c r="J1202" s="3">
        <v>71</v>
      </c>
      <c r="K1202">
        <f>_xlfn.IFNA(Table2[[#This Row],[total_laid_off]],0)</f>
        <v>40</v>
      </c>
      <c r="L1202">
        <f>IFERROR(Table2[[#This Row],[Column2]]/Table2[[#This Row],[percentage_laid_off]],Table2[[#This Row],[Column2]])</f>
        <v>190.47619047619048</v>
      </c>
      <c r="M1202">
        <f>FLOOR(IFERROR(_xlfn.IFNA(Table2[[#This Row],[total_laid_off]],0)/Table2[[#This Row],[percentage_laid_off]],D1202),1)</f>
        <v>190</v>
      </c>
      <c r="N1202" t="str">
        <f>TEXT(Table2[[#This Row],[date]],"MMM")</f>
        <v>Mar</v>
      </c>
      <c r="O1202">
        <f>YEAR(Table2[[#This Row],[date]])</f>
        <v>2023</v>
      </c>
    </row>
    <row r="1203" spans="1:15" x14ac:dyDescent="0.25">
      <c r="A1203" t="s">
        <v>211</v>
      </c>
      <c r="B1203" t="s">
        <v>72</v>
      </c>
      <c r="C1203" t="s">
        <v>101</v>
      </c>
      <c r="D1203">
        <v>56</v>
      </c>
      <c r="E1203" s="2">
        <v>0.21</v>
      </c>
      <c r="F1203" s="1">
        <v>44852</v>
      </c>
      <c r="G1203" t="s">
        <v>67</v>
      </c>
      <c r="H1203" t="s">
        <v>41</v>
      </c>
      <c r="I1203">
        <f t="shared" si="18"/>
        <v>266</v>
      </c>
      <c r="J1203" s="3">
        <v>71</v>
      </c>
      <c r="K1203">
        <f>_xlfn.IFNA(Table2[[#This Row],[total_laid_off]],0)</f>
        <v>56</v>
      </c>
      <c r="L1203">
        <f>IFERROR(Table2[[#This Row],[Column2]]/Table2[[#This Row],[percentage_laid_off]],Table2[[#This Row],[Column2]])</f>
        <v>266.66666666666669</v>
      </c>
      <c r="M1203">
        <f>FLOOR(IFERROR(_xlfn.IFNA(Table2[[#This Row],[total_laid_off]],0)/Table2[[#This Row],[percentage_laid_off]],D1203),1)</f>
        <v>266</v>
      </c>
      <c r="N1203" t="str">
        <f>TEXT(Table2[[#This Row],[date]],"MMM")</f>
        <v>Oct</v>
      </c>
      <c r="O1203">
        <f>YEAR(Table2[[#This Row],[date]])</f>
        <v>2022</v>
      </c>
    </row>
    <row r="1204" spans="1:15" x14ac:dyDescent="0.25">
      <c r="A1204" t="s">
        <v>211</v>
      </c>
      <c r="B1204" t="s">
        <v>72</v>
      </c>
      <c r="C1204" t="s">
        <v>101</v>
      </c>
      <c r="D1204">
        <v>91</v>
      </c>
      <c r="E1204" s="2">
        <v>0.5</v>
      </c>
      <c r="F1204" s="1">
        <v>43913</v>
      </c>
      <c r="G1204" t="s">
        <v>103</v>
      </c>
      <c r="H1204" t="s">
        <v>41</v>
      </c>
      <c r="I1204">
        <f t="shared" si="18"/>
        <v>182</v>
      </c>
      <c r="J1204" s="3">
        <v>2</v>
      </c>
      <c r="K1204">
        <f>_xlfn.IFNA(Table2[[#This Row],[total_laid_off]],0)</f>
        <v>91</v>
      </c>
      <c r="L1204">
        <f>IFERROR(Table2[[#This Row],[Column2]]/Table2[[#This Row],[percentage_laid_off]],Table2[[#This Row],[Column2]])</f>
        <v>182</v>
      </c>
      <c r="M1204">
        <f>FLOOR(IFERROR(_xlfn.IFNA(Table2[[#This Row],[total_laid_off]],0)/Table2[[#This Row],[percentage_laid_off]],D1204),1)</f>
        <v>182</v>
      </c>
      <c r="N1204" t="str">
        <f>TEXT(Table2[[#This Row],[date]],"MMM")</f>
        <v>Mar</v>
      </c>
      <c r="O1204">
        <f>YEAR(Table2[[#This Row],[date]])</f>
        <v>2020</v>
      </c>
    </row>
    <row r="1205" spans="1:15" x14ac:dyDescent="0.25">
      <c r="A1205" t="s">
        <v>2006</v>
      </c>
      <c r="B1205" t="s">
        <v>186</v>
      </c>
      <c r="C1205" t="s">
        <v>46</v>
      </c>
      <c r="E1205" s="2"/>
      <c r="F1205" s="1">
        <v>43956</v>
      </c>
      <c r="G1205" t="s">
        <v>37</v>
      </c>
      <c r="H1205" t="s">
        <v>93</v>
      </c>
      <c r="I1205">
        <f t="shared" si="18"/>
        <v>0</v>
      </c>
      <c r="J1205" s="3">
        <v>76</v>
      </c>
      <c r="K1205">
        <f>_xlfn.IFNA(Table2[[#This Row],[total_laid_off]],0)</f>
        <v>0</v>
      </c>
      <c r="L1205">
        <f>IFERROR(Table2[[#This Row],[Column2]]/Table2[[#This Row],[percentage_laid_off]],Table2[[#This Row],[Column2]])</f>
        <v>0</v>
      </c>
      <c r="M1205">
        <f>FLOOR(IFERROR(_xlfn.IFNA(Table2[[#This Row],[total_laid_off]],0)/Table2[[#This Row],[percentage_laid_off]],D1205),1)</f>
        <v>0</v>
      </c>
      <c r="N1205" t="str">
        <f>TEXT(Table2[[#This Row],[date]],"MMM")</f>
        <v>May</v>
      </c>
      <c r="O1205">
        <f>YEAR(Table2[[#This Row],[date]])</f>
        <v>2020</v>
      </c>
    </row>
    <row r="1206" spans="1:15" x14ac:dyDescent="0.25">
      <c r="A1206" t="s">
        <v>442</v>
      </c>
      <c r="B1206" t="s">
        <v>183</v>
      </c>
      <c r="C1206" t="s">
        <v>85</v>
      </c>
      <c r="D1206">
        <v>27</v>
      </c>
      <c r="E1206" s="2">
        <v>0.09</v>
      </c>
      <c r="F1206" s="1">
        <v>44964</v>
      </c>
      <c r="G1206" t="s">
        <v>65</v>
      </c>
      <c r="H1206" t="s">
        <v>184</v>
      </c>
      <c r="I1206">
        <f t="shared" si="18"/>
        <v>300</v>
      </c>
      <c r="J1206" s="3">
        <v>56</v>
      </c>
      <c r="K1206">
        <f>_xlfn.IFNA(Table2[[#This Row],[total_laid_off]],0)</f>
        <v>27</v>
      </c>
      <c r="L1206">
        <f>IFERROR(Table2[[#This Row],[Column2]]/Table2[[#This Row],[percentage_laid_off]],Table2[[#This Row],[Column2]])</f>
        <v>300</v>
      </c>
      <c r="M1206">
        <f>FLOOR(IFERROR(_xlfn.IFNA(Table2[[#This Row],[total_laid_off]],0)/Table2[[#This Row],[percentage_laid_off]],D1206),1)</f>
        <v>300</v>
      </c>
      <c r="N1206" t="str">
        <f>TEXT(Table2[[#This Row],[date]],"MMM")</f>
        <v>Feb</v>
      </c>
      <c r="O1206">
        <f>YEAR(Table2[[#This Row],[date]])</f>
        <v>2023</v>
      </c>
    </row>
    <row r="1207" spans="1:15" x14ac:dyDescent="0.25">
      <c r="A1207" t="s">
        <v>969</v>
      </c>
      <c r="B1207" t="s">
        <v>186</v>
      </c>
      <c r="C1207" t="s">
        <v>44</v>
      </c>
      <c r="E1207" s="2"/>
      <c r="F1207" s="1">
        <v>44893</v>
      </c>
      <c r="G1207" t="s">
        <v>47</v>
      </c>
      <c r="H1207" t="s">
        <v>93</v>
      </c>
      <c r="I1207">
        <f t="shared" si="18"/>
        <v>0</v>
      </c>
      <c r="J1207" s="3">
        <v>103</v>
      </c>
      <c r="K1207">
        <f>_xlfn.IFNA(Table2[[#This Row],[total_laid_off]],0)</f>
        <v>0</v>
      </c>
      <c r="L1207">
        <f>IFERROR(Table2[[#This Row],[Column2]]/Table2[[#This Row],[percentage_laid_off]],Table2[[#This Row],[Column2]])</f>
        <v>0</v>
      </c>
      <c r="M1207">
        <f>FLOOR(IFERROR(_xlfn.IFNA(Table2[[#This Row],[total_laid_off]],0)/Table2[[#This Row],[percentage_laid_off]],D1207),1)</f>
        <v>0</v>
      </c>
      <c r="N1207" t="str">
        <f>TEXT(Table2[[#This Row],[date]],"MMM")</f>
        <v>Nov</v>
      </c>
      <c r="O1207">
        <f>YEAR(Table2[[#This Row],[date]])</f>
        <v>2022</v>
      </c>
    </row>
    <row r="1208" spans="1:15" x14ac:dyDescent="0.25">
      <c r="A1208" t="s">
        <v>1789</v>
      </c>
      <c r="B1208" t="s">
        <v>92</v>
      </c>
      <c r="C1208" t="s">
        <v>31</v>
      </c>
      <c r="D1208">
        <v>23</v>
      </c>
      <c r="E1208" s="2">
        <v>0.38</v>
      </c>
      <c r="F1208" s="1">
        <v>44655</v>
      </c>
      <c r="G1208" t="s">
        <v>67</v>
      </c>
      <c r="H1208" t="s">
        <v>93</v>
      </c>
      <c r="I1208">
        <f t="shared" si="18"/>
        <v>60</v>
      </c>
      <c r="J1208" s="3">
        <v>3</v>
      </c>
      <c r="K1208">
        <f>_xlfn.IFNA(Table2[[#This Row],[total_laid_off]],0)</f>
        <v>23</v>
      </c>
      <c r="L1208">
        <f>IFERROR(Table2[[#This Row],[Column2]]/Table2[[#This Row],[percentage_laid_off]],Table2[[#This Row],[Column2]])</f>
        <v>60.526315789473685</v>
      </c>
      <c r="M1208">
        <f>FLOOR(IFERROR(_xlfn.IFNA(Table2[[#This Row],[total_laid_off]],0)/Table2[[#This Row],[percentage_laid_off]],D1208),1)</f>
        <v>60</v>
      </c>
      <c r="N1208" t="str">
        <f>TEXT(Table2[[#This Row],[date]],"MMM")</f>
        <v>Apr</v>
      </c>
      <c r="O1208">
        <f>YEAR(Table2[[#This Row],[date]])</f>
        <v>2022</v>
      </c>
    </row>
    <row r="1209" spans="1:15" x14ac:dyDescent="0.25">
      <c r="A1209" t="s">
        <v>976</v>
      </c>
      <c r="B1209" t="s">
        <v>678</v>
      </c>
      <c r="C1209" t="s">
        <v>44</v>
      </c>
      <c r="D1209">
        <v>100</v>
      </c>
      <c r="E1209" s="2">
        <v>0.38</v>
      </c>
      <c r="F1209" s="1">
        <v>44889</v>
      </c>
      <c r="G1209" t="s">
        <v>27</v>
      </c>
      <c r="H1209" t="s">
        <v>679</v>
      </c>
      <c r="I1209">
        <f t="shared" si="18"/>
        <v>263</v>
      </c>
      <c r="J1209" s="3">
        <v>17</v>
      </c>
      <c r="K1209">
        <f>_xlfn.IFNA(Table2[[#This Row],[total_laid_off]],0)</f>
        <v>100</v>
      </c>
      <c r="L1209">
        <f>IFERROR(Table2[[#This Row],[Column2]]/Table2[[#This Row],[percentage_laid_off]],Table2[[#This Row],[Column2]])</f>
        <v>263.15789473684208</v>
      </c>
      <c r="M1209">
        <f>FLOOR(IFERROR(_xlfn.IFNA(Table2[[#This Row],[total_laid_off]],0)/Table2[[#This Row],[percentage_laid_off]],D1209),1)</f>
        <v>263</v>
      </c>
      <c r="N1209" t="str">
        <f>TEXT(Table2[[#This Row],[date]],"MMM")</f>
        <v>Nov</v>
      </c>
      <c r="O1209">
        <f>YEAR(Table2[[#This Row],[date]])</f>
        <v>2022</v>
      </c>
    </row>
    <row r="1210" spans="1:15" x14ac:dyDescent="0.25">
      <c r="A1210" t="s">
        <v>1781</v>
      </c>
      <c r="B1210" t="s">
        <v>43</v>
      </c>
      <c r="C1210" t="s">
        <v>26</v>
      </c>
      <c r="D1210">
        <v>52</v>
      </c>
      <c r="E1210" s="2"/>
      <c r="F1210" s="1">
        <v>44671</v>
      </c>
      <c r="G1210" t="s">
        <v>67</v>
      </c>
      <c r="H1210" t="s">
        <v>41</v>
      </c>
      <c r="I1210">
        <f t="shared" si="18"/>
        <v>52</v>
      </c>
      <c r="J1210" s="3">
        <v>481</v>
      </c>
      <c r="K1210">
        <f>_xlfn.IFNA(Table2[[#This Row],[total_laid_off]],0)</f>
        <v>52</v>
      </c>
      <c r="L1210">
        <f>IFERROR(Table2[[#This Row],[Column2]]/Table2[[#This Row],[percentage_laid_off]],Table2[[#This Row],[Column2]])</f>
        <v>52</v>
      </c>
      <c r="M1210">
        <f>FLOOR(IFERROR(_xlfn.IFNA(Table2[[#This Row],[total_laid_off]],0)/Table2[[#This Row],[percentage_laid_off]],D1210),1)</f>
        <v>52</v>
      </c>
      <c r="N1210" t="str">
        <f>TEXT(Table2[[#This Row],[date]],"MMM")</f>
        <v>Apr</v>
      </c>
      <c r="O1210">
        <f>YEAR(Table2[[#This Row],[date]])</f>
        <v>2022</v>
      </c>
    </row>
    <row r="1211" spans="1:15" x14ac:dyDescent="0.25">
      <c r="A1211" t="s">
        <v>269</v>
      </c>
      <c r="B1211" t="s">
        <v>69</v>
      </c>
      <c r="C1211" t="s">
        <v>73</v>
      </c>
      <c r="D1211">
        <v>100</v>
      </c>
      <c r="E1211" s="2"/>
      <c r="F1211" s="1">
        <v>44988</v>
      </c>
      <c r="G1211" t="s">
        <v>37</v>
      </c>
      <c r="H1211" t="s">
        <v>70</v>
      </c>
      <c r="I1211">
        <f t="shared" si="18"/>
        <v>100</v>
      </c>
      <c r="J1211" s="3">
        <v>59</v>
      </c>
      <c r="K1211">
        <f>_xlfn.IFNA(Table2[[#This Row],[total_laid_off]],0)</f>
        <v>100</v>
      </c>
      <c r="L1211">
        <f>IFERROR(Table2[[#This Row],[Column2]]/Table2[[#This Row],[percentage_laid_off]],Table2[[#This Row],[Column2]])</f>
        <v>100</v>
      </c>
      <c r="M1211">
        <f>FLOOR(IFERROR(_xlfn.IFNA(Table2[[#This Row],[total_laid_off]],0)/Table2[[#This Row],[percentage_laid_off]],D1211),1)</f>
        <v>100</v>
      </c>
      <c r="N1211" t="str">
        <f>TEXT(Table2[[#This Row],[date]],"MMM")</f>
        <v>Mar</v>
      </c>
      <c r="O1211">
        <f>YEAR(Table2[[#This Row],[date]])</f>
        <v>2023</v>
      </c>
    </row>
    <row r="1212" spans="1:15" x14ac:dyDescent="0.25">
      <c r="A1212" t="s">
        <v>705</v>
      </c>
      <c r="B1212" t="s">
        <v>40</v>
      </c>
      <c r="C1212" t="s">
        <v>26</v>
      </c>
      <c r="D1212">
        <v>225</v>
      </c>
      <c r="E1212" s="2">
        <v>0.14000000000000001</v>
      </c>
      <c r="F1212" s="1">
        <v>44938</v>
      </c>
      <c r="G1212" t="s">
        <v>67</v>
      </c>
      <c r="H1212" t="s">
        <v>41</v>
      </c>
      <c r="I1212">
        <f t="shared" si="18"/>
        <v>1607</v>
      </c>
      <c r="J1212" s="3">
        <v>392</v>
      </c>
      <c r="K1212">
        <f>_xlfn.IFNA(Table2[[#This Row],[total_laid_off]],0)</f>
        <v>225</v>
      </c>
      <c r="L1212">
        <f>IFERROR(Table2[[#This Row],[Column2]]/Table2[[#This Row],[percentage_laid_off]],Table2[[#This Row],[Column2]])</f>
        <v>1607.1428571428569</v>
      </c>
      <c r="M1212">
        <f>FLOOR(IFERROR(_xlfn.IFNA(Table2[[#This Row],[total_laid_off]],0)/Table2[[#This Row],[percentage_laid_off]],D1212),1)</f>
        <v>1607</v>
      </c>
      <c r="N1212" t="str">
        <f>TEXT(Table2[[#This Row],[date]],"MMM")</f>
        <v>Jan</v>
      </c>
      <c r="O1212">
        <f>YEAR(Table2[[#This Row],[date]])</f>
        <v>2023</v>
      </c>
    </row>
    <row r="1213" spans="1:15" x14ac:dyDescent="0.25">
      <c r="A1213" t="s">
        <v>705</v>
      </c>
      <c r="B1213" t="s">
        <v>40</v>
      </c>
      <c r="C1213" t="s">
        <v>26</v>
      </c>
      <c r="D1213">
        <v>460</v>
      </c>
      <c r="E1213" s="2">
        <v>0.3</v>
      </c>
      <c r="F1213" s="1">
        <v>43942</v>
      </c>
      <c r="G1213" t="s">
        <v>67</v>
      </c>
      <c r="H1213" t="s">
        <v>41</v>
      </c>
      <c r="I1213">
        <f t="shared" si="18"/>
        <v>1533</v>
      </c>
      <c r="J1213" s="3">
        <v>392</v>
      </c>
      <c r="K1213">
        <f>_xlfn.IFNA(Table2[[#This Row],[total_laid_off]],0)</f>
        <v>460</v>
      </c>
      <c r="L1213">
        <f>IFERROR(Table2[[#This Row],[Column2]]/Table2[[#This Row],[percentage_laid_off]],Table2[[#This Row],[Column2]])</f>
        <v>1533.3333333333335</v>
      </c>
      <c r="M1213">
        <f>FLOOR(IFERROR(_xlfn.IFNA(Table2[[#This Row],[total_laid_off]],0)/Table2[[#This Row],[percentage_laid_off]],D1213),1)</f>
        <v>1533</v>
      </c>
      <c r="N1213" t="str">
        <f>TEXT(Table2[[#This Row],[date]],"MMM")</f>
        <v>Apr</v>
      </c>
      <c r="O1213">
        <f>YEAR(Table2[[#This Row],[date]])</f>
        <v>2020</v>
      </c>
    </row>
    <row r="1214" spans="1:15" x14ac:dyDescent="0.25">
      <c r="A1214" t="s">
        <v>1963</v>
      </c>
      <c r="B1214" t="s">
        <v>1964</v>
      </c>
      <c r="C1214" t="s">
        <v>26</v>
      </c>
      <c r="D1214">
        <v>500</v>
      </c>
      <c r="E1214" s="2">
        <v>0.5</v>
      </c>
      <c r="F1214" s="1">
        <v>43966</v>
      </c>
      <c r="G1214" t="s">
        <v>37</v>
      </c>
      <c r="H1214" t="s">
        <v>28</v>
      </c>
      <c r="I1214">
        <f t="shared" si="18"/>
        <v>1000</v>
      </c>
      <c r="J1214" s="3">
        <v>200</v>
      </c>
      <c r="K1214">
        <f>_xlfn.IFNA(Table2[[#This Row],[total_laid_off]],0)</f>
        <v>500</v>
      </c>
      <c r="L1214">
        <f>IFERROR(Table2[[#This Row],[Column2]]/Table2[[#This Row],[percentage_laid_off]],Table2[[#This Row],[Column2]])</f>
        <v>1000</v>
      </c>
      <c r="M1214">
        <f>FLOOR(IFERROR(_xlfn.IFNA(Table2[[#This Row],[total_laid_off]],0)/Table2[[#This Row],[percentage_laid_off]],D1214),1)</f>
        <v>1000</v>
      </c>
      <c r="N1214" t="str">
        <f>TEXT(Table2[[#This Row],[date]],"MMM")</f>
        <v>May</v>
      </c>
      <c r="O1214">
        <f>YEAR(Table2[[#This Row],[date]])</f>
        <v>2020</v>
      </c>
    </row>
    <row r="1215" spans="1:15" x14ac:dyDescent="0.25">
      <c r="A1215" t="s">
        <v>127</v>
      </c>
      <c r="B1215" t="s">
        <v>128</v>
      </c>
      <c r="C1215" t="s">
        <v>26</v>
      </c>
      <c r="D1215">
        <v>150</v>
      </c>
      <c r="E1215" s="2">
        <v>0.13</v>
      </c>
      <c r="F1215" s="1">
        <v>45015</v>
      </c>
      <c r="G1215" t="s">
        <v>67</v>
      </c>
      <c r="H1215" t="s">
        <v>41</v>
      </c>
      <c r="I1215">
        <f t="shared" si="18"/>
        <v>1153</v>
      </c>
      <c r="J1215" s="3"/>
      <c r="K1215">
        <f>_xlfn.IFNA(Table2[[#This Row],[total_laid_off]],0)</f>
        <v>150</v>
      </c>
      <c r="L1215">
        <f>IFERROR(Table2[[#This Row],[Column2]]/Table2[[#This Row],[percentage_laid_off]],Table2[[#This Row],[Column2]])</f>
        <v>1153.8461538461538</v>
      </c>
      <c r="M1215">
        <f>FLOOR(IFERROR(_xlfn.IFNA(Table2[[#This Row],[total_laid_off]],0)/Table2[[#This Row],[percentage_laid_off]],D1215),1)</f>
        <v>1153</v>
      </c>
      <c r="N1215" t="str">
        <f>TEXT(Table2[[#This Row],[date]],"MMM")</f>
        <v>Mar</v>
      </c>
      <c r="O1215">
        <f>YEAR(Table2[[#This Row],[date]])</f>
        <v>2023</v>
      </c>
    </row>
    <row r="1216" spans="1:15" x14ac:dyDescent="0.25">
      <c r="A1216" t="s">
        <v>127</v>
      </c>
      <c r="B1216" t="s">
        <v>128</v>
      </c>
      <c r="C1216" t="s">
        <v>26</v>
      </c>
      <c r="D1216">
        <v>200</v>
      </c>
      <c r="E1216" s="2"/>
      <c r="F1216" s="1">
        <v>44868</v>
      </c>
      <c r="G1216" t="s">
        <v>67</v>
      </c>
      <c r="H1216" t="s">
        <v>41</v>
      </c>
      <c r="I1216">
        <f t="shared" si="18"/>
        <v>200</v>
      </c>
      <c r="J1216" s="3"/>
      <c r="K1216">
        <f>_xlfn.IFNA(Table2[[#This Row],[total_laid_off]],0)</f>
        <v>200</v>
      </c>
      <c r="L1216">
        <f>IFERROR(Table2[[#This Row],[Column2]]/Table2[[#This Row],[percentage_laid_off]],Table2[[#This Row],[Column2]])</f>
        <v>200</v>
      </c>
      <c r="M1216">
        <f>FLOOR(IFERROR(_xlfn.IFNA(Table2[[#This Row],[total_laid_off]],0)/Table2[[#This Row],[percentage_laid_off]],D1216),1)</f>
        <v>200</v>
      </c>
      <c r="N1216" t="str">
        <f>TEXT(Table2[[#This Row],[date]],"MMM")</f>
        <v>Nov</v>
      </c>
      <c r="O1216">
        <f>YEAR(Table2[[#This Row],[date]])</f>
        <v>2022</v>
      </c>
    </row>
    <row r="1217" spans="1:15" x14ac:dyDescent="0.25">
      <c r="A1217" t="s">
        <v>812</v>
      </c>
      <c r="B1217" t="s">
        <v>95</v>
      </c>
      <c r="C1217" t="s">
        <v>111</v>
      </c>
      <c r="E1217" s="2">
        <v>0.5</v>
      </c>
      <c r="F1217" s="1">
        <v>44916</v>
      </c>
      <c r="G1217" t="s">
        <v>27</v>
      </c>
      <c r="H1217" t="s">
        <v>96</v>
      </c>
      <c r="I1217">
        <f t="shared" si="18"/>
        <v>0</v>
      </c>
      <c r="J1217" s="3">
        <v>90</v>
      </c>
      <c r="K1217">
        <f>_xlfn.IFNA(Table2[[#This Row],[total_laid_off]],0)</f>
        <v>0</v>
      </c>
      <c r="L1217">
        <f>IFERROR(Table2[[#This Row],[Column2]]/Table2[[#This Row],[percentage_laid_off]],Table2[[#This Row],[Column2]])</f>
        <v>0</v>
      </c>
      <c r="M1217">
        <f>FLOOR(IFERROR(_xlfn.IFNA(Table2[[#This Row],[total_laid_off]],0)/Table2[[#This Row],[percentage_laid_off]],D1217),1)</f>
        <v>0</v>
      </c>
      <c r="N1217" t="str">
        <f>TEXT(Table2[[#This Row],[date]],"MMM")</f>
        <v>Dec</v>
      </c>
      <c r="O1217">
        <f>YEAR(Table2[[#This Row],[date]])</f>
        <v>2022</v>
      </c>
    </row>
    <row r="1218" spans="1:15" x14ac:dyDescent="0.25">
      <c r="A1218" t="s">
        <v>812</v>
      </c>
      <c r="B1218" t="s">
        <v>95</v>
      </c>
      <c r="C1218" t="s">
        <v>111</v>
      </c>
      <c r="D1218">
        <v>18</v>
      </c>
      <c r="E1218" s="2">
        <v>0.15</v>
      </c>
      <c r="F1218" s="1">
        <v>44746</v>
      </c>
      <c r="G1218" t="s">
        <v>27</v>
      </c>
      <c r="H1218" t="s">
        <v>96</v>
      </c>
      <c r="I1218">
        <f t="shared" ref="I1218:I1281" si="19">FLOOR(IF(OR(ISBLANK(D1218) = FALSE,  ISBLANK(E1218) = FALSE),IFERROR(D1218/E1218,D1218), 0), 1)</f>
        <v>120</v>
      </c>
      <c r="J1218" s="3">
        <v>90</v>
      </c>
      <c r="K1218">
        <f>_xlfn.IFNA(Table2[[#This Row],[total_laid_off]],0)</f>
        <v>18</v>
      </c>
      <c r="L1218">
        <f>IFERROR(Table2[[#This Row],[Column2]]/Table2[[#This Row],[percentage_laid_off]],Table2[[#This Row],[Column2]])</f>
        <v>120</v>
      </c>
      <c r="M1218">
        <f>FLOOR(IFERROR(_xlfn.IFNA(Table2[[#This Row],[total_laid_off]],0)/Table2[[#This Row],[percentage_laid_off]],D1218),1)</f>
        <v>120</v>
      </c>
      <c r="N1218" t="str">
        <f>TEXT(Table2[[#This Row],[date]],"MMM")</f>
        <v>Jul</v>
      </c>
      <c r="O1218">
        <f>YEAR(Table2[[#This Row],[date]])</f>
        <v>2022</v>
      </c>
    </row>
    <row r="1219" spans="1:15" x14ac:dyDescent="0.25">
      <c r="A1219" t="s">
        <v>877</v>
      </c>
      <c r="B1219" t="s">
        <v>863</v>
      </c>
      <c r="C1219" t="s">
        <v>144</v>
      </c>
      <c r="E1219" s="2"/>
      <c r="F1219" s="1">
        <v>44903</v>
      </c>
      <c r="G1219" t="s">
        <v>67</v>
      </c>
      <c r="H1219" t="s">
        <v>41</v>
      </c>
      <c r="I1219">
        <f t="shared" si="19"/>
        <v>0</v>
      </c>
      <c r="J1219" s="3">
        <v>850</v>
      </c>
      <c r="K1219">
        <f>_xlfn.IFNA(Table2[[#This Row],[total_laid_off]],0)</f>
        <v>0</v>
      </c>
      <c r="L1219">
        <f>IFERROR(Table2[[#This Row],[Column2]]/Table2[[#This Row],[percentage_laid_off]],Table2[[#This Row],[Column2]])</f>
        <v>0</v>
      </c>
      <c r="M1219">
        <f>FLOOR(IFERROR(_xlfn.IFNA(Table2[[#This Row],[total_laid_off]],0)/Table2[[#This Row],[percentage_laid_off]],D1219),1)</f>
        <v>0</v>
      </c>
      <c r="N1219" t="str">
        <f>TEXT(Table2[[#This Row],[date]],"MMM")</f>
        <v>Dec</v>
      </c>
      <c r="O1219">
        <f>YEAR(Table2[[#This Row],[date]])</f>
        <v>2022</v>
      </c>
    </row>
    <row r="1220" spans="1:15" x14ac:dyDescent="0.25">
      <c r="A1220" t="s">
        <v>1569</v>
      </c>
      <c r="B1220" t="s">
        <v>43</v>
      </c>
      <c r="C1220" t="s">
        <v>46</v>
      </c>
      <c r="E1220" s="2"/>
      <c r="F1220" s="1">
        <v>44744</v>
      </c>
      <c r="G1220" t="s">
        <v>22</v>
      </c>
      <c r="H1220" t="s">
        <v>41</v>
      </c>
      <c r="I1220">
        <f t="shared" si="19"/>
        <v>0</v>
      </c>
      <c r="J1220" s="3">
        <v>263</v>
      </c>
      <c r="K1220">
        <f>_xlfn.IFNA(Table2[[#This Row],[total_laid_off]],0)</f>
        <v>0</v>
      </c>
      <c r="L1220">
        <f>IFERROR(Table2[[#This Row],[Column2]]/Table2[[#This Row],[percentage_laid_off]],Table2[[#This Row],[Column2]])</f>
        <v>0</v>
      </c>
      <c r="M1220">
        <f>FLOOR(IFERROR(_xlfn.IFNA(Table2[[#This Row],[total_laid_off]],0)/Table2[[#This Row],[percentage_laid_off]],D1220),1)</f>
        <v>0</v>
      </c>
      <c r="N1220" t="str">
        <f>TEXT(Table2[[#This Row],[date]],"MMM")</f>
        <v>Jul</v>
      </c>
      <c r="O1220">
        <f>YEAR(Table2[[#This Row],[date]])</f>
        <v>2022</v>
      </c>
    </row>
    <row r="1221" spans="1:15" x14ac:dyDescent="0.25">
      <c r="A1221" t="s">
        <v>889</v>
      </c>
      <c r="B1221" t="s">
        <v>43</v>
      </c>
      <c r="C1221" t="s">
        <v>73</v>
      </c>
      <c r="D1221">
        <v>30</v>
      </c>
      <c r="E1221" s="2">
        <v>0.3</v>
      </c>
      <c r="F1221" s="1">
        <v>44902</v>
      </c>
      <c r="G1221" t="s">
        <v>47</v>
      </c>
      <c r="H1221" t="s">
        <v>41</v>
      </c>
      <c r="I1221">
        <f t="shared" si="19"/>
        <v>100</v>
      </c>
      <c r="J1221" s="3">
        <v>114</v>
      </c>
      <c r="K1221">
        <f>_xlfn.IFNA(Table2[[#This Row],[total_laid_off]],0)</f>
        <v>30</v>
      </c>
      <c r="L1221">
        <f>IFERROR(Table2[[#This Row],[Column2]]/Table2[[#This Row],[percentage_laid_off]],Table2[[#This Row],[Column2]])</f>
        <v>100</v>
      </c>
      <c r="M1221">
        <f>FLOOR(IFERROR(_xlfn.IFNA(Table2[[#This Row],[total_laid_off]],0)/Table2[[#This Row],[percentage_laid_off]],D1221),1)</f>
        <v>100</v>
      </c>
      <c r="N1221" t="str">
        <f>TEXT(Table2[[#This Row],[date]],"MMM")</f>
        <v>Dec</v>
      </c>
      <c r="O1221">
        <f>YEAR(Table2[[#This Row],[date]])</f>
        <v>2022</v>
      </c>
    </row>
    <row r="1222" spans="1:15" x14ac:dyDescent="0.25">
      <c r="A1222" t="s">
        <v>2227</v>
      </c>
      <c r="B1222" t="s">
        <v>2228</v>
      </c>
      <c r="C1222" t="s">
        <v>436</v>
      </c>
      <c r="E1222" s="2"/>
      <c r="F1222" s="1">
        <v>43922</v>
      </c>
      <c r="G1222" t="s">
        <v>32</v>
      </c>
      <c r="H1222" t="s">
        <v>41</v>
      </c>
      <c r="I1222">
        <f t="shared" si="19"/>
        <v>0</v>
      </c>
      <c r="J1222" s="3">
        <v>46</v>
      </c>
      <c r="K1222">
        <f>_xlfn.IFNA(Table2[[#This Row],[total_laid_off]],0)</f>
        <v>0</v>
      </c>
      <c r="L1222">
        <f>IFERROR(Table2[[#This Row],[Column2]]/Table2[[#This Row],[percentage_laid_off]],Table2[[#This Row],[Column2]])</f>
        <v>0</v>
      </c>
      <c r="M1222">
        <f>FLOOR(IFERROR(_xlfn.IFNA(Table2[[#This Row],[total_laid_off]],0)/Table2[[#This Row],[percentage_laid_off]],D1222),1)</f>
        <v>0</v>
      </c>
      <c r="N1222" t="str">
        <f>TEXT(Table2[[#This Row],[date]],"MMM")</f>
        <v>Apr</v>
      </c>
      <c r="O1222">
        <f>YEAR(Table2[[#This Row],[date]])</f>
        <v>2020</v>
      </c>
    </row>
    <row r="1223" spans="1:15" x14ac:dyDescent="0.25">
      <c r="A1223" t="s">
        <v>2131</v>
      </c>
      <c r="B1223" t="s">
        <v>40</v>
      </c>
      <c r="C1223" t="s">
        <v>116</v>
      </c>
      <c r="D1223">
        <v>86</v>
      </c>
      <c r="E1223" s="2">
        <v>0.4</v>
      </c>
      <c r="F1223" s="1">
        <v>43929</v>
      </c>
      <c r="G1223" t="s">
        <v>32</v>
      </c>
      <c r="H1223" t="s">
        <v>41</v>
      </c>
      <c r="I1223">
        <f t="shared" si="19"/>
        <v>215</v>
      </c>
      <c r="J1223" s="3">
        <v>72</v>
      </c>
      <c r="K1223">
        <f>_xlfn.IFNA(Table2[[#This Row],[total_laid_off]],0)</f>
        <v>86</v>
      </c>
      <c r="L1223">
        <f>IFERROR(Table2[[#This Row],[Column2]]/Table2[[#This Row],[percentage_laid_off]],Table2[[#This Row],[Column2]])</f>
        <v>215</v>
      </c>
      <c r="M1223">
        <f>FLOOR(IFERROR(_xlfn.IFNA(Table2[[#This Row],[total_laid_off]],0)/Table2[[#This Row],[percentage_laid_off]],D1223),1)</f>
        <v>215</v>
      </c>
      <c r="N1223" t="str">
        <f>TEXT(Table2[[#This Row],[date]],"MMM")</f>
        <v>Apr</v>
      </c>
      <c r="O1223">
        <f>YEAR(Table2[[#This Row],[date]])</f>
        <v>2020</v>
      </c>
    </row>
    <row r="1224" spans="1:15" x14ac:dyDescent="0.25">
      <c r="A1224" t="s">
        <v>1803</v>
      </c>
      <c r="B1224" t="s">
        <v>260</v>
      </c>
      <c r="C1224" t="s">
        <v>85</v>
      </c>
      <c r="D1224">
        <v>150</v>
      </c>
      <c r="E1224" s="2"/>
      <c r="F1224" s="1">
        <v>44613</v>
      </c>
      <c r="G1224" t="s">
        <v>27</v>
      </c>
      <c r="H1224" t="s">
        <v>28</v>
      </c>
      <c r="I1224">
        <f t="shared" si="19"/>
        <v>150</v>
      </c>
      <c r="J1224" s="3">
        <v>24</v>
      </c>
      <c r="K1224">
        <f>_xlfn.IFNA(Table2[[#This Row],[total_laid_off]],0)</f>
        <v>150</v>
      </c>
      <c r="L1224">
        <f>IFERROR(Table2[[#This Row],[Column2]]/Table2[[#This Row],[percentage_laid_off]],Table2[[#This Row],[Column2]])</f>
        <v>150</v>
      </c>
      <c r="M1224">
        <f>FLOOR(IFERROR(_xlfn.IFNA(Table2[[#This Row],[total_laid_off]],0)/Table2[[#This Row],[percentage_laid_off]],D1224),1)</f>
        <v>150</v>
      </c>
      <c r="N1224" t="str">
        <f>TEXT(Table2[[#This Row],[date]],"MMM")</f>
        <v>Feb</v>
      </c>
      <c r="O1224">
        <f>YEAR(Table2[[#This Row],[date]])</f>
        <v>2022</v>
      </c>
    </row>
    <row r="1225" spans="1:15" x14ac:dyDescent="0.25">
      <c r="A1225" t="s">
        <v>1305</v>
      </c>
      <c r="B1225" t="s">
        <v>260</v>
      </c>
      <c r="C1225" t="s">
        <v>85</v>
      </c>
      <c r="E1225" s="2">
        <v>1</v>
      </c>
      <c r="F1225" s="1">
        <v>44813</v>
      </c>
      <c r="G1225" t="s">
        <v>32</v>
      </c>
      <c r="H1225" t="s">
        <v>28</v>
      </c>
      <c r="I1225">
        <f t="shared" si="19"/>
        <v>0</v>
      </c>
      <c r="J1225" s="3">
        <v>20</v>
      </c>
      <c r="K1225">
        <f>_xlfn.IFNA(Table2[[#This Row],[total_laid_off]],0)</f>
        <v>0</v>
      </c>
      <c r="L1225">
        <f>IFERROR(Table2[[#This Row],[Column2]]/Table2[[#This Row],[percentage_laid_off]],Table2[[#This Row],[Column2]])</f>
        <v>0</v>
      </c>
      <c r="M1225">
        <f>FLOOR(IFERROR(_xlfn.IFNA(Table2[[#This Row],[total_laid_off]],0)/Table2[[#This Row],[percentage_laid_off]],D1225),1)</f>
        <v>0</v>
      </c>
      <c r="N1225" t="str">
        <f>TEXT(Table2[[#This Row],[date]],"MMM")</f>
        <v>Sep</v>
      </c>
      <c r="O1225">
        <f>YEAR(Table2[[#This Row],[date]])</f>
        <v>2022</v>
      </c>
    </row>
    <row r="1226" spans="1:15" x14ac:dyDescent="0.25">
      <c r="A1226" t="s">
        <v>719</v>
      </c>
      <c r="B1226" t="s">
        <v>40</v>
      </c>
      <c r="C1226" t="s">
        <v>15</v>
      </c>
      <c r="E1226" s="2">
        <v>0.14000000000000001</v>
      </c>
      <c r="F1226" s="1">
        <v>44938</v>
      </c>
      <c r="G1226" t="s">
        <v>67</v>
      </c>
      <c r="H1226" t="s">
        <v>41</v>
      </c>
      <c r="I1226">
        <f t="shared" si="19"/>
        <v>0</v>
      </c>
      <c r="J1226" s="3">
        <v>158</v>
      </c>
      <c r="K1226">
        <f>_xlfn.IFNA(Table2[[#This Row],[total_laid_off]],0)</f>
        <v>0</v>
      </c>
      <c r="L1226">
        <f>IFERROR(Table2[[#This Row],[Column2]]/Table2[[#This Row],[percentage_laid_off]],Table2[[#This Row],[Column2]])</f>
        <v>0</v>
      </c>
      <c r="M1226">
        <f>FLOOR(IFERROR(_xlfn.IFNA(Table2[[#This Row],[total_laid_off]],0)/Table2[[#This Row],[percentage_laid_off]],D1226),1)</f>
        <v>0</v>
      </c>
      <c r="N1226" t="str">
        <f>TEXT(Table2[[#This Row],[date]],"MMM")</f>
        <v>Jan</v>
      </c>
      <c r="O1226">
        <f>YEAR(Table2[[#This Row],[date]])</f>
        <v>2023</v>
      </c>
    </row>
    <row r="1227" spans="1:15" x14ac:dyDescent="0.25">
      <c r="A1227" t="s">
        <v>1084</v>
      </c>
      <c r="B1227" t="s">
        <v>40</v>
      </c>
      <c r="C1227" t="s">
        <v>75</v>
      </c>
      <c r="D1227">
        <v>130</v>
      </c>
      <c r="E1227" s="2">
        <v>0.15</v>
      </c>
      <c r="F1227" s="1">
        <v>44874</v>
      </c>
      <c r="G1227" t="s">
        <v>103</v>
      </c>
      <c r="H1227" t="s">
        <v>41</v>
      </c>
      <c r="I1227">
        <f t="shared" si="19"/>
        <v>866</v>
      </c>
      <c r="J1227" s="3">
        <v>6</v>
      </c>
      <c r="K1227">
        <f>_xlfn.IFNA(Table2[[#This Row],[total_laid_off]],0)</f>
        <v>130</v>
      </c>
      <c r="L1227">
        <f>IFERROR(Table2[[#This Row],[Column2]]/Table2[[#This Row],[percentage_laid_off]],Table2[[#This Row],[Column2]])</f>
        <v>866.66666666666674</v>
      </c>
      <c r="M1227">
        <f>FLOOR(IFERROR(_xlfn.IFNA(Table2[[#This Row],[total_laid_off]],0)/Table2[[#This Row],[percentage_laid_off]],D1227),1)</f>
        <v>866</v>
      </c>
      <c r="N1227" t="str">
        <f>TEXT(Table2[[#This Row],[date]],"MMM")</f>
        <v>Nov</v>
      </c>
      <c r="O1227">
        <f>YEAR(Table2[[#This Row],[date]])</f>
        <v>2022</v>
      </c>
    </row>
    <row r="1228" spans="1:15" x14ac:dyDescent="0.25">
      <c r="A1228" t="s">
        <v>1889</v>
      </c>
      <c r="B1228" t="s">
        <v>72</v>
      </c>
      <c r="C1228" t="s">
        <v>26</v>
      </c>
      <c r="D1228">
        <v>22</v>
      </c>
      <c r="E1228" s="2">
        <v>0.49</v>
      </c>
      <c r="F1228" s="1">
        <v>44032</v>
      </c>
      <c r="G1228" t="s">
        <v>47</v>
      </c>
      <c r="H1228" t="s">
        <v>41</v>
      </c>
      <c r="I1228">
        <f t="shared" si="19"/>
        <v>44</v>
      </c>
      <c r="J1228" s="3">
        <v>15</v>
      </c>
      <c r="K1228">
        <f>_xlfn.IFNA(Table2[[#This Row],[total_laid_off]],0)</f>
        <v>22</v>
      </c>
      <c r="L1228">
        <f>IFERROR(Table2[[#This Row],[Column2]]/Table2[[#This Row],[percentage_laid_off]],Table2[[#This Row],[Column2]])</f>
        <v>44.897959183673471</v>
      </c>
      <c r="M1228">
        <f>FLOOR(IFERROR(_xlfn.IFNA(Table2[[#This Row],[total_laid_off]],0)/Table2[[#This Row],[percentage_laid_off]],D1228),1)</f>
        <v>44</v>
      </c>
      <c r="N1228" t="str">
        <f>TEXT(Table2[[#This Row],[date]],"MMM")</f>
        <v>Jul</v>
      </c>
      <c r="O1228">
        <f>YEAR(Table2[[#This Row],[date]])</f>
        <v>2020</v>
      </c>
    </row>
    <row r="1229" spans="1:15" x14ac:dyDescent="0.25">
      <c r="A1229" t="s">
        <v>1889</v>
      </c>
      <c r="B1229" t="s">
        <v>72</v>
      </c>
      <c r="C1229" t="s">
        <v>26</v>
      </c>
      <c r="D1229">
        <v>18</v>
      </c>
      <c r="E1229" s="2">
        <v>0.22</v>
      </c>
      <c r="F1229" s="1">
        <v>43945</v>
      </c>
      <c r="G1229" t="s">
        <v>47</v>
      </c>
      <c r="H1229" t="s">
        <v>41</v>
      </c>
      <c r="I1229">
        <f t="shared" si="19"/>
        <v>81</v>
      </c>
      <c r="J1229" s="3">
        <v>15</v>
      </c>
      <c r="K1229">
        <f>_xlfn.IFNA(Table2[[#This Row],[total_laid_off]],0)</f>
        <v>18</v>
      </c>
      <c r="L1229">
        <f>IFERROR(Table2[[#This Row],[Column2]]/Table2[[#This Row],[percentage_laid_off]],Table2[[#This Row],[Column2]])</f>
        <v>81.818181818181813</v>
      </c>
      <c r="M1229">
        <f>FLOOR(IFERROR(_xlfn.IFNA(Table2[[#This Row],[total_laid_off]],0)/Table2[[#This Row],[percentage_laid_off]],D1229),1)</f>
        <v>81</v>
      </c>
      <c r="N1229" t="str">
        <f>TEXT(Table2[[#This Row],[date]],"MMM")</f>
        <v>Apr</v>
      </c>
      <c r="O1229">
        <f>YEAR(Table2[[#This Row],[date]])</f>
        <v>2020</v>
      </c>
    </row>
    <row r="1230" spans="1:15" x14ac:dyDescent="0.25">
      <c r="A1230" t="s">
        <v>2125</v>
      </c>
      <c r="B1230" t="s">
        <v>186</v>
      </c>
      <c r="C1230" t="s">
        <v>85</v>
      </c>
      <c r="D1230">
        <v>14</v>
      </c>
      <c r="E1230" s="2">
        <v>7.0000000000000007E-2</v>
      </c>
      <c r="F1230" s="1">
        <v>43930</v>
      </c>
      <c r="G1230" t="s">
        <v>37</v>
      </c>
      <c r="H1230" t="s">
        <v>93</v>
      </c>
      <c r="I1230">
        <f t="shared" si="19"/>
        <v>200</v>
      </c>
      <c r="J1230" s="3"/>
      <c r="K1230">
        <f>_xlfn.IFNA(Table2[[#This Row],[total_laid_off]],0)</f>
        <v>14</v>
      </c>
      <c r="L1230">
        <f>IFERROR(Table2[[#This Row],[Column2]]/Table2[[#This Row],[percentage_laid_off]],Table2[[#This Row],[Column2]])</f>
        <v>199.99999999999997</v>
      </c>
      <c r="M1230">
        <f>FLOOR(IFERROR(_xlfn.IFNA(Table2[[#This Row],[total_laid_off]],0)/Table2[[#This Row],[percentage_laid_off]],D1230),1)</f>
        <v>200</v>
      </c>
      <c r="N1230" t="str">
        <f>TEXT(Table2[[#This Row],[date]],"MMM")</f>
        <v>Apr</v>
      </c>
      <c r="O1230">
        <f>YEAR(Table2[[#This Row],[date]])</f>
        <v>2020</v>
      </c>
    </row>
    <row r="1231" spans="1:15" x14ac:dyDescent="0.25">
      <c r="A1231" t="s">
        <v>455</v>
      </c>
      <c r="B1231" t="s">
        <v>35</v>
      </c>
      <c r="C1231" t="s">
        <v>26</v>
      </c>
      <c r="D1231">
        <v>20</v>
      </c>
      <c r="E1231" s="2">
        <v>0.25</v>
      </c>
      <c r="F1231" s="1">
        <v>44962</v>
      </c>
      <c r="G1231" t="s">
        <v>47</v>
      </c>
      <c r="H1231" t="s">
        <v>38</v>
      </c>
      <c r="I1231">
        <f t="shared" si="19"/>
        <v>80</v>
      </c>
      <c r="J1231" s="3">
        <v>42</v>
      </c>
      <c r="K1231">
        <f>_xlfn.IFNA(Table2[[#This Row],[total_laid_off]],0)</f>
        <v>20</v>
      </c>
      <c r="L1231">
        <f>IFERROR(Table2[[#This Row],[Column2]]/Table2[[#This Row],[percentage_laid_off]],Table2[[#This Row],[Column2]])</f>
        <v>80</v>
      </c>
      <c r="M1231">
        <f>FLOOR(IFERROR(_xlfn.IFNA(Table2[[#This Row],[total_laid_off]],0)/Table2[[#This Row],[percentage_laid_off]],D1231),1)</f>
        <v>80</v>
      </c>
      <c r="N1231" t="str">
        <f>TEXT(Table2[[#This Row],[date]],"MMM")</f>
        <v>Feb</v>
      </c>
      <c r="O1231">
        <f>YEAR(Table2[[#This Row],[date]])</f>
        <v>2023</v>
      </c>
    </row>
    <row r="1232" spans="1:15" x14ac:dyDescent="0.25">
      <c r="A1232" t="s">
        <v>455</v>
      </c>
      <c r="B1232" t="s">
        <v>35</v>
      </c>
      <c r="C1232" t="s">
        <v>26</v>
      </c>
      <c r="D1232">
        <v>20</v>
      </c>
      <c r="E1232" s="2"/>
      <c r="F1232" s="1">
        <v>44651</v>
      </c>
      <c r="G1232" t="s">
        <v>47</v>
      </c>
      <c r="H1232" t="s">
        <v>38</v>
      </c>
      <c r="I1232">
        <f t="shared" si="19"/>
        <v>20</v>
      </c>
      <c r="J1232" s="3">
        <v>42</v>
      </c>
      <c r="K1232">
        <f>_xlfn.IFNA(Table2[[#This Row],[total_laid_off]],0)</f>
        <v>20</v>
      </c>
      <c r="L1232">
        <f>IFERROR(Table2[[#This Row],[Column2]]/Table2[[#This Row],[percentage_laid_off]],Table2[[#This Row],[Column2]])</f>
        <v>20</v>
      </c>
      <c r="M1232">
        <f>FLOOR(IFERROR(_xlfn.IFNA(Table2[[#This Row],[total_laid_off]],0)/Table2[[#This Row],[percentage_laid_off]],D1232),1)</f>
        <v>20</v>
      </c>
      <c r="N1232" t="str">
        <f>TEXT(Table2[[#This Row],[date]],"MMM")</f>
        <v>Mar</v>
      </c>
      <c r="O1232">
        <f>YEAR(Table2[[#This Row],[date]])</f>
        <v>2022</v>
      </c>
    </row>
    <row r="1233" spans="1:15" x14ac:dyDescent="0.25">
      <c r="A1233" t="s">
        <v>1563</v>
      </c>
      <c r="B1233" t="s">
        <v>1175</v>
      </c>
      <c r="C1233" t="s">
        <v>15</v>
      </c>
      <c r="D1233">
        <v>80</v>
      </c>
      <c r="E1233" s="2">
        <v>0.12</v>
      </c>
      <c r="F1233" s="1">
        <v>44746</v>
      </c>
      <c r="G1233" t="s">
        <v>22</v>
      </c>
      <c r="H1233" t="s">
        <v>38</v>
      </c>
      <c r="I1233">
        <f t="shared" si="19"/>
        <v>666</v>
      </c>
      <c r="J1233" s="3">
        <v>335</v>
      </c>
      <c r="K1233">
        <f>_xlfn.IFNA(Table2[[#This Row],[total_laid_off]],0)</f>
        <v>80</v>
      </c>
      <c r="L1233">
        <f>IFERROR(Table2[[#This Row],[Column2]]/Table2[[#This Row],[percentage_laid_off]],Table2[[#This Row],[Column2]])</f>
        <v>666.66666666666674</v>
      </c>
      <c r="M1233">
        <f>FLOOR(IFERROR(_xlfn.IFNA(Table2[[#This Row],[total_laid_off]],0)/Table2[[#This Row],[percentage_laid_off]],D1233),1)</f>
        <v>666</v>
      </c>
      <c r="N1233" t="str">
        <f>TEXT(Table2[[#This Row],[date]],"MMM")</f>
        <v>Jul</v>
      </c>
      <c r="O1233">
        <f>YEAR(Table2[[#This Row],[date]])</f>
        <v>2022</v>
      </c>
    </row>
    <row r="1234" spans="1:15" x14ac:dyDescent="0.25">
      <c r="A1234" t="s">
        <v>661</v>
      </c>
      <c r="B1234" t="s">
        <v>540</v>
      </c>
      <c r="C1234" t="s">
        <v>101</v>
      </c>
      <c r="D1234">
        <v>300</v>
      </c>
      <c r="E1234" s="2">
        <v>0.1</v>
      </c>
      <c r="F1234" s="1">
        <v>44943</v>
      </c>
      <c r="G1234" t="s">
        <v>67</v>
      </c>
      <c r="H1234" t="s">
        <v>93</v>
      </c>
      <c r="I1234">
        <f t="shared" si="19"/>
        <v>3000</v>
      </c>
      <c r="J1234" s="3">
        <v>1200</v>
      </c>
      <c r="K1234">
        <f>_xlfn.IFNA(Table2[[#This Row],[total_laid_off]],0)</f>
        <v>300</v>
      </c>
      <c r="L1234">
        <f>IFERROR(Table2[[#This Row],[Column2]]/Table2[[#This Row],[percentage_laid_off]],Table2[[#This Row],[Column2]])</f>
        <v>3000</v>
      </c>
      <c r="M1234">
        <f>FLOOR(IFERROR(_xlfn.IFNA(Table2[[#This Row],[total_laid_off]],0)/Table2[[#This Row],[percentage_laid_off]],D1234),1)</f>
        <v>3000</v>
      </c>
      <c r="N1234" t="str">
        <f>TEXT(Table2[[#This Row],[date]],"MMM")</f>
        <v>Jan</v>
      </c>
      <c r="O1234">
        <f>YEAR(Table2[[#This Row],[date]])</f>
        <v>2023</v>
      </c>
    </row>
    <row r="1235" spans="1:15" x14ac:dyDescent="0.25">
      <c r="A1235" t="s">
        <v>2031</v>
      </c>
      <c r="B1235" t="s">
        <v>40</v>
      </c>
      <c r="C1235" t="s">
        <v>83</v>
      </c>
      <c r="D1235">
        <v>80</v>
      </c>
      <c r="E1235" s="2">
        <v>0.13</v>
      </c>
      <c r="F1235" s="1">
        <v>43950</v>
      </c>
      <c r="G1235" t="s">
        <v>22</v>
      </c>
      <c r="H1235" t="s">
        <v>41</v>
      </c>
      <c r="I1235">
        <f t="shared" si="19"/>
        <v>615</v>
      </c>
      <c r="J1235" s="3">
        <v>765</v>
      </c>
      <c r="K1235">
        <f>_xlfn.IFNA(Table2[[#This Row],[total_laid_off]],0)</f>
        <v>80</v>
      </c>
      <c r="L1235">
        <f>IFERROR(Table2[[#This Row],[Column2]]/Table2[[#This Row],[percentage_laid_off]],Table2[[#This Row],[Column2]])</f>
        <v>615.38461538461536</v>
      </c>
      <c r="M1235">
        <f>FLOOR(IFERROR(_xlfn.IFNA(Table2[[#This Row],[total_laid_off]],0)/Table2[[#This Row],[percentage_laid_off]],D1235),1)</f>
        <v>615</v>
      </c>
      <c r="N1235" t="str">
        <f>TEXT(Table2[[#This Row],[date]],"MMM")</f>
        <v>Apr</v>
      </c>
      <c r="O1235">
        <f>YEAR(Table2[[#This Row],[date]])</f>
        <v>2020</v>
      </c>
    </row>
    <row r="1236" spans="1:15" x14ac:dyDescent="0.25">
      <c r="A1236" t="s">
        <v>733</v>
      </c>
      <c r="B1236" t="s">
        <v>72</v>
      </c>
      <c r="C1236" t="s">
        <v>170</v>
      </c>
      <c r="E1236" s="2">
        <v>0.15</v>
      </c>
      <c r="F1236" s="1">
        <v>44937</v>
      </c>
      <c r="G1236" t="s">
        <v>32</v>
      </c>
      <c r="H1236" t="s">
        <v>41</v>
      </c>
      <c r="I1236">
        <f t="shared" si="19"/>
        <v>0</v>
      </c>
      <c r="J1236" s="3">
        <v>33</v>
      </c>
      <c r="K1236">
        <f>_xlfn.IFNA(Table2[[#This Row],[total_laid_off]],0)</f>
        <v>0</v>
      </c>
      <c r="L1236">
        <f>IFERROR(Table2[[#This Row],[Column2]]/Table2[[#This Row],[percentage_laid_off]],Table2[[#This Row],[Column2]])</f>
        <v>0</v>
      </c>
      <c r="M1236">
        <f>FLOOR(IFERROR(_xlfn.IFNA(Table2[[#This Row],[total_laid_off]],0)/Table2[[#This Row],[percentage_laid_off]],D1236),1)</f>
        <v>0</v>
      </c>
      <c r="N1236" t="str">
        <f>TEXT(Table2[[#This Row],[date]],"MMM")</f>
        <v>Jan</v>
      </c>
      <c r="O1236">
        <f>YEAR(Table2[[#This Row],[date]])</f>
        <v>2023</v>
      </c>
    </row>
    <row r="1237" spans="1:15" x14ac:dyDescent="0.25">
      <c r="A1237" t="s">
        <v>1824</v>
      </c>
      <c r="B1237" t="s">
        <v>43</v>
      </c>
      <c r="C1237" t="s">
        <v>116</v>
      </c>
      <c r="D1237">
        <v>13</v>
      </c>
      <c r="E1237" s="2">
        <v>1</v>
      </c>
      <c r="F1237" s="1">
        <v>44231</v>
      </c>
      <c r="G1237" t="s">
        <v>37</v>
      </c>
      <c r="H1237" t="s">
        <v>41</v>
      </c>
      <c r="I1237">
        <f t="shared" si="19"/>
        <v>13</v>
      </c>
      <c r="J1237" s="3"/>
      <c r="K1237">
        <f>_xlfn.IFNA(Table2[[#This Row],[total_laid_off]],0)</f>
        <v>13</v>
      </c>
      <c r="L1237">
        <f>IFERROR(Table2[[#This Row],[Column2]]/Table2[[#This Row],[percentage_laid_off]],Table2[[#This Row],[Column2]])</f>
        <v>13</v>
      </c>
      <c r="M1237">
        <f>FLOOR(IFERROR(_xlfn.IFNA(Table2[[#This Row],[total_laid_off]],0)/Table2[[#This Row],[percentage_laid_off]],D1237),1)</f>
        <v>13</v>
      </c>
      <c r="N1237" t="str">
        <f>TEXT(Table2[[#This Row],[date]],"MMM")</f>
        <v>Feb</v>
      </c>
      <c r="O1237">
        <f>YEAR(Table2[[#This Row],[date]])</f>
        <v>2021</v>
      </c>
    </row>
    <row r="1238" spans="1:15" x14ac:dyDescent="0.25">
      <c r="A1238" t="s">
        <v>401</v>
      </c>
      <c r="B1238" t="s">
        <v>40</v>
      </c>
      <c r="C1238" t="s">
        <v>170</v>
      </c>
      <c r="E1238" s="2"/>
      <c r="F1238" s="1">
        <v>44970</v>
      </c>
      <c r="G1238" t="s">
        <v>103</v>
      </c>
      <c r="H1238" t="s">
        <v>41</v>
      </c>
      <c r="I1238">
        <f t="shared" si="19"/>
        <v>0</v>
      </c>
      <c r="J1238" s="3">
        <v>154</v>
      </c>
      <c r="K1238">
        <f>_xlfn.IFNA(Table2[[#This Row],[total_laid_off]],0)</f>
        <v>0</v>
      </c>
      <c r="L1238">
        <f>IFERROR(Table2[[#This Row],[Column2]]/Table2[[#This Row],[percentage_laid_off]],Table2[[#This Row],[Column2]])</f>
        <v>0</v>
      </c>
      <c r="M1238">
        <f>FLOOR(IFERROR(_xlfn.IFNA(Table2[[#This Row],[total_laid_off]],0)/Table2[[#This Row],[percentage_laid_off]],D1238),1)</f>
        <v>0</v>
      </c>
      <c r="N1238" t="str">
        <f>TEXT(Table2[[#This Row],[date]],"MMM")</f>
        <v>Feb</v>
      </c>
      <c r="O1238">
        <f>YEAR(Table2[[#This Row],[date]])</f>
        <v>2023</v>
      </c>
    </row>
    <row r="1239" spans="1:15" x14ac:dyDescent="0.25">
      <c r="A1239" t="s">
        <v>401</v>
      </c>
      <c r="B1239" t="s">
        <v>40</v>
      </c>
      <c r="C1239" t="s">
        <v>116</v>
      </c>
      <c r="D1239">
        <v>960</v>
      </c>
      <c r="E1239" s="2">
        <v>0.06</v>
      </c>
      <c r="F1239" s="1">
        <v>44033</v>
      </c>
      <c r="G1239" t="s">
        <v>103</v>
      </c>
      <c r="H1239" t="s">
        <v>41</v>
      </c>
      <c r="I1239">
        <f t="shared" si="19"/>
        <v>16000</v>
      </c>
      <c r="J1239" s="3">
        <v>154</v>
      </c>
      <c r="K1239">
        <f>_xlfn.IFNA(Table2[[#This Row],[total_laid_off]],0)</f>
        <v>960</v>
      </c>
      <c r="L1239">
        <f>IFERROR(Table2[[#This Row],[Column2]]/Table2[[#This Row],[percentage_laid_off]],Table2[[#This Row],[Column2]])</f>
        <v>16000</v>
      </c>
      <c r="M1239">
        <f>FLOOR(IFERROR(_xlfn.IFNA(Table2[[#This Row],[total_laid_off]],0)/Table2[[#This Row],[percentage_laid_off]],D1239),1)</f>
        <v>16000</v>
      </c>
      <c r="N1239" t="str">
        <f>TEXT(Table2[[#This Row],[date]],"MMM")</f>
        <v>Jul</v>
      </c>
      <c r="O1239">
        <f>YEAR(Table2[[#This Row],[date]])</f>
        <v>2020</v>
      </c>
    </row>
    <row r="1240" spans="1:15" x14ac:dyDescent="0.25">
      <c r="A1240" t="s">
        <v>1215</v>
      </c>
      <c r="B1240" t="s">
        <v>1121</v>
      </c>
      <c r="C1240" t="s">
        <v>75</v>
      </c>
      <c r="D1240">
        <v>35</v>
      </c>
      <c r="E1240" s="2">
        <v>0.35</v>
      </c>
      <c r="F1240" s="1">
        <v>44845</v>
      </c>
      <c r="G1240" t="s">
        <v>16</v>
      </c>
      <c r="H1240" t="s">
        <v>1216</v>
      </c>
      <c r="I1240">
        <f t="shared" si="19"/>
        <v>100</v>
      </c>
      <c r="J1240" s="3">
        <v>2</v>
      </c>
      <c r="K1240">
        <f>_xlfn.IFNA(Table2[[#This Row],[total_laid_off]],0)</f>
        <v>35</v>
      </c>
      <c r="L1240">
        <f>IFERROR(Table2[[#This Row],[Column2]]/Table2[[#This Row],[percentage_laid_off]],Table2[[#This Row],[Column2]])</f>
        <v>100</v>
      </c>
      <c r="M1240">
        <f>FLOOR(IFERROR(_xlfn.IFNA(Table2[[#This Row],[total_laid_off]],0)/Table2[[#This Row],[percentage_laid_off]],D1240),1)</f>
        <v>100</v>
      </c>
      <c r="N1240" t="str">
        <f>TEXT(Table2[[#This Row],[date]],"MMM")</f>
        <v>Oct</v>
      </c>
      <c r="O1240">
        <f>YEAR(Table2[[#This Row],[date]])</f>
        <v>2022</v>
      </c>
    </row>
    <row r="1241" spans="1:15" x14ac:dyDescent="0.25">
      <c r="A1241" t="s">
        <v>1406</v>
      </c>
      <c r="B1241" t="s">
        <v>190</v>
      </c>
      <c r="C1241" t="s">
        <v>15</v>
      </c>
      <c r="D1241">
        <v>50</v>
      </c>
      <c r="E1241" s="2">
        <v>0.17</v>
      </c>
      <c r="F1241" s="1">
        <v>44782</v>
      </c>
      <c r="G1241" t="s">
        <v>37</v>
      </c>
      <c r="H1241" t="s">
        <v>70</v>
      </c>
      <c r="I1241">
        <f t="shared" si="19"/>
        <v>294</v>
      </c>
      <c r="J1241" s="3">
        <v>165</v>
      </c>
      <c r="K1241">
        <f>_xlfn.IFNA(Table2[[#This Row],[total_laid_off]],0)</f>
        <v>50</v>
      </c>
      <c r="L1241">
        <f>IFERROR(Table2[[#This Row],[Column2]]/Table2[[#This Row],[percentage_laid_off]],Table2[[#This Row],[Column2]])</f>
        <v>294.11764705882354</v>
      </c>
      <c r="M1241">
        <f>FLOOR(IFERROR(_xlfn.IFNA(Table2[[#This Row],[total_laid_off]],0)/Table2[[#This Row],[percentage_laid_off]],D1241),1)</f>
        <v>294</v>
      </c>
      <c r="N1241" t="str">
        <f>TEXT(Table2[[#This Row],[date]],"MMM")</f>
        <v>Aug</v>
      </c>
      <c r="O1241">
        <f>YEAR(Table2[[#This Row],[date]])</f>
        <v>2022</v>
      </c>
    </row>
    <row r="1242" spans="1:15" x14ac:dyDescent="0.25">
      <c r="A1242" t="s">
        <v>1674</v>
      </c>
      <c r="B1242" t="s">
        <v>1675</v>
      </c>
      <c r="C1242" t="s">
        <v>137</v>
      </c>
      <c r="E1242" s="2"/>
      <c r="F1242" s="1">
        <v>44722</v>
      </c>
      <c r="G1242" t="s">
        <v>47</v>
      </c>
      <c r="H1242" t="s">
        <v>41</v>
      </c>
      <c r="I1242">
        <f t="shared" si="19"/>
        <v>0</v>
      </c>
      <c r="J1242" s="3">
        <v>22</v>
      </c>
      <c r="K1242">
        <f>_xlfn.IFNA(Table2[[#This Row],[total_laid_off]],0)</f>
        <v>0</v>
      </c>
      <c r="L1242">
        <f>IFERROR(Table2[[#This Row],[Column2]]/Table2[[#This Row],[percentage_laid_off]],Table2[[#This Row],[Column2]])</f>
        <v>0</v>
      </c>
      <c r="M1242">
        <f>FLOOR(IFERROR(_xlfn.IFNA(Table2[[#This Row],[total_laid_off]],0)/Table2[[#This Row],[percentage_laid_off]],D1242),1)</f>
        <v>0</v>
      </c>
      <c r="N1242" t="str">
        <f>TEXT(Table2[[#This Row],[date]],"MMM")</f>
        <v>Jun</v>
      </c>
      <c r="O1242">
        <f>YEAR(Table2[[#This Row],[date]])</f>
        <v>2022</v>
      </c>
    </row>
    <row r="1243" spans="1:15" x14ac:dyDescent="0.25">
      <c r="A1243" t="s">
        <v>890</v>
      </c>
      <c r="B1243" t="s">
        <v>43</v>
      </c>
      <c r="C1243" t="s">
        <v>26</v>
      </c>
      <c r="D1243">
        <v>27</v>
      </c>
      <c r="E1243" s="2">
        <v>0.18</v>
      </c>
      <c r="F1243" s="1">
        <v>44902</v>
      </c>
      <c r="G1243" t="s">
        <v>32</v>
      </c>
      <c r="H1243" t="s">
        <v>41</v>
      </c>
      <c r="I1243">
        <f t="shared" si="19"/>
        <v>150</v>
      </c>
      <c r="J1243" s="3">
        <v>115</v>
      </c>
      <c r="K1243">
        <f>_xlfn.IFNA(Table2[[#This Row],[total_laid_off]],0)</f>
        <v>27</v>
      </c>
      <c r="L1243">
        <f>IFERROR(Table2[[#This Row],[Column2]]/Table2[[#This Row],[percentage_laid_off]],Table2[[#This Row],[Column2]])</f>
        <v>150</v>
      </c>
      <c r="M1243">
        <f>FLOOR(IFERROR(_xlfn.IFNA(Table2[[#This Row],[total_laid_off]],0)/Table2[[#This Row],[percentage_laid_off]],D1243),1)</f>
        <v>150</v>
      </c>
      <c r="N1243" t="str">
        <f>TEXT(Table2[[#This Row],[date]],"MMM")</f>
        <v>Dec</v>
      </c>
      <c r="O1243">
        <f>YEAR(Table2[[#This Row],[date]])</f>
        <v>2022</v>
      </c>
    </row>
    <row r="1244" spans="1:15" x14ac:dyDescent="0.25">
      <c r="A1244" t="s">
        <v>1806</v>
      </c>
      <c r="B1244" t="s">
        <v>266</v>
      </c>
      <c r="C1244" t="s">
        <v>21</v>
      </c>
      <c r="D1244">
        <v>100</v>
      </c>
      <c r="E1244" s="2">
        <v>0.15</v>
      </c>
      <c r="F1244" s="1">
        <v>44608</v>
      </c>
      <c r="G1244" t="s">
        <v>22</v>
      </c>
      <c r="H1244" t="s">
        <v>267</v>
      </c>
      <c r="I1244">
        <f t="shared" si="19"/>
        <v>666</v>
      </c>
      <c r="J1244" s="3">
        <v>118</v>
      </c>
      <c r="K1244">
        <f>_xlfn.IFNA(Table2[[#This Row],[total_laid_off]],0)</f>
        <v>100</v>
      </c>
      <c r="L1244">
        <f>IFERROR(Table2[[#This Row],[Column2]]/Table2[[#This Row],[percentage_laid_off]],Table2[[#This Row],[Column2]])</f>
        <v>666.66666666666674</v>
      </c>
      <c r="M1244">
        <f>FLOOR(IFERROR(_xlfn.IFNA(Table2[[#This Row],[total_laid_off]],0)/Table2[[#This Row],[percentage_laid_off]],D1244),1)</f>
        <v>666</v>
      </c>
      <c r="N1244" t="str">
        <f>TEXT(Table2[[#This Row],[date]],"MMM")</f>
        <v>Feb</v>
      </c>
      <c r="O1244">
        <f>YEAR(Table2[[#This Row],[date]])</f>
        <v>2022</v>
      </c>
    </row>
    <row r="1245" spans="1:15" x14ac:dyDescent="0.25">
      <c r="A1245" t="s">
        <v>1274</v>
      </c>
      <c r="B1245" t="s">
        <v>43</v>
      </c>
      <c r="C1245" t="s">
        <v>215</v>
      </c>
      <c r="D1245">
        <v>193</v>
      </c>
      <c r="E1245" s="2">
        <v>0.11</v>
      </c>
      <c r="F1245" s="1">
        <v>44819</v>
      </c>
      <c r="G1245" t="s">
        <v>67</v>
      </c>
      <c r="H1245" t="s">
        <v>41</v>
      </c>
      <c r="I1245">
        <f t="shared" si="19"/>
        <v>1754</v>
      </c>
      <c r="J1245" s="3">
        <v>42</v>
      </c>
      <c r="K1245">
        <f>_xlfn.IFNA(Table2[[#This Row],[total_laid_off]],0)</f>
        <v>193</v>
      </c>
      <c r="L1245">
        <f>IFERROR(Table2[[#This Row],[Column2]]/Table2[[#This Row],[percentage_laid_off]],Table2[[#This Row],[Column2]])</f>
        <v>1754.5454545454545</v>
      </c>
      <c r="M1245">
        <f>FLOOR(IFERROR(_xlfn.IFNA(Table2[[#This Row],[total_laid_off]],0)/Table2[[#This Row],[percentage_laid_off]],D1245),1)</f>
        <v>1754</v>
      </c>
      <c r="N1245" t="str">
        <f>TEXT(Table2[[#This Row],[date]],"MMM")</f>
        <v>Sep</v>
      </c>
      <c r="O1245">
        <f>YEAR(Table2[[#This Row],[date]])</f>
        <v>2022</v>
      </c>
    </row>
    <row r="1246" spans="1:15" x14ac:dyDescent="0.25">
      <c r="A1246" t="s">
        <v>1274</v>
      </c>
      <c r="B1246" t="s">
        <v>43</v>
      </c>
      <c r="C1246" t="s">
        <v>215</v>
      </c>
      <c r="D1246">
        <v>30</v>
      </c>
      <c r="E1246" s="2"/>
      <c r="F1246" s="1">
        <v>44136</v>
      </c>
      <c r="G1246" t="s">
        <v>67</v>
      </c>
      <c r="H1246" t="s">
        <v>41</v>
      </c>
      <c r="I1246">
        <f t="shared" si="19"/>
        <v>30</v>
      </c>
      <c r="J1246" s="3">
        <v>42</v>
      </c>
      <c r="K1246">
        <f>_xlfn.IFNA(Table2[[#This Row],[total_laid_off]],0)</f>
        <v>30</v>
      </c>
      <c r="L1246">
        <f>IFERROR(Table2[[#This Row],[Column2]]/Table2[[#This Row],[percentage_laid_off]],Table2[[#This Row],[Column2]])</f>
        <v>30</v>
      </c>
      <c r="M1246">
        <f>FLOOR(IFERROR(_xlfn.IFNA(Table2[[#This Row],[total_laid_off]],0)/Table2[[#This Row],[percentage_laid_off]],D1246),1)</f>
        <v>30</v>
      </c>
      <c r="N1246" t="str">
        <f>TEXT(Table2[[#This Row],[date]],"MMM")</f>
        <v>Nov</v>
      </c>
      <c r="O1246">
        <f>YEAR(Table2[[#This Row],[date]])</f>
        <v>2020</v>
      </c>
    </row>
    <row r="1247" spans="1:15" x14ac:dyDescent="0.25">
      <c r="A1247" t="s">
        <v>1124</v>
      </c>
      <c r="B1247" t="s">
        <v>40</v>
      </c>
      <c r="C1247" t="s">
        <v>75</v>
      </c>
      <c r="E1247" s="2">
        <v>0.1</v>
      </c>
      <c r="F1247" s="1">
        <v>44868</v>
      </c>
      <c r="G1247" t="s">
        <v>67</v>
      </c>
      <c r="H1247" t="s">
        <v>41</v>
      </c>
      <c r="I1247">
        <f t="shared" si="19"/>
        <v>0</v>
      </c>
      <c r="J1247" s="3">
        <v>16</v>
      </c>
      <c r="K1247">
        <f>_xlfn.IFNA(Table2[[#This Row],[total_laid_off]],0)</f>
        <v>0</v>
      </c>
      <c r="L1247">
        <f>IFERROR(Table2[[#This Row],[Column2]]/Table2[[#This Row],[percentage_laid_off]],Table2[[#This Row],[Column2]])</f>
        <v>0</v>
      </c>
      <c r="M1247">
        <f>FLOOR(IFERROR(_xlfn.IFNA(Table2[[#This Row],[total_laid_off]],0)/Table2[[#This Row],[percentage_laid_off]],D1247),1)</f>
        <v>0</v>
      </c>
      <c r="N1247" t="str">
        <f>TEXT(Table2[[#This Row],[date]],"MMM")</f>
        <v>Nov</v>
      </c>
      <c r="O1247">
        <f>YEAR(Table2[[#This Row],[date]])</f>
        <v>2022</v>
      </c>
    </row>
    <row r="1248" spans="1:15" x14ac:dyDescent="0.25">
      <c r="A1248" t="s">
        <v>2016</v>
      </c>
      <c r="B1248" t="s">
        <v>43</v>
      </c>
      <c r="C1248" t="s">
        <v>111</v>
      </c>
      <c r="D1248">
        <v>50</v>
      </c>
      <c r="E1248" s="2"/>
      <c r="F1248" s="1">
        <v>43954</v>
      </c>
      <c r="G1248" t="s">
        <v>67</v>
      </c>
      <c r="H1248" t="s">
        <v>41</v>
      </c>
      <c r="I1248">
        <f t="shared" si="19"/>
        <v>50</v>
      </c>
      <c r="J1248" s="3">
        <v>46</v>
      </c>
      <c r="K1248">
        <f>_xlfn.IFNA(Table2[[#This Row],[total_laid_off]],0)</f>
        <v>50</v>
      </c>
      <c r="L1248">
        <f>IFERROR(Table2[[#This Row],[Column2]]/Table2[[#This Row],[percentage_laid_off]],Table2[[#This Row],[Column2]])</f>
        <v>50</v>
      </c>
      <c r="M1248">
        <f>FLOOR(IFERROR(_xlfn.IFNA(Table2[[#This Row],[total_laid_off]],0)/Table2[[#This Row],[percentage_laid_off]],D1248),1)</f>
        <v>50</v>
      </c>
      <c r="N1248" t="str">
        <f>TEXT(Table2[[#This Row],[date]],"MMM")</f>
        <v>May</v>
      </c>
      <c r="O1248">
        <f>YEAR(Table2[[#This Row],[date]])</f>
        <v>2020</v>
      </c>
    </row>
    <row r="1249" spans="1:15" x14ac:dyDescent="0.25">
      <c r="A1249" t="s">
        <v>675</v>
      </c>
      <c r="B1249" t="s">
        <v>40</v>
      </c>
      <c r="C1249" t="s">
        <v>215</v>
      </c>
      <c r="E1249" s="2">
        <v>0.16</v>
      </c>
      <c r="F1249" s="1">
        <v>44943</v>
      </c>
      <c r="G1249" t="s">
        <v>67</v>
      </c>
      <c r="H1249" t="s">
        <v>41</v>
      </c>
      <c r="I1249">
        <f t="shared" si="19"/>
        <v>0</v>
      </c>
      <c r="J1249" s="3">
        <v>12</v>
      </c>
      <c r="K1249">
        <f>_xlfn.IFNA(Table2[[#This Row],[total_laid_off]],0)</f>
        <v>0</v>
      </c>
      <c r="L1249">
        <f>IFERROR(Table2[[#This Row],[Column2]]/Table2[[#This Row],[percentage_laid_off]],Table2[[#This Row],[Column2]])</f>
        <v>0</v>
      </c>
      <c r="M1249">
        <f>FLOOR(IFERROR(_xlfn.IFNA(Table2[[#This Row],[total_laid_off]],0)/Table2[[#This Row],[percentage_laid_off]],D1249),1)</f>
        <v>0</v>
      </c>
      <c r="N1249" t="str">
        <f>TEXT(Table2[[#This Row],[date]],"MMM")</f>
        <v>Jan</v>
      </c>
      <c r="O1249">
        <f>YEAR(Table2[[#This Row],[date]])</f>
        <v>2023</v>
      </c>
    </row>
    <row r="1250" spans="1:15" x14ac:dyDescent="0.25">
      <c r="A1250" t="s">
        <v>200</v>
      </c>
      <c r="B1250" t="s">
        <v>25</v>
      </c>
      <c r="C1250" t="s">
        <v>101</v>
      </c>
      <c r="D1250">
        <v>100</v>
      </c>
      <c r="E1250" s="2">
        <v>0.02</v>
      </c>
      <c r="F1250" s="1">
        <v>45002</v>
      </c>
      <c r="G1250" t="s">
        <v>50</v>
      </c>
      <c r="H1250" t="s">
        <v>28</v>
      </c>
      <c r="I1250">
        <f t="shared" si="19"/>
        <v>5000</v>
      </c>
      <c r="J1250" s="3">
        <v>431</v>
      </c>
      <c r="K1250">
        <f>_xlfn.IFNA(Table2[[#This Row],[total_laid_off]],0)</f>
        <v>100</v>
      </c>
      <c r="L1250">
        <f>IFERROR(Table2[[#This Row],[Column2]]/Table2[[#This Row],[percentage_laid_off]],Table2[[#This Row],[Column2]])</f>
        <v>5000</v>
      </c>
      <c r="M1250">
        <f>FLOOR(IFERROR(_xlfn.IFNA(Table2[[#This Row],[total_laid_off]],0)/Table2[[#This Row],[percentage_laid_off]],D1250),1)</f>
        <v>5000</v>
      </c>
      <c r="N1250" t="str">
        <f>TEXT(Table2[[#This Row],[date]],"MMM")</f>
        <v>Mar</v>
      </c>
      <c r="O1250">
        <f>YEAR(Table2[[#This Row],[date]])</f>
        <v>2023</v>
      </c>
    </row>
    <row r="1251" spans="1:15" x14ac:dyDescent="0.25">
      <c r="A1251" t="s">
        <v>200</v>
      </c>
      <c r="B1251" t="s">
        <v>25</v>
      </c>
      <c r="C1251" t="s">
        <v>101</v>
      </c>
      <c r="D1251">
        <v>450</v>
      </c>
      <c r="E1251" s="2">
        <v>0.15</v>
      </c>
      <c r="F1251" s="1">
        <v>43970</v>
      </c>
      <c r="G1251" t="s">
        <v>22</v>
      </c>
      <c r="H1251" t="s">
        <v>28</v>
      </c>
      <c r="I1251">
        <f t="shared" si="19"/>
        <v>3000</v>
      </c>
      <c r="J1251" s="3">
        <v>157</v>
      </c>
      <c r="K1251">
        <f>_xlfn.IFNA(Table2[[#This Row],[total_laid_off]],0)</f>
        <v>450</v>
      </c>
      <c r="L1251">
        <f>IFERROR(Table2[[#This Row],[Column2]]/Table2[[#This Row],[percentage_laid_off]],Table2[[#This Row],[Column2]])</f>
        <v>3000</v>
      </c>
      <c r="M1251">
        <f>FLOOR(IFERROR(_xlfn.IFNA(Table2[[#This Row],[total_laid_off]],0)/Table2[[#This Row],[percentage_laid_off]],D1251),1)</f>
        <v>3000</v>
      </c>
      <c r="N1251" t="str">
        <f>TEXT(Table2[[#This Row],[date]],"MMM")</f>
        <v>May</v>
      </c>
      <c r="O1251">
        <f>YEAR(Table2[[#This Row],[date]])</f>
        <v>2020</v>
      </c>
    </row>
    <row r="1252" spans="1:15" x14ac:dyDescent="0.25">
      <c r="A1252" t="s">
        <v>338</v>
      </c>
      <c r="B1252" t="s">
        <v>339</v>
      </c>
      <c r="C1252" t="s">
        <v>83</v>
      </c>
      <c r="E1252" s="2">
        <v>1</v>
      </c>
      <c r="F1252" s="1">
        <v>44979</v>
      </c>
      <c r="G1252" t="s">
        <v>16</v>
      </c>
      <c r="H1252" t="s">
        <v>41</v>
      </c>
      <c r="I1252">
        <f t="shared" si="19"/>
        <v>0</v>
      </c>
      <c r="J1252" s="3">
        <v>57</v>
      </c>
      <c r="K1252">
        <f>_xlfn.IFNA(Table2[[#This Row],[total_laid_off]],0)</f>
        <v>0</v>
      </c>
      <c r="L1252">
        <f>IFERROR(Table2[[#This Row],[Column2]]/Table2[[#This Row],[percentage_laid_off]],Table2[[#This Row],[Column2]])</f>
        <v>0</v>
      </c>
      <c r="M1252">
        <f>FLOOR(IFERROR(_xlfn.IFNA(Table2[[#This Row],[total_laid_off]],0)/Table2[[#This Row],[percentage_laid_off]],D1252),1)</f>
        <v>0</v>
      </c>
      <c r="N1252" t="str">
        <f>TEXT(Table2[[#This Row],[date]],"MMM")</f>
        <v>Feb</v>
      </c>
      <c r="O1252">
        <f>YEAR(Table2[[#This Row],[date]])</f>
        <v>2023</v>
      </c>
    </row>
    <row r="1253" spans="1:15" x14ac:dyDescent="0.25">
      <c r="A1253" t="s">
        <v>265</v>
      </c>
      <c r="B1253" t="s">
        <v>266</v>
      </c>
      <c r="C1253" t="s">
        <v>73</v>
      </c>
      <c r="D1253">
        <v>340</v>
      </c>
      <c r="E1253" s="2">
        <v>0.15</v>
      </c>
      <c r="F1253" s="1">
        <v>44988</v>
      </c>
      <c r="G1253" t="s">
        <v>37</v>
      </c>
      <c r="H1253" t="s">
        <v>267</v>
      </c>
      <c r="I1253">
        <f t="shared" si="19"/>
        <v>2266</v>
      </c>
      <c r="J1253" s="3">
        <v>788</v>
      </c>
      <c r="K1253">
        <f>_xlfn.IFNA(Table2[[#This Row],[total_laid_off]],0)</f>
        <v>340</v>
      </c>
      <c r="L1253">
        <f>IFERROR(Table2[[#This Row],[Column2]]/Table2[[#This Row],[percentage_laid_off]],Table2[[#This Row],[Column2]])</f>
        <v>2266.666666666667</v>
      </c>
      <c r="M1253">
        <f>FLOOR(IFERROR(_xlfn.IFNA(Table2[[#This Row],[total_laid_off]],0)/Table2[[#This Row],[percentage_laid_off]],D1253),1)</f>
        <v>2266</v>
      </c>
      <c r="N1253" t="str">
        <f>TEXT(Table2[[#This Row],[date]],"MMM")</f>
        <v>Mar</v>
      </c>
      <c r="O1253">
        <f>YEAR(Table2[[#This Row],[date]])</f>
        <v>2023</v>
      </c>
    </row>
    <row r="1254" spans="1:15" x14ac:dyDescent="0.25">
      <c r="A1254" t="s">
        <v>265</v>
      </c>
      <c r="B1254" t="s">
        <v>266</v>
      </c>
      <c r="C1254" t="s">
        <v>73</v>
      </c>
      <c r="D1254">
        <v>312</v>
      </c>
      <c r="E1254" s="2">
        <v>0.12</v>
      </c>
      <c r="F1254" s="1">
        <v>44902</v>
      </c>
      <c r="G1254" t="s">
        <v>37</v>
      </c>
      <c r="H1254" t="s">
        <v>267</v>
      </c>
      <c r="I1254">
        <f t="shared" si="19"/>
        <v>2600</v>
      </c>
      <c r="J1254" s="3">
        <v>788</v>
      </c>
      <c r="K1254">
        <f>_xlfn.IFNA(Table2[[#This Row],[total_laid_off]],0)</f>
        <v>312</v>
      </c>
      <c r="L1254">
        <f>IFERROR(Table2[[#This Row],[Column2]]/Table2[[#This Row],[percentage_laid_off]],Table2[[#This Row],[Column2]])</f>
        <v>2600</v>
      </c>
      <c r="M1254">
        <f>FLOOR(IFERROR(_xlfn.IFNA(Table2[[#This Row],[total_laid_off]],0)/Table2[[#This Row],[percentage_laid_off]],D1254),1)</f>
        <v>2600</v>
      </c>
      <c r="N1254" t="str">
        <f>TEXT(Table2[[#This Row],[date]],"MMM")</f>
        <v>Dec</v>
      </c>
      <c r="O1254">
        <f>YEAR(Table2[[#This Row],[date]])</f>
        <v>2022</v>
      </c>
    </row>
    <row r="1255" spans="1:15" x14ac:dyDescent="0.25">
      <c r="A1255" t="s">
        <v>265</v>
      </c>
      <c r="B1255" t="s">
        <v>266</v>
      </c>
      <c r="C1255" t="s">
        <v>73</v>
      </c>
      <c r="D1255">
        <v>384</v>
      </c>
      <c r="E1255" s="2">
        <v>0.12</v>
      </c>
      <c r="F1255" s="1">
        <v>44747</v>
      </c>
      <c r="G1255" t="s">
        <v>37</v>
      </c>
      <c r="H1255" t="s">
        <v>267</v>
      </c>
      <c r="I1255">
        <f t="shared" si="19"/>
        <v>3200</v>
      </c>
      <c r="J1255" s="3">
        <v>788</v>
      </c>
      <c r="K1255">
        <f>_xlfn.IFNA(Table2[[#This Row],[total_laid_off]],0)</f>
        <v>384</v>
      </c>
      <c r="L1255">
        <f>IFERROR(Table2[[#This Row],[Column2]]/Table2[[#This Row],[percentage_laid_off]],Table2[[#This Row],[Column2]])</f>
        <v>3200</v>
      </c>
      <c r="M1255">
        <f>FLOOR(IFERROR(_xlfn.IFNA(Table2[[#This Row],[total_laid_off]],0)/Table2[[#This Row],[percentage_laid_off]],D1255),1)</f>
        <v>3200</v>
      </c>
      <c r="N1255" t="str">
        <f>TEXT(Table2[[#This Row],[date]],"MMM")</f>
        <v>Jul</v>
      </c>
      <c r="O1255">
        <f>YEAR(Table2[[#This Row],[date]])</f>
        <v>2022</v>
      </c>
    </row>
    <row r="1256" spans="1:15" x14ac:dyDescent="0.25">
      <c r="A1256" t="s">
        <v>265</v>
      </c>
      <c r="B1256" t="s">
        <v>266</v>
      </c>
      <c r="C1256" t="s">
        <v>73</v>
      </c>
      <c r="D1256">
        <v>159</v>
      </c>
      <c r="E1256" s="2"/>
      <c r="F1256" s="1">
        <v>44670</v>
      </c>
      <c r="G1256" t="s">
        <v>37</v>
      </c>
      <c r="H1256" t="s">
        <v>267</v>
      </c>
      <c r="I1256">
        <f t="shared" si="19"/>
        <v>159</v>
      </c>
      <c r="J1256" s="3">
        <v>788</v>
      </c>
      <c r="K1256">
        <f>_xlfn.IFNA(Table2[[#This Row],[total_laid_off]],0)</f>
        <v>159</v>
      </c>
      <c r="L1256">
        <f>IFERROR(Table2[[#This Row],[Column2]]/Table2[[#This Row],[percentage_laid_off]],Table2[[#This Row],[Column2]])</f>
        <v>159</v>
      </c>
      <c r="M1256">
        <f>FLOOR(IFERROR(_xlfn.IFNA(Table2[[#This Row],[total_laid_off]],0)/Table2[[#This Row],[percentage_laid_off]],D1256),1)</f>
        <v>159</v>
      </c>
      <c r="N1256" t="str">
        <f>TEXT(Table2[[#This Row],[date]],"MMM")</f>
        <v>Apr</v>
      </c>
      <c r="O1256">
        <f>YEAR(Table2[[#This Row],[date]])</f>
        <v>2022</v>
      </c>
    </row>
    <row r="1257" spans="1:15" x14ac:dyDescent="0.25">
      <c r="A1257" t="s">
        <v>265</v>
      </c>
      <c r="B1257" t="s">
        <v>266</v>
      </c>
      <c r="C1257" t="s">
        <v>73</v>
      </c>
      <c r="D1257">
        <v>47</v>
      </c>
      <c r="E1257" s="2">
        <v>0.1</v>
      </c>
      <c r="F1257" s="1">
        <v>43938</v>
      </c>
      <c r="G1257" t="s">
        <v>32</v>
      </c>
      <c r="H1257" t="s">
        <v>267</v>
      </c>
      <c r="I1257">
        <f t="shared" si="19"/>
        <v>470</v>
      </c>
      <c r="J1257" s="3">
        <v>263</v>
      </c>
      <c r="K1257">
        <f>_xlfn.IFNA(Table2[[#This Row],[total_laid_off]],0)</f>
        <v>47</v>
      </c>
      <c r="L1257">
        <f>IFERROR(Table2[[#This Row],[Column2]]/Table2[[#This Row],[percentage_laid_off]],Table2[[#This Row],[Column2]])</f>
        <v>470</v>
      </c>
      <c r="M1257">
        <f>FLOOR(IFERROR(_xlfn.IFNA(Table2[[#This Row],[total_laid_off]],0)/Table2[[#This Row],[percentage_laid_off]],D1257),1)</f>
        <v>470</v>
      </c>
      <c r="N1257" t="str">
        <f>TEXT(Table2[[#This Row],[date]],"MMM")</f>
        <v>Apr</v>
      </c>
      <c r="O1257">
        <f>YEAR(Table2[[#This Row],[date]])</f>
        <v>2020</v>
      </c>
    </row>
    <row r="1258" spans="1:15" x14ac:dyDescent="0.25">
      <c r="A1258" t="s">
        <v>265</v>
      </c>
      <c r="B1258" t="s">
        <v>266</v>
      </c>
      <c r="C1258" t="s">
        <v>73</v>
      </c>
      <c r="D1258">
        <v>47</v>
      </c>
      <c r="E1258" s="2"/>
      <c r="F1258" s="1">
        <v>43917</v>
      </c>
      <c r="G1258" t="s">
        <v>32</v>
      </c>
      <c r="H1258" t="s">
        <v>267</v>
      </c>
      <c r="I1258">
        <f t="shared" si="19"/>
        <v>47</v>
      </c>
      <c r="J1258" s="3">
        <v>263</v>
      </c>
      <c r="K1258">
        <f>_xlfn.IFNA(Table2[[#This Row],[total_laid_off]],0)</f>
        <v>47</v>
      </c>
      <c r="L1258">
        <f>IFERROR(Table2[[#This Row],[Column2]]/Table2[[#This Row],[percentage_laid_off]],Table2[[#This Row],[Column2]])</f>
        <v>47</v>
      </c>
      <c r="M1258">
        <f>FLOOR(IFERROR(_xlfn.IFNA(Table2[[#This Row],[total_laid_off]],0)/Table2[[#This Row],[percentage_laid_off]],D1258),1)</f>
        <v>47</v>
      </c>
      <c r="N1258" t="str">
        <f>TEXT(Table2[[#This Row],[date]],"MMM")</f>
        <v>Mar</v>
      </c>
      <c r="O1258">
        <f>YEAR(Table2[[#This Row],[date]])</f>
        <v>2020</v>
      </c>
    </row>
    <row r="1259" spans="1:15" x14ac:dyDescent="0.25">
      <c r="A1259" t="s">
        <v>1940</v>
      </c>
      <c r="B1259" t="s">
        <v>72</v>
      </c>
      <c r="C1259" t="s">
        <v>73</v>
      </c>
      <c r="D1259">
        <v>32</v>
      </c>
      <c r="E1259" s="2">
        <v>0.6</v>
      </c>
      <c r="F1259" s="1">
        <v>43980</v>
      </c>
      <c r="G1259" t="s">
        <v>27</v>
      </c>
      <c r="H1259" t="s">
        <v>41</v>
      </c>
      <c r="I1259">
        <f t="shared" si="19"/>
        <v>53</v>
      </c>
      <c r="J1259" s="3">
        <v>17</v>
      </c>
      <c r="K1259">
        <f>_xlfn.IFNA(Table2[[#This Row],[total_laid_off]],0)</f>
        <v>32</v>
      </c>
      <c r="L1259">
        <f>IFERROR(Table2[[#This Row],[Column2]]/Table2[[#This Row],[percentage_laid_off]],Table2[[#This Row],[Column2]])</f>
        <v>53.333333333333336</v>
      </c>
      <c r="M1259">
        <f>FLOOR(IFERROR(_xlfn.IFNA(Table2[[#This Row],[total_laid_off]],0)/Table2[[#This Row],[percentage_laid_off]],D1259),1)</f>
        <v>53</v>
      </c>
      <c r="N1259" t="str">
        <f>TEXT(Table2[[#This Row],[date]],"MMM")</f>
        <v>May</v>
      </c>
      <c r="O1259">
        <f>YEAR(Table2[[#This Row],[date]])</f>
        <v>2020</v>
      </c>
    </row>
    <row r="1260" spans="1:15" x14ac:dyDescent="0.25">
      <c r="A1260" t="s">
        <v>2253</v>
      </c>
      <c r="B1260" t="s">
        <v>43</v>
      </c>
      <c r="C1260" t="s">
        <v>73</v>
      </c>
      <c r="D1260">
        <v>25</v>
      </c>
      <c r="E1260" s="2">
        <v>0.75</v>
      </c>
      <c r="F1260" s="1">
        <v>43920</v>
      </c>
      <c r="G1260" t="s">
        <v>27</v>
      </c>
      <c r="H1260" t="s">
        <v>41</v>
      </c>
      <c r="I1260">
        <f t="shared" si="19"/>
        <v>33</v>
      </c>
      <c r="J1260" s="3">
        <v>18</v>
      </c>
      <c r="K1260">
        <f>_xlfn.IFNA(Table2[[#This Row],[total_laid_off]],0)</f>
        <v>25</v>
      </c>
      <c r="L1260">
        <f>IFERROR(Table2[[#This Row],[Column2]]/Table2[[#This Row],[percentage_laid_off]],Table2[[#This Row],[Column2]])</f>
        <v>33.333333333333336</v>
      </c>
      <c r="M1260">
        <f>FLOOR(IFERROR(_xlfn.IFNA(Table2[[#This Row],[total_laid_off]],0)/Table2[[#This Row],[percentage_laid_off]],D1260),1)</f>
        <v>33</v>
      </c>
      <c r="N1260" t="str">
        <f>TEXT(Table2[[#This Row],[date]],"MMM")</f>
        <v>Mar</v>
      </c>
      <c r="O1260">
        <f>YEAR(Table2[[#This Row],[date]])</f>
        <v>2020</v>
      </c>
    </row>
    <row r="1261" spans="1:15" x14ac:dyDescent="0.25">
      <c r="A1261" t="s">
        <v>445</v>
      </c>
      <c r="B1261" t="s">
        <v>266</v>
      </c>
      <c r="C1261" t="s">
        <v>288</v>
      </c>
      <c r="D1261">
        <v>300</v>
      </c>
      <c r="E1261" s="2">
        <v>7.0000000000000007E-2</v>
      </c>
      <c r="F1261" s="1">
        <v>44963</v>
      </c>
      <c r="G1261" t="s">
        <v>50</v>
      </c>
      <c r="H1261" t="s">
        <v>267</v>
      </c>
      <c r="I1261">
        <f t="shared" si="19"/>
        <v>4285</v>
      </c>
      <c r="J1261" s="3">
        <v>507</v>
      </c>
      <c r="K1261">
        <f>_xlfn.IFNA(Table2[[#This Row],[total_laid_off]],0)</f>
        <v>300</v>
      </c>
      <c r="L1261">
        <f>IFERROR(Table2[[#This Row],[Column2]]/Table2[[#This Row],[percentage_laid_off]],Table2[[#This Row],[Column2]])</f>
        <v>4285.7142857142853</v>
      </c>
      <c r="M1261">
        <f>FLOOR(IFERROR(_xlfn.IFNA(Table2[[#This Row],[total_laid_off]],0)/Table2[[#This Row],[percentage_laid_off]],D1261),1)</f>
        <v>4285</v>
      </c>
      <c r="N1261" t="str">
        <f>TEXT(Table2[[#This Row],[date]],"MMM")</f>
        <v>Feb</v>
      </c>
      <c r="O1261">
        <f>YEAR(Table2[[#This Row],[date]])</f>
        <v>2023</v>
      </c>
    </row>
    <row r="1262" spans="1:15" x14ac:dyDescent="0.25">
      <c r="A1262" t="s">
        <v>445</v>
      </c>
      <c r="B1262" t="s">
        <v>266</v>
      </c>
      <c r="C1262" t="s">
        <v>288</v>
      </c>
      <c r="D1262">
        <v>500</v>
      </c>
      <c r="E1262" s="2">
        <v>0.15</v>
      </c>
      <c r="F1262" s="1">
        <v>44781</v>
      </c>
      <c r="G1262" t="s">
        <v>50</v>
      </c>
      <c r="H1262" t="s">
        <v>267</v>
      </c>
      <c r="I1262">
        <f t="shared" si="19"/>
        <v>3333</v>
      </c>
      <c r="J1262" s="3">
        <v>507</v>
      </c>
      <c r="K1262">
        <f>_xlfn.IFNA(Table2[[#This Row],[total_laid_off]],0)</f>
        <v>500</v>
      </c>
      <c r="L1262">
        <f>IFERROR(Table2[[#This Row],[Column2]]/Table2[[#This Row],[percentage_laid_off]],Table2[[#This Row],[Column2]])</f>
        <v>3333.3333333333335</v>
      </c>
      <c r="M1262">
        <f>FLOOR(IFERROR(_xlfn.IFNA(Table2[[#This Row],[total_laid_off]],0)/Table2[[#This Row],[percentage_laid_off]],D1262),1)</f>
        <v>3333</v>
      </c>
      <c r="N1262" t="str">
        <f>TEXT(Table2[[#This Row],[date]],"MMM")</f>
        <v>Aug</v>
      </c>
      <c r="O1262">
        <f>YEAR(Table2[[#This Row],[date]])</f>
        <v>2022</v>
      </c>
    </row>
    <row r="1263" spans="1:15" x14ac:dyDescent="0.25">
      <c r="A1263" t="s">
        <v>171</v>
      </c>
      <c r="B1263" t="s">
        <v>172</v>
      </c>
      <c r="C1263" t="s">
        <v>144</v>
      </c>
      <c r="D1263">
        <v>300</v>
      </c>
      <c r="E1263" s="2"/>
      <c r="F1263" s="1">
        <v>45007</v>
      </c>
      <c r="G1263" t="s">
        <v>67</v>
      </c>
      <c r="H1263" t="s">
        <v>173</v>
      </c>
      <c r="I1263">
        <f t="shared" si="19"/>
        <v>300</v>
      </c>
      <c r="J1263" s="3"/>
      <c r="K1263">
        <f>_xlfn.IFNA(Table2[[#This Row],[total_laid_off]],0)</f>
        <v>300</v>
      </c>
      <c r="L1263">
        <f>IFERROR(Table2[[#This Row],[Column2]]/Table2[[#This Row],[percentage_laid_off]],Table2[[#This Row],[Column2]])</f>
        <v>300</v>
      </c>
      <c r="M1263">
        <f>FLOOR(IFERROR(_xlfn.IFNA(Table2[[#This Row],[total_laid_off]],0)/Table2[[#This Row],[percentage_laid_off]],D1263),1)</f>
        <v>300</v>
      </c>
      <c r="N1263" t="str">
        <f>TEXT(Table2[[#This Row],[date]],"MMM")</f>
        <v>Mar</v>
      </c>
      <c r="O1263">
        <f>YEAR(Table2[[#This Row],[date]])</f>
        <v>2023</v>
      </c>
    </row>
    <row r="1264" spans="1:15" x14ac:dyDescent="0.25">
      <c r="A1264" t="s">
        <v>1353</v>
      </c>
      <c r="B1264" t="s">
        <v>266</v>
      </c>
      <c r="C1264" t="s">
        <v>101</v>
      </c>
      <c r="D1264">
        <v>25</v>
      </c>
      <c r="E1264" s="2">
        <v>0.1</v>
      </c>
      <c r="F1264" s="1">
        <v>44798</v>
      </c>
      <c r="G1264" t="s">
        <v>103</v>
      </c>
      <c r="H1264" t="s">
        <v>267</v>
      </c>
      <c r="I1264">
        <f t="shared" si="19"/>
        <v>250</v>
      </c>
      <c r="J1264" s="3"/>
      <c r="K1264">
        <f>_xlfn.IFNA(Table2[[#This Row],[total_laid_off]],0)</f>
        <v>25</v>
      </c>
      <c r="L1264">
        <f>IFERROR(Table2[[#This Row],[Column2]]/Table2[[#This Row],[percentage_laid_off]],Table2[[#This Row],[Column2]])</f>
        <v>250</v>
      </c>
      <c r="M1264">
        <f>FLOOR(IFERROR(_xlfn.IFNA(Table2[[#This Row],[total_laid_off]],0)/Table2[[#This Row],[percentage_laid_off]],D1264),1)</f>
        <v>250</v>
      </c>
      <c r="N1264" t="str">
        <f>TEXT(Table2[[#This Row],[date]],"MMM")</f>
        <v>Aug</v>
      </c>
      <c r="O1264">
        <f>YEAR(Table2[[#This Row],[date]])</f>
        <v>2022</v>
      </c>
    </row>
    <row r="1265" spans="1:15" x14ac:dyDescent="0.25">
      <c r="A1265" t="s">
        <v>1022</v>
      </c>
      <c r="B1265" t="s">
        <v>1023</v>
      </c>
      <c r="C1265" t="s">
        <v>111</v>
      </c>
      <c r="D1265">
        <v>76</v>
      </c>
      <c r="E1265" s="2">
        <v>0.23</v>
      </c>
      <c r="F1265" s="1">
        <v>44881</v>
      </c>
      <c r="G1265" t="s">
        <v>47</v>
      </c>
      <c r="H1265" t="s">
        <v>41</v>
      </c>
      <c r="I1265">
        <f t="shared" si="19"/>
        <v>330</v>
      </c>
      <c r="J1265" s="3">
        <v>56</v>
      </c>
      <c r="K1265">
        <f>_xlfn.IFNA(Table2[[#This Row],[total_laid_off]],0)</f>
        <v>76</v>
      </c>
      <c r="L1265">
        <f>IFERROR(Table2[[#This Row],[Column2]]/Table2[[#This Row],[percentage_laid_off]],Table2[[#This Row],[Column2]])</f>
        <v>330.43478260869563</v>
      </c>
      <c r="M1265">
        <f>FLOOR(IFERROR(_xlfn.IFNA(Table2[[#This Row],[total_laid_off]],0)/Table2[[#This Row],[percentage_laid_off]],D1265),1)</f>
        <v>330</v>
      </c>
      <c r="N1265" t="str">
        <f>TEXT(Table2[[#This Row],[date]],"MMM")</f>
        <v>Nov</v>
      </c>
      <c r="O1265">
        <f>YEAR(Table2[[#This Row],[date]])</f>
        <v>2022</v>
      </c>
    </row>
    <row r="1266" spans="1:15" x14ac:dyDescent="0.25">
      <c r="A1266" t="s">
        <v>2314</v>
      </c>
      <c r="B1266" t="s">
        <v>49</v>
      </c>
      <c r="C1266" t="s">
        <v>57</v>
      </c>
      <c r="D1266">
        <v>34</v>
      </c>
      <c r="E1266" s="2"/>
      <c r="F1266" s="1">
        <v>43909</v>
      </c>
      <c r="G1266" t="s">
        <v>32</v>
      </c>
      <c r="H1266" t="s">
        <v>41</v>
      </c>
      <c r="I1266">
        <f t="shared" si="19"/>
        <v>34</v>
      </c>
      <c r="J1266" s="3">
        <v>81</v>
      </c>
      <c r="K1266">
        <f>_xlfn.IFNA(Table2[[#This Row],[total_laid_off]],0)</f>
        <v>34</v>
      </c>
      <c r="L1266">
        <f>IFERROR(Table2[[#This Row],[Column2]]/Table2[[#This Row],[percentage_laid_off]],Table2[[#This Row],[Column2]])</f>
        <v>34</v>
      </c>
      <c r="M1266">
        <f>FLOOR(IFERROR(_xlfn.IFNA(Table2[[#This Row],[total_laid_off]],0)/Table2[[#This Row],[percentage_laid_off]],D1266),1)</f>
        <v>34</v>
      </c>
      <c r="N1266" t="str">
        <f>TEXT(Table2[[#This Row],[date]],"MMM")</f>
        <v>Mar</v>
      </c>
      <c r="O1266">
        <f>YEAR(Table2[[#This Row],[date]])</f>
        <v>2020</v>
      </c>
    </row>
    <row r="1267" spans="1:15" x14ac:dyDescent="0.25">
      <c r="A1267" t="s">
        <v>1185</v>
      </c>
      <c r="B1267" t="s">
        <v>40</v>
      </c>
      <c r="C1267" t="s">
        <v>415</v>
      </c>
      <c r="D1267">
        <v>23</v>
      </c>
      <c r="E1267" s="2">
        <v>0.11</v>
      </c>
      <c r="F1267" s="1">
        <v>44854</v>
      </c>
      <c r="G1267" t="s">
        <v>32</v>
      </c>
      <c r="H1267" t="s">
        <v>41</v>
      </c>
      <c r="I1267">
        <f t="shared" si="19"/>
        <v>209</v>
      </c>
      <c r="J1267" s="3">
        <v>203</v>
      </c>
      <c r="K1267">
        <f>_xlfn.IFNA(Table2[[#This Row],[total_laid_off]],0)</f>
        <v>23</v>
      </c>
      <c r="L1267">
        <f>IFERROR(Table2[[#This Row],[Column2]]/Table2[[#This Row],[percentage_laid_off]],Table2[[#This Row],[Column2]])</f>
        <v>209.09090909090909</v>
      </c>
      <c r="M1267">
        <f>FLOOR(IFERROR(_xlfn.IFNA(Table2[[#This Row],[total_laid_off]],0)/Table2[[#This Row],[percentage_laid_off]],D1267),1)</f>
        <v>209</v>
      </c>
      <c r="N1267" t="str">
        <f>TEXT(Table2[[#This Row],[date]],"MMM")</f>
        <v>Oct</v>
      </c>
      <c r="O1267">
        <f>YEAR(Table2[[#This Row],[date]])</f>
        <v>2022</v>
      </c>
    </row>
    <row r="1268" spans="1:15" x14ac:dyDescent="0.25">
      <c r="A1268" t="s">
        <v>1185</v>
      </c>
      <c r="B1268" t="s">
        <v>40</v>
      </c>
      <c r="C1268" t="s">
        <v>415</v>
      </c>
      <c r="D1268">
        <v>34</v>
      </c>
      <c r="E1268" s="2">
        <v>0.14000000000000001</v>
      </c>
      <c r="F1268" s="1">
        <v>44713</v>
      </c>
      <c r="G1268" t="s">
        <v>32</v>
      </c>
      <c r="H1268" t="s">
        <v>41</v>
      </c>
      <c r="I1268">
        <f t="shared" si="19"/>
        <v>242</v>
      </c>
      <c r="J1268" s="3">
        <v>203</v>
      </c>
      <c r="K1268">
        <f>_xlfn.IFNA(Table2[[#This Row],[total_laid_off]],0)</f>
        <v>34</v>
      </c>
      <c r="L1268">
        <f>IFERROR(Table2[[#This Row],[Column2]]/Table2[[#This Row],[percentage_laid_off]],Table2[[#This Row],[Column2]])</f>
        <v>242.85714285714283</v>
      </c>
      <c r="M1268">
        <f>FLOOR(IFERROR(_xlfn.IFNA(Table2[[#This Row],[total_laid_off]],0)/Table2[[#This Row],[percentage_laid_off]],D1268),1)</f>
        <v>242</v>
      </c>
      <c r="N1268" t="str">
        <f>TEXT(Table2[[#This Row],[date]],"MMM")</f>
        <v>Jun</v>
      </c>
      <c r="O1268">
        <f>YEAR(Table2[[#This Row],[date]])</f>
        <v>2022</v>
      </c>
    </row>
    <row r="1269" spans="1:15" x14ac:dyDescent="0.25">
      <c r="A1269" t="s">
        <v>130</v>
      </c>
      <c r="B1269" t="s">
        <v>131</v>
      </c>
      <c r="C1269" t="s">
        <v>26</v>
      </c>
      <c r="D1269">
        <v>19</v>
      </c>
      <c r="E1269" s="2">
        <v>0.25</v>
      </c>
      <c r="F1269" s="1">
        <v>45015</v>
      </c>
      <c r="G1269" t="s">
        <v>27</v>
      </c>
      <c r="H1269" t="s">
        <v>41</v>
      </c>
      <c r="I1269">
        <f t="shared" si="19"/>
        <v>76</v>
      </c>
      <c r="J1269" s="3">
        <v>24</v>
      </c>
      <c r="K1269">
        <f>_xlfn.IFNA(Table2[[#This Row],[total_laid_off]],0)</f>
        <v>19</v>
      </c>
      <c r="L1269">
        <f>IFERROR(Table2[[#This Row],[Column2]]/Table2[[#This Row],[percentage_laid_off]],Table2[[#This Row],[Column2]])</f>
        <v>76</v>
      </c>
      <c r="M1269">
        <f>FLOOR(IFERROR(_xlfn.IFNA(Table2[[#This Row],[total_laid_off]],0)/Table2[[#This Row],[percentage_laid_off]],D1269),1)</f>
        <v>76</v>
      </c>
      <c r="N1269" t="str">
        <f>TEXT(Table2[[#This Row],[date]],"MMM")</f>
        <v>Mar</v>
      </c>
      <c r="O1269">
        <f>YEAR(Table2[[#This Row],[date]])</f>
        <v>2023</v>
      </c>
    </row>
    <row r="1270" spans="1:15" x14ac:dyDescent="0.25">
      <c r="A1270" t="s">
        <v>130</v>
      </c>
      <c r="B1270" t="s">
        <v>331</v>
      </c>
      <c r="C1270" t="s">
        <v>26</v>
      </c>
      <c r="D1270">
        <v>15</v>
      </c>
      <c r="E1270" s="2">
        <v>0.2</v>
      </c>
      <c r="F1270" s="1">
        <v>44797</v>
      </c>
      <c r="G1270" t="s">
        <v>27</v>
      </c>
      <c r="H1270" t="s">
        <v>41</v>
      </c>
      <c r="I1270">
        <f t="shared" si="19"/>
        <v>75</v>
      </c>
      <c r="J1270" s="3">
        <v>24</v>
      </c>
      <c r="K1270">
        <f>_xlfn.IFNA(Table2[[#This Row],[total_laid_off]],0)</f>
        <v>15</v>
      </c>
      <c r="L1270">
        <f>IFERROR(Table2[[#This Row],[Column2]]/Table2[[#This Row],[percentage_laid_off]],Table2[[#This Row],[Column2]])</f>
        <v>75</v>
      </c>
      <c r="M1270">
        <f>FLOOR(IFERROR(_xlfn.IFNA(Table2[[#This Row],[total_laid_off]],0)/Table2[[#This Row],[percentage_laid_off]],D1270),1)</f>
        <v>75</v>
      </c>
      <c r="N1270" t="str">
        <f>TEXT(Table2[[#This Row],[date]],"MMM")</f>
        <v>Aug</v>
      </c>
      <c r="O1270">
        <f>YEAR(Table2[[#This Row],[date]])</f>
        <v>2022</v>
      </c>
    </row>
    <row r="1271" spans="1:15" x14ac:dyDescent="0.25">
      <c r="A1271" t="s">
        <v>2012</v>
      </c>
      <c r="B1271" t="s">
        <v>186</v>
      </c>
      <c r="C1271" t="s">
        <v>64</v>
      </c>
      <c r="D1271">
        <v>11</v>
      </c>
      <c r="E1271" s="2">
        <v>0.08</v>
      </c>
      <c r="F1271" s="1">
        <v>43955</v>
      </c>
      <c r="G1271" t="s">
        <v>27</v>
      </c>
      <c r="H1271" t="s">
        <v>93</v>
      </c>
      <c r="I1271">
        <f t="shared" si="19"/>
        <v>137</v>
      </c>
      <c r="J1271" s="3">
        <v>11</v>
      </c>
      <c r="K1271">
        <f>_xlfn.IFNA(Table2[[#This Row],[total_laid_off]],0)</f>
        <v>11</v>
      </c>
      <c r="L1271">
        <f>IFERROR(Table2[[#This Row],[Column2]]/Table2[[#This Row],[percentage_laid_off]],Table2[[#This Row],[Column2]])</f>
        <v>137.5</v>
      </c>
      <c r="M1271">
        <f>FLOOR(IFERROR(_xlfn.IFNA(Table2[[#This Row],[total_laid_off]],0)/Table2[[#This Row],[percentage_laid_off]],D1271),1)</f>
        <v>137</v>
      </c>
      <c r="N1271" t="str">
        <f>TEXT(Table2[[#This Row],[date]],"MMM")</f>
        <v>May</v>
      </c>
      <c r="O1271">
        <f>YEAR(Table2[[#This Row],[date]])</f>
        <v>2020</v>
      </c>
    </row>
    <row r="1272" spans="1:15" x14ac:dyDescent="0.25">
      <c r="A1272" t="s">
        <v>2126</v>
      </c>
      <c r="B1272" t="s">
        <v>56</v>
      </c>
      <c r="C1272" t="s">
        <v>75</v>
      </c>
      <c r="D1272">
        <v>8</v>
      </c>
      <c r="E1272" s="2">
        <v>0.04</v>
      </c>
      <c r="F1272" s="1">
        <v>43930</v>
      </c>
      <c r="G1272" t="s">
        <v>37</v>
      </c>
      <c r="H1272" t="s">
        <v>58</v>
      </c>
      <c r="I1272">
        <f t="shared" si="19"/>
        <v>200</v>
      </c>
      <c r="J1272" s="3">
        <v>32</v>
      </c>
      <c r="K1272">
        <f>_xlfn.IFNA(Table2[[#This Row],[total_laid_off]],0)</f>
        <v>8</v>
      </c>
      <c r="L1272">
        <f>IFERROR(Table2[[#This Row],[Column2]]/Table2[[#This Row],[percentage_laid_off]],Table2[[#This Row],[Column2]])</f>
        <v>200</v>
      </c>
      <c r="M1272">
        <f>FLOOR(IFERROR(_xlfn.IFNA(Table2[[#This Row],[total_laid_off]],0)/Table2[[#This Row],[percentage_laid_off]],D1272),1)</f>
        <v>200</v>
      </c>
      <c r="N1272" t="str">
        <f>TEXT(Table2[[#This Row],[date]],"MMM")</f>
        <v>Apr</v>
      </c>
      <c r="O1272">
        <f>YEAR(Table2[[#This Row],[date]])</f>
        <v>2020</v>
      </c>
    </row>
    <row r="1273" spans="1:15" x14ac:dyDescent="0.25">
      <c r="A1273" t="s">
        <v>921</v>
      </c>
      <c r="B1273" t="s">
        <v>922</v>
      </c>
      <c r="C1273" t="s">
        <v>15</v>
      </c>
      <c r="E1273" s="2">
        <v>1</v>
      </c>
      <c r="F1273" s="1">
        <v>44897</v>
      </c>
      <c r="G1273" t="s">
        <v>37</v>
      </c>
      <c r="H1273" t="s">
        <v>41</v>
      </c>
      <c r="I1273">
        <f t="shared" si="19"/>
        <v>0</v>
      </c>
      <c r="J1273" s="3">
        <v>9</v>
      </c>
      <c r="K1273">
        <f>_xlfn.IFNA(Table2[[#This Row],[total_laid_off]],0)</f>
        <v>0</v>
      </c>
      <c r="L1273">
        <f>IFERROR(Table2[[#This Row],[Column2]]/Table2[[#This Row],[percentage_laid_off]],Table2[[#This Row],[Column2]])</f>
        <v>0</v>
      </c>
      <c r="M1273">
        <f>FLOOR(IFERROR(_xlfn.IFNA(Table2[[#This Row],[total_laid_off]],0)/Table2[[#This Row],[percentage_laid_off]],D1273),1)</f>
        <v>0</v>
      </c>
      <c r="N1273" t="str">
        <f>TEXT(Table2[[#This Row],[date]],"MMM")</f>
        <v>Dec</v>
      </c>
      <c r="O1273">
        <f>YEAR(Table2[[#This Row],[date]])</f>
        <v>2022</v>
      </c>
    </row>
    <row r="1274" spans="1:15" x14ac:dyDescent="0.25">
      <c r="A1274" t="s">
        <v>657</v>
      </c>
      <c r="B1274" t="s">
        <v>43</v>
      </c>
      <c r="C1274" t="s">
        <v>46</v>
      </c>
      <c r="E1274" s="2">
        <v>0.2</v>
      </c>
      <c r="F1274" s="1">
        <v>44944</v>
      </c>
      <c r="G1274" t="s">
        <v>67</v>
      </c>
      <c r="H1274" t="s">
        <v>41</v>
      </c>
      <c r="I1274">
        <f t="shared" si="19"/>
        <v>0</v>
      </c>
      <c r="J1274" s="3"/>
      <c r="K1274">
        <f>_xlfn.IFNA(Table2[[#This Row],[total_laid_off]],0)</f>
        <v>0</v>
      </c>
      <c r="L1274">
        <f>IFERROR(Table2[[#This Row],[Column2]]/Table2[[#This Row],[percentage_laid_off]],Table2[[#This Row],[Column2]])</f>
        <v>0</v>
      </c>
      <c r="M1274">
        <f>FLOOR(IFERROR(_xlfn.IFNA(Table2[[#This Row],[total_laid_off]],0)/Table2[[#This Row],[percentage_laid_off]],D1274),1)</f>
        <v>0</v>
      </c>
      <c r="N1274" t="str">
        <f>TEXT(Table2[[#This Row],[date]],"MMM")</f>
        <v>Jan</v>
      </c>
      <c r="O1274">
        <f>YEAR(Table2[[#This Row],[date]])</f>
        <v>2023</v>
      </c>
    </row>
    <row r="1275" spans="1:15" x14ac:dyDescent="0.25">
      <c r="A1275" t="s">
        <v>153</v>
      </c>
      <c r="B1275" t="s">
        <v>40</v>
      </c>
      <c r="C1275" t="s">
        <v>83</v>
      </c>
      <c r="D1275">
        <v>1300</v>
      </c>
      <c r="E1275" s="2">
        <v>0.18</v>
      </c>
      <c r="F1275" s="1">
        <v>45013</v>
      </c>
      <c r="G1275" t="s">
        <v>67</v>
      </c>
      <c r="H1275" t="s">
        <v>41</v>
      </c>
      <c r="I1275">
        <f t="shared" si="19"/>
        <v>7222</v>
      </c>
      <c r="J1275" s="3">
        <v>8300</v>
      </c>
      <c r="K1275">
        <f>_xlfn.IFNA(Table2[[#This Row],[total_laid_off]],0)</f>
        <v>1300</v>
      </c>
      <c r="L1275">
        <f>IFERROR(Table2[[#This Row],[Column2]]/Table2[[#This Row],[percentage_laid_off]],Table2[[#This Row],[Column2]])</f>
        <v>7222.2222222222226</v>
      </c>
      <c r="M1275">
        <f>FLOOR(IFERROR(_xlfn.IFNA(Table2[[#This Row],[total_laid_off]],0)/Table2[[#This Row],[percentage_laid_off]],D1275),1)</f>
        <v>7222</v>
      </c>
      <c r="N1275" t="str">
        <f>TEXT(Table2[[#This Row],[date]],"MMM")</f>
        <v>Mar</v>
      </c>
      <c r="O1275">
        <f>YEAR(Table2[[#This Row],[date]])</f>
        <v>2023</v>
      </c>
    </row>
    <row r="1276" spans="1:15" x14ac:dyDescent="0.25">
      <c r="A1276" t="s">
        <v>319</v>
      </c>
      <c r="B1276" t="s">
        <v>40</v>
      </c>
      <c r="C1276" t="s">
        <v>46</v>
      </c>
      <c r="D1276">
        <v>26</v>
      </c>
      <c r="E1276" s="2"/>
      <c r="F1276" s="1">
        <v>44981</v>
      </c>
      <c r="G1276" t="s">
        <v>67</v>
      </c>
      <c r="H1276" t="s">
        <v>41</v>
      </c>
      <c r="I1276">
        <f t="shared" si="19"/>
        <v>26</v>
      </c>
      <c r="J1276" s="3">
        <v>132</v>
      </c>
      <c r="K1276">
        <f>_xlfn.IFNA(Table2[[#This Row],[total_laid_off]],0)</f>
        <v>26</v>
      </c>
      <c r="L1276">
        <f>IFERROR(Table2[[#This Row],[Column2]]/Table2[[#This Row],[percentage_laid_off]],Table2[[#This Row],[Column2]])</f>
        <v>26</v>
      </c>
      <c r="M1276">
        <f>FLOOR(IFERROR(_xlfn.IFNA(Table2[[#This Row],[total_laid_off]],0)/Table2[[#This Row],[percentage_laid_off]],D1276),1)</f>
        <v>26</v>
      </c>
      <c r="N1276" t="str">
        <f>TEXT(Table2[[#This Row],[date]],"MMM")</f>
        <v>Feb</v>
      </c>
      <c r="O1276">
        <f>YEAR(Table2[[#This Row],[date]])</f>
        <v>2023</v>
      </c>
    </row>
    <row r="1277" spans="1:15" x14ac:dyDescent="0.25">
      <c r="A1277" t="s">
        <v>2091</v>
      </c>
      <c r="B1277" t="s">
        <v>2047</v>
      </c>
      <c r="C1277" t="s">
        <v>75</v>
      </c>
      <c r="E1277" s="2"/>
      <c r="F1277" s="1">
        <v>43937</v>
      </c>
      <c r="G1277" t="s">
        <v>37</v>
      </c>
      <c r="H1277" t="s">
        <v>41</v>
      </c>
      <c r="I1277">
        <f t="shared" si="19"/>
        <v>0</v>
      </c>
      <c r="J1277" s="3"/>
      <c r="K1277">
        <f>_xlfn.IFNA(Table2[[#This Row],[total_laid_off]],0)</f>
        <v>0</v>
      </c>
      <c r="L1277">
        <f>IFERROR(Table2[[#This Row],[Column2]]/Table2[[#This Row],[percentage_laid_off]],Table2[[#This Row],[Column2]])</f>
        <v>0</v>
      </c>
      <c r="M1277">
        <f>FLOOR(IFERROR(_xlfn.IFNA(Table2[[#This Row],[total_laid_off]],0)/Table2[[#This Row],[percentage_laid_off]],D1277),1)</f>
        <v>0</v>
      </c>
      <c r="N1277" t="str">
        <f>TEXT(Table2[[#This Row],[date]],"MMM")</f>
        <v>Apr</v>
      </c>
      <c r="O1277">
        <f>YEAR(Table2[[#This Row],[date]])</f>
        <v>2020</v>
      </c>
    </row>
    <row r="1278" spans="1:15" x14ac:dyDescent="0.25">
      <c r="A1278" t="s">
        <v>1872</v>
      </c>
      <c r="B1278" t="s">
        <v>40</v>
      </c>
      <c r="C1278" t="s">
        <v>137</v>
      </c>
      <c r="E1278" s="2">
        <v>1</v>
      </c>
      <c r="F1278" s="1">
        <v>44061</v>
      </c>
      <c r="G1278" t="s">
        <v>27</v>
      </c>
      <c r="H1278" t="s">
        <v>41</v>
      </c>
      <c r="I1278">
        <f t="shared" si="19"/>
        <v>0</v>
      </c>
      <c r="J1278" s="3">
        <v>10</v>
      </c>
      <c r="K1278">
        <f>_xlfn.IFNA(Table2[[#This Row],[total_laid_off]],0)</f>
        <v>0</v>
      </c>
      <c r="L1278">
        <f>IFERROR(Table2[[#This Row],[Column2]]/Table2[[#This Row],[percentage_laid_off]],Table2[[#This Row],[Column2]])</f>
        <v>0</v>
      </c>
      <c r="M1278">
        <f>FLOOR(IFERROR(_xlfn.IFNA(Table2[[#This Row],[total_laid_off]],0)/Table2[[#This Row],[percentage_laid_off]],D1278),1)</f>
        <v>0</v>
      </c>
      <c r="N1278" t="str">
        <f>TEXT(Table2[[#This Row],[date]],"MMM")</f>
        <v>Aug</v>
      </c>
      <c r="O1278">
        <f>YEAR(Table2[[#This Row],[date]])</f>
        <v>2020</v>
      </c>
    </row>
    <row r="1279" spans="1:15" x14ac:dyDescent="0.25">
      <c r="A1279" t="s">
        <v>1689</v>
      </c>
      <c r="B1279" t="s">
        <v>231</v>
      </c>
      <c r="C1279" t="s">
        <v>75</v>
      </c>
      <c r="D1279">
        <v>150</v>
      </c>
      <c r="E1279" s="2"/>
      <c r="F1279" s="1">
        <v>44719</v>
      </c>
      <c r="G1279" t="s">
        <v>32</v>
      </c>
      <c r="H1279" t="s">
        <v>232</v>
      </c>
      <c r="I1279">
        <f t="shared" si="19"/>
        <v>150</v>
      </c>
      <c r="J1279" s="3">
        <v>149</v>
      </c>
      <c r="K1279">
        <f>_xlfn.IFNA(Table2[[#This Row],[total_laid_off]],0)</f>
        <v>150</v>
      </c>
      <c r="L1279">
        <f>IFERROR(Table2[[#This Row],[Column2]]/Table2[[#This Row],[percentage_laid_off]],Table2[[#This Row],[Column2]])</f>
        <v>150</v>
      </c>
      <c r="M1279">
        <f>FLOOR(IFERROR(_xlfn.IFNA(Table2[[#This Row],[total_laid_off]],0)/Table2[[#This Row],[percentage_laid_off]],D1279),1)</f>
        <v>150</v>
      </c>
      <c r="N1279" t="str">
        <f>TEXT(Table2[[#This Row],[date]],"MMM")</f>
        <v>Jun</v>
      </c>
      <c r="O1279">
        <f>YEAR(Table2[[#This Row],[date]])</f>
        <v>2022</v>
      </c>
    </row>
    <row r="1280" spans="1:15" x14ac:dyDescent="0.25">
      <c r="A1280" t="s">
        <v>1488</v>
      </c>
      <c r="B1280" t="s">
        <v>43</v>
      </c>
      <c r="C1280" t="s">
        <v>21</v>
      </c>
      <c r="D1280">
        <v>60</v>
      </c>
      <c r="E1280" s="2">
        <v>0.33</v>
      </c>
      <c r="F1280" s="1">
        <v>44763</v>
      </c>
      <c r="G1280" t="s">
        <v>47</v>
      </c>
      <c r="H1280" t="s">
        <v>41</v>
      </c>
      <c r="I1280">
        <f t="shared" si="19"/>
        <v>181</v>
      </c>
      <c r="J1280" s="3">
        <v>72</v>
      </c>
      <c r="K1280">
        <f>_xlfn.IFNA(Table2[[#This Row],[total_laid_off]],0)</f>
        <v>60</v>
      </c>
      <c r="L1280">
        <f>IFERROR(Table2[[#This Row],[Column2]]/Table2[[#This Row],[percentage_laid_off]],Table2[[#This Row],[Column2]])</f>
        <v>181.81818181818181</v>
      </c>
      <c r="M1280">
        <f>FLOOR(IFERROR(_xlfn.IFNA(Table2[[#This Row],[total_laid_off]],0)/Table2[[#This Row],[percentage_laid_off]],D1280),1)</f>
        <v>181</v>
      </c>
      <c r="N1280" t="str">
        <f>TEXT(Table2[[#This Row],[date]],"MMM")</f>
        <v>Jul</v>
      </c>
      <c r="O1280">
        <f>YEAR(Table2[[#This Row],[date]])</f>
        <v>2022</v>
      </c>
    </row>
    <row r="1281" spans="1:15" x14ac:dyDescent="0.25">
      <c r="A1281" t="s">
        <v>564</v>
      </c>
      <c r="B1281" t="s">
        <v>56</v>
      </c>
      <c r="C1281" t="s">
        <v>44</v>
      </c>
      <c r="D1281">
        <v>330</v>
      </c>
      <c r="E1281" s="2">
        <v>0.35</v>
      </c>
      <c r="F1281" s="1">
        <v>44951</v>
      </c>
      <c r="G1281" t="s">
        <v>103</v>
      </c>
      <c r="H1281" t="s">
        <v>58</v>
      </c>
      <c r="I1281">
        <f t="shared" si="19"/>
        <v>942</v>
      </c>
      <c r="J1281" s="3">
        <v>13</v>
      </c>
      <c r="K1281">
        <f>_xlfn.IFNA(Table2[[#This Row],[total_laid_off]],0)</f>
        <v>330</v>
      </c>
      <c r="L1281">
        <f>IFERROR(Table2[[#This Row],[Column2]]/Table2[[#This Row],[percentage_laid_off]],Table2[[#This Row],[Column2]])</f>
        <v>942.85714285714289</v>
      </c>
      <c r="M1281">
        <f>FLOOR(IFERROR(_xlfn.IFNA(Table2[[#This Row],[total_laid_off]],0)/Table2[[#This Row],[percentage_laid_off]],D1281),1)</f>
        <v>942</v>
      </c>
      <c r="N1281" t="str">
        <f>TEXT(Table2[[#This Row],[date]],"MMM")</f>
        <v>Jan</v>
      </c>
      <c r="O1281">
        <f>YEAR(Table2[[#This Row],[date]])</f>
        <v>2023</v>
      </c>
    </row>
    <row r="1282" spans="1:15" x14ac:dyDescent="0.25">
      <c r="A1282" t="s">
        <v>1511</v>
      </c>
      <c r="B1282" t="s">
        <v>43</v>
      </c>
      <c r="C1282" t="s">
        <v>75</v>
      </c>
      <c r="D1282">
        <v>30</v>
      </c>
      <c r="E1282" s="2">
        <v>0.1</v>
      </c>
      <c r="F1282" s="1">
        <v>44760</v>
      </c>
      <c r="G1282" t="s">
        <v>47</v>
      </c>
      <c r="H1282" t="s">
        <v>41</v>
      </c>
      <c r="I1282">
        <f t="shared" ref="I1282:I1345" si="20">FLOOR(IF(OR(ISBLANK(D1282) = FALSE,  ISBLANK(E1282) = FALSE),IFERROR(D1282/E1282,D1282), 0), 1)</f>
        <v>300</v>
      </c>
      <c r="J1282" s="3">
        <v>245</v>
      </c>
      <c r="K1282">
        <f>_xlfn.IFNA(Table2[[#This Row],[total_laid_off]],0)</f>
        <v>30</v>
      </c>
      <c r="L1282">
        <f>IFERROR(Table2[[#This Row],[Column2]]/Table2[[#This Row],[percentage_laid_off]],Table2[[#This Row],[Column2]])</f>
        <v>300</v>
      </c>
      <c r="M1282">
        <f>FLOOR(IFERROR(_xlfn.IFNA(Table2[[#This Row],[total_laid_off]],0)/Table2[[#This Row],[percentage_laid_off]],D1282),1)</f>
        <v>300</v>
      </c>
      <c r="N1282" t="str">
        <f>TEXT(Table2[[#This Row],[date]],"MMM")</f>
        <v>Jul</v>
      </c>
      <c r="O1282">
        <f>YEAR(Table2[[#This Row],[date]])</f>
        <v>2022</v>
      </c>
    </row>
    <row r="1283" spans="1:15" x14ac:dyDescent="0.25">
      <c r="A1283" t="s">
        <v>671</v>
      </c>
      <c r="B1283" t="s">
        <v>160</v>
      </c>
      <c r="C1283" t="s">
        <v>73</v>
      </c>
      <c r="D1283">
        <v>44</v>
      </c>
      <c r="E1283" s="2"/>
      <c r="F1283" s="1">
        <v>44943</v>
      </c>
      <c r="G1283" t="s">
        <v>47</v>
      </c>
      <c r="H1283" t="s">
        <v>41</v>
      </c>
      <c r="I1283">
        <f t="shared" si="20"/>
        <v>44</v>
      </c>
      <c r="J1283" s="3">
        <v>31</v>
      </c>
      <c r="K1283">
        <f>_xlfn.IFNA(Table2[[#This Row],[total_laid_off]],0)</f>
        <v>44</v>
      </c>
      <c r="L1283">
        <f>IFERROR(Table2[[#This Row],[Column2]]/Table2[[#This Row],[percentage_laid_off]],Table2[[#This Row],[Column2]])</f>
        <v>44</v>
      </c>
      <c r="M1283">
        <f>FLOOR(IFERROR(_xlfn.IFNA(Table2[[#This Row],[total_laid_off]],0)/Table2[[#This Row],[percentage_laid_off]],D1283),1)</f>
        <v>44</v>
      </c>
      <c r="N1283" t="str">
        <f>TEXT(Table2[[#This Row],[date]],"MMM")</f>
        <v>Jan</v>
      </c>
      <c r="O1283">
        <f>YEAR(Table2[[#This Row],[date]])</f>
        <v>2023</v>
      </c>
    </row>
    <row r="1284" spans="1:15" x14ac:dyDescent="0.25">
      <c r="A1284" t="s">
        <v>1119</v>
      </c>
      <c r="B1284" t="s">
        <v>40</v>
      </c>
      <c r="C1284" t="s">
        <v>83</v>
      </c>
      <c r="D1284">
        <v>700</v>
      </c>
      <c r="E1284" s="2">
        <v>0.13</v>
      </c>
      <c r="F1284" s="1">
        <v>44868</v>
      </c>
      <c r="G1284" t="s">
        <v>67</v>
      </c>
      <c r="H1284" t="s">
        <v>41</v>
      </c>
      <c r="I1284">
        <f t="shared" si="20"/>
        <v>5384</v>
      </c>
      <c r="J1284" s="3">
        <v>4900</v>
      </c>
      <c r="K1284">
        <f>_xlfn.IFNA(Table2[[#This Row],[total_laid_off]],0)</f>
        <v>700</v>
      </c>
      <c r="L1284">
        <f>IFERROR(Table2[[#This Row],[Column2]]/Table2[[#This Row],[percentage_laid_off]],Table2[[#This Row],[Column2]])</f>
        <v>5384.6153846153848</v>
      </c>
      <c r="M1284">
        <f>FLOOR(IFERROR(_xlfn.IFNA(Table2[[#This Row],[total_laid_off]],0)/Table2[[#This Row],[percentage_laid_off]],D1284),1)</f>
        <v>5384</v>
      </c>
      <c r="N1284" t="str">
        <f>TEXT(Table2[[#This Row],[date]],"MMM")</f>
        <v>Nov</v>
      </c>
      <c r="O1284">
        <f>YEAR(Table2[[#This Row],[date]])</f>
        <v>2022</v>
      </c>
    </row>
    <row r="1285" spans="1:15" x14ac:dyDescent="0.25">
      <c r="A1285" t="s">
        <v>1119</v>
      </c>
      <c r="B1285" t="s">
        <v>40</v>
      </c>
      <c r="C1285" t="s">
        <v>83</v>
      </c>
      <c r="D1285">
        <v>60</v>
      </c>
      <c r="E1285" s="2">
        <v>0.02</v>
      </c>
      <c r="F1285" s="1">
        <v>44762</v>
      </c>
      <c r="G1285" t="s">
        <v>67</v>
      </c>
      <c r="H1285" t="s">
        <v>41</v>
      </c>
      <c r="I1285">
        <f t="shared" si="20"/>
        <v>3000</v>
      </c>
      <c r="J1285" s="3">
        <v>4900</v>
      </c>
      <c r="K1285">
        <f>_xlfn.IFNA(Table2[[#This Row],[total_laid_off]],0)</f>
        <v>60</v>
      </c>
      <c r="L1285">
        <f>IFERROR(Table2[[#This Row],[Column2]]/Table2[[#This Row],[percentage_laid_off]],Table2[[#This Row],[Column2]])</f>
        <v>3000</v>
      </c>
      <c r="M1285">
        <f>FLOOR(IFERROR(_xlfn.IFNA(Table2[[#This Row],[total_laid_off]],0)/Table2[[#This Row],[percentage_laid_off]],D1285),1)</f>
        <v>3000</v>
      </c>
      <c r="N1285" t="str">
        <f>TEXT(Table2[[#This Row],[date]],"MMM")</f>
        <v>Jul</v>
      </c>
      <c r="O1285">
        <f>YEAR(Table2[[#This Row],[date]])</f>
        <v>2022</v>
      </c>
    </row>
    <row r="1286" spans="1:15" x14ac:dyDescent="0.25">
      <c r="A1286" t="s">
        <v>1119</v>
      </c>
      <c r="B1286" t="s">
        <v>40</v>
      </c>
      <c r="C1286" t="s">
        <v>83</v>
      </c>
      <c r="D1286">
        <v>982</v>
      </c>
      <c r="E1286" s="2">
        <v>0.17</v>
      </c>
      <c r="F1286" s="1">
        <v>43950</v>
      </c>
      <c r="G1286" t="s">
        <v>67</v>
      </c>
      <c r="H1286" t="s">
        <v>41</v>
      </c>
      <c r="I1286">
        <f t="shared" si="20"/>
        <v>5776</v>
      </c>
      <c r="J1286" s="3">
        <v>4900</v>
      </c>
      <c r="K1286">
        <f>_xlfn.IFNA(Table2[[#This Row],[total_laid_off]],0)</f>
        <v>982</v>
      </c>
      <c r="L1286">
        <f>IFERROR(Table2[[#This Row],[Column2]]/Table2[[#This Row],[percentage_laid_off]],Table2[[#This Row],[Column2]])</f>
        <v>5776.4705882352937</v>
      </c>
      <c r="M1286">
        <f>FLOOR(IFERROR(_xlfn.IFNA(Table2[[#This Row],[total_laid_off]],0)/Table2[[#This Row],[percentage_laid_off]],D1286),1)</f>
        <v>5776</v>
      </c>
      <c r="N1286" t="str">
        <f>TEXT(Table2[[#This Row],[date]],"MMM")</f>
        <v>Apr</v>
      </c>
      <c r="O1286">
        <f>YEAR(Table2[[#This Row],[date]])</f>
        <v>2020</v>
      </c>
    </row>
    <row r="1287" spans="1:15" x14ac:dyDescent="0.25">
      <c r="A1287" t="s">
        <v>2285</v>
      </c>
      <c r="B1287" t="s">
        <v>40</v>
      </c>
      <c r="C1287" t="s">
        <v>73</v>
      </c>
      <c r="D1287">
        <v>100</v>
      </c>
      <c r="E1287" s="2"/>
      <c r="F1287" s="1">
        <v>43915</v>
      </c>
      <c r="G1287" t="s">
        <v>47</v>
      </c>
      <c r="H1287" t="s">
        <v>41</v>
      </c>
      <c r="I1287">
        <f t="shared" si="20"/>
        <v>100</v>
      </c>
      <c r="J1287" s="3">
        <v>179.1</v>
      </c>
      <c r="K1287">
        <f>_xlfn.IFNA(Table2[[#This Row],[total_laid_off]],0)</f>
        <v>100</v>
      </c>
      <c r="L1287">
        <f>IFERROR(Table2[[#This Row],[Column2]]/Table2[[#This Row],[percentage_laid_off]],Table2[[#This Row],[Column2]])</f>
        <v>100</v>
      </c>
      <c r="M1287">
        <f>FLOOR(IFERROR(_xlfn.IFNA(Table2[[#This Row],[total_laid_off]],0)/Table2[[#This Row],[percentage_laid_off]],D1287),1)</f>
        <v>100</v>
      </c>
      <c r="N1287" t="str">
        <f>TEXT(Table2[[#This Row],[date]],"MMM")</f>
        <v>Mar</v>
      </c>
      <c r="O1287">
        <f>YEAR(Table2[[#This Row],[date]])</f>
        <v>2020</v>
      </c>
    </row>
    <row r="1288" spans="1:15" x14ac:dyDescent="0.25">
      <c r="A1288" t="s">
        <v>950</v>
      </c>
      <c r="B1288" t="s">
        <v>56</v>
      </c>
      <c r="C1288" t="s">
        <v>101</v>
      </c>
      <c r="D1288">
        <v>50</v>
      </c>
      <c r="E1288" s="2">
        <v>0.25</v>
      </c>
      <c r="F1288" s="1">
        <v>44894</v>
      </c>
      <c r="G1288" t="s">
        <v>37</v>
      </c>
      <c r="H1288" t="s">
        <v>58</v>
      </c>
      <c r="I1288">
        <f t="shared" si="20"/>
        <v>200</v>
      </c>
      <c r="J1288" s="3">
        <v>144</v>
      </c>
      <c r="K1288">
        <f>_xlfn.IFNA(Table2[[#This Row],[total_laid_off]],0)</f>
        <v>50</v>
      </c>
      <c r="L1288">
        <f>IFERROR(Table2[[#This Row],[Column2]]/Table2[[#This Row],[percentage_laid_off]],Table2[[#This Row],[Column2]])</f>
        <v>200</v>
      </c>
      <c r="M1288">
        <f>FLOOR(IFERROR(_xlfn.IFNA(Table2[[#This Row],[total_laid_off]],0)/Table2[[#This Row],[percentage_laid_off]],D1288),1)</f>
        <v>200</v>
      </c>
      <c r="N1288" t="str">
        <f>TEXT(Table2[[#This Row],[date]],"MMM")</f>
        <v>Nov</v>
      </c>
      <c r="O1288">
        <f>YEAR(Table2[[#This Row],[date]])</f>
        <v>2022</v>
      </c>
    </row>
    <row r="1289" spans="1:15" x14ac:dyDescent="0.25">
      <c r="A1289" t="s">
        <v>2141</v>
      </c>
      <c r="B1289" t="s">
        <v>362</v>
      </c>
      <c r="C1289" t="s">
        <v>75</v>
      </c>
      <c r="E1289" s="2"/>
      <c r="F1289" s="1">
        <v>43929</v>
      </c>
      <c r="G1289" t="s">
        <v>32</v>
      </c>
      <c r="H1289" t="s">
        <v>41</v>
      </c>
      <c r="I1289">
        <f t="shared" si="20"/>
        <v>0</v>
      </c>
      <c r="J1289" s="3">
        <v>58</v>
      </c>
      <c r="K1289">
        <f>_xlfn.IFNA(Table2[[#This Row],[total_laid_off]],0)</f>
        <v>0</v>
      </c>
      <c r="L1289">
        <f>IFERROR(Table2[[#This Row],[Column2]]/Table2[[#This Row],[percentage_laid_off]],Table2[[#This Row],[Column2]])</f>
        <v>0</v>
      </c>
      <c r="M1289">
        <f>FLOOR(IFERROR(_xlfn.IFNA(Table2[[#This Row],[total_laid_off]],0)/Table2[[#This Row],[percentage_laid_off]],D1289),1)</f>
        <v>0</v>
      </c>
      <c r="N1289" t="str">
        <f>TEXT(Table2[[#This Row],[date]],"MMM")</f>
        <v>Apr</v>
      </c>
      <c r="O1289">
        <f>YEAR(Table2[[#This Row],[date]])</f>
        <v>2020</v>
      </c>
    </row>
    <row r="1290" spans="1:15" x14ac:dyDescent="0.25">
      <c r="A1290" t="s">
        <v>1506</v>
      </c>
      <c r="B1290" t="s">
        <v>63</v>
      </c>
      <c r="C1290" t="s">
        <v>26</v>
      </c>
      <c r="D1290">
        <v>38</v>
      </c>
      <c r="E1290" s="2"/>
      <c r="F1290" s="1">
        <v>44761</v>
      </c>
      <c r="G1290" t="s">
        <v>114</v>
      </c>
      <c r="H1290" t="s">
        <v>41</v>
      </c>
      <c r="I1290">
        <f t="shared" si="20"/>
        <v>38</v>
      </c>
      <c r="J1290" s="3">
        <v>323</v>
      </c>
      <c r="K1290">
        <f>_xlfn.IFNA(Table2[[#This Row],[total_laid_off]],0)</f>
        <v>38</v>
      </c>
      <c r="L1290">
        <f>IFERROR(Table2[[#This Row],[Column2]]/Table2[[#This Row],[percentage_laid_off]],Table2[[#This Row],[Column2]])</f>
        <v>38</v>
      </c>
      <c r="M1290">
        <f>FLOOR(IFERROR(_xlfn.IFNA(Table2[[#This Row],[total_laid_off]],0)/Table2[[#This Row],[percentage_laid_off]],D1290),1)</f>
        <v>38</v>
      </c>
      <c r="N1290" t="str">
        <f>TEXT(Table2[[#This Row],[date]],"MMM")</f>
        <v>Jul</v>
      </c>
      <c r="O1290">
        <f>YEAR(Table2[[#This Row],[date]])</f>
        <v>2022</v>
      </c>
    </row>
    <row r="1291" spans="1:15" x14ac:dyDescent="0.25">
      <c r="A1291" t="s">
        <v>1265</v>
      </c>
      <c r="B1291" t="s">
        <v>56</v>
      </c>
      <c r="C1291" t="s">
        <v>101</v>
      </c>
      <c r="E1291" s="2">
        <v>0.35</v>
      </c>
      <c r="F1291" s="1">
        <v>44826</v>
      </c>
      <c r="G1291" t="s">
        <v>22</v>
      </c>
      <c r="H1291" t="s">
        <v>58</v>
      </c>
      <c r="I1291">
        <f t="shared" si="20"/>
        <v>0</v>
      </c>
      <c r="J1291" s="3">
        <v>136</v>
      </c>
      <c r="K1291">
        <f>_xlfn.IFNA(Table2[[#This Row],[total_laid_off]],0)</f>
        <v>0</v>
      </c>
      <c r="L1291">
        <f>IFERROR(Table2[[#This Row],[Column2]]/Table2[[#This Row],[percentage_laid_off]],Table2[[#This Row],[Column2]])</f>
        <v>0</v>
      </c>
      <c r="M1291">
        <f>FLOOR(IFERROR(_xlfn.IFNA(Table2[[#This Row],[total_laid_off]],0)/Table2[[#This Row],[percentage_laid_off]],D1291),1)</f>
        <v>0</v>
      </c>
      <c r="N1291" t="str">
        <f>TEXT(Table2[[#This Row],[date]],"MMM")</f>
        <v>Sep</v>
      </c>
      <c r="O1291">
        <f>YEAR(Table2[[#This Row],[date]])</f>
        <v>2022</v>
      </c>
    </row>
    <row r="1292" spans="1:15" x14ac:dyDescent="0.25">
      <c r="A1292" t="s">
        <v>1819</v>
      </c>
      <c r="B1292" t="s">
        <v>40</v>
      </c>
      <c r="C1292" t="s">
        <v>31</v>
      </c>
      <c r="E1292" s="2">
        <v>1</v>
      </c>
      <c r="F1292" s="1">
        <v>44315</v>
      </c>
      <c r="G1292" t="s">
        <v>47</v>
      </c>
      <c r="H1292" t="s">
        <v>41</v>
      </c>
      <c r="I1292">
        <f t="shared" si="20"/>
        <v>0</v>
      </c>
      <c r="J1292" s="3">
        <v>16</v>
      </c>
      <c r="K1292">
        <f>_xlfn.IFNA(Table2[[#This Row],[total_laid_off]],0)</f>
        <v>0</v>
      </c>
      <c r="L1292">
        <f>IFERROR(Table2[[#This Row],[Column2]]/Table2[[#This Row],[percentage_laid_off]],Table2[[#This Row],[Column2]])</f>
        <v>0</v>
      </c>
      <c r="M1292">
        <f>FLOOR(IFERROR(_xlfn.IFNA(Table2[[#This Row],[total_laid_off]],0)/Table2[[#This Row],[percentage_laid_off]],D1292),1)</f>
        <v>0</v>
      </c>
      <c r="N1292" t="str">
        <f>TEXT(Table2[[#This Row],[date]],"MMM")</f>
        <v>Apr</v>
      </c>
      <c r="O1292">
        <f>YEAR(Table2[[#This Row],[date]])</f>
        <v>2021</v>
      </c>
    </row>
    <row r="1293" spans="1:15" x14ac:dyDescent="0.25">
      <c r="A1293" t="s">
        <v>1404</v>
      </c>
      <c r="B1293" t="s">
        <v>529</v>
      </c>
      <c r="C1293" t="s">
        <v>101</v>
      </c>
      <c r="D1293">
        <v>60</v>
      </c>
      <c r="E1293" s="2">
        <v>0.03</v>
      </c>
      <c r="F1293" s="1">
        <v>44782</v>
      </c>
      <c r="G1293" t="s">
        <v>114</v>
      </c>
      <c r="H1293" t="s">
        <v>267</v>
      </c>
      <c r="I1293">
        <f t="shared" si="20"/>
        <v>2000</v>
      </c>
      <c r="J1293" s="3">
        <v>338</v>
      </c>
      <c r="K1293">
        <f>_xlfn.IFNA(Table2[[#This Row],[total_laid_off]],0)</f>
        <v>60</v>
      </c>
      <c r="L1293">
        <f>IFERROR(Table2[[#This Row],[Column2]]/Table2[[#This Row],[percentage_laid_off]],Table2[[#This Row],[Column2]])</f>
        <v>2000</v>
      </c>
      <c r="M1293">
        <f>FLOOR(IFERROR(_xlfn.IFNA(Table2[[#This Row],[total_laid_off]],0)/Table2[[#This Row],[percentage_laid_off]],D1293),1)</f>
        <v>2000</v>
      </c>
      <c r="N1293" t="str">
        <f>TEXT(Table2[[#This Row],[date]],"MMM")</f>
        <v>Aug</v>
      </c>
      <c r="O1293">
        <f>YEAR(Table2[[#This Row],[date]])</f>
        <v>2022</v>
      </c>
    </row>
    <row r="1294" spans="1:15" x14ac:dyDescent="0.25">
      <c r="A1294" t="s">
        <v>394</v>
      </c>
      <c r="B1294" t="s">
        <v>40</v>
      </c>
      <c r="C1294" t="s">
        <v>44</v>
      </c>
      <c r="D1294">
        <v>22</v>
      </c>
      <c r="E1294" s="2"/>
      <c r="F1294" s="1">
        <v>44970</v>
      </c>
      <c r="G1294" t="s">
        <v>47</v>
      </c>
      <c r="H1294" t="s">
        <v>41</v>
      </c>
      <c r="I1294">
        <f t="shared" si="20"/>
        <v>22</v>
      </c>
      <c r="J1294" s="3">
        <v>170</v>
      </c>
      <c r="K1294">
        <f>_xlfn.IFNA(Table2[[#This Row],[total_laid_off]],0)</f>
        <v>22</v>
      </c>
      <c r="L1294">
        <f>IFERROR(Table2[[#This Row],[Column2]]/Table2[[#This Row],[percentage_laid_off]],Table2[[#This Row],[Column2]])</f>
        <v>22</v>
      </c>
      <c r="M1294">
        <f>FLOOR(IFERROR(_xlfn.IFNA(Table2[[#This Row],[total_laid_off]],0)/Table2[[#This Row],[percentage_laid_off]],D1294),1)</f>
        <v>22</v>
      </c>
      <c r="N1294" t="str">
        <f>TEXT(Table2[[#This Row],[date]],"MMM")</f>
        <v>Feb</v>
      </c>
      <c r="O1294">
        <f>YEAR(Table2[[#This Row],[date]])</f>
        <v>2023</v>
      </c>
    </row>
    <row r="1295" spans="1:15" x14ac:dyDescent="0.25">
      <c r="A1295" t="s">
        <v>2063</v>
      </c>
      <c r="B1295" t="s">
        <v>258</v>
      </c>
      <c r="C1295" t="s">
        <v>15</v>
      </c>
      <c r="D1295">
        <v>1000</v>
      </c>
      <c r="E1295" s="2">
        <v>0.5</v>
      </c>
      <c r="F1295" s="1">
        <v>43943</v>
      </c>
      <c r="G1295" t="s">
        <v>114</v>
      </c>
      <c r="H1295" t="s">
        <v>41</v>
      </c>
      <c r="I1295">
        <f t="shared" si="20"/>
        <v>2000</v>
      </c>
      <c r="J1295" s="3">
        <v>2600</v>
      </c>
      <c r="K1295">
        <f>_xlfn.IFNA(Table2[[#This Row],[total_laid_off]],0)</f>
        <v>1000</v>
      </c>
      <c r="L1295">
        <f>IFERROR(Table2[[#This Row],[Column2]]/Table2[[#This Row],[percentage_laid_off]],Table2[[#This Row],[Column2]])</f>
        <v>2000</v>
      </c>
      <c r="M1295">
        <f>FLOOR(IFERROR(_xlfn.IFNA(Table2[[#This Row],[total_laid_off]],0)/Table2[[#This Row],[percentage_laid_off]],D1295),1)</f>
        <v>2000</v>
      </c>
      <c r="N1295" t="str">
        <f>TEXT(Table2[[#This Row],[date]],"MMM")</f>
        <v>Apr</v>
      </c>
      <c r="O1295">
        <f>YEAR(Table2[[#This Row],[date]])</f>
        <v>2020</v>
      </c>
    </row>
    <row r="1296" spans="1:15" x14ac:dyDescent="0.25">
      <c r="A1296" t="s">
        <v>1962</v>
      </c>
      <c r="B1296" t="s">
        <v>1203</v>
      </c>
      <c r="C1296" t="s">
        <v>73</v>
      </c>
      <c r="D1296">
        <v>250</v>
      </c>
      <c r="E1296" s="2"/>
      <c r="F1296" s="1">
        <v>43968</v>
      </c>
      <c r="G1296" t="s">
        <v>37</v>
      </c>
      <c r="H1296" t="s">
        <v>28</v>
      </c>
      <c r="I1296">
        <f t="shared" si="20"/>
        <v>250</v>
      </c>
      <c r="J1296" s="3">
        <v>300</v>
      </c>
      <c r="K1296">
        <f>_xlfn.IFNA(Table2[[#This Row],[total_laid_off]],0)</f>
        <v>250</v>
      </c>
      <c r="L1296">
        <f>IFERROR(Table2[[#This Row],[Column2]]/Table2[[#This Row],[percentage_laid_off]],Table2[[#This Row],[Column2]])</f>
        <v>250</v>
      </c>
      <c r="M1296">
        <f>FLOOR(IFERROR(_xlfn.IFNA(Table2[[#This Row],[total_laid_off]],0)/Table2[[#This Row],[percentage_laid_off]],D1296),1)</f>
        <v>250</v>
      </c>
      <c r="N1296" t="str">
        <f>TEXT(Table2[[#This Row],[date]],"MMM")</f>
        <v>May</v>
      </c>
      <c r="O1296">
        <f>YEAR(Table2[[#This Row],[date]])</f>
        <v>2020</v>
      </c>
    </row>
    <row r="1297" spans="1:15" x14ac:dyDescent="0.25">
      <c r="A1297" t="s">
        <v>625</v>
      </c>
      <c r="B1297" t="s">
        <v>160</v>
      </c>
      <c r="C1297" t="s">
        <v>75</v>
      </c>
      <c r="E1297" s="2">
        <v>0.06</v>
      </c>
      <c r="F1297" s="1">
        <v>44945</v>
      </c>
      <c r="G1297" t="s">
        <v>67</v>
      </c>
      <c r="H1297" t="s">
        <v>41</v>
      </c>
      <c r="I1297">
        <f t="shared" si="20"/>
        <v>0</v>
      </c>
      <c r="J1297" s="3">
        <v>400</v>
      </c>
      <c r="K1297">
        <f>_xlfn.IFNA(Table2[[#This Row],[total_laid_off]],0)</f>
        <v>0</v>
      </c>
      <c r="L1297">
        <f>IFERROR(Table2[[#This Row],[Column2]]/Table2[[#This Row],[percentage_laid_off]],Table2[[#This Row],[Column2]])</f>
        <v>0</v>
      </c>
      <c r="M1297">
        <f>FLOOR(IFERROR(_xlfn.IFNA(Table2[[#This Row],[total_laid_off]],0)/Table2[[#This Row],[percentage_laid_off]],D1297),1)</f>
        <v>0</v>
      </c>
      <c r="N1297" t="str">
        <f>TEXT(Table2[[#This Row],[date]],"MMM")</f>
        <v>Jan</v>
      </c>
      <c r="O1297">
        <f>YEAR(Table2[[#This Row],[date]])</f>
        <v>2023</v>
      </c>
    </row>
    <row r="1298" spans="1:15" x14ac:dyDescent="0.25">
      <c r="A1298" t="s">
        <v>1769</v>
      </c>
      <c r="B1298" t="s">
        <v>40</v>
      </c>
      <c r="C1298" t="s">
        <v>26</v>
      </c>
      <c r="D1298">
        <v>45</v>
      </c>
      <c r="E1298" s="2">
        <v>0.3</v>
      </c>
      <c r="F1298" s="1">
        <v>44685</v>
      </c>
      <c r="G1298" t="s">
        <v>27</v>
      </c>
      <c r="H1298" t="s">
        <v>41</v>
      </c>
      <c r="I1298">
        <f t="shared" si="20"/>
        <v>150</v>
      </c>
      <c r="J1298" s="3">
        <v>64</v>
      </c>
      <c r="K1298">
        <f>_xlfn.IFNA(Table2[[#This Row],[total_laid_off]],0)</f>
        <v>45</v>
      </c>
      <c r="L1298">
        <f>IFERROR(Table2[[#This Row],[Column2]]/Table2[[#This Row],[percentage_laid_off]],Table2[[#This Row],[Column2]])</f>
        <v>150</v>
      </c>
      <c r="M1298">
        <f>FLOOR(IFERROR(_xlfn.IFNA(Table2[[#This Row],[total_laid_off]],0)/Table2[[#This Row],[percentage_laid_off]],D1298),1)</f>
        <v>150</v>
      </c>
      <c r="N1298" t="str">
        <f>TEXT(Table2[[#This Row],[date]],"MMM")</f>
        <v>May</v>
      </c>
      <c r="O1298">
        <f>YEAR(Table2[[#This Row],[date]])</f>
        <v>2022</v>
      </c>
    </row>
    <row r="1299" spans="1:15" x14ac:dyDescent="0.25">
      <c r="A1299" t="s">
        <v>2274</v>
      </c>
      <c r="B1299" t="s">
        <v>40</v>
      </c>
      <c r="C1299" t="s">
        <v>85</v>
      </c>
      <c r="E1299" s="2"/>
      <c r="F1299" s="1">
        <v>43917</v>
      </c>
      <c r="G1299" t="s">
        <v>37</v>
      </c>
      <c r="H1299" t="s">
        <v>41</v>
      </c>
      <c r="I1299">
        <f t="shared" si="20"/>
        <v>0</v>
      </c>
      <c r="J1299" s="3"/>
      <c r="K1299">
        <f>_xlfn.IFNA(Table2[[#This Row],[total_laid_off]],0)</f>
        <v>0</v>
      </c>
      <c r="L1299">
        <f>IFERROR(Table2[[#This Row],[Column2]]/Table2[[#This Row],[percentage_laid_off]],Table2[[#This Row],[Column2]])</f>
        <v>0</v>
      </c>
      <c r="M1299">
        <f>FLOOR(IFERROR(_xlfn.IFNA(Table2[[#This Row],[total_laid_off]],0)/Table2[[#This Row],[percentage_laid_off]],D1299),1)</f>
        <v>0</v>
      </c>
      <c r="N1299" t="str">
        <f>TEXT(Table2[[#This Row],[date]],"MMM")</f>
        <v>Mar</v>
      </c>
      <c r="O1299">
        <f>YEAR(Table2[[#This Row],[date]])</f>
        <v>2020</v>
      </c>
    </row>
    <row r="1300" spans="1:15" x14ac:dyDescent="0.25">
      <c r="A1300" t="s">
        <v>1865</v>
      </c>
      <c r="B1300" t="s">
        <v>82</v>
      </c>
      <c r="C1300" t="s">
        <v>57</v>
      </c>
      <c r="D1300">
        <v>350</v>
      </c>
      <c r="E1300" s="2">
        <v>0.1</v>
      </c>
      <c r="F1300" s="1">
        <v>44074</v>
      </c>
      <c r="G1300" t="s">
        <v>67</v>
      </c>
      <c r="H1300" t="s">
        <v>28</v>
      </c>
      <c r="I1300">
        <f t="shared" si="20"/>
        <v>3500</v>
      </c>
      <c r="J1300" s="3">
        <v>548</v>
      </c>
      <c r="K1300">
        <f>_xlfn.IFNA(Table2[[#This Row],[total_laid_off]],0)</f>
        <v>350</v>
      </c>
      <c r="L1300">
        <f>IFERROR(Table2[[#This Row],[Column2]]/Table2[[#This Row],[percentage_laid_off]],Table2[[#This Row],[Column2]])</f>
        <v>3500</v>
      </c>
      <c r="M1300">
        <f>FLOOR(IFERROR(_xlfn.IFNA(Table2[[#This Row],[total_laid_off]],0)/Table2[[#This Row],[percentage_laid_off]],D1300),1)</f>
        <v>3500</v>
      </c>
      <c r="N1300" t="str">
        <f>TEXT(Table2[[#This Row],[date]],"MMM")</f>
        <v>Aug</v>
      </c>
      <c r="O1300">
        <f>YEAR(Table2[[#This Row],[date]])</f>
        <v>2020</v>
      </c>
    </row>
    <row r="1301" spans="1:15" x14ac:dyDescent="0.25">
      <c r="A1301" t="s">
        <v>1865</v>
      </c>
      <c r="B1301" t="s">
        <v>100</v>
      </c>
      <c r="C1301" t="s">
        <v>57</v>
      </c>
      <c r="D1301">
        <v>350</v>
      </c>
      <c r="E1301" s="2">
        <v>0.1</v>
      </c>
      <c r="F1301" s="1">
        <v>43983</v>
      </c>
      <c r="G1301" t="s">
        <v>67</v>
      </c>
      <c r="H1301" t="s">
        <v>28</v>
      </c>
      <c r="I1301">
        <f t="shared" si="20"/>
        <v>3500</v>
      </c>
      <c r="J1301" s="3">
        <v>548</v>
      </c>
      <c r="K1301">
        <f>_xlfn.IFNA(Table2[[#This Row],[total_laid_off]],0)</f>
        <v>350</v>
      </c>
      <c r="L1301">
        <f>IFERROR(Table2[[#This Row],[Column2]]/Table2[[#This Row],[percentage_laid_off]],Table2[[#This Row],[Column2]])</f>
        <v>3500</v>
      </c>
      <c r="M1301">
        <f>FLOOR(IFERROR(_xlfn.IFNA(Table2[[#This Row],[total_laid_off]],0)/Table2[[#This Row],[percentage_laid_off]],D1301),1)</f>
        <v>3500</v>
      </c>
      <c r="N1301" t="str">
        <f>TEXT(Table2[[#This Row],[date]],"MMM")</f>
        <v>Jun</v>
      </c>
      <c r="O1301">
        <f>YEAR(Table2[[#This Row],[date]])</f>
        <v>2020</v>
      </c>
    </row>
    <row r="1302" spans="1:15" x14ac:dyDescent="0.25">
      <c r="A1302" t="s">
        <v>1938</v>
      </c>
      <c r="B1302" t="s">
        <v>43</v>
      </c>
      <c r="C1302" t="s">
        <v>15</v>
      </c>
      <c r="D1302">
        <v>12</v>
      </c>
      <c r="E1302" s="2"/>
      <c r="F1302" s="1">
        <v>43984</v>
      </c>
      <c r="G1302" t="s">
        <v>103</v>
      </c>
      <c r="H1302" t="s">
        <v>41</v>
      </c>
      <c r="I1302">
        <f t="shared" si="20"/>
        <v>12</v>
      </c>
      <c r="J1302" s="3">
        <v>10</v>
      </c>
      <c r="K1302">
        <f>_xlfn.IFNA(Table2[[#This Row],[total_laid_off]],0)</f>
        <v>12</v>
      </c>
      <c r="L1302">
        <f>IFERROR(Table2[[#This Row],[Column2]]/Table2[[#This Row],[percentage_laid_off]],Table2[[#This Row],[Column2]])</f>
        <v>12</v>
      </c>
      <c r="M1302">
        <f>FLOOR(IFERROR(_xlfn.IFNA(Table2[[#This Row],[total_laid_off]],0)/Table2[[#This Row],[percentage_laid_off]],D1302),1)</f>
        <v>12</v>
      </c>
      <c r="N1302" t="str">
        <f>TEXT(Table2[[#This Row],[date]],"MMM")</f>
        <v>Jun</v>
      </c>
      <c r="O1302">
        <f>YEAR(Table2[[#This Row],[date]])</f>
        <v>2020</v>
      </c>
    </row>
    <row r="1303" spans="1:15" x14ac:dyDescent="0.25">
      <c r="A1303" t="s">
        <v>1376</v>
      </c>
      <c r="B1303" t="s">
        <v>40</v>
      </c>
      <c r="C1303" t="s">
        <v>36</v>
      </c>
      <c r="D1303">
        <v>125</v>
      </c>
      <c r="E1303" s="2">
        <v>0.14000000000000001</v>
      </c>
      <c r="F1303" s="1">
        <v>44790</v>
      </c>
      <c r="G1303" t="s">
        <v>47</v>
      </c>
      <c r="H1303" t="s">
        <v>41</v>
      </c>
      <c r="I1303">
        <f t="shared" si="20"/>
        <v>892</v>
      </c>
      <c r="J1303" s="3">
        <v>80</v>
      </c>
      <c r="K1303">
        <f>_xlfn.IFNA(Table2[[#This Row],[total_laid_off]],0)</f>
        <v>125</v>
      </c>
      <c r="L1303">
        <f>IFERROR(Table2[[#This Row],[Column2]]/Table2[[#This Row],[percentage_laid_off]],Table2[[#This Row],[Column2]])</f>
        <v>892.85714285714278</v>
      </c>
      <c r="M1303">
        <f>FLOOR(IFERROR(_xlfn.IFNA(Table2[[#This Row],[total_laid_off]],0)/Table2[[#This Row],[percentage_laid_off]],D1303),1)</f>
        <v>892</v>
      </c>
      <c r="N1303" t="str">
        <f>TEXT(Table2[[#This Row],[date]],"MMM")</f>
        <v>Aug</v>
      </c>
      <c r="O1303">
        <f>YEAR(Table2[[#This Row],[date]])</f>
        <v>2022</v>
      </c>
    </row>
    <row r="1304" spans="1:15" x14ac:dyDescent="0.25">
      <c r="A1304" t="s">
        <v>712</v>
      </c>
      <c r="B1304" t="s">
        <v>331</v>
      </c>
      <c r="C1304" t="s">
        <v>53</v>
      </c>
      <c r="D1304">
        <v>64</v>
      </c>
      <c r="E1304" s="2"/>
      <c r="F1304" s="1">
        <v>44938</v>
      </c>
      <c r="G1304" t="s">
        <v>37</v>
      </c>
      <c r="H1304" t="s">
        <v>41</v>
      </c>
      <c r="I1304">
        <f t="shared" si="20"/>
        <v>64</v>
      </c>
      <c r="J1304" s="3">
        <v>334</v>
      </c>
      <c r="K1304">
        <f>_xlfn.IFNA(Table2[[#This Row],[total_laid_off]],0)</f>
        <v>64</v>
      </c>
      <c r="L1304">
        <f>IFERROR(Table2[[#This Row],[Column2]]/Table2[[#This Row],[percentage_laid_off]],Table2[[#This Row],[Column2]])</f>
        <v>64</v>
      </c>
      <c r="M1304">
        <f>FLOOR(IFERROR(_xlfn.IFNA(Table2[[#This Row],[total_laid_off]],0)/Table2[[#This Row],[percentage_laid_off]],D1304),1)</f>
        <v>64</v>
      </c>
      <c r="N1304" t="str">
        <f>TEXT(Table2[[#This Row],[date]],"MMM")</f>
        <v>Jan</v>
      </c>
      <c r="O1304">
        <f>YEAR(Table2[[#This Row],[date]])</f>
        <v>2023</v>
      </c>
    </row>
    <row r="1305" spans="1:15" x14ac:dyDescent="0.25">
      <c r="A1305" t="s">
        <v>712</v>
      </c>
      <c r="B1305" t="s">
        <v>331</v>
      </c>
      <c r="C1305" t="s">
        <v>53</v>
      </c>
      <c r="E1305" s="2"/>
      <c r="F1305" s="1">
        <v>43927</v>
      </c>
      <c r="G1305" t="s">
        <v>32</v>
      </c>
      <c r="H1305" t="s">
        <v>41</v>
      </c>
      <c r="I1305">
        <f t="shared" si="20"/>
        <v>0</v>
      </c>
      <c r="J1305" s="3">
        <v>227</v>
      </c>
      <c r="K1305">
        <f>_xlfn.IFNA(Table2[[#This Row],[total_laid_off]],0)</f>
        <v>0</v>
      </c>
      <c r="L1305">
        <f>IFERROR(Table2[[#This Row],[Column2]]/Table2[[#This Row],[percentage_laid_off]],Table2[[#This Row],[Column2]])</f>
        <v>0</v>
      </c>
      <c r="M1305">
        <f>FLOOR(IFERROR(_xlfn.IFNA(Table2[[#This Row],[total_laid_off]],0)/Table2[[#This Row],[percentage_laid_off]],D1305),1)</f>
        <v>0</v>
      </c>
      <c r="N1305" t="str">
        <f>TEXT(Table2[[#This Row],[date]],"MMM")</f>
        <v>Apr</v>
      </c>
      <c r="O1305">
        <f>YEAR(Table2[[#This Row],[date]])</f>
        <v>2020</v>
      </c>
    </row>
    <row r="1306" spans="1:15" x14ac:dyDescent="0.25">
      <c r="A1306" t="s">
        <v>1871</v>
      </c>
      <c r="B1306" t="s">
        <v>95</v>
      </c>
      <c r="C1306" t="s">
        <v>57</v>
      </c>
      <c r="E1306" s="2"/>
      <c r="F1306" s="1">
        <v>44062</v>
      </c>
      <c r="G1306" t="s">
        <v>16</v>
      </c>
      <c r="H1306" t="s">
        <v>96</v>
      </c>
      <c r="I1306">
        <f t="shared" si="20"/>
        <v>0</v>
      </c>
      <c r="J1306" s="3">
        <v>1.3</v>
      </c>
      <c r="K1306">
        <f>_xlfn.IFNA(Table2[[#This Row],[total_laid_off]],0)</f>
        <v>0</v>
      </c>
      <c r="L1306">
        <f>IFERROR(Table2[[#This Row],[Column2]]/Table2[[#This Row],[percentage_laid_off]],Table2[[#This Row],[Column2]])</f>
        <v>0</v>
      </c>
      <c r="M1306">
        <f>FLOOR(IFERROR(_xlfn.IFNA(Table2[[#This Row],[total_laid_off]],0)/Table2[[#This Row],[percentage_laid_off]],D1306),1)</f>
        <v>0</v>
      </c>
      <c r="N1306" t="str">
        <f>TEXT(Table2[[#This Row],[date]],"MMM")</f>
        <v>Aug</v>
      </c>
      <c r="O1306">
        <f>YEAR(Table2[[#This Row],[date]])</f>
        <v>2020</v>
      </c>
    </row>
    <row r="1307" spans="1:15" x14ac:dyDescent="0.25">
      <c r="A1307" t="s">
        <v>490</v>
      </c>
      <c r="B1307" t="s">
        <v>491</v>
      </c>
      <c r="C1307" t="s">
        <v>53</v>
      </c>
      <c r="E1307" s="2">
        <v>0.08</v>
      </c>
      <c r="F1307" s="1">
        <v>44958</v>
      </c>
      <c r="G1307" t="s">
        <v>67</v>
      </c>
      <c r="H1307" t="s">
        <v>492</v>
      </c>
      <c r="I1307">
        <f t="shared" si="20"/>
        <v>0</v>
      </c>
      <c r="J1307" s="3">
        <v>245</v>
      </c>
      <c r="K1307">
        <f>_xlfn.IFNA(Table2[[#This Row],[total_laid_off]],0)</f>
        <v>0</v>
      </c>
      <c r="L1307">
        <f>IFERROR(Table2[[#This Row],[Column2]]/Table2[[#This Row],[percentage_laid_off]],Table2[[#This Row],[Column2]])</f>
        <v>0</v>
      </c>
      <c r="M1307">
        <f>FLOOR(IFERROR(_xlfn.IFNA(Table2[[#This Row],[total_laid_off]],0)/Table2[[#This Row],[percentage_laid_off]],D1307),1)</f>
        <v>0</v>
      </c>
      <c r="N1307" t="str">
        <f>TEXT(Table2[[#This Row],[date]],"MMM")</f>
        <v>Feb</v>
      </c>
      <c r="O1307">
        <f>YEAR(Table2[[#This Row],[date]])</f>
        <v>2023</v>
      </c>
    </row>
    <row r="1308" spans="1:15" x14ac:dyDescent="0.25">
      <c r="A1308" t="s">
        <v>1626</v>
      </c>
      <c r="B1308" t="s">
        <v>43</v>
      </c>
      <c r="C1308" t="s">
        <v>111</v>
      </c>
      <c r="E1308" s="2"/>
      <c r="F1308" s="1">
        <v>44735</v>
      </c>
      <c r="G1308" t="s">
        <v>114</v>
      </c>
      <c r="H1308" t="s">
        <v>41</v>
      </c>
      <c r="I1308">
        <f t="shared" si="20"/>
        <v>0</v>
      </c>
      <c r="J1308" s="3">
        <v>229</v>
      </c>
      <c r="K1308">
        <f>_xlfn.IFNA(Table2[[#This Row],[total_laid_off]],0)</f>
        <v>0</v>
      </c>
      <c r="L1308">
        <f>IFERROR(Table2[[#This Row],[Column2]]/Table2[[#This Row],[percentage_laid_off]],Table2[[#This Row],[Column2]])</f>
        <v>0</v>
      </c>
      <c r="M1308">
        <f>FLOOR(IFERROR(_xlfn.IFNA(Table2[[#This Row],[total_laid_off]],0)/Table2[[#This Row],[percentage_laid_off]],D1308),1)</f>
        <v>0</v>
      </c>
      <c r="N1308" t="str">
        <f>TEXT(Table2[[#This Row],[date]],"MMM")</f>
        <v>Jun</v>
      </c>
      <c r="O1308">
        <f>YEAR(Table2[[#This Row],[date]])</f>
        <v>2022</v>
      </c>
    </row>
    <row r="1309" spans="1:15" x14ac:dyDescent="0.25">
      <c r="A1309" t="s">
        <v>1395</v>
      </c>
      <c r="B1309" t="s">
        <v>1017</v>
      </c>
      <c r="C1309" t="s">
        <v>101</v>
      </c>
      <c r="D1309">
        <v>54</v>
      </c>
      <c r="E1309" s="2">
        <v>0.09</v>
      </c>
      <c r="F1309" s="1">
        <v>44784</v>
      </c>
      <c r="G1309" t="s">
        <v>27</v>
      </c>
      <c r="H1309" t="s">
        <v>1018</v>
      </c>
      <c r="I1309">
        <f t="shared" si="20"/>
        <v>600</v>
      </c>
      <c r="J1309" s="3">
        <v>42</v>
      </c>
      <c r="K1309">
        <f>_xlfn.IFNA(Table2[[#This Row],[total_laid_off]],0)</f>
        <v>54</v>
      </c>
      <c r="L1309">
        <f>IFERROR(Table2[[#This Row],[Column2]]/Table2[[#This Row],[percentage_laid_off]],Table2[[#This Row],[Column2]])</f>
        <v>600</v>
      </c>
      <c r="M1309">
        <f>FLOOR(IFERROR(_xlfn.IFNA(Table2[[#This Row],[total_laid_off]],0)/Table2[[#This Row],[percentage_laid_off]],D1309),1)</f>
        <v>600</v>
      </c>
      <c r="N1309" t="str">
        <f>TEXT(Table2[[#This Row],[date]],"MMM")</f>
        <v>Aug</v>
      </c>
      <c r="O1309">
        <f>YEAR(Table2[[#This Row],[date]])</f>
        <v>2022</v>
      </c>
    </row>
    <row r="1310" spans="1:15" x14ac:dyDescent="0.25">
      <c r="A1310" t="s">
        <v>181</v>
      </c>
      <c r="B1310" t="s">
        <v>40</v>
      </c>
      <c r="C1310" t="s">
        <v>144</v>
      </c>
      <c r="D1310">
        <v>320</v>
      </c>
      <c r="E1310" s="2">
        <v>0.04</v>
      </c>
      <c r="F1310" s="1">
        <v>45006</v>
      </c>
      <c r="G1310" t="s">
        <v>67</v>
      </c>
      <c r="H1310" t="s">
        <v>41</v>
      </c>
      <c r="I1310">
        <f t="shared" si="20"/>
        <v>8000</v>
      </c>
      <c r="J1310" s="3"/>
      <c r="K1310">
        <f>_xlfn.IFNA(Table2[[#This Row],[total_laid_off]],0)</f>
        <v>320</v>
      </c>
      <c r="L1310">
        <f>IFERROR(Table2[[#This Row],[Column2]]/Table2[[#This Row],[percentage_laid_off]],Table2[[#This Row],[Column2]])</f>
        <v>8000</v>
      </c>
      <c r="M1310">
        <f>FLOOR(IFERROR(_xlfn.IFNA(Table2[[#This Row],[total_laid_off]],0)/Table2[[#This Row],[percentage_laid_off]],D1310),1)</f>
        <v>8000</v>
      </c>
      <c r="N1310" t="str">
        <f>TEXT(Table2[[#This Row],[date]],"MMM")</f>
        <v>Mar</v>
      </c>
      <c r="O1310">
        <f>YEAR(Table2[[#This Row],[date]])</f>
        <v>2023</v>
      </c>
    </row>
    <row r="1311" spans="1:15" x14ac:dyDescent="0.25">
      <c r="A1311" t="s">
        <v>1965</v>
      </c>
      <c r="B1311" t="s">
        <v>43</v>
      </c>
      <c r="C1311" t="s">
        <v>101</v>
      </c>
      <c r="E1311" s="2">
        <v>1</v>
      </c>
      <c r="F1311" s="1">
        <v>43966</v>
      </c>
      <c r="G1311" t="s">
        <v>16</v>
      </c>
      <c r="H1311" t="s">
        <v>41</v>
      </c>
      <c r="I1311">
        <f t="shared" si="20"/>
        <v>0</v>
      </c>
      <c r="J1311" s="3">
        <v>3</v>
      </c>
      <c r="K1311">
        <f>_xlfn.IFNA(Table2[[#This Row],[total_laid_off]],0)</f>
        <v>0</v>
      </c>
      <c r="L1311">
        <f>IFERROR(Table2[[#This Row],[Column2]]/Table2[[#This Row],[percentage_laid_off]],Table2[[#This Row],[Column2]])</f>
        <v>0</v>
      </c>
      <c r="M1311">
        <f>FLOOR(IFERROR(_xlfn.IFNA(Table2[[#This Row],[total_laid_off]],0)/Table2[[#This Row],[percentage_laid_off]],D1311),1)</f>
        <v>0</v>
      </c>
      <c r="N1311" t="str">
        <f>TEXT(Table2[[#This Row],[date]],"MMM")</f>
        <v>May</v>
      </c>
      <c r="O1311">
        <f>YEAR(Table2[[#This Row],[date]])</f>
        <v>2020</v>
      </c>
    </row>
    <row r="1312" spans="1:15" x14ac:dyDescent="0.25">
      <c r="A1312" t="s">
        <v>275</v>
      </c>
      <c r="B1312" t="s">
        <v>40</v>
      </c>
      <c r="C1312" t="s">
        <v>85</v>
      </c>
      <c r="D1312">
        <v>79</v>
      </c>
      <c r="E1312" s="2"/>
      <c r="F1312" s="1">
        <v>44987</v>
      </c>
      <c r="G1312" t="s">
        <v>114</v>
      </c>
      <c r="H1312" t="s">
        <v>41</v>
      </c>
      <c r="I1312">
        <f t="shared" si="20"/>
        <v>79</v>
      </c>
      <c r="J1312" s="3">
        <v>461</v>
      </c>
      <c r="K1312">
        <f>_xlfn.IFNA(Table2[[#This Row],[total_laid_off]],0)</f>
        <v>79</v>
      </c>
      <c r="L1312">
        <f>IFERROR(Table2[[#This Row],[Column2]]/Table2[[#This Row],[percentage_laid_off]],Table2[[#This Row],[Column2]])</f>
        <v>79</v>
      </c>
      <c r="M1312">
        <f>FLOOR(IFERROR(_xlfn.IFNA(Table2[[#This Row],[total_laid_off]],0)/Table2[[#This Row],[percentage_laid_off]],D1312),1)</f>
        <v>79</v>
      </c>
      <c r="N1312" t="str">
        <f>TEXT(Table2[[#This Row],[date]],"MMM")</f>
        <v>Mar</v>
      </c>
      <c r="O1312">
        <f>YEAR(Table2[[#This Row],[date]])</f>
        <v>2023</v>
      </c>
    </row>
    <row r="1313" spans="1:15" x14ac:dyDescent="0.25">
      <c r="A1313" t="s">
        <v>275</v>
      </c>
      <c r="B1313" t="s">
        <v>40</v>
      </c>
      <c r="C1313" t="s">
        <v>85</v>
      </c>
      <c r="D1313">
        <v>120</v>
      </c>
      <c r="E1313" s="2">
        <v>0.2</v>
      </c>
      <c r="F1313" s="1">
        <v>44734</v>
      </c>
      <c r="G1313" t="s">
        <v>114</v>
      </c>
      <c r="H1313" t="s">
        <v>41</v>
      </c>
      <c r="I1313">
        <f t="shared" si="20"/>
        <v>600</v>
      </c>
      <c r="J1313" s="3">
        <v>461</v>
      </c>
      <c r="K1313">
        <f>_xlfn.IFNA(Table2[[#This Row],[total_laid_off]],0)</f>
        <v>120</v>
      </c>
      <c r="L1313">
        <f>IFERROR(Table2[[#This Row],[Column2]]/Table2[[#This Row],[percentage_laid_off]],Table2[[#This Row],[Column2]])</f>
        <v>600</v>
      </c>
      <c r="M1313">
        <f>FLOOR(IFERROR(_xlfn.IFNA(Table2[[#This Row],[total_laid_off]],0)/Table2[[#This Row],[percentage_laid_off]],D1313),1)</f>
        <v>600</v>
      </c>
      <c r="N1313" t="str">
        <f>TEXT(Table2[[#This Row],[date]],"MMM")</f>
        <v>Jun</v>
      </c>
      <c r="O1313">
        <f>YEAR(Table2[[#This Row],[date]])</f>
        <v>2022</v>
      </c>
    </row>
    <row r="1314" spans="1:15" x14ac:dyDescent="0.25">
      <c r="A1314" t="s">
        <v>493</v>
      </c>
      <c r="B1314" t="s">
        <v>43</v>
      </c>
      <c r="C1314" t="s">
        <v>15</v>
      </c>
      <c r="E1314" s="2">
        <v>0.08</v>
      </c>
      <c r="F1314" s="1">
        <v>44958</v>
      </c>
      <c r="G1314" t="s">
        <v>67</v>
      </c>
      <c r="H1314" t="s">
        <v>41</v>
      </c>
      <c r="I1314">
        <f t="shared" si="20"/>
        <v>0</v>
      </c>
      <c r="J1314" s="3"/>
      <c r="K1314">
        <f>_xlfn.IFNA(Table2[[#This Row],[total_laid_off]],0)</f>
        <v>0</v>
      </c>
      <c r="L1314">
        <f>IFERROR(Table2[[#This Row],[Column2]]/Table2[[#This Row],[percentage_laid_off]],Table2[[#This Row],[Column2]])</f>
        <v>0</v>
      </c>
      <c r="M1314">
        <f>FLOOR(IFERROR(_xlfn.IFNA(Table2[[#This Row],[total_laid_off]],0)/Table2[[#This Row],[percentage_laid_off]],D1314),1)</f>
        <v>0</v>
      </c>
      <c r="N1314" t="str">
        <f>TEXT(Table2[[#This Row],[date]],"MMM")</f>
        <v>Feb</v>
      </c>
      <c r="O1314">
        <f>YEAR(Table2[[#This Row],[date]])</f>
        <v>2023</v>
      </c>
    </row>
    <row r="1315" spans="1:15" x14ac:dyDescent="0.25">
      <c r="A1315" t="s">
        <v>545</v>
      </c>
      <c r="B1315" t="s">
        <v>399</v>
      </c>
      <c r="C1315" t="s">
        <v>44</v>
      </c>
      <c r="D1315">
        <v>29</v>
      </c>
      <c r="E1315" s="2">
        <v>0.1</v>
      </c>
      <c r="F1315" s="1">
        <v>44953</v>
      </c>
      <c r="G1315" t="s">
        <v>32</v>
      </c>
      <c r="H1315" t="s">
        <v>399</v>
      </c>
      <c r="I1315">
        <f t="shared" si="20"/>
        <v>290</v>
      </c>
      <c r="J1315" s="3">
        <v>100</v>
      </c>
      <c r="K1315">
        <f>_xlfn.IFNA(Table2[[#This Row],[total_laid_off]],0)</f>
        <v>29</v>
      </c>
      <c r="L1315">
        <f>IFERROR(Table2[[#This Row],[Column2]]/Table2[[#This Row],[percentage_laid_off]],Table2[[#This Row],[Column2]])</f>
        <v>290</v>
      </c>
      <c r="M1315">
        <f>FLOOR(IFERROR(_xlfn.IFNA(Table2[[#This Row],[total_laid_off]],0)/Table2[[#This Row],[percentage_laid_off]],D1315),1)</f>
        <v>290</v>
      </c>
      <c r="N1315" t="str">
        <f>TEXT(Table2[[#This Row],[date]],"MMM")</f>
        <v>Jan</v>
      </c>
      <c r="O1315">
        <f>YEAR(Table2[[#This Row],[date]])</f>
        <v>2023</v>
      </c>
    </row>
    <row r="1316" spans="1:15" x14ac:dyDescent="0.25">
      <c r="A1316" t="s">
        <v>2123</v>
      </c>
      <c r="B1316" t="s">
        <v>40</v>
      </c>
      <c r="C1316" t="s">
        <v>53</v>
      </c>
      <c r="D1316">
        <v>90</v>
      </c>
      <c r="E1316" s="2">
        <v>0.34</v>
      </c>
      <c r="F1316" s="1">
        <v>43930</v>
      </c>
      <c r="G1316" t="s">
        <v>22</v>
      </c>
      <c r="H1316" t="s">
        <v>41</v>
      </c>
      <c r="I1316">
        <f t="shared" si="20"/>
        <v>264</v>
      </c>
      <c r="J1316" s="3">
        <v>114</v>
      </c>
      <c r="K1316">
        <f>_xlfn.IFNA(Table2[[#This Row],[total_laid_off]],0)</f>
        <v>90</v>
      </c>
      <c r="L1316">
        <f>IFERROR(Table2[[#This Row],[Column2]]/Table2[[#This Row],[percentage_laid_off]],Table2[[#This Row],[Column2]])</f>
        <v>264.70588235294116</v>
      </c>
      <c r="M1316">
        <f>FLOOR(IFERROR(_xlfn.IFNA(Table2[[#This Row],[total_laid_off]],0)/Table2[[#This Row],[percentage_laid_off]],D1316),1)</f>
        <v>264</v>
      </c>
      <c r="N1316" t="str">
        <f>TEXT(Table2[[#This Row],[date]],"MMM")</f>
        <v>Apr</v>
      </c>
      <c r="O1316">
        <f>YEAR(Table2[[#This Row],[date]])</f>
        <v>2020</v>
      </c>
    </row>
    <row r="1317" spans="1:15" x14ac:dyDescent="0.25">
      <c r="A1317" t="s">
        <v>2249</v>
      </c>
      <c r="B1317" t="s">
        <v>72</v>
      </c>
      <c r="C1317" t="s">
        <v>31</v>
      </c>
      <c r="D1317">
        <v>31</v>
      </c>
      <c r="E1317" s="2">
        <v>0.09</v>
      </c>
      <c r="F1317" s="1">
        <v>43920</v>
      </c>
      <c r="G1317" t="s">
        <v>67</v>
      </c>
      <c r="H1317" t="s">
        <v>41</v>
      </c>
      <c r="I1317">
        <f t="shared" si="20"/>
        <v>344</v>
      </c>
      <c r="J1317" s="3">
        <v>77</v>
      </c>
      <c r="K1317">
        <f>_xlfn.IFNA(Table2[[#This Row],[total_laid_off]],0)</f>
        <v>31</v>
      </c>
      <c r="L1317">
        <f>IFERROR(Table2[[#This Row],[Column2]]/Table2[[#This Row],[percentage_laid_off]],Table2[[#This Row],[Column2]])</f>
        <v>344.44444444444446</v>
      </c>
      <c r="M1317">
        <f>FLOOR(IFERROR(_xlfn.IFNA(Table2[[#This Row],[total_laid_off]],0)/Table2[[#This Row],[percentage_laid_off]],D1317),1)</f>
        <v>344</v>
      </c>
      <c r="N1317" t="str">
        <f>TEXT(Table2[[#This Row],[date]],"MMM")</f>
        <v>Mar</v>
      </c>
      <c r="O1317">
        <f>YEAR(Table2[[#This Row],[date]])</f>
        <v>2020</v>
      </c>
    </row>
    <row r="1318" spans="1:15" x14ac:dyDescent="0.25">
      <c r="A1318" t="s">
        <v>658</v>
      </c>
      <c r="B1318" t="s">
        <v>659</v>
      </c>
      <c r="C1318" t="s">
        <v>137</v>
      </c>
      <c r="E1318" s="2"/>
      <c r="F1318" s="1">
        <v>44944</v>
      </c>
      <c r="G1318" t="s">
        <v>103</v>
      </c>
      <c r="H1318" t="s">
        <v>41</v>
      </c>
      <c r="I1318">
        <f t="shared" si="20"/>
        <v>0</v>
      </c>
      <c r="J1318" s="3">
        <v>854</v>
      </c>
      <c r="K1318">
        <f>_xlfn.IFNA(Table2[[#This Row],[total_laid_off]],0)</f>
        <v>0</v>
      </c>
      <c r="L1318">
        <f>IFERROR(Table2[[#This Row],[Column2]]/Table2[[#This Row],[percentage_laid_off]],Table2[[#This Row],[Column2]])</f>
        <v>0</v>
      </c>
      <c r="M1318">
        <f>FLOOR(IFERROR(_xlfn.IFNA(Table2[[#This Row],[total_laid_off]],0)/Table2[[#This Row],[percentage_laid_off]],D1318),1)</f>
        <v>0</v>
      </c>
      <c r="N1318" t="str">
        <f>TEXT(Table2[[#This Row],[date]],"MMM")</f>
        <v>Jan</v>
      </c>
      <c r="O1318">
        <f>YEAR(Table2[[#This Row],[date]])</f>
        <v>2023</v>
      </c>
    </row>
    <row r="1319" spans="1:15" x14ac:dyDescent="0.25">
      <c r="A1319" t="s">
        <v>2171</v>
      </c>
      <c r="B1319" t="s">
        <v>1183</v>
      </c>
      <c r="C1319" t="s">
        <v>57</v>
      </c>
      <c r="D1319">
        <v>167</v>
      </c>
      <c r="E1319" s="2">
        <v>0.42</v>
      </c>
      <c r="F1319" s="1">
        <v>43924</v>
      </c>
      <c r="G1319" t="s">
        <v>37</v>
      </c>
      <c r="H1319" t="s">
        <v>267</v>
      </c>
      <c r="I1319">
        <f t="shared" si="20"/>
        <v>397</v>
      </c>
      <c r="J1319" s="3"/>
      <c r="K1319">
        <f>_xlfn.IFNA(Table2[[#This Row],[total_laid_off]],0)</f>
        <v>167</v>
      </c>
      <c r="L1319">
        <f>IFERROR(Table2[[#This Row],[Column2]]/Table2[[#This Row],[percentage_laid_off]],Table2[[#This Row],[Column2]])</f>
        <v>397.61904761904765</v>
      </c>
      <c r="M1319">
        <f>FLOOR(IFERROR(_xlfn.IFNA(Table2[[#This Row],[total_laid_off]],0)/Table2[[#This Row],[percentage_laid_off]],D1319),1)</f>
        <v>397</v>
      </c>
      <c r="N1319" t="str">
        <f>TEXT(Table2[[#This Row],[date]],"MMM")</f>
        <v>Apr</v>
      </c>
      <c r="O1319">
        <f>YEAR(Table2[[#This Row],[date]])</f>
        <v>2020</v>
      </c>
    </row>
    <row r="1320" spans="1:15" x14ac:dyDescent="0.25">
      <c r="A1320" t="s">
        <v>1173</v>
      </c>
      <c r="B1320" t="s">
        <v>95</v>
      </c>
      <c r="C1320" t="s">
        <v>73</v>
      </c>
      <c r="D1320">
        <v>100</v>
      </c>
      <c r="E1320" s="2"/>
      <c r="F1320" s="1">
        <v>44858</v>
      </c>
      <c r="G1320" t="s">
        <v>37</v>
      </c>
      <c r="H1320" t="s">
        <v>96</v>
      </c>
      <c r="I1320">
        <f t="shared" si="20"/>
        <v>100</v>
      </c>
      <c r="J1320" s="3">
        <v>214</v>
      </c>
      <c r="K1320">
        <f>_xlfn.IFNA(Table2[[#This Row],[total_laid_off]],0)</f>
        <v>100</v>
      </c>
      <c r="L1320">
        <f>IFERROR(Table2[[#This Row],[Column2]]/Table2[[#This Row],[percentage_laid_off]],Table2[[#This Row],[Column2]])</f>
        <v>100</v>
      </c>
      <c r="M1320">
        <f>FLOOR(IFERROR(_xlfn.IFNA(Table2[[#This Row],[total_laid_off]],0)/Table2[[#This Row],[percentage_laid_off]],D1320),1)</f>
        <v>100</v>
      </c>
      <c r="N1320" t="str">
        <f>TEXT(Table2[[#This Row],[date]],"MMM")</f>
        <v>Oct</v>
      </c>
      <c r="O1320">
        <f>YEAR(Table2[[#This Row],[date]])</f>
        <v>2022</v>
      </c>
    </row>
    <row r="1321" spans="1:15" x14ac:dyDescent="0.25">
      <c r="A1321" t="s">
        <v>1173</v>
      </c>
      <c r="B1321" t="s">
        <v>95</v>
      </c>
      <c r="C1321" t="s">
        <v>73</v>
      </c>
      <c r="D1321">
        <v>90</v>
      </c>
      <c r="E1321" s="2"/>
      <c r="F1321" s="1">
        <v>44768</v>
      </c>
      <c r="G1321" t="s">
        <v>37</v>
      </c>
      <c r="H1321" t="s">
        <v>96</v>
      </c>
      <c r="I1321">
        <f t="shared" si="20"/>
        <v>90</v>
      </c>
      <c r="J1321" s="3">
        <v>214</v>
      </c>
      <c r="K1321">
        <f>_xlfn.IFNA(Table2[[#This Row],[total_laid_off]],0)</f>
        <v>90</v>
      </c>
      <c r="L1321">
        <f>IFERROR(Table2[[#This Row],[Column2]]/Table2[[#This Row],[percentage_laid_off]],Table2[[#This Row],[Column2]])</f>
        <v>90</v>
      </c>
      <c r="M1321">
        <f>FLOOR(IFERROR(_xlfn.IFNA(Table2[[#This Row],[total_laid_off]],0)/Table2[[#This Row],[percentage_laid_off]],D1321),1)</f>
        <v>90</v>
      </c>
      <c r="N1321" t="str">
        <f>TEXT(Table2[[#This Row],[date]],"MMM")</f>
        <v>Jul</v>
      </c>
      <c r="O1321">
        <f>YEAR(Table2[[#This Row],[date]])</f>
        <v>2022</v>
      </c>
    </row>
    <row r="1322" spans="1:15" x14ac:dyDescent="0.25">
      <c r="A1322" t="s">
        <v>537</v>
      </c>
      <c r="B1322" t="s">
        <v>266</v>
      </c>
      <c r="C1322" t="s">
        <v>26</v>
      </c>
      <c r="D1322">
        <v>60</v>
      </c>
      <c r="E1322" s="2">
        <v>0.5</v>
      </c>
      <c r="F1322" s="1">
        <v>44954</v>
      </c>
      <c r="G1322" t="s">
        <v>37</v>
      </c>
      <c r="H1322" t="s">
        <v>267</v>
      </c>
      <c r="I1322">
        <f t="shared" si="20"/>
        <v>120</v>
      </c>
      <c r="J1322" s="3"/>
      <c r="K1322">
        <f>_xlfn.IFNA(Table2[[#This Row],[total_laid_off]],0)</f>
        <v>60</v>
      </c>
      <c r="L1322">
        <f>IFERROR(Table2[[#This Row],[Column2]]/Table2[[#This Row],[percentage_laid_off]],Table2[[#This Row],[Column2]])</f>
        <v>120</v>
      </c>
      <c r="M1322">
        <f>FLOOR(IFERROR(_xlfn.IFNA(Table2[[#This Row],[total_laid_off]],0)/Table2[[#This Row],[percentage_laid_off]],D1322),1)</f>
        <v>120</v>
      </c>
      <c r="N1322" t="str">
        <f>TEXT(Table2[[#This Row],[date]],"MMM")</f>
        <v>Jan</v>
      </c>
      <c r="O1322">
        <f>YEAR(Table2[[#This Row],[date]])</f>
        <v>2023</v>
      </c>
    </row>
    <row r="1323" spans="1:15" x14ac:dyDescent="0.25">
      <c r="A1323" t="s">
        <v>317</v>
      </c>
      <c r="B1323" t="s">
        <v>40</v>
      </c>
      <c r="C1323" t="s">
        <v>215</v>
      </c>
      <c r="D1323">
        <v>59</v>
      </c>
      <c r="E1323" s="2"/>
      <c r="F1323" s="1">
        <v>44981</v>
      </c>
      <c r="G1323" t="s">
        <v>103</v>
      </c>
      <c r="H1323" t="s">
        <v>41</v>
      </c>
      <c r="I1323">
        <f t="shared" si="20"/>
        <v>59</v>
      </c>
      <c r="J1323" s="3">
        <v>325</v>
      </c>
      <c r="K1323">
        <f>_xlfn.IFNA(Table2[[#This Row],[total_laid_off]],0)</f>
        <v>59</v>
      </c>
      <c r="L1323">
        <f>IFERROR(Table2[[#This Row],[Column2]]/Table2[[#This Row],[percentage_laid_off]],Table2[[#This Row],[Column2]])</f>
        <v>59</v>
      </c>
      <c r="M1323">
        <f>FLOOR(IFERROR(_xlfn.IFNA(Table2[[#This Row],[total_laid_off]],0)/Table2[[#This Row],[percentage_laid_off]],D1323),1)</f>
        <v>59</v>
      </c>
      <c r="N1323" t="str">
        <f>TEXT(Table2[[#This Row],[date]],"MMM")</f>
        <v>Feb</v>
      </c>
      <c r="O1323">
        <f>YEAR(Table2[[#This Row],[date]])</f>
        <v>2023</v>
      </c>
    </row>
    <row r="1324" spans="1:15" x14ac:dyDescent="0.25">
      <c r="A1324" t="s">
        <v>62</v>
      </c>
      <c r="B1324" t="s">
        <v>63</v>
      </c>
      <c r="C1324" t="s">
        <v>64</v>
      </c>
      <c r="E1324" s="2"/>
      <c r="F1324" s="1">
        <v>45029</v>
      </c>
      <c r="G1324" t="s">
        <v>65</v>
      </c>
      <c r="H1324" t="s">
        <v>41</v>
      </c>
      <c r="I1324">
        <f t="shared" si="20"/>
        <v>0</v>
      </c>
      <c r="J1324" s="3">
        <v>59</v>
      </c>
      <c r="K1324">
        <f>_xlfn.IFNA(Table2[[#This Row],[total_laid_off]],0)</f>
        <v>0</v>
      </c>
      <c r="L1324">
        <f>IFERROR(Table2[[#This Row],[Column2]]/Table2[[#This Row],[percentage_laid_off]],Table2[[#This Row],[Column2]])</f>
        <v>0</v>
      </c>
      <c r="M1324">
        <f>FLOOR(IFERROR(_xlfn.IFNA(Table2[[#This Row],[total_laid_off]],0)/Table2[[#This Row],[percentage_laid_off]],D1324),1)</f>
        <v>0</v>
      </c>
      <c r="N1324" t="str">
        <f>TEXT(Table2[[#This Row],[date]],"MMM")</f>
        <v>Apr</v>
      </c>
      <c r="O1324">
        <f>YEAR(Table2[[#This Row],[date]])</f>
        <v>2023</v>
      </c>
    </row>
    <row r="1325" spans="1:15" x14ac:dyDescent="0.25">
      <c r="A1325" t="s">
        <v>2153</v>
      </c>
      <c r="B1325" t="s">
        <v>43</v>
      </c>
      <c r="C1325" t="s">
        <v>75</v>
      </c>
      <c r="D1325">
        <v>53</v>
      </c>
      <c r="E1325" s="2">
        <v>0.08</v>
      </c>
      <c r="F1325" s="1">
        <v>43928</v>
      </c>
      <c r="G1325" t="s">
        <v>65</v>
      </c>
      <c r="H1325" t="s">
        <v>41</v>
      </c>
      <c r="I1325">
        <f t="shared" si="20"/>
        <v>662</v>
      </c>
      <c r="J1325" s="3">
        <v>607</v>
      </c>
      <c r="K1325">
        <f>_xlfn.IFNA(Table2[[#This Row],[total_laid_off]],0)</f>
        <v>53</v>
      </c>
      <c r="L1325">
        <f>IFERROR(Table2[[#This Row],[Column2]]/Table2[[#This Row],[percentage_laid_off]],Table2[[#This Row],[Column2]])</f>
        <v>662.5</v>
      </c>
      <c r="M1325">
        <f>FLOOR(IFERROR(_xlfn.IFNA(Table2[[#This Row],[total_laid_off]],0)/Table2[[#This Row],[percentage_laid_off]],D1325),1)</f>
        <v>662</v>
      </c>
      <c r="N1325" t="str">
        <f>TEXT(Table2[[#This Row],[date]],"MMM")</f>
        <v>Apr</v>
      </c>
      <c r="O1325">
        <f>YEAR(Table2[[#This Row],[date]])</f>
        <v>2020</v>
      </c>
    </row>
    <row r="1326" spans="1:15" x14ac:dyDescent="0.25">
      <c r="A1326" t="s">
        <v>600</v>
      </c>
      <c r="B1326" t="s">
        <v>25</v>
      </c>
      <c r="C1326" t="s">
        <v>46</v>
      </c>
      <c r="D1326">
        <v>200</v>
      </c>
      <c r="E1326" s="2">
        <v>0.08</v>
      </c>
      <c r="F1326" s="1">
        <v>44946</v>
      </c>
      <c r="G1326" t="s">
        <v>103</v>
      </c>
      <c r="H1326" t="s">
        <v>28</v>
      </c>
      <c r="I1326">
        <f t="shared" si="20"/>
        <v>2500</v>
      </c>
      <c r="J1326" s="3">
        <v>192</v>
      </c>
      <c r="K1326">
        <f>_xlfn.IFNA(Table2[[#This Row],[total_laid_off]],0)</f>
        <v>200</v>
      </c>
      <c r="L1326">
        <f>IFERROR(Table2[[#This Row],[Column2]]/Table2[[#This Row],[percentage_laid_off]],Table2[[#This Row],[Column2]])</f>
        <v>2500</v>
      </c>
      <c r="M1326">
        <f>FLOOR(IFERROR(_xlfn.IFNA(Table2[[#This Row],[total_laid_off]],0)/Table2[[#This Row],[percentage_laid_off]],D1326),1)</f>
        <v>2500</v>
      </c>
      <c r="N1326" t="str">
        <f>TEXT(Table2[[#This Row],[date]],"MMM")</f>
        <v>Jan</v>
      </c>
      <c r="O1326">
        <f>YEAR(Table2[[#This Row],[date]])</f>
        <v>2023</v>
      </c>
    </row>
    <row r="1327" spans="1:15" x14ac:dyDescent="0.25">
      <c r="A1327" t="s">
        <v>1324</v>
      </c>
      <c r="B1327" t="s">
        <v>40</v>
      </c>
      <c r="C1327" t="s">
        <v>31</v>
      </c>
      <c r="E1327" s="2">
        <v>0.25</v>
      </c>
      <c r="F1327" s="1">
        <v>44810</v>
      </c>
      <c r="G1327" t="s">
        <v>37</v>
      </c>
      <c r="H1327" t="s">
        <v>41</v>
      </c>
      <c r="I1327">
        <f t="shared" si="20"/>
        <v>0</v>
      </c>
      <c r="J1327" s="3">
        <v>163</v>
      </c>
      <c r="K1327">
        <f>_xlfn.IFNA(Table2[[#This Row],[total_laid_off]],0)</f>
        <v>0</v>
      </c>
      <c r="L1327">
        <f>IFERROR(Table2[[#This Row],[Column2]]/Table2[[#This Row],[percentage_laid_off]],Table2[[#This Row],[Column2]])</f>
        <v>0</v>
      </c>
      <c r="M1327">
        <f>FLOOR(IFERROR(_xlfn.IFNA(Table2[[#This Row],[total_laid_off]],0)/Table2[[#This Row],[percentage_laid_off]],D1327),1)</f>
        <v>0</v>
      </c>
      <c r="N1327" t="str">
        <f>TEXT(Table2[[#This Row],[date]],"MMM")</f>
        <v>Sep</v>
      </c>
      <c r="O1327">
        <f>YEAR(Table2[[#This Row],[date]])</f>
        <v>2022</v>
      </c>
    </row>
    <row r="1328" spans="1:15" x14ac:dyDescent="0.25">
      <c r="A1328" t="s">
        <v>1324</v>
      </c>
      <c r="B1328" t="s">
        <v>40</v>
      </c>
      <c r="C1328" t="s">
        <v>31</v>
      </c>
      <c r="E1328" s="2"/>
      <c r="F1328" s="1">
        <v>44279</v>
      </c>
      <c r="G1328" t="s">
        <v>32</v>
      </c>
      <c r="H1328" t="s">
        <v>41</v>
      </c>
      <c r="I1328">
        <f t="shared" si="20"/>
        <v>0</v>
      </c>
      <c r="J1328" s="3">
        <v>132</v>
      </c>
      <c r="K1328">
        <f>_xlfn.IFNA(Table2[[#This Row],[total_laid_off]],0)</f>
        <v>0</v>
      </c>
      <c r="L1328">
        <f>IFERROR(Table2[[#This Row],[Column2]]/Table2[[#This Row],[percentage_laid_off]],Table2[[#This Row],[Column2]])</f>
        <v>0</v>
      </c>
      <c r="M1328">
        <f>FLOOR(IFERROR(_xlfn.IFNA(Table2[[#This Row],[total_laid_off]],0)/Table2[[#This Row],[percentage_laid_off]],D1328),1)</f>
        <v>0</v>
      </c>
      <c r="N1328" t="str">
        <f>TEXT(Table2[[#This Row],[date]],"MMM")</f>
        <v>Mar</v>
      </c>
      <c r="O1328">
        <f>YEAR(Table2[[#This Row],[date]])</f>
        <v>2021</v>
      </c>
    </row>
    <row r="1329" spans="1:15" x14ac:dyDescent="0.25">
      <c r="A1329" t="s">
        <v>434</v>
      </c>
      <c r="B1329" t="s">
        <v>43</v>
      </c>
      <c r="C1329" t="s">
        <v>46</v>
      </c>
      <c r="E1329" s="2">
        <v>1</v>
      </c>
      <c r="F1329" s="1">
        <v>44965</v>
      </c>
      <c r="G1329" t="s">
        <v>32</v>
      </c>
      <c r="H1329" t="s">
        <v>41</v>
      </c>
      <c r="I1329">
        <f t="shared" si="20"/>
        <v>0</v>
      </c>
      <c r="J1329" s="3">
        <v>100</v>
      </c>
      <c r="K1329">
        <f>_xlfn.IFNA(Table2[[#This Row],[total_laid_off]],0)</f>
        <v>0</v>
      </c>
      <c r="L1329">
        <f>IFERROR(Table2[[#This Row],[Column2]]/Table2[[#This Row],[percentage_laid_off]],Table2[[#This Row],[Column2]])</f>
        <v>0</v>
      </c>
      <c r="M1329">
        <f>FLOOR(IFERROR(_xlfn.IFNA(Table2[[#This Row],[total_laid_off]],0)/Table2[[#This Row],[percentage_laid_off]],D1329),1)</f>
        <v>0</v>
      </c>
      <c r="N1329" t="str">
        <f>TEXT(Table2[[#This Row],[date]],"MMM")</f>
        <v>Feb</v>
      </c>
      <c r="O1329">
        <f>YEAR(Table2[[#This Row],[date]])</f>
        <v>2023</v>
      </c>
    </row>
    <row r="1330" spans="1:15" x14ac:dyDescent="0.25">
      <c r="A1330" t="s">
        <v>434</v>
      </c>
      <c r="B1330" t="s">
        <v>43</v>
      </c>
      <c r="C1330" t="s">
        <v>46</v>
      </c>
      <c r="E1330" s="2">
        <v>0.5</v>
      </c>
      <c r="F1330" s="1">
        <v>44811</v>
      </c>
      <c r="G1330" t="s">
        <v>32</v>
      </c>
      <c r="H1330" t="s">
        <v>41</v>
      </c>
      <c r="I1330">
        <f t="shared" si="20"/>
        <v>0</v>
      </c>
      <c r="J1330" s="3">
        <v>100</v>
      </c>
      <c r="K1330">
        <f>_xlfn.IFNA(Table2[[#This Row],[total_laid_off]],0)</f>
        <v>0</v>
      </c>
      <c r="L1330">
        <f>IFERROR(Table2[[#This Row],[Column2]]/Table2[[#This Row],[percentage_laid_off]],Table2[[#This Row],[Column2]])</f>
        <v>0</v>
      </c>
      <c r="M1330">
        <f>FLOOR(IFERROR(_xlfn.IFNA(Table2[[#This Row],[total_laid_off]],0)/Table2[[#This Row],[percentage_laid_off]],D1330),1)</f>
        <v>0</v>
      </c>
      <c r="N1330" t="str">
        <f>TEXT(Table2[[#This Row],[date]],"MMM")</f>
        <v>Sep</v>
      </c>
      <c r="O1330">
        <f>YEAR(Table2[[#This Row],[date]])</f>
        <v>2022</v>
      </c>
    </row>
    <row r="1331" spans="1:15" x14ac:dyDescent="0.25">
      <c r="A1331" t="s">
        <v>434</v>
      </c>
      <c r="B1331" t="s">
        <v>43</v>
      </c>
      <c r="C1331" t="s">
        <v>46</v>
      </c>
      <c r="E1331" s="2">
        <v>0.16</v>
      </c>
      <c r="F1331" s="1">
        <v>44777</v>
      </c>
      <c r="G1331" t="s">
        <v>32</v>
      </c>
      <c r="H1331" t="s">
        <v>41</v>
      </c>
      <c r="I1331">
        <f t="shared" si="20"/>
        <v>0</v>
      </c>
      <c r="J1331" s="3">
        <v>100</v>
      </c>
      <c r="K1331">
        <f>_xlfn.IFNA(Table2[[#This Row],[total_laid_off]],0)</f>
        <v>0</v>
      </c>
      <c r="L1331">
        <f>IFERROR(Table2[[#This Row],[Column2]]/Table2[[#This Row],[percentage_laid_off]],Table2[[#This Row],[Column2]])</f>
        <v>0</v>
      </c>
      <c r="M1331">
        <f>FLOOR(IFERROR(_xlfn.IFNA(Table2[[#This Row],[total_laid_off]],0)/Table2[[#This Row],[percentage_laid_off]],D1331),1)</f>
        <v>0</v>
      </c>
      <c r="N1331" t="str">
        <f>TEXT(Table2[[#This Row],[date]],"MMM")</f>
        <v>Aug</v>
      </c>
      <c r="O1331">
        <f>YEAR(Table2[[#This Row],[date]])</f>
        <v>2022</v>
      </c>
    </row>
    <row r="1332" spans="1:15" x14ac:dyDescent="0.25">
      <c r="A1332" t="s">
        <v>66</v>
      </c>
      <c r="B1332" t="s">
        <v>40</v>
      </c>
      <c r="C1332" t="s">
        <v>46</v>
      </c>
      <c r="D1332">
        <v>59</v>
      </c>
      <c r="E1332" s="2"/>
      <c r="F1332" s="1">
        <v>45028</v>
      </c>
      <c r="G1332" t="s">
        <v>67</v>
      </c>
      <c r="H1332" t="s">
        <v>41</v>
      </c>
      <c r="I1332">
        <f t="shared" si="20"/>
        <v>59</v>
      </c>
      <c r="J1332" s="3">
        <v>5900</v>
      </c>
      <c r="K1332">
        <f>_xlfn.IFNA(Table2[[#This Row],[total_laid_off]],0)</f>
        <v>59</v>
      </c>
      <c r="L1332">
        <f>IFERROR(Table2[[#This Row],[Column2]]/Table2[[#This Row],[percentage_laid_off]],Table2[[#This Row],[Column2]])</f>
        <v>59</v>
      </c>
      <c r="M1332">
        <f>FLOOR(IFERROR(_xlfn.IFNA(Table2[[#This Row],[total_laid_off]],0)/Table2[[#This Row],[percentage_laid_off]],D1332),1)</f>
        <v>59</v>
      </c>
      <c r="N1332" t="str">
        <f>TEXT(Table2[[#This Row],[date]],"MMM")</f>
        <v>Apr</v>
      </c>
      <c r="O1332">
        <f>YEAR(Table2[[#This Row],[date]])</f>
        <v>2023</v>
      </c>
    </row>
    <row r="1333" spans="1:15" x14ac:dyDescent="0.25">
      <c r="A1333" t="s">
        <v>1763</v>
      </c>
      <c r="B1333" t="s">
        <v>20</v>
      </c>
      <c r="C1333" t="s">
        <v>111</v>
      </c>
      <c r="D1333">
        <v>350</v>
      </c>
      <c r="E1333" s="2">
        <v>0.5</v>
      </c>
      <c r="F1333" s="1">
        <v>44690</v>
      </c>
      <c r="G1333" t="s">
        <v>32</v>
      </c>
      <c r="H1333" t="s">
        <v>23</v>
      </c>
      <c r="I1333">
        <f t="shared" si="20"/>
        <v>700</v>
      </c>
      <c r="J1333" s="3">
        <v>293</v>
      </c>
      <c r="K1333">
        <f>_xlfn.IFNA(Table2[[#This Row],[total_laid_off]],0)</f>
        <v>350</v>
      </c>
      <c r="L1333">
        <f>IFERROR(Table2[[#This Row],[Column2]]/Table2[[#This Row],[percentage_laid_off]],Table2[[#This Row],[Column2]])</f>
        <v>700</v>
      </c>
      <c r="M1333">
        <f>FLOOR(IFERROR(_xlfn.IFNA(Table2[[#This Row],[total_laid_off]],0)/Table2[[#This Row],[percentage_laid_off]],D1333),1)</f>
        <v>700</v>
      </c>
      <c r="N1333" t="str">
        <f>TEXT(Table2[[#This Row],[date]],"MMM")</f>
        <v>May</v>
      </c>
      <c r="O1333">
        <f>YEAR(Table2[[#This Row],[date]])</f>
        <v>2022</v>
      </c>
    </row>
    <row r="1334" spans="1:15" x14ac:dyDescent="0.25">
      <c r="A1334" t="s">
        <v>1345</v>
      </c>
      <c r="B1334" t="s">
        <v>25</v>
      </c>
      <c r="C1334" t="s">
        <v>101</v>
      </c>
      <c r="D1334">
        <v>300</v>
      </c>
      <c r="E1334" s="2"/>
      <c r="F1334" s="1">
        <v>44802</v>
      </c>
      <c r="G1334" t="s">
        <v>50</v>
      </c>
      <c r="H1334" t="s">
        <v>28</v>
      </c>
      <c r="I1334">
        <f t="shared" si="20"/>
        <v>300</v>
      </c>
      <c r="J1334" s="3">
        <v>1100</v>
      </c>
      <c r="K1334">
        <f>_xlfn.IFNA(Table2[[#This Row],[total_laid_off]],0)</f>
        <v>300</v>
      </c>
      <c r="L1334">
        <f>IFERROR(Table2[[#This Row],[Column2]]/Table2[[#This Row],[percentage_laid_off]],Table2[[#This Row],[Column2]])</f>
        <v>300</v>
      </c>
      <c r="M1334">
        <f>FLOOR(IFERROR(_xlfn.IFNA(Table2[[#This Row],[total_laid_off]],0)/Table2[[#This Row],[percentage_laid_off]],D1334),1)</f>
        <v>300</v>
      </c>
      <c r="N1334" t="str">
        <f>TEXT(Table2[[#This Row],[date]],"MMM")</f>
        <v>Aug</v>
      </c>
      <c r="O1334">
        <f>YEAR(Table2[[#This Row],[date]])</f>
        <v>2022</v>
      </c>
    </row>
    <row r="1335" spans="1:15" x14ac:dyDescent="0.25">
      <c r="A1335" t="s">
        <v>1345</v>
      </c>
      <c r="B1335" t="s">
        <v>25</v>
      </c>
      <c r="C1335" t="s">
        <v>101</v>
      </c>
      <c r="D1335">
        <v>150</v>
      </c>
      <c r="E1335" s="2"/>
      <c r="F1335" s="1">
        <v>44662</v>
      </c>
      <c r="G1335" t="s">
        <v>50</v>
      </c>
      <c r="H1335" t="s">
        <v>28</v>
      </c>
      <c r="I1335">
        <f t="shared" si="20"/>
        <v>150</v>
      </c>
      <c r="J1335" s="3">
        <v>1100</v>
      </c>
      <c r="K1335">
        <f>_xlfn.IFNA(Table2[[#This Row],[total_laid_off]],0)</f>
        <v>150</v>
      </c>
      <c r="L1335">
        <f>IFERROR(Table2[[#This Row],[Column2]]/Table2[[#This Row],[percentage_laid_off]],Table2[[#This Row],[Column2]])</f>
        <v>150</v>
      </c>
      <c r="M1335">
        <f>FLOOR(IFERROR(_xlfn.IFNA(Table2[[#This Row],[total_laid_off]],0)/Table2[[#This Row],[percentage_laid_off]],D1335),1)</f>
        <v>150</v>
      </c>
      <c r="N1335" t="str">
        <f>TEXT(Table2[[#This Row],[date]],"MMM")</f>
        <v>Apr</v>
      </c>
      <c r="O1335">
        <f>YEAR(Table2[[#This Row],[date]])</f>
        <v>2022</v>
      </c>
    </row>
    <row r="1336" spans="1:15" x14ac:dyDescent="0.25">
      <c r="A1336" t="s">
        <v>1345</v>
      </c>
      <c r="B1336" t="s">
        <v>25</v>
      </c>
      <c r="C1336" t="s">
        <v>101</v>
      </c>
      <c r="D1336">
        <v>200</v>
      </c>
      <c r="E1336" s="2">
        <v>0.28000000000000003</v>
      </c>
      <c r="F1336" s="1">
        <v>43929</v>
      </c>
      <c r="G1336" t="s">
        <v>22</v>
      </c>
      <c r="H1336" t="s">
        <v>28</v>
      </c>
      <c r="I1336">
        <f t="shared" si="20"/>
        <v>714</v>
      </c>
      <c r="J1336" s="3">
        <v>215</v>
      </c>
      <c r="K1336">
        <f>_xlfn.IFNA(Table2[[#This Row],[total_laid_off]],0)</f>
        <v>200</v>
      </c>
      <c r="L1336">
        <f>IFERROR(Table2[[#This Row],[Column2]]/Table2[[#This Row],[percentage_laid_off]],Table2[[#This Row],[Column2]])</f>
        <v>714.28571428571422</v>
      </c>
      <c r="M1336">
        <f>FLOOR(IFERROR(_xlfn.IFNA(Table2[[#This Row],[total_laid_off]],0)/Table2[[#This Row],[percentage_laid_off]],D1336),1)</f>
        <v>714</v>
      </c>
      <c r="N1336" t="str">
        <f>TEXT(Table2[[#This Row],[date]],"MMM")</f>
        <v>Apr</v>
      </c>
      <c r="O1336">
        <f>YEAR(Table2[[#This Row],[date]])</f>
        <v>2020</v>
      </c>
    </row>
    <row r="1337" spans="1:15" x14ac:dyDescent="0.25">
      <c r="A1337" t="s">
        <v>784</v>
      </c>
      <c r="B1337" t="s">
        <v>699</v>
      </c>
      <c r="C1337" t="s">
        <v>137</v>
      </c>
      <c r="E1337" s="2"/>
      <c r="F1337" s="1">
        <v>44931</v>
      </c>
      <c r="G1337" t="s">
        <v>67</v>
      </c>
      <c r="H1337" t="s">
        <v>70</v>
      </c>
      <c r="I1337">
        <f t="shared" si="20"/>
        <v>0</v>
      </c>
      <c r="J1337" s="3">
        <v>98</v>
      </c>
      <c r="K1337">
        <f>_xlfn.IFNA(Table2[[#This Row],[total_laid_off]],0)</f>
        <v>0</v>
      </c>
      <c r="L1337">
        <f>IFERROR(Table2[[#This Row],[Column2]]/Table2[[#This Row],[percentage_laid_off]],Table2[[#This Row],[Column2]])</f>
        <v>0</v>
      </c>
      <c r="M1337">
        <f>FLOOR(IFERROR(_xlfn.IFNA(Table2[[#This Row],[total_laid_off]],0)/Table2[[#This Row],[percentage_laid_off]],D1337),1)</f>
        <v>0</v>
      </c>
      <c r="N1337" t="str">
        <f>TEXT(Table2[[#This Row],[date]],"MMM")</f>
        <v>Jan</v>
      </c>
      <c r="O1337">
        <f>YEAR(Table2[[#This Row],[date]])</f>
        <v>2023</v>
      </c>
    </row>
    <row r="1338" spans="1:15" x14ac:dyDescent="0.25">
      <c r="A1338" t="s">
        <v>1418</v>
      </c>
      <c r="B1338" t="s">
        <v>186</v>
      </c>
      <c r="C1338" t="s">
        <v>101</v>
      </c>
      <c r="D1338">
        <v>50</v>
      </c>
      <c r="E1338" s="2">
        <v>0.1</v>
      </c>
      <c r="F1338" s="1">
        <v>44778</v>
      </c>
      <c r="G1338" t="s">
        <v>47</v>
      </c>
      <c r="H1338" t="s">
        <v>93</v>
      </c>
      <c r="I1338">
        <f t="shared" si="20"/>
        <v>500</v>
      </c>
      <c r="J1338" s="3">
        <v>28</v>
      </c>
      <c r="K1338">
        <f>_xlfn.IFNA(Table2[[#This Row],[total_laid_off]],0)</f>
        <v>50</v>
      </c>
      <c r="L1338">
        <f>IFERROR(Table2[[#This Row],[Column2]]/Table2[[#This Row],[percentage_laid_off]],Table2[[#This Row],[Column2]])</f>
        <v>500</v>
      </c>
      <c r="M1338">
        <f>FLOOR(IFERROR(_xlfn.IFNA(Table2[[#This Row],[total_laid_off]],0)/Table2[[#This Row],[percentage_laid_off]],D1338),1)</f>
        <v>500</v>
      </c>
      <c r="N1338" t="str">
        <f>TEXT(Table2[[#This Row],[date]],"MMM")</f>
        <v>Aug</v>
      </c>
      <c r="O1338">
        <f>YEAR(Table2[[#This Row],[date]])</f>
        <v>2022</v>
      </c>
    </row>
    <row r="1339" spans="1:15" x14ac:dyDescent="0.25">
      <c r="A1339" t="s">
        <v>1418</v>
      </c>
      <c r="B1339" t="s">
        <v>186</v>
      </c>
      <c r="C1339" t="s">
        <v>101</v>
      </c>
      <c r="D1339">
        <v>36</v>
      </c>
      <c r="E1339" s="2">
        <v>0.15</v>
      </c>
      <c r="F1339" s="1">
        <v>43930</v>
      </c>
      <c r="G1339" t="s">
        <v>47</v>
      </c>
      <c r="H1339" t="s">
        <v>93</v>
      </c>
      <c r="I1339">
        <f t="shared" si="20"/>
        <v>240</v>
      </c>
      <c r="J1339" s="3">
        <v>28</v>
      </c>
      <c r="K1339">
        <f>_xlfn.IFNA(Table2[[#This Row],[total_laid_off]],0)</f>
        <v>36</v>
      </c>
      <c r="L1339">
        <f>IFERROR(Table2[[#This Row],[Column2]]/Table2[[#This Row],[percentage_laid_off]],Table2[[#This Row],[Column2]])</f>
        <v>240</v>
      </c>
      <c r="M1339">
        <f>FLOOR(IFERROR(_xlfn.IFNA(Table2[[#This Row],[total_laid_off]],0)/Table2[[#This Row],[percentage_laid_off]],D1339),1)</f>
        <v>240</v>
      </c>
      <c r="N1339" t="str">
        <f>TEXT(Table2[[#This Row],[date]],"MMM")</f>
        <v>Apr</v>
      </c>
      <c r="O1339">
        <f>YEAR(Table2[[#This Row],[date]])</f>
        <v>2020</v>
      </c>
    </row>
    <row r="1340" spans="1:15" x14ac:dyDescent="0.25">
      <c r="A1340" t="s">
        <v>1405</v>
      </c>
      <c r="B1340" t="s">
        <v>43</v>
      </c>
      <c r="C1340" t="s">
        <v>26</v>
      </c>
      <c r="D1340">
        <v>60</v>
      </c>
      <c r="E1340" s="2"/>
      <c r="F1340" s="1">
        <v>44782</v>
      </c>
      <c r="G1340" t="s">
        <v>22</v>
      </c>
      <c r="H1340" t="s">
        <v>41</v>
      </c>
      <c r="I1340">
        <f t="shared" si="20"/>
        <v>60</v>
      </c>
      <c r="J1340" s="3">
        <v>504</v>
      </c>
      <c r="K1340">
        <f>_xlfn.IFNA(Table2[[#This Row],[total_laid_off]],0)</f>
        <v>60</v>
      </c>
      <c r="L1340">
        <f>IFERROR(Table2[[#This Row],[Column2]]/Table2[[#This Row],[percentage_laid_off]],Table2[[#This Row],[Column2]])</f>
        <v>60</v>
      </c>
      <c r="M1340">
        <f>FLOOR(IFERROR(_xlfn.IFNA(Table2[[#This Row],[total_laid_off]],0)/Table2[[#This Row],[percentage_laid_off]],D1340),1)</f>
        <v>60</v>
      </c>
      <c r="N1340" t="str">
        <f>TEXT(Table2[[#This Row],[date]],"MMM")</f>
        <v>Aug</v>
      </c>
      <c r="O1340">
        <f>YEAR(Table2[[#This Row],[date]])</f>
        <v>2022</v>
      </c>
    </row>
    <row r="1341" spans="1:15" x14ac:dyDescent="0.25">
      <c r="A1341" t="s">
        <v>1688</v>
      </c>
      <c r="B1341" t="s">
        <v>133</v>
      </c>
      <c r="C1341" t="s">
        <v>15</v>
      </c>
      <c r="E1341" s="2">
        <v>0.4</v>
      </c>
      <c r="F1341" s="1">
        <v>44720</v>
      </c>
      <c r="G1341" t="s">
        <v>37</v>
      </c>
      <c r="H1341" t="s">
        <v>134</v>
      </c>
      <c r="I1341">
        <f t="shared" si="20"/>
        <v>0</v>
      </c>
      <c r="J1341" s="3">
        <v>24</v>
      </c>
      <c r="K1341">
        <f>_xlfn.IFNA(Table2[[#This Row],[total_laid_off]],0)</f>
        <v>0</v>
      </c>
      <c r="L1341">
        <f>IFERROR(Table2[[#This Row],[Column2]]/Table2[[#This Row],[percentage_laid_off]],Table2[[#This Row],[Column2]])</f>
        <v>0</v>
      </c>
      <c r="M1341">
        <f>FLOOR(IFERROR(_xlfn.IFNA(Table2[[#This Row],[total_laid_off]],0)/Table2[[#This Row],[percentage_laid_off]],D1341),1)</f>
        <v>0</v>
      </c>
      <c r="N1341" t="str">
        <f>TEXT(Table2[[#This Row],[date]],"MMM")</f>
        <v>Jun</v>
      </c>
      <c r="O1341">
        <f>YEAR(Table2[[#This Row],[date]])</f>
        <v>2022</v>
      </c>
    </row>
    <row r="1342" spans="1:15" x14ac:dyDescent="0.25">
      <c r="A1342" t="s">
        <v>978</v>
      </c>
      <c r="B1342" t="s">
        <v>69</v>
      </c>
      <c r="C1342" t="s">
        <v>21</v>
      </c>
      <c r="E1342" s="2"/>
      <c r="F1342" s="1">
        <v>44889</v>
      </c>
      <c r="G1342" t="s">
        <v>103</v>
      </c>
      <c r="H1342" t="s">
        <v>70</v>
      </c>
      <c r="I1342">
        <f t="shared" si="20"/>
        <v>0</v>
      </c>
      <c r="J1342" s="3"/>
      <c r="K1342">
        <f>_xlfn.IFNA(Table2[[#This Row],[total_laid_off]],0)</f>
        <v>0</v>
      </c>
      <c r="L1342">
        <f>IFERROR(Table2[[#This Row],[Column2]]/Table2[[#This Row],[percentage_laid_off]],Table2[[#This Row],[Column2]])</f>
        <v>0</v>
      </c>
      <c r="M1342">
        <f>FLOOR(IFERROR(_xlfn.IFNA(Table2[[#This Row],[total_laid_off]],0)/Table2[[#This Row],[percentage_laid_off]],D1342),1)</f>
        <v>0</v>
      </c>
      <c r="N1342" t="str">
        <f>TEXT(Table2[[#This Row],[date]],"MMM")</f>
        <v>Nov</v>
      </c>
      <c r="O1342">
        <f>YEAR(Table2[[#This Row],[date]])</f>
        <v>2022</v>
      </c>
    </row>
    <row r="1343" spans="1:15" x14ac:dyDescent="0.25">
      <c r="A1343" t="s">
        <v>2113</v>
      </c>
      <c r="B1343" t="s">
        <v>1937</v>
      </c>
      <c r="C1343" t="s">
        <v>31</v>
      </c>
      <c r="D1343">
        <v>201</v>
      </c>
      <c r="E1343" s="2"/>
      <c r="F1343" s="1">
        <v>43931</v>
      </c>
      <c r="G1343" t="s">
        <v>37</v>
      </c>
      <c r="H1343" t="s">
        <v>41</v>
      </c>
      <c r="I1343">
        <f t="shared" si="20"/>
        <v>201</v>
      </c>
      <c r="J1343" s="3">
        <v>185</v>
      </c>
      <c r="K1343">
        <f>_xlfn.IFNA(Table2[[#This Row],[total_laid_off]],0)</f>
        <v>201</v>
      </c>
      <c r="L1343">
        <f>IFERROR(Table2[[#This Row],[Column2]]/Table2[[#This Row],[percentage_laid_off]],Table2[[#This Row],[Column2]])</f>
        <v>201</v>
      </c>
      <c r="M1343">
        <f>FLOOR(IFERROR(_xlfn.IFNA(Table2[[#This Row],[total_laid_off]],0)/Table2[[#This Row],[percentage_laid_off]],D1343),1)</f>
        <v>201</v>
      </c>
      <c r="N1343" t="str">
        <f>TEXT(Table2[[#This Row],[date]],"MMM")</f>
        <v>Apr</v>
      </c>
      <c r="O1343">
        <f>YEAR(Table2[[#This Row],[date]])</f>
        <v>2020</v>
      </c>
    </row>
    <row r="1344" spans="1:15" x14ac:dyDescent="0.25">
      <c r="A1344" t="s">
        <v>323</v>
      </c>
      <c r="B1344" t="s">
        <v>89</v>
      </c>
      <c r="C1344" t="s">
        <v>46</v>
      </c>
      <c r="D1344">
        <v>200</v>
      </c>
      <c r="E1344" s="2">
        <v>0.1</v>
      </c>
      <c r="F1344" s="1">
        <v>44980</v>
      </c>
      <c r="G1344" t="s">
        <v>103</v>
      </c>
      <c r="H1344" t="s">
        <v>41</v>
      </c>
      <c r="I1344">
        <f t="shared" si="20"/>
        <v>2000</v>
      </c>
      <c r="J1344" s="3"/>
      <c r="K1344">
        <f>_xlfn.IFNA(Table2[[#This Row],[total_laid_off]],0)</f>
        <v>200</v>
      </c>
      <c r="L1344">
        <f>IFERROR(Table2[[#This Row],[Column2]]/Table2[[#This Row],[percentage_laid_off]],Table2[[#This Row],[Column2]])</f>
        <v>2000</v>
      </c>
      <c r="M1344">
        <f>FLOOR(IFERROR(_xlfn.IFNA(Table2[[#This Row],[total_laid_off]],0)/Table2[[#This Row],[percentage_laid_off]],D1344),1)</f>
        <v>2000</v>
      </c>
      <c r="N1344" t="str">
        <f>TEXT(Table2[[#This Row],[date]],"MMM")</f>
        <v>Feb</v>
      </c>
      <c r="O1344">
        <f>YEAR(Table2[[#This Row],[date]])</f>
        <v>2023</v>
      </c>
    </row>
    <row r="1345" spans="1:15" x14ac:dyDescent="0.25">
      <c r="A1345" t="s">
        <v>1973</v>
      </c>
      <c r="B1345" t="s">
        <v>1974</v>
      </c>
      <c r="C1345" t="s">
        <v>64</v>
      </c>
      <c r="D1345">
        <v>51</v>
      </c>
      <c r="E1345" s="2">
        <v>0.4</v>
      </c>
      <c r="F1345" s="1">
        <v>43964</v>
      </c>
      <c r="G1345" t="s">
        <v>37</v>
      </c>
      <c r="H1345" t="s">
        <v>267</v>
      </c>
      <c r="I1345">
        <f t="shared" si="20"/>
        <v>127</v>
      </c>
      <c r="J1345" s="3">
        <v>2</v>
      </c>
      <c r="K1345">
        <f>_xlfn.IFNA(Table2[[#This Row],[total_laid_off]],0)</f>
        <v>51</v>
      </c>
      <c r="L1345">
        <f>IFERROR(Table2[[#This Row],[Column2]]/Table2[[#This Row],[percentage_laid_off]],Table2[[#This Row],[Column2]])</f>
        <v>127.5</v>
      </c>
      <c r="M1345">
        <f>FLOOR(IFERROR(_xlfn.IFNA(Table2[[#This Row],[total_laid_off]],0)/Table2[[#This Row],[percentage_laid_off]],D1345),1)</f>
        <v>127</v>
      </c>
      <c r="N1345" t="str">
        <f>TEXT(Table2[[#This Row],[date]],"MMM")</f>
        <v>May</v>
      </c>
      <c r="O1345">
        <f>YEAR(Table2[[#This Row],[date]])</f>
        <v>2020</v>
      </c>
    </row>
    <row r="1346" spans="1:15" x14ac:dyDescent="0.25">
      <c r="A1346" t="s">
        <v>302</v>
      </c>
      <c r="B1346" t="s">
        <v>160</v>
      </c>
      <c r="C1346" t="s">
        <v>26</v>
      </c>
      <c r="E1346" s="2">
        <v>0.09</v>
      </c>
      <c r="F1346" s="1">
        <v>44985</v>
      </c>
      <c r="G1346" t="s">
        <v>67</v>
      </c>
      <c r="H1346" t="s">
        <v>41</v>
      </c>
      <c r="I1346">
        <f t="shared" ref="I1346:I1409" si="21">FLOOR(IF(OR(ISBLANK(D1346) = FALSE,  ISBLANK(E1346) = FALSE),IFERROR(D1346/E1346,D1346), 0), 1)</f>
        <v>0</v>
      </c>
      <c r="J1346" s="3">
        <v>485</v>
      </c>
      <c r="K1346">
        <f>_xlfn.IFNA(Table2[[#This Row],[total_laid_off]],0)</f>
        <v>0</v>
      </c>
      <c r="L1346">
        <f>IFERROR(Table2[[#This Row],[Column2]]/Table2[[#This Row],[percentage_laid_off]],Table2[[#This Row],[Column2]])</f>
        <v>0</v>
      </c>
      <c r="M1346">
        <f>FLOOR(IFERROR(_xlfn.IFNA(Table2[[#This Row],[total_laid_off]],0)/Table2[[#This Row],[percentage_laid_off]],D1346),1)</f>
        <v>0</v>
      </c>
      <c r="N1346" t="str">
        <f>TEXT(Table2[[#This Row],[date]],"MMM")</f>
        <v>Feb</v>
      </c>
      <c r="O1346">
        <f>YEAR(Table2[[#This Row],[date]])</f>
        <v>2023</v>
      </c>
    </row>
    <row r="1347" spans="1:15" x14ac:dyDescent="0.25">
      <c r="A1347" t="s">
        <v>955</v>
      </c>
      <c r="B1347" t="s">
        <v>515</v>
      </c>
      <c r="C1347" t="s">
        <v>111</v>
      </c>
      <c r="E1347" s="2">
        <v>0.31</v>
      </c>
      <c r="F1347" s="1">
        <v>44894</v>
      </c>
      <c r="G1347" t="s">
        <v>32</v>
      </c>
      <c r="H1347" t="s">
        <v>516</v>
      </c>
      <c r="I1347">
        <f t="shared" si="21"/>
        <v>0</v>
      </c>
      <c r="J1347" s="3">
        <v>1100</v>
      </c>
      <c r="K1347">
        <f>_xlfn.IFNA(Table2[[#This Row],[total_laid_off]],0)</f>
        <v>0</v>
      </c>
      <c r="L1347">
        <f>IFERROR(Table2[[#This Row],[Column2]]/Table2[[#This Row],[percentage_laid_off]],Table2[[#This Row],[Column2]])</f>
        <v>0</v>
      </c>
      <c r="M1347">
        <f>FLOOR(IFERROR(_xlfn.IFNA(Table2[[#This Row],[total_laid_off]],0)/Table2[[#This Row],[percentage_laid_off]],D1347),1)</f>
        <v>0</v>
      </c>
      <c r="N1347" t="str">
        <f>TEXT(Table2[[#This Row],[date]],"MMM")</f>
        <v>Nov</v>
      </c>
      <c r="O1347">
        <f>YEAR(Table2[[#This Row],[date]])</f>
        <v>2022</v>
      </c>
    </row>
    <row r="1348" spans="1:15" x14ac:dyDescent="0.25">
      <c r="A1348" t="s">
        <v>329</v>
      </c>
      <c r="B1348" t="s">
        <v>43</v>
      </c>
      <c r="C1348" t="s">
        <v>44</v>
      </c>
      <c r="E1348" s="2">
        <v>0.15</v>
      </c>
      <c r="F1348" s="1">
        <v>44980</v>
      </c>
      <c r="G1348" t="s">
        <v>47</v>
      </c>
      <c r="H1348" t="s">
        <v>41</v>
      </c>
      <c r="I1348">
        <f t="shared" si="21"/>
        <v>0</v>
      </c>
      <c r="J1348" s="3">
        <v>61</v>
      </c>
      <c r="K1348">
        <f>_xlfn.IFNA(Table2[[#This Row],[total_laid_off]],0)</f>
        <v>0</v>
      </c>
      <c r="L1348">
        <f>IFERROR(Table2[[#This Row],[Column2]]/Table2[[#This Row],[percentage_laid_off]],Table2[[#This Row],[Column2]])</f>
        <v>0</v>
      </c>
      <c r="M1348">
        <f>FLOOR(IFERROR(_xlfn.IFNA(Table2[[#This Row],[total_laid_off]],0)/Table2[[#This Row],[percentage_laid_off]],D1348),1)</f>
        <v>0</v>
      </c>
      <c r="N1348" t="str">
        <f>TEXT(Table2[[#This Row],[date]],"MMM")</f>
        <v>Feb</v>
      </c>
      <c r="O1348">
        <f>YEAR(Table2[[#This Row],[date]])</f>
        <v>2023</v>
      </c>
    </row>
    <row r="1349" spans="1:15" x14ac:dyDescent="0.25">
      <c r="A1349" t="s">
        <v>221</v>
      </c>
      <c r="B1349" t="s">
        <v>40</v>
      </c>
      <c r="C1349" t="s">
        <v>15</v>
      </c>
      <c r="D1349">
        <v>10000</v>
      </c>
      <c r="E1349" s="2"/>
      <c r="F1349" s="1">
        <v>44999</v>
      </c>
      <c r="G1349" t="s">
        <v>67</v>
      </c>
      <c r="H1349" t="s">
        <v>41</v>
      </c>
      <c r="I1349">
        <f t="shared" si="21"/>
        <v>10000</v>
      </c>
      <c r="J1349" s="3">
        <v>26000</v>
      </c>
      <c r="K1349">
        <f>_xlfn.IFNA(Table2[[#This Row],[total_laid_off]],0)</f>
        <v>10000</v>
      </c>
      <c r="L1349">
        <f>IFERROR(Table2[[#This Row],[Column2]]/Table2[[#This Row],[percentage_laid_off]],Table2[[#This Row],[Column2]])</f>
        <v>10000</v>
      </c>
      <c r="M1349">
        <f>FLOOR(IFERROR(_xlfn.IFNA(Table2[[#This Row],[total_laid_off]],0)/Table2[[#This Row],[percentage_laid_off]],D1349),1)</f>
        <v>10000</v>
      </c>
      <c r="N1349" t="str">
        <f>TEXT(Table2[[#This Row],[date]],"MMM")</f>
        <v>Mar</v>
      </c>
      <c r="O1349">
        <f>YEAR(Table2[[#This Row],[date]])</f>
        <v>2023</v>
      </c>
    </row>
    <row r="1350" spans="1:15" x14ac:dyDescent="0.25">
      <c r="A1350" t="s">
        <v>221</v>
      </c>
      <c r="B1350" t="s">
        <v>40</v>
      </c>
      <c r="C1350" t="s">
        <v>15</v>
      </c>
      <c r="D1350">
        <v>11000</v>
      </c>
      <c r="E1350" s="2">
        <v>0.13</v>
      </c>
      <c r="F1350" s="1">
        <v>44874</v>
      </c>
      <c r="G1350" t="s">
        <v>67</v>
      </c>
      <c r="H1350" t="s">
        <v>41</v>
      </c>
      <c r="I1350">
        <f t="shared" si="21"/>
        <v>84615</v>
      </c>
      <c r="J1350" s="3">
        <v>26000</v>
      </c>
      <c r="K1350">
        <f>_xlfn.IFNA(Table2[[#This Row],[total_laid_off]],0)</f>
        <v>11000</v>
      </c>
      <c r="L1350">
        <f>IFERROR(Table2[[#This Row],[Column2]]/Table2[[#This Row],[percentage_laid_off]],Table2[[#This Row],[Column2]])</f>
        <v>84615.38461538461</v>
      </c>
      <c r="M1350">
        <f>FLOOR(IFERROR(_xlfn.IFNA(Table2[[#This Row],[total_laid_off]],0)/Table2[[#This Row],[percentage_laid_off]],D1350),1)</f>
        <v>84615</v>
      </c>
      <c r="N1350" t="str">
        <f>TEXT(Table2[[#This Row],[date]],"MMM")</f>
        <v>Nov</v>
      </c>
      <c r="O1350">
        <f>YEAR(Table2[[#This Row],[date]])</f>
        <v>2022</v>
      </c>
    </row>
    <row r="1351" spans="1:15" x14ac:dyDescent="0.25">
      <c r="A1351" t="s">
        <v>1004</v>
      </c>
      <c r="B1351" t="s">
        <v>63</v>
      </c>
      <c r="C1351" t="s">
        <v>44</v>
      </c>
      <c r="E1351" s="2"/>
      <c r="F1351" s="1">
        <v>44883</v>
      </c>
      <c r="G1351" t="s">
        <v>37</v>
      </c>
      <c r="H1351" t="s">
        <v>41</v>
      </c>
      <c r="I1351">
        <f t="shared" si="21"/>
        <v>0</v>
      </c>
      <c r="J1351" s="3"/>
      <c r="K1351">
        <f>_xlfn.IFNA(Table2[[#This Row],[total_laid_off]],0)</f>
        <v>0</v>
      </c>
      <c r="L1351">
        <f>IFERROR(Table2[[#This Row],[Column2]]/Table2[[#This Row],[percentage_laid_off]],Table2[[#This Row],[Column2]])</f>
        <v>0</v>
      </c>
      <c r="M1351">
        <f>FLOOR(IFERROR(_xlfn.IFNA(Table2[[#This Row],[total_laid_off]],0)/Table2[[#This Row],[percentage_laid_off]],D1351),1)</f>
        <v>0</v>
      </c>
      <c r="N1351" t="str">
        <f>TEXT(Table2[[#This Row],[date]],"MMM")</f>
        <v>Nov</v>
      </c>
      <c r="O1351">
        <f>YEAR(Table2[[#This Row],[date]])</f>
        <v>2022</v>
      </c>
    </row>
    <row r="1352" spans="1:15" x14ac:dyDescent="0.25">
      <c r="A1352" t="s">
        <v>1449</v>
      </c>
      <c r="B1352" t="s">
        <v>69</v>
      </c>
      <c r="C1352" t="s">
        <v>75</v>
      </c>
      <c r="D1352">
        <v>75</v>
      </c>
      <c r="E1352" s="2">
        <v>1</v>
      </c>
      <c r="F1352" s="1">
        <v>44773</v>
      </c>
      <c r="G1352" t="s">
        <v>47</v>
      </c>
      <c r="H1352" t="s">
        <v>70</v>
      </c>
      <c r="I1352">
        <f t="shared" si="21"/>
        <v>75</v>
      </c>
      <c r="J1352" s="3">
        <v>18</v>
      </c>
      <c r="K1352">
        <f>_xlfn.IFNA(Table2[[#This Row],[total_laid_off]],0)</f>
        <v>75</v>
      </c>
      <c r="L1352">
        <f>IFERROR(Table2[[#This Row],[Column2]]/Table2[[#This Row],[percentage_laid_off]],Table2[[#This Row],[Column2]])</f>
        <v>75</v>
      </c>
      <c r="M1352">
        <f>FLOOR(IFERROR(_xlfn.IFNA(Table2[[#This Row],[total_laid_off]],0)/Table2[[#This Row],[percentage_laid_off]],D1352),1)</f>
        <v>75</v>
      </c>
      <c r="N1352" t="str">
        <f>TEXT(Table2[[#This Row],[date]],"MMM")</f>
        <v>Jul</v>
      </c>
      <c r="O1352">
        <f>YEAR(Table2[[#This Row],[date]])</f>
        <v>2022</v>
      </c>
    </row>
    <row r="1353" spans="1:15" x14ac:dyDescent="0.25">
      <c r="A1353" t="s">
        <v>1461</v>
      </c>
      <c r="B1353" t="s">
        <v>40</v>
      </c>
      <c r="C1353" t="s">
        <v>26</v>
      </c>
      <c r="D1353">
        <v>60</v>
      </c>
      <c r="E1353" s="2">
        <v>0.2</v>
      </c>
      <c r="F1353" s="1">
        <v>44770</v>
      </c>
      <c r="G1353" t="s">
        <v>103</v>
      </c>
      <c r="H1353" t="s">
        <v>41</v>
      </c>
      <c r="I1353">
        <f t="shared" si="21"/>
        <v>300</v>
      </c>
      <c r="J1353" s="3">
        <v>510</v>
      </c>
      <c r="K1353">
        <f>_xlfn.IFNA(Table2[[#This Row],[total_laid_off]],0)</f>
        <v>60</v>
      </c>
      <c r="L1353">
        <f>IFERROR(Table2[[#This Row],[Column2]]/Table2[[#This Row],[percentage_laid_off]],Table2[[#This Row],[Column2]])</f>
        <v>300</v>
      </c>
      <c r="M1353">
        <f>FLOOR(IFERROR(_xlfn.IFNA(Table2[[#This Row],[total_laid_off]],0)/Table2[[#This Row],[percentage_laid_off]],D1353),1)</f>
        <v>300</v>
      </c>
      <c r="N1353" t="str">
        <f>TEXT(Table2[[#This Row],[date]],"MMM")</f>
        <v>Jul</v>
      </c>
      <c r="O1353">
        <f>YEAR(Table2[[#This Row],[date]])</f>
        <v>2022</v>
      </c>
    </row>
    <row r="1354" spans="1:15" x14ac:dyDescent="0.25">
      <c r="A1354" t="s">
        <v>1461</v>
      </c>
      <c r="B1354" t="s">
        <v>40</v>
      </c>
      <c r="C1354" t="s">
        <v>26</v>
      </c>
      <c r="D1354">
        <v>100</v>
      </c>
      <c r="E1354" s="2">
        <v>0.33</v>
      </c>
      <c r="F1354" s="1">
        <v>43927</v>
      </c>
      <c r="G1354" t="s">
        <v>114</v>
      </c>
      <c r="H1354" t="s">
        <v>41</v>
      </c>
      <c r="I1354">
        <f t="shared" si="21"/>
        <v>303</v>
      </c>
      <c r="J1354" s="3">
        <v>293</v>
      </c>
      <c r="K1354">
        <f>_xlfn.IFNA(Table2[[#This Row],[total_laid_off]],0)</f>
        <v>100</v>
      </c>
      <c r="L1354">
        <f>IFERROR(Table2[[#This Row],[Column2]]/Table2[[#This Row],[percentage_laid_off]],Table2[[#This Row],[Column2]])</f>
        <v>303.030303030303</v>
      </c>
      <c r="M1354">
        <f>FLOOR(IFERROR(_xlfn.IFNA(Table2[[#This Row],[total_laid_off]],0)/Table2[[#This Row],[percentage_laid_off]],D1354),1)</f>
        <v>303</v>
      </c>
      <c r="N1354" t="str">
        <f>TEXT(Table2[[#This Row],[date]],"MMM")</f>
        <v>Apr</v>
      </c>
      <c r="O1354">
        <f>YEAR(Table2[[#This Row],[date]])</f>
        <v>2020</v>
      </c>
    </row>
    <row r="1355" spans="1:15" x14ac:dyDescent="0.25">
      <c r="A1355" t="s">
        <v>2185</v>
      </c>
      <c r="B1355" t="s">
        <v>2186</v>
      </c>
      <c r="C1355" t="s">
        <v>57</v>
      </c>
      <c r="E1355" s="2"/>
      <c r="F1355" s="1">
        <v>43924</v>
      </c>
      <c r="G1355" t="s">
        <v>47</v>
      </c>
      <c r="H1355" t="s">
        <v>2187</v>
      </c>
      <c r="I1355">
        <f t="shared" si="21"/>
        <v>0</v>
      </c>
      <c r="J1355" s="3">
        <v>41</v>
      </c>
      <c r="K1355">
        <f>_xlfn.IFNA(Table2[[#This Row],[total_laid_off]],0)</f>
        <v>0</v>
      </c>
      <c r="L1355">
        <f>IFERROR(Table2[[#This Row],[Column2]]/Table2[[#This Row],[percentage_laid_off]],Table2[[#This Row],[Column2]])</f>
        <v>0</v>
      </c>
      <c r="M1355">
        <f>FLOOR(IFERROR(_xlfn.IFNA(Table2[[#This Row],[total_laid_off]],0)/Table2[[#This Row],[percentage_laid_off]],D1355),1)</f>
        <v>0</v>
      </c>
      <c r="N1355" t="str">
        <f>TEXT(Table2[[#This Row],[date]],"MMM")</f>
        <v>Apr</v>
      </c>
      <c r="O1355">
        <f>YEAR(Table2[[#This Row],[date]])</f>
        <v>2020</v>
      </c>
    </row>
    <row r="1356" spans="1:15" x14ac:dyDescent="0.25">
      <c r="A1356" t="s">
        <v>1753</v>
      </c>
      <c r="B1356" t="s">
        <v>25</v>
      </c>
      <c r="C1356" t="s">
        <v>46</v>
      </c>
      <c r="D1356">
        <v>600</v>
      </c>
      <c r="E1356" s="2">
        <v>0.75</v>
      </c>
      <c r="F1356" s="1">
        <v>44702</v>
      </c>
      <c r="G1356" t="s">
        <v>32</v>
      </c>
      <c r="H1356" t="s">
        <v>28</v>
      </c>
      <c r="I1356">
        <f t="shared" si="21"/>
        <v>800</v>
      </c>
      <c r="J1356" s="3">
        <v>97</v>
      </c>
      <c r="K1356">
        <f>_xlfn.IFNA(Table2[[#This Row],[total_laid_off]],0)</f>
        <v>600</v>
      </c>
      <c r="L1356">
        <f>IFERROR(Table2[[#This Row],[Column2]]/Table2[[#This Row],[percentage_laid_off]],Table2[[#This Row],[Column2]])</f>
        <v>800</v>
      </c>
      <c r="M1356">
        <f>FLOOR(IFERROR(_xlfn.IFNA(Table2[[#This Row],[total_laid_off]],0)/Table2[[#This Row],[percentage_laid_off]],D1356),1)</f>
        <v>800</v>
      </c>
      <c r="N1356" t="str">
        <f>TEXT(Table2[[#This Row],[date]],"MMM")</f>
        <v>May</v>
      </c>
      <c r="O1356">
        <f>YEAR(Table2[[#This Row],[date]])</f>
        <v>2022</v>
      </c>
    </row>
    <row r="1357" spans="1:15" x14ac:dyDescent="0.25">
      <c r="A1357" t="s">
        <v>356</v>
      </c>
      <c r="B1357" t="s">
        <v>287</v>
      </c>
      <c r="C1357" t="s">
        <v>144</v>
      </c>
      <c r="D1357">
        <v>2400</v>
      </c>
      <c r="E1357" s="2">
        <v>0.05</v>
      </c>
      <c r="F1357" s="1">
        <v>44974</v>
      </c>
      <c r="G1357" t="s">
        <v>67</v>
      </c>
      <c r="H1357" t="s">
        <v>41</v>
      </c>
      <c r="I1357">
        <f t="shared" si="21"/>
        <v>48000</v>
      </c>
      <c r="J1357" s="3">
        <v>50</v>
      </c>
      <c r="K1357">
        <f>_xlfn.IFNA(Table2[[#This Row],[total_laid_off]],0)</f>
        <v>2400</v>
      </c>
      <c r="L1357">
        <f>IFERROR(Table2[[#This Row],[Column2]]/Table2[[#This Row],[percentage_laid_off]],Table2[[#This Row],[Column2]])</f>
        <v>48000</v>
      </c>
      <c r="M1357">
        <f>FLOOR(IFERROR(_xlfn.IFNA(Table2[[#This Row],[total_laid_off]],0)/Table2[[#This Row],[percentage_laid_off]],D1357),1)</f>
        <v>48000</v>
      </c>
      <c r="N1357" t="str">
        <f>TEXT(Table2[[#This Row],[date]],"MMM")</f>
        <v>Feb</v>
      </c>
      <c r="O1357">
        <f>YEAR(Table2[[#This Row],[date]])</f>
        <v>2023</v>
      </c>
    </row>
    <row r="1358" spans="1:15" x14ac:dyDescent="0.25">
      <c r="A1358" t="s">
        <v>356</v>
      </c>
      <c r="B1358" t="s">
        <v>287</v>
      </c>
      <c r="C1358" t="s">
        <v>144</v>
      </c>
      <c r="D1358">
        <v>4800</v>
      </c>
      <c r="E1358" s="2">
        <v>0.1</v>
      </c>
      <c r="F1358" s="1">
        <v>44927</v>
      </c>
      <c r="G1358" t="s">
        <v>67</v>
      </c>
      <c r="H1358" t="s">
        <v>41</v>
      </c>
      <c r="I1358">
        <f t="shared" si="21"/>
        <v>48000</v>
      </c>
      <c r="J1358" s="3">
        <v>50</v>
      </c>
      <c r="K1358">
        <f>_xlfn.IFNA(Table2[[#This Row],[total_laid_off]],0)</f>
        <v>4800</v>
      </c>
      <c r="L1358">
        <f>IFERROR(Table2[[#This Row],[Column2]]/Table2[[#This Row],[percentage_laid_off]],Table2[[#This Row],[Column2]])</f>
        <v>48000</v>
      </c>
      <c r="M1358">
        <f>FLOOR(IFERROR(_xlfn.IFNA(Table2[[#This Row],[total_laid_off]],0)/Table2[[#This Row],[percentage_laid_off]],D1358),1)</f>
        <v>48000</v>
      </c>
      <c r="N1358" t="str">
        <f>TEXT(Table2[[#This Row],[date]],"MMM")</f>
        <v>Jan</v>
      </c>
      <c r="O1358">
        <f>YEAR(Table2[[#This Row],[date]])</f>
        <v>2023</v>
      </c>
    </row>
    <row r="1359" spans="1:15" x14ac:dyDescent="0.25">
      <c r="A1359" t="s">
        <v>633</v>
      </c>
      <c r="B1359" t="s">
        <v>72</v>
      </c>
      <c r="C1359" t="s">
        <v>111</v>
      </c>
      <c r="D1359">
        <v>10000</v>
      </c>
      <c r="E1359" s="2">
        <v>0.05</v>
      </c>
      <c r="F1359" s="1">
        <v>44944</v>
      </c>
      <c r="G1359" t="s">
        <v>67</v>
      </c>
      <c r="H1359" t="s">
        <v>41</v>
      </c>
      <c r="I1359">
        <f t="shared" si="21"/>
        <v>200000</v>
      </c>
      <c r="J1359" s="3">
        <v>1</v>
      </c>
      <c r="K1359">
        <f>_xlfn.IFNA(Table2[[#This Row],[total_laid_off]],0)</f>
        <v>10000</v>
      </c>
      <c r="L1359">
        <f>IFERROR(Table2[[#This Row],[Column2]]/Table2[[#This Row],[percentage_laid_off]],Table2[[#This Row],[Column2]])</f>
        <v>200000</v>
      </c>
      <c r="M1359">
        <f>FLOOR(IFERROR(_xlfn.IFNA(Table2[[#This Row],[total_laid_off]],0)/Table2[[#This Row],[percentage_laid_off]],D1359),1)</f>
        <v>200000</v>
      </c>
      <c r="N1359" t="str">
        <f>TEXT(Table2[[#This Row],[date]],"MMM")</f>
        <v>Jan</v>
      </c>
      <c r="O1359">
        <f>YEAR(Table2[[#This Row],[date]])</f>
        <v>2023</v>
      </c>
    </row>
    <row r="1360" spans="1:15" x14ac:dyDescent="0.25">
      <c r="A1360" t="s">
        <v>633</v>
      </c>
      <c r="B1360" t="s">
        <v>72</v>
      </c>
      <c r="C1360" t="s">
        <v>111</v>
      </c>
      <c r="E1360" s="2"/>
      <c r="F1360" s="1">
        <v>44851</v>
      </c>
      <c r="G1360" t="s">
        <v>67</v>
      </c>
      <c r="H1360" t="s">
        <v>41</v>
      </c>
      <c r="I1360">
        <f t="shared" si="21"/>
        <v>0</v>
      </c>
      <c r="J1360" s="3">
        <v>1</v>
      </c>
      <c r="K1360">
        <f>_xlfn.IFNA(Table2[[#This Row],[total_laid_off]],0)</f>
        <v>0</v>
      </c>
      <c r="L1360">
        <f>IFERROR(Table2[[#This Row],[Column2]]/Table2[[#This Row],[percentage_laid_off]],Table2[[#This Row],[Column2]])</f>
        <v>0</v>
      </c>
      <c r="M1360">
        <f>FLOOR(IFERROR(_xlfn.IFNA(Table2[[#This Row],[total_laid_off]],0)/Table2[[#This Row],[percentage_laid_off]],D1360),1)</f>
        <v>0</v>
      </c>
      <c r="N1360" t="str">
        <f>TEXT(Table2[[#This Row],[date]],"MMM")</f>
        <v>Oct</v>
      </c>
      <c r="O1360">
        <f>YEAR(Table2[[#This Row],[date]])</f>
        <v>2022</v>
      </c>
    </row>
    <row r="1361" spans="1:15" x14ac:dyDescent="0.25">
      <c r="A1361" t="s">
        <v>633</v>
      </c>
      <c r="B1361" t="s">
        <v>72</v>
      </c>
      <c r="C1361" t="s">
        <v>111</v>
      </c>
      <c r="E1361" s="2"/>
      <c r="F1361" s="1">
        <v>44754</v>
      </c>
      <c r="G1361" t="s">
        <v>67</v>
      </c>
      <c r="H1361" t="s">
        <v>41</v>
      </c>
      <c r="I1361">
        <f t="shared" si="21"/>
        <v>0</v>
      </c>
      <c r="J1361" s="3">
        <v>1</v>
      </c>
      <c r="K1361">
        <f>_xlfn.IFNA(Table2[[#This Row],[total_laid_off]],0)</f>
        <v>0</v>
      </c>
      <c r="L1361">
        <f>IFERROR(Table2[[#This Row],[Column2]]/Table2[[#This Row],[percentage_laid_off]],Table2[[#This Row],[Column2]])</f>
        <v>0</v>
      </c>
      <c r="M1361">
        <f>FLOOR(IFERROR(_xlfn.IFNA(Table2[[#This Row],[total_laid_off]],0)/Table2[[#This Row],[percentage_laid_off]],D1361),1)</f>
        <v>0</v>
      </c>
      <c r="N1361" t="str">
        <f>TEXT(Table2[[#This Row],[date]],"MMM")</f>
        <v>Jul</v>
      </c>
      <c r="O1361">
        <f>YEAR(Table2[[#This Row],[date]])</f>
        <v>2022</v>
      </c>
    </row>
    <row r="1362" spans="1:15" x14ac:dyDescent="0.25">
      <c r="A1362" t="s">
        <v>2042</v>
      </c>
      <c r="B1362" t="s">
        <v>40</v>
      </c>
      <c r="C1362" t="s">
        <v>26</v>
      </c>
      <c r="E1362" s="2">
        <v>0.25</v>
      </c>
      <c r="F1362" s="1">
        <v>43949</v>
      </c>
      <c r="G1362" t="s">
        <v>47</v>
      </c>
      <c r="H1362" t="s">
        <v>41</v>
      </c>
      <c r="I1362">
        <f t="shared" si="21"/>
        <v>0</v>
      </c>
      <c r="J1362" s="3">
        <v>37</v>
      </c>
      <c r="K1362">
        <f>_xlfn.IFNA(Table2[[#This Row],[total_laid_off]],0)</f>
        <v>0</v>
      </c>
      <c r="L1362">
        <f>IFERROR(Table2[[#This Row],[Column2]]/Table2[[#This Row],[percentage_laid_off]],Table2[[#This Row],[Column2]])</f>
        <v>0</v>
      </c>
      <c r="M1362">
        <f>FLOOR(IFERROR(_xlfn.IFNA(Table2[[#This Row],[total_laid_off]],0)/Table2[[#This Row],[percentage_laid_off]],D1362),1)</f>
        <v>0</v>
      </c>
      <c r="N1362" t="str">
        <f>TEXT(Table2[[#This Row],[date]],"MMM")</f>
        <v>Apr</v>
      </c>
      <c r="O1362">
        <f>YEAR(Table2[[#This Row],[date]])</f>
        <v>2020</v>
      </c>
    </row>
    <row r="1363" spans="1:15" x14ac:dyDescent="0.25">
      <c r="A1363" t="s">
        <v>68</v>
      </c>
      <c r="B1363" t="s">
        <v>69</v>
      </c>
      <c r="C1363" t="s">
        <v>21</v>
      </c>
      <c r="D1363">
        <v>400</v>
      </c>
      <c r="E1363" s="2">
        <v>1</v>
      </c>
      <c r="F1363" s="1">
        <v>45027</v>
      </c>
      <c r="G1363" t="s">
        <v>27</v>
      </c>
      <c r="H1363" t="s">
        <v>70</v>
      </c>
      <c r="I1363">
        <f t="shared" si="21"/>
        <v>400</v>
      </c>
      <c r="J1363" s="3">
        <v>86</v>
      </c>
      <c r="K1363">
        <f>_xlfn.IFNA(Table2[[#This Row],[total_laid_off]],0)</f>
        <v>400</v>
      </c>
      <c r="L1363">
        <f>IFERROR(Table2[[#This Row],[Column2]]/Table2[[#This Row],[percentage_laid_off]],Table2[[#This Row],[Column2]])</f>
        <v>400</v>
      </c>
      <c r="M1363">
        <f>FLOOR(IFERROR(_xlfn.IFNA(Table2[[#This Row],[total_laid_off]],0)/Table2[[#This Row],[percentage_laid_off]],D1363),1)</f>
        <v>400</v>
      </c>
      <c r="N1363" t="str">
        <f>TEXT(Table2[[#This Row],[date]],"MMM")</f>
        <v>Apr</v>
      </c>
      <c r="O1363">
        <f>YEAR(Table2[[#This Row],[date]])</f>
        <v>2023</v>
      </c>
    </row>
    <row r="1364" spans="1:15" x14ac:dyDescent="0.25">
      <c r="A1364" t="s">
        <v>68</v>
      </c>
      <c r="B1364" t="s">
        <v>69</v>
      </c>
      <c r="C1364" t="s">
        <v>21</v>
      </c>
      <c r="E1364" s="2">
        <v>0.2</v>
      </c>
      <c r="F1364" s="1">
        <v>44972</v>
      </c>
      <c r="G1364" t="s">
        <v>27</v>
      </c>
      <c r="H1364" t="s">
        <v>70</v>
      </c>
      <c r="I1364">
        <f t="shared" si="21"/>
        <v>0</v>
      </c>
      <c r="J1364" s="3">
        <v>86</v>
      </c>
      <c r="K1364">
        <f>_xlfn.IFNA(Table2[[#This Row],[total_laid_off]],0)</f>
        <v>0</v>
      </c>
      <c r="L1364">
        <f>IFERROR(Table2[[#This Row],[Column2]]/Table2[[#This Row],[percentage_laid_off]],Table2[[#This Row],[Column2]])</f>
        <v>0</v>
      </c>
      <c r="M1364">
        <f>FLOOR(IFERROR(_xlfn.IFNA(Table2[[#This Row],[total_laid_off]],0)/Table2[[#This Row],[percentage_laid_off]],D1364),1)</f>
        <v>0</v>
      </c>
      <c r="N1364" t="str">
        <f>TEXT(Table2[[#This Row],[date]],"MMM")</f>
        <v>Feb</v>
      </c>
      <c r="O1364">
        <f>YEAR(Table2[[#This Row],[date]])</f>
        <v>2023</v>
      </c>
    </row>
    <row r="1365" spans="1:15" x14ac:dyDescent="0.25">
      <c r="A1365" t="s">
        <v>1163</v>
      </c>
      <c r="B1365" t="s">
        <v>1164</v>
      </c>
      <c r="C1365" t="s">
        <v>209</v>
      </c>
      <c r="D1365">
        <v>400</v>
      </c>
      <c r="E1365" s="2">
        <v>0.15</v>
      </c>
      <c r="F1365" s="1">
        <v>44860</v>
      </c>
      <c r="G1365" t="s">
        <v>67</v>
      </c>
      <c r="H1365" t="s">
        <v>41</v>
      </c>
      <c r="I1365">
        <f t="shared" si="21"/>
        <v>2666</v>
      </c>
      <c r="J1365" s="3">
        <v>114</v>
      </c>
      <c r="K1365">
        <f>_xlfn.IFNA(Table2[[#This Row],[total_laid_off]],0)</f>
        <v>400</v>
      </c>
      <c r="L1365">
        <f>IFERROR(Table2[[#This Row],[Column2]]/Table2[[#This Row],[percentage_laid_off]],Table2[[#This Row],[Column2]])</f>
        <v>2666.666666666667</v>
      </c>
      <c r="M1365">
        <f>FLOOR(IFERROR(_xlfn.IFNA(Table2[[#This Row],[total_laid_off]],0)/Table2[[#This Row],[percentage_laid_off]],D1365),1)</f>
        <v>2666</v>
      </c>
      <c r="N1365" t="str">
        <f>TEXT(Table2[[#This Row],[date]],"MMM")</f>
        <v>Oct</v>
      </c>
      <c r="O1365">
        <f>YEAR(Table2[[#This Row],[date]])</f>
        <v>2022</v>
      </c>
    </row>
    <row r="1366" spans="1:15" x14ac:dyDescent="0.25">
      <c r="A1366" t="s">
        <v>1163</v>
      </c>
      <c r="B1366" t="s">
        <v>1164</v>
      </c>
      <c r="C1366" t="s">
        <v>209</v>
      </c>
      <c r="D1366">
        <v>700</v>
      </c>
      <c r="E1366" s="2">
        <v>0.35</v>
      </c>
      <c r="F1366" s="1">
        <v>43923</v>
      </c>
      <c r="G1366" t="s">
        <v>67</v>
      </c>
      <c r="H1366" t="s">
        <v>41</v>
      </c>
      <c r="I1366">
        <f t="shared" si="21"/>
        <v>2000</v>
      </c>
      <c r="J1366" s="3">
        <v>114</v>
      </c>
      <c r="K1366">
        <f>_xlfn.IFNA(Table2[[#This Row],[total_laid_off]],0)</f>
        <v>700</v>
      </c>
      <c r="L1366">
        <f>IFERROR(Table2[[#This Row],[Column2]]/Table2[[#This Row],[percentage_laid_off]],Table2[[#This Row],[Column2]])</f>
        <v>2000.0000000000002</v>
      </c>
      <c r="M1366">
        <f>FLOOR(IFERROR(_xlfn.IFNA(Table2[[#This Row],[total_laid_off]],0)/Table2[[#This Row],[percentage_laid_off]],D1366),1)</f>
        <v>2000</v>
      </c>
      <c r="N1366" t="str">
        <f>TEXT(Table2[[#This Row],[date]],"MMM")</f>
        <v>Apr</v>
      </c>
      <c r="O1366">
        <f>YEAR(Table2[[#This Row],[date]])</f>
        <v>2020</v>
      </c>
    </row>
    <row r="1367" spans="1:15" x14ac:dyDescent="0.25">
      <c r="A1367" t="s">
        <v>1632</v>
      </c>
      <c r="B1367" t="s">
        <v>1041</v>
      </c>
      <c r="C1367" t="s">
        <v>31</v>
      </c>
      <c r="E1367" s="2"/>
      <c r="F1367" s="1">
        <v>44734</v>
      </c>
      <c r="G1367" t="s">
        <v>37</v>
      </c>
      <c r="H1367" t="s">
        <v>1041</v>
      </c>
      <c r="I1367">
        <f t="shared" si="21"/>
        <v>0</v>
      </c>
      <c r="J1367" s="3"/>
      <c r="K1367">
        <f>_xlfn.IFNA(Table2[[#This Row],[total_laid_off]],0)</f>
        <v>0</v>
      </c>
      <c r="L1367">
        <f>IFERROR(Table2[[#This Row],[Column2]]/Table2[[#This Row],[percentage_laid_off]],Table2[[#This Row],[Column2]])</f>
        <v>0</v>
      </c>
      <c r="M1367">
        <f>FLOOR(IFERROR(_xlfn.IFNA(Table2[[#This Row],[total_laid_off]],0)/Table2[[#This Row],[percentage_laid_off]],D1367),1)</f>
        <v>0</v>
      </c>
      <c r="N1367" t="str">
        <f>TEXT(Table2[[#This Row],[date]],"MMM")</f>
        <v>Jun</v>
      </c>
      <c r="O1367">
        <f>YEAR(Table2[[#This Row],[date]])</f>
        <v>2022</v>
      </c>
    </row>
    <row r="1368" spans="1:15" x14ac:dyDescent="0.25">
      <c r="A1368" t="s">
        <v>462</v>
      </c>
      <c r="B1368" t="s">
        <v>40</v>
      </c>
      <c r="C1368" t="s">
        <v>46</v>
      </c>
      <c r="D1368">
        <v>127</v>
      </c>
      <c r="E1368" s="2"/>
      <c r="F1368" s="1">
        <v>44959</v>
      </c>
      <c r="G1368" t="s">
        <v>32</v>
      </c>
      <c r="H1368" t="s">
        <v>41</v>
      </c>
      <c r="I1368">
        <f t="shared" si="21"/>
        <v>127</v>
      </c>
      <c r="J1368" s="3">
        <v>160</v>
      </c>
      <c r="K1368">
        <f>_xlfn.IFNA(Table2[[#This Row],[total_laid_off]],0)</f>
        <v>127</v>
      </c>
      <c r="L1368">
        <f>IFERROR(Table2[[#This Row],[Column2]]/Table2[[#This Row],[percentage_laid_off]],Table2[[#This Row],[Column2]])</f>
        <v>127</v>
      </c>
      <c r="M1368">
        <f>FLOOR(IFERROR(_xlfn.IFNA(Table2[[#This Row],[total_laid_off]],0)/Table2[[#This Row],[percentage_laid_off]],D1368),1)</f>
        <v>127</v>
      </c>
      <c r="N1368" t="str">
        <f>TEXT(Table2[[#This Row],[date]],"MMM")</f>
        <v>Feb</v>
      </c>
      <c r="O1368">
        <f>YEAR(Table2[[#This Row],[date]])</f>
        <v>2023</v>
      </c>
    </row>
    <row r="1369" spans="1:15" x14ac:dyDescent="0.25">
      <c r="A1369" t="s">
        <v>2172</v>
      </c>
      <c r="B1369" t="s">
        <v>40</v>
      </c>
      <c r="C1369" t="s">
        <v>101</v>
      </c>
      <c r="D1369">
        <v>147</v>
      </c>
      <c r="E1369" s="2">
        <v>0.37</v>
      </c>
      <c r="F1369" s="1">
        <v>43924</v>
      </c>
      <c r="G1369" t="s">
        <v>114</v>
      </c>
      <c r="H1369" t="s">
        <v>41</v>
      </c>
      <c r="I1369">
        <f t="shared" si="21"/>
        <v>397</v>
      </c>
      <c r="J1369" s="3">
        <v>297</v>
      </c>
      <c r="K1369">
        <f>_xlfn.IFNA(Table2[[#This Row],[total_laid_off]],0)</f>
        <v>147</v>
      </c>
      <c r="L1369">
        <f>IFERROR(Table2[[#This Row],[Column2]]/Table2[[#This Row],[percentage_laid_off]],Table2[[#This Row],[Column2]])</f>
        <v>397.29729729729729</v>
      </c>
      <c r="M1369">
        <f>FLOOR(IFERROR(_xlfn.IFNA(Table2[[#This Row],[total_laid_off]],0)/Table2[[#This Row],[percentage_laid_off]],D1369),1)</f>
        <v>397</v>
      </c>
      <c r="N1369" t="str">
        <f>TEXT(Table2[[#This Row],[date]],"MMM")</f>
        <v>Apr</v>
      </c>
      <c r="O1369">
        <f>YEAR(Table2[[#This Row],[date]])</f>
        <v>2020</v>
      </c>
    </row>
    <row r="1370" spans="1:15" x14ac:dyDescent="0.25">
      <c r="A1370" t="s">
        <v>758</v>
      </c>
      <c r="B1370" t="s">
        <v>56</v>
      </c>
      <c r="C1370" t="s">
        <v>31</v>
      </c>
      <c r="D1370">
        <v>50</v>
      </c>
      <c r="E1370" s="2">
        <v>0.1</v>
      </c>
      <c r="F1370" s="1">
        <v>44934</v>
      </c>
      <c r="G1370" t="s">
        <v>759</v>
      </c>
      <c r="H1370" t="s">
        <v>58</v>
      </c>
      <c r="I1370">
        <f t="shared" si="21"/>
        <v>500</v>
      </c>
      <c r="J1370" s="3">
        <v>160</v>
      </c>
      <c r="K1370">
        <f>_xlfn.IFNA(Table2[[#This Row],[total_laid_off]],0)</f>
        <v>50</v>
      </c>
      <c r="L1370">
        <f>IFERROR(Table2[[#This Row],[Column2]]/Table2[[#This Row],[percentage_laid_off]],Table2[[#This Row],[Column2]])</f>
        <v>500</v>
      </c>
      <c r="M1370">
        <f>FLOOR(IFERROR(_xlfn.IFNA(Table2[[#This Row],[total_laid_off]],0)/Table2[[#This Row],[percentage_laid_off]],D1370),1)</f>
        <v>500</v>
      </c>
      <c r="N1370" t="str">
        <f>TEXT(Table2[[#This Row],[date]],"MMM")</f>
        <v>Jan</v>
      </c>
      <c r="O1370">
        <f>YEAR(Table2[[#This Row],[date]])</f>
        <v>2023</v>
      </c>
    </row>
    <row r="1371" spans="1:15" x14ac:dyDescent="0.25">
      <c r="A1371" t="s">
        <v>465</v>
      </c>
      <c r="B1371" t="s">
        <v>40</v>
      </c>
      <c r="C1371" t="s">
        <v>111</v>
      </c>
      <c r="D1371">
        <v>119</v>
      </c>
      <c r="E1371" s="2">
        <v>7.0000000000000007E-2</v>
      </c>
      <c r="F1371" s="1">
        <v>44959</v>
      </c>
      <c r="G1371" t="s">
        <v>32</v>
      </c>
      <c r="H1371" t="s">
        <v>41</v>
      </c>
      <c r="I1371">
        <f t="shared" si="21"/>
        <v>1700</v>
      </c>
      <c r="J1371" s="3">
        <v>476</v>
      </c>
      <c r="K1371">
        <f>_xlfn.IFNA(Table2[[#This Row],[total_laid_off]],0)</f>
        <v>119</v>
      </c>
      <c r="L1371">
        <f>IFERROR(Table2[[#This Row],[Column2]]/Table2[[#This Row],[percentage_laid_off]],Table2[[#This Row],[Column2]])</f>
        <v>1699.9999999999998</v>
      </c>
      <c r="M1371">
        <f>FLOOR(IFERROR(_xlfn.IFNA(Table2[[#This Row],[total_laid_off]],0)/Table2[[#This Row],[percentage_laid_off]],D1371),1)</f>
        <v>1700</v>
      </c>
      <c r="N1371" t="str">
        <f>TEXT(Table2[[#This Row],[date]],"MMM")</f>
        <v>Feb</v>
      </c>
      <c r="O1371">
        <f>YEAR(Table2[[#This Row],[date]])</f>
        <v>2023</v>
      </c>
    </row>
    <row r="1372" spans="1:15" x14ac:dyDescent="0.25">
      <c r="A1372" t="s">
        <v>410</v>
      </c>
      <c r="B1372" t="s">
        <v>240</v>
      </c>
      <c r="C1372" t="s">
        <v>21</v>
      </c>
      <c r="D1372">
        <v>649</v>
      </c>
      <c r="E1372" s="2">
        <v>0.33</v>
      </c>
      <c r="F1372" s="1">
        <v>44966</v>
      </c>
      <c r="G1372" t="s">
        <v>32</v>
      </c>
      <c r="H1372" t="s">
        <v>41</v>
      </c>
      <c r="I1372">
        <f t="shared" si="21"/>
        <v>1966</v>
      </c>
      <c r="J1372" s="3">
        <v>526</v>
      </c>
      <c r="K1372">
        <f>_xlfn.IFNA(Table2[[#This Row],[total_laid_off]],0)</f>
        <v>649</v>
      </c>
      <c r="L1372">
        <f>IFERROR(Table2[[#This Row],[Column2]]/Table2[[#This Row],[percentage_laid_off]],Table2[[#This Row],[Column2]])</f>
        <v>1966.6666666666665</v>
      </c>
      <c r="M1372">
        <f>FLOOR(IFERROR(_xlfn.IFNA(Table2[[#This Row],[total_laid_off]],0)/Table2[[#This Row],[percentage_laid_off]],D1372),1)</f>
        <v>1966</v>
      </c>
      <c r="N1372" t="str">
        <f>TEXT(Table2[[#This Row],[date]],"MMM")</f>
        <v>Feb</v>
      </c>
      <c r="O1372">
        <f>YEAR(Table2[[#This Row],[date]])</f>
        <v>2023</v>
      </c>
    </row>
    <row r="1373" spans="1:15" x14ac:dyDescent="0.25">
      <c r="A1373" t="s">
        <v>1459</v>
      </c>
      <c r="B1373" t="s">
        <v>124</v>
      </c>
      <c r="C1373" t="s">
        <v>21</v>
      </c>
      <c r="E1373" s="2"/>
      <c r="F1373" s="1">
        <v>44771</v>
      </c>
      <c r="G1373" t="s">
        <v>67</v>
      </c>
      <c r="H1373" t="s">
        <v>125</v>
      </c>
      <c r="I1373">
        <f t="shared" si="21"/>
        <v>0</v>
      </c>
      <c r="J1373" s="3">
        <v>1700</v>
      </c>
      <c r="K1373">
        <f>_xlfn.IFNA(Table2[[#This Row],[total_laid_off]],0)</f>
        <v>0</v>
      </c>
      <c r="L1373">
        <f>IFERROR(Table2[[#This Row],[Column2]]/Table2[[#This Row],[percentage_laid_off]],Table2[[#This Row],[Column2]])</f>
        <v>0</v>
      </c>
      <c r="M1373">
        <f>FLOOR(IFERROR(_xlfn.IFNA(Table2[[#This Row],[total_laid_off]],0)/Table2[[#This Row],[percentage_laid_off]],D1373),1)</f>
        <v>0</v>
      </c>
      <c r="N1373" t="str">
        <f>TEXT(Table2[[#This Row],[date]],"MMM")</f>
        <v>Jul</v>
      </c>
      <c r="O1373">
        <f>YEAR(Table2[[#This Row],[date]])</f>
        <v>2022</v>
      </c>
    </row>
    <row r="1374" spans="1:15" x14ac:dyDescent="0.25">
      <c r="A1374" t="s">
        <v>1981</v>
      </c>
      <c r="B1374" t="s">
        <v>40</v>
      </c>
      <c r="C1374" t="s">
        <v>53</v>
      </c>
      <c r="D1374">
        <v>65</v>
      </c>
      <c r="E1374" s="2">
        <v>0.19</v>
      </c>
      <c r="F1374" s="1">
        <v>43963</v>
      </c>
      <c r="G1374" t="s">
        <v>47</v>
      </c>
      <c r="H1374" t="s">
        <v>41</v>
      </c>
      <c r="I1374">
        <f t="shared" si="21"/>
        <v>342</v>
      </c>
      <c r="J1374" s="3">
        <v>77</v>
      </c>
      <c r="K1374">
        <f>_xlfn.IFNA(Table2[[#This Row],[total_laid_off]],0)</f>
        <v>65</v>
      </c>
      <c r="L1374">
        <f>IFERROR(Table2[[#This Row],[Column2]]/Table2[[#This Row],[percentage_laid_off]],Table2[[#This Row],[Column2]])</f>
        <v>342.10526315789474</v>
      </c>
      <c r="M1374">
        <f>FLOOR(IFERROR(_xlfn.IFNA(Table2[[#This Row],[total_laid_off]],0)/Table2[[#This Row],[percentage_laid_off]],D1374),1)</f>
        <v>342</v>
      </c>
      <c r="N1374" t="str">
        <f>TEXT(Table2[[#This Row],[date]],"MMM")</f>
        <v>May</v>
      </c>
      <c r="O1374">
        <f>YEAR(Table2[[#This Row],[date]])</f>
        <v>2020</v>
      </c>
    </row>
    <row r="1375" spans="1:15" x14ac:dyDescent="0.25">
      <c r="A1375" t="s">
        <v>1732</v>
      </c>
      <c r="B1375" t="s">
        <v>25</v>
      </c>
      <c r="C1375" t="s">
        <v>15</v>
      </c>
      <c r="D1375">
        <v>100</v>
      </c>
      <c r="E1375" s="2">
        <v>0.1</v>
      </c>
      <c r="F1375" s="1">
        <v>44711</v>
      </c>
      <c r="G1375" t="s">
        <v>114</v>
      </c>
      <c r="H1375" t="s">
        <v>28</v>
      </c>
      <c r="I1375">
        <f t="shared" si="21"/>
        <v>1000</v>
      </c>
      <c r="J1375" s="3">
        <v>375</v>
      </c>
      <c r="K1375">
        <f>_xlfn.IFNA(Table2[[#This Row],[total_laid_off]],0)</f>
        <v>100</v>
      </c>
      <c r="L1375">
        <f>IFERROR(Table2[[#This Row],[Column2]]/Table2[[#This Row],[percentage_laid_off]],Table2[[#This Row],[Column2]])</f>
        <v>1000</v>
      </c>
      <c r="M1375">
        <f>FLOOR(IFERROR(_xlfn.IFNA(Table2[[#This Row],[total_laid_off]],0)/Table2[[#This Row],[percentage_laid_off]],D1375),1)</f>
        <v>1000</v>
      </c>
      <c r="N1375" t="str">
        <f>TEXT(Table2[[#This Row],[date]],"MMM")</f>
        <v>May</v>
      </c>
      <c r="O1375">
        <f>YEAR(Table2[[#This Row],[date]])</f>
        <v>2022</v>
      </c>
    </row>
    <row r="1376" spans="1:15" x14ac:dyDescent="0.25">
      <c r="A1376" t="s">
        <v>1292</v>
      </c>
      <c r="B1376" t="s">
        <v>40</v>
      </c>
      <c r="C1376" t="s">
        <v>53</v>
      </c>
      <c r="D1376">
        <v>25</v>
      </c>
      <c r="E1376" s="2"/>
      <c r="F1376" s="1">
        <v>44816</v>
      </c>
      <c r="G1376" t="s">
        <v>22</v>
      </c>
      <c r="H1376" t="s">
        <v>41</v>
      </c>
      <c r="I1376">
        <f t="shared" si="21"/>
        <v>25</v>
      </c>
      <c r="J1376" s="3">
        <v>81</v>
      </c>
      <c r="K1376">
        <f>_xlfn.IFNA(Table2[[#This Row],[total_laid_off]],0)</f>
        <v>25</v>
      </c>
      <c r="L1376">
        <f>IFERROR(Table2[[#This Row],[Column2]]/Table2[[#This Row],[percentage_laid_off]],Table2[[#This Row],[Column2]])</f>
        <v>25</v>
      </c>
      <c r="M1376">
        <f>FLOOR(IFERROR(_xlfn.IFNA(Table2[[#This Row],[total_laid_off]],0)/Table2[[#This Row],[percentage_laid_off]],D1376),1)</f>
        <v>25</v>
      </c>
      <c r="N1376" t="str">
        <f>TEXT(Table2[[#This Row],[date]],"MMM")</f>
        <v>Sep</v>
      </c>
      <c r="O1376">
        <f>YEAR(Table2[[#This Row],[date]])</f>
        <v>2022</v>
      </c>
    </row>
    <row r="1377" spans="1:15" x14ac:dyDescent="0.25">
      <c r="A1377" t="s">
        <v>1292</v>
      </c>
      <c r="B1377" t="s">
        <v>40</v>
      </c>
      <c r="C1377" t="s">
        <v>53</v>
      </c>
      <c r="D1377">
        <v>17</v>
      </c>
      <c r="E1377" s="2"/>
      <c r="F1377" s="1">
        <v>43964</v>
      </c>
      <c r="G1377" t="s">
        <v>32</v>
      </c>
      <c r="H1377" t="s">
        <v>41</v>
      </c>
      <c r="I1377">
        <f t="shared" si="21"/>
        <v>17</v>
      </c>
      <c r="J1377" s="3">
        <v>46</v>
      </c>
      <c r="K1377">
        <f>_xlfn.IFNA(Table2[[#This Row],[total_laid_off]],0)</f>
        <v>17</v>
      </c>
      <c r="L1377">
        <f>IFERROR(Table2[[#This Row],[Column2]]/Table2[[#This Row],[percentage_laid_off]],Table2[[#This Row],[Column2]])</f>
        <v>17</v>
      </c>
      <c r="M1377">
        <f>FLOOR(IFERROR(_xlfn.IFNA(Table2[[#This Row],[total_laid_off]],0)/Table2[[#This Row],[percentage_laid_off]],D1377),1)</f>
        <v>17</v>
      </c>
      <c r="N1377" t="str">
        <f>TEXT(Table2[[#This Row],[date]],"MMM")</f>
        <v>May</v>
      </c>
      <c r="O1377">
        <f>YEAR(Table2[[#This Row],[date]])</f>
        <v>2020</v>
      </c>
    </row>
    <row r="1378" spans="1:15" x14ac:dyDescent="0.25">
      <c r="A1378" t="s">
        <v>558</v>
      </c>
      <c r="B1378" t="s">
        <v>56</v>
      </c>
      <c r="C1378" t="s">
        <v>26</v>
      </c>
      <c r="E1378" s="2">
        <v>1</v>
      </c>
      <c r="F1378" s="1">
        <v>44952</v>
      </c>
      <c r="G1378" t="s">
        <v>67</v>
      </c>
      <c r="H1378" t="s">
        <v>58</v>
      </c>
      <c r="I1378">
        <f t="shared" si="21"/>
        <v>0</v>
      </c>
      <c r="J1378" s="3"/>
      <c r="K1378">
        <f>_xlfn.IFNA(Table2[[#This Row],[total_laid_off]],0)</f>
        <v>0</v>
      </c>
      <c r="L1378">
        <f>IFERROR(Table2[[#This Row],[Column2]]/Table2[[#This Row],[percentage_laid_off]],Table2[[#This Row],[Column2]])</f>
        <v>0</v>
      </c>
      <c r="M1378">
        <f>FLOOR(IFERROR(_xlfn.IFNA(Table2[[#This Row],[total_laid_off]],0)/Table2[[#This Row],[percentage_laid_off]],D1378),1)</f>
        <v>0</v>
      </c>
      <c r="N1378" t="str">
        <f>TEXT(Table2[[#This Row],[date]],"MMM")</f>
        <v>Jan</v>
      </c>
      <c r="O1378">
        <f>YEAR(Table2[[#This Row],[date]])</f>
        <v>2023</v>
      </c>
    </row>
    <row r="1379" spans="1:15" x14ac:dyDescent="0.25">
      <c r="A1379" t="s">
        <v>826</v>
      </c>
      <c r="B1379" t="s">
        <v>40</v>
      </c>
      <c r="C1379" t="s">
        <v>26</v>
      </c>
      <c r="E1379" s="2">
        <v>0.18</v>
      </c>
      <c r="F1379" s="1">
        <v>44911</v>
      </c>
      <c r="G1379" t="s">
        <v>32</v>
      </c>
      <c r="H1379" t="s">
        <v>41</v>
      </c>
      <c r="I1379">
        <f t="shared" si="21"/>
        <v>0</v>
      </c>
      <c r="J1379" s="3">
        <v>183</v>
      </c>
      <c r="K1379">
        <f>_xlfn.IFNA(Table2[[#This Row],[total_laid_off]],0)</f>
        <v>0</v>
      </c>
      <c r="L1379">
        <f>IFERROR(Table2[[#This Row],[Column2]]/Table2[[#This Row],[percentage_laid_off]],Table2[[#This Row],[Column2]])</f>
        <v>0</v>
      </c>
      <c r="M1379">
        <f>FLOOR(IFERROR(_xlfn.IFNA(Table2[[#This Row],[total_laid_off]],0)/Table2[[#This Row],[percentage_laid_off]],D1379),1)</f>
        <v>0</v>
      </c>
      <c r="N1379" t="str">
        <f>TEXT(Table2[[#This Row],[date]],"MMM")</f>
        <v>Dec</v>
      </c>
      <c r="O1379">
        <f>YEAR(Table2[[#This Row],[date]])</f>
        <v>2022</v>
      </c>
    </row>
    <row r="1380" spans="1:15" x14ac:dyDescent="0.25">
      <c r="A1380" t="s">
        <v>1600</v>
      </c>
      <c r="B1380" t="s">
        <v>40</v>
      </c>
      <c r="C1380" t="s">
        <v>101</v>
      </c>
      <c r="E1380" s="2"/>
      <c r="F1380" s="1">
        <v>44741</v>
      </c>
      <c r="G1380" t="s">
        <v>32</v>
      </c>
      <c r="H1380" t="s">
        <v>41</v>
      </c>
      <c r="I1380">
        <f t="shared" si="21"/>
        <v>0</v>
      </c>
      <c r="J1380" s="3">
        <v>72</v>
      </c>
      <c r="K1380">
        <f>_xlfn.IFNA(Table2[[#This Row],[total_laid_off]],0)</f>
        <v>0</v>
      </c>
      <c r="L1380">
        <f>IFERROR(Table2[[#This Row],[Column2]]/Table2[[#This Row],[percentage_laid_off]],Table2[[#This Row],[Column2]])</f>
        <v>0</v>
      </c>
      <c r="M1380">
        <f>FLOOR(IFERROR(_xlfn.IFNA(Table2[[#This Row],[total_laid_off]],0)/Table2[[#This Row],[percentage_laid_off]],D1380),1)</f>
        <v>0</v>
      </c>
      <c r="N1380" t="str">
        <f>TEXT(Table2[[#This Row],[date]],"MMM")</f>
        <v>Jun</v>
      </c>
      <c r="O1380">
        <f>YEAR(Table2[[#This Row],[date]])</f>
        <v>2022</v>
      </c>
    </row>
    <row r="1381" spans="1:15" x14ac:dyDescent="0.25">
      <c r="A1381" t="s">
        <v>1600</v>
      </c>
      <c r="B1381" t="s">
        <v>40</v>
      </c>
      <c r="C1381" t="s">
        <v>101</v>
      </c>
      <c r="E1381" s="2"/>
      <c r="F1381" s="1">
        <v>43923</v>
      </c>
      <c r="G1381" t="s">
        <v>32</v>
      </c>
      <c r="H1381" t="s">
        <v>41</v>
      </c>
      <c r="I1381">
        <f t="shared" si="21"/>
        <v>0</v>
      </c>
      <c r="J1381" s="3">
        <v>70</v>
      </c>
      <c r="K1381">
        <f>_xlfn.IFNA(Table2[[#This Row],[total_laid_off]],0)</f>
        <v>0</v>
      </c>
      <c r="L1381">
        <f>IFERROR(Table2[[#This Row],[Column2]]/Table2[[#This Row],[percentage_laid_off]],Table2[[#This Row],[Column2]])</f>
        <v>0</v>
      </c>
      <c r="M1381">
        <f>FLOOR(IFERROR(_xlfn.IFNA(Table2[[#This Row],[total_laid_off]],0)/Table2[[#This Row],[percentage_laid_off]],D1381),1)</f>
        <v>0</v>
      </c>
      <c r="N1381" t="str">
        <f>TEXT(Table2[[#This Row],[date]],"MMM")</f>
        <v>Apr</v>
      </c>
      <c r="O1381">
        <f>YEAR(Table2[[#This Row],[date]])</f>
        <v>2020</v>
      </c>
    </row>
    <row r="1382" spans="1:15" x14ac:dyDescent="0.25">
      <c r="A1382" t="s">
        <v>776</v>
      </c>
      <c r="B1382" t="s">
        <v>399</v>
      </c>
      <c r="C1382" t="s">
        <v>101</v>
      </c>
      <c r="D1382">
        <v>40</v>
      </c>
      <c r="E1382" s="2">
        <v>0.02</v>
      </c>
      <c r="F1382" s="1">
        <v>44931</v>
      </c>
      <c r="G1382" t="s">
        <v>50</v>
      </c>
      <c r="H1382" t="s">
        <v>399</v>
      </c>
      <c r="I1382">
        <f t="shared" si="21"/>
        <v>2000</v>
      </c>
      <c r="J1382" s="3">
        <v>472</v>
      </c>
      <c r="K1382">
        <f>_xlfn.IFNA(Table2[[#This Row],[total_laid_off]],0)</f>
        <v>40</v>
      </c>
      <c r="L1382">
        <f>IFERROR(Table2[[#This Row],[Column2]]/Table2[[#This Row],[percentage_laid_off]],Table2[[#This Row],[Column2]])</f>
        <v>2000</v>
      </c>
      <c r="M1382">
        <f>FLOOR(IFERROR(_xlfn.IFNA(Table2[[#This Row],[total_laid_off]],0)/Table2[[#This Row],[percentage_laid_off]],D1382),1)</f>
        <v>2000</v>
      </c>
      <c r="N1382" t="str">
        <f>TEXT(Table2[[#This Row],[date]],"MMM")</f>
        <v>Jan</v>
      </c>
      <c r="O1382">
        <f>YEAR(Table2[[#This Row],[date]])</f>
        <v>2023</v>
      </c>
    </row>
    <row r="1383" spans="1:15" x14ac:dyDescent="0.25">
      <c r="A1383" t="s">
        <v>2266</v>
      </c>
      <c r="B1383" t="s">
        <v>92</v>
      </c>
      <c r="C1383" t="s">
        <v>26</v>
      </c>
      <c r="D1383">
        <v>78</v>
      </c>
      <c r="E1383" s="2">
        <v>0.3</v>
      </c>
      <c r="F1383" s="1">
        <v>43917</v>
      </c>
      <c r="G1383" t="s">
        <v>67</v>
      </c>
      <c r="H1383" t="s">
        <v>93</v>
      </c>
      <c r="I1383">
        <f t="shared" si="21"/>
        <v>260</v>
      </c>
      <c r="J1383" s="3">
        <v>201</v>
      </c>
      <c r="K1383">
        <f>_xlfn.IFNA(Table2[[#This Row],[total_laid_off]],0)</f>
        <v>78</v>
      </c>
      <c r="L1383">
        <f>IFERROR(Table2[[#This Row],[Column2]]/Table2[[#This Row],[percentage_laid_off]],Table2[[#This Row],[Column2]])</f>
        <v>260</v>
      </c>
      <c r="M1383">
        <f>FLOOR(IFERROR(_xlfn.IFNA(Table2[[#This Row],[total_laid_off]],0)/Table2[[#This Row],[percentage_laid_off]],D1383),1)</f>
        <v>260</v>
      </c>
      <c r="N1383" t="str">
        <f>TEXT(Table2[[#This Row],[date]],"MMM")</f>
        <v>Mar</v>
      </c>
      <c r="O1383">
        <f>YEAR(Table2[[#This Row],[date]])</f>
        <v>2020</v>
      </c>
    </row>
    <row r="1384" spans="1:15" x14ac:dyDescent="0.25">
      <c r="A1384" t="s">
        <v>770</v>
      </c>
      <c r="B1384" t="s">
        <v>40</v>
      </c>
      <c r="C1384" t="s">
        <v>144</v>
      </c>
      <c r="E1384" s="2">
        <v>0.75</v>
      </c>
      <c r="F1384" s="1">
        <v>44932</v>
      </c>
      <c r="G1384" t="s">
        <v>47</v>
      </c>
      <c r="H1384" t="s">
        <v>41</v>
      </c>
      <c r="I1384">
        <f t="shared" si="21"/>
        <v>0</v>
      </c>
      <c r="J1384" s="3">
        <v>204</v>
      </c>
      <c r="K1384">
        <f>_xlfn.IFNA(Table2[[#This Row],[total_laid_off]],0)</f>
        <v>0</v>
      </c>
      <c r="L1384">
        <f>IFERROR(Table2[[#This Row],[Column2]]/Table2[[#This Row],[percentage_laid_off]],Table2[[#This Row],[Column2]])</f>
        <v>0</v>
      </c>
      <c r="M1384">
        <f>FLOOR(IFERROR(_xlfn.IFNA(Table2[[#This Row],[total_laid_off]],0)/Table2[[#This Row],[percentage_laid_off]],D1384),1)</f>
        <v>0</v>
      </c>
      <c r="N1384" t="str">
        <f>TEXT(Table2[[#This Row],[date]],"MMM")</f>
        <v>Jan</v>
      </c>
      <c r="O1384">
        <f>YEAR(Table2[[#This Row],[date]])</f>
        <v>2023</v>
      </c>
    </row>
    <row r="1385" spans="1:15" x14ac:dyDescent="0.25">
      <c r="A1385" t="s">
        <v>402</v>
      </c>
      <c r="B1385" t="s">
        <v>231</v>
      </c>
      <c r="C1385" t="s">
        <v>83</v>
      </c>
      <c r="D1385">
        <v>360</v>
      </c>
      <c r="E1385" s="2">
        <v>0.11</v>
      </c>
      <c r="F1385" s="1">
        <v>44969</v>
      </c>
      <c r="G1385" t="s">
        <v>47</v>
      </c>
      <c r="H1385" t="s">
        <v>232</v>
      </c>
      <c r="I1385">
        <f t="shared" si="21"/>
        <v>3272</v>
      </c>
      <c r="J1385" s="3">
        <v>138</v>
      </c>
      <c r="K1385">
        <f>_xlfn.IFNA(Table2[[#This Row],[total_laid_off]],0)</f>
        <v>360</v>
      </c>
      <c r="L1385">
        <f>IFERROR(Table2[[#This Row],[Column2]]/Table2[[#This Row],[percentage_laid_off]],Table2[[#This Row],[Column2]])</f>
        <v>3272.7272727272725</v>
      </c>
      <c r="M1385">
        <f>FLOOR(IFERROR(_xlfn.IFNA(Table2[[#This Row],[total_laid_off]],0)/Table2[[#This Row],[percentage_laid_off]],D1385),1)</f>
        <v>3272</v>
      </c>
      <c r="N1385" t="str">
        <f>TEXT(Table2[[#This Row],[date]],"MMM")</f>
        <v>Feb</v>
      </c>
      <c r="O1385">
        <f>YEAR(Table2[[#This Row],[date]])</f>
        <v>2023</v>
      </c>
    </row>
    <row r="1386" spans="1:15" x14ac:dyDescent="0.25">
      <c r="A1386" t="s">
        <v>377</v>
      </c>
      <c r="B1386" t="s">
        <v>40</v>
      </c>
      <c r="C1386" t="s">
        <v>75</v>
      </c>
      <c r="E1386" s="2">
        <v>0.14000000000000001</v>
      </c>
      <c r="F1386" s="1">
        <v>44972</v>
      </c>
      <c r="G1386" t="s">
        <v>67</v>
      </c>
      <c r="H1386" t="s">
        <v>41</v>
      </c>
      <c r="I1386">
        <f t="shared" si="21"/>
        <v>0</v>
      </c>
      <c r="J1386" s="3">
        <v>1100</v>
      </c>
      <c r="K1386">
        <f>_xlfn.IFNA(Table2[[#This Row],[total_laid_off]],0)</f>
        <v>0</v>
      </c>
      <c r="L1386">
        <f>IFERROR(Table2[[#This Row],[Column2]]/Table2[[#This Row],[percentage_laid_off]],Table2[[#This Row],[Column2]])</f>
        <v>0</v>
      </c>
      <c r="M1386">
        <f>FLOOR(IFERROR(_xlfn.IFNA(Table2[[#This Row],[total_laid_off]],0)/Table2[[#This Row],[percentage_laid_off]],D1386),1)</f>
        <v>0</v>
      </c>
      <c r="N1386" t="str">
        <f>TEXT(Table2[[#This Row],[date]],"MMM")</f>
        <v>Feb</v>
      </c>
      <c r="O1386">
        <f>YEAR(Table2[[#This Row],[date]])</f>
        <v>2023</v>
      </c>
    </row>
    <row r="1387" spans="1:15" x14ac:dyDescent="0.25">
      <c r="A1387" t="s">
        <v>377</v>
      </c>
      <c r="B1387" t="s">
        <v>40</v>
      </c>
      <c r="C1387" t="s">
        <v>75</v>
      </c>
      <c r="D1387">
        <v>180</v>
      </c>
      <c r="E1387" s="2">
        <v>0.11</v>
      </c>
      <c r="F1387" s="1">
        <v>44844</v>
      </c>
      <c r="G1387" t="s">
        <v>67</v>
      </c>
      <c r="H1387" t="s">
        <v>41</v>
      </c>
      <c r="I1387">
        <f t="shared" si="21"/>
        <v>1636</v>
      </c>
      <c r="J1387" s="3">
        <v>1100</v>
      </c>
      <c r="K1387">
        <f>_xlfn.IFNA(Table2[[#This Row],[total_laid_off]],0)</f>
        <v>180</v>
      </c>
      <c r="L1387">
        <f>IFERROR(Table2[[#This Row],[Column2]]/Table2[[#This Row],[percentage_laid_off]],Table2[[#This Row],[Column2]])</f>
        <v>1636.3636363636363</v>
      </c>
      <c r="M1387">
        <f>FLOOR(IFERROR(_xlfn.IFNA(Table2[[#This Row],[total_laid_off]],0)/Table2[[#This Row],[percentage_laid_off]],D1387),1)</f>
        <v>1636</v>
      </c>
      <c r="N1387" t="str">
        <f>TEXT(Table2[[#This Row],[date]],"MMM")</f>
        <v>Oct</v>
      </c>
      <c r="O1387">
        <f>YEAR(Table2[[#This Row],[date]])</f>
        <v>2022</v>
      </c>
    </row>
    <row r="1388" spans="1:15" x14ac:dyDescent="0.25">
      <c r="A1388" t="s">
        <v>2021</v>
      </c>
      <c r="B1388" t="s">
        <v>2022</v>
      </c>
      <c r="C1388" t="s">
        <v>26</v>
      </c>
      <c r="D1388">
        <v>35</v>
      </c>
      <c r="E1388" s="2"/>
      <c r="F1388" s="1">
        <v>43952</v>
      </c>
      <c r="G1388" t="s">
        <v>37</v>
      </c>
      <c r="H1388" t="s">
        <v>551</v>
      </c>
      <c r="I1388">
        <f t="shared" si="21"/>
        <v>35</v>
      </c>
      <c r="J1388" s="3">
        <v>80</v>
      </c>
      <c r="K1388">
        <f>_xlfn.IFNA(Table2[[#This Row],[total_laid_off]],0)</f>
        <v>35</v>
      </c>
      <c r="L1388">
        <f>IFERROR(Table2[[#This Row],[Column2]]/Table2[[#This Row],[percentage_laid_off]],Table2[[#This Row],[Column2]])</f>
        <v>35</v>
      </c>
      <c r="M1388">
        <f>FLOOR(IFERROR(_xlfn.IFNA(Table2[[#This Row],[total_laid_off]],0)/Table2[[#This Row],[percentage_laid_off]],D1388),1)</f>
        <v>35</v>
      </c>
      <c r="N1388" t="str">
        <f>TEXT(Table2[[#This Row],[date]],"MMM")</f>
        <v>May</v>
      </c>
      <c r="O1388">
        <f>YEAR(Table2[[#This Row],[date]])</f>
        <v>2020</v>
      </c>
    </row>
    <row r="1389" spans="1:15" x14ac:dyDescent="0.25">
      <c r="A1389" t="s">
        <v>1932</v>
      </c>
      <c r="B1389" t="s">
        <v>56</v>
      </c>
      <c r="C1389" t="s">
        <v>26</v>
      </c>
      <c r="D1389">
        <v>120</v>
      </c>
      <c r="E1389" s="2">
        <v>0.08</v>
      </c>
      <c r="F1389" s="1">
        <v>43985</v>
      </c>
      <c r="G1389" t="s">
        <v>50</v>
      </c>
      <c r="H1389" t="s">
        <v>58</v>
      </c>
      <c r="I1389">
        <f t="shared" si="21"/>
        <v>1500</v>
      </c>
      <c r="J1389" s="3">
        <v>324</v>
      </c>
      <c r="K1389">
        <f>_xlfn.IFNA(Table2[[#This Row],[total_laid_off]],0)</f>
        <v>120</v>
      </c>
      <c r="L1389">
        <f>IFERROR(Table2[[#This Row],[Column2]]/Table2[[#This Row],[percentage_laid_off]],Table2[[#This Row],[Column2]])</f>
        <v>1500</v>
      </c>
      <c r="M1389">
        <f>FLOOR(IFERROR(_xlfn.IFNA(Table2[[#This Row],[total_laid_off]],0)/Table2[[#This Row],[percentage_laid_off]],D1389),1)</f>
        <v>1500</v>
      </c>
      <c r="N1389" t="str">
        <f>TEXT(Table2[[#This Row],[date]],"MMM")</f>
        <v>Jun</v>
      </c>
      <c r="O1389">
        <f>YEAR(Table2[[#This Row],[date]])</f>
        <v>2020</v>
      </c>
    </row>
    <row r="1390" spans="1:15" x14ac:dyDescent="0.25">
      <c r="A1390" t="s">
        <v>1932</v>
      </c>
      <c r="B1390" t="s">
        <v>532</v>
      </c>
      <c r="C1390" t="s">
        <v>26</v>
      </c>
      <c r="D1390">
        <v>165</v>
      </c>
      <c r="E1390" s="2"/>
      <c r="F1390" s="1">
        <v>43930</v>
      </c>
      <c r="G1390" t="s">
        <v>50</v>
      </c>
      <c r="H1390" t="s">
        <v>41</v>
      </c>
      <c r="I1390">
        <f t="shared" si="21"/>
        <v>165</v>
      </c>
      <c r="J1390" s="3">
        <v>324</v>
      </c>
      <c r="K1390">
        <f>_xlfn.IFNA(Table2[[#This Row],[total_laid_off]],0)</f>
        <v>165</v>
      </c>
      <c r="L1390">
        <f>IFERROR(Table2[[#This Row],[Column2]]/Table2[[#This Row],[percentage_laid_off]],Table2[[#This Row],[Column2]])</f>
        <v>165</v>
      </c>
      <c r="M1390">
        <f>FLOOR(IFERROR(_xlfn.IFNA(Table2[[#This Row],[total_laid_off]],0)/Table2[[#This Row],[percentage_laid_off]],D1390),1)</f>
        <v>165</v>
      </c>
      <c r="N1390" t="str">
        <f>TEXT(Table2[[#This Row],[date]],"MMM")</f>
        <v>Apr</v>
      </c>
      <c r="O1390">
        <f>YEAR(Table2[[#This Row],[date]])</f>
        <v>2020</v>
      </c>
    </row>
    <row r="1391" spans="1:15" x14ac:dyDescent="0.25">
      <c r="A1391" t="s">
        <v>904</v>
      </c>
      <c r="B1391" t="s">
        <v>60</v>
      </c>
      <c r="C1391" t="s">
        <v>83</v>
      </c>
      <c r="E1391" s="2"/>
      <c r="F1391" s="1">
        <v>44901</v>
      </c>
      <c r="G1391" t="s">
        <v>37</v>
      </c>
      <c r="H1391" t="s">
        <v>61</v>
      </c>
      <c r="I1391">
        <f t="shared" si="21"/>
        <v>0</v>
      </c>
      <c r="J1391" s="3">
        <v>630</v>
      </c>
      <c r="K1391">
        <f>_xlfn.IFNA(Table2[[#This Row],[total_laid_off]],0)</f>
        <v>0</v>
      </c>
      <c r="L1391">
        <f>IFERROR(Table2[[#This Row],[Column2]]/Table2[[#This Row],[percentage_laid_off]],Table2[[#This Row],[Column2]])</f>
        <v>0</v>
      </c>
      <c r="M1391">
        <f>FLOOR(IFERROR(_xlfn.IFNA(Table2[[#This Row],[total_laid_off]],0)/Table2[[#This Row],[percentage_laid_off]],D1391),1)</f>
        <v>0</v>
      </c>
      <c r="N1391" t="str">
        <f>TEXT(Table2[[#This Row],[date]],"MMM")</f>
        <v>Dec</v>
      </c>
      <c r="O1391">
        <f>YEAR(Table2[[#This Row],[date]])</f>
        <v>2022</v>
      </c>
    </row>
    <row r="1392" spans="1:15" x14ac:dyDescent="0.25">
      <c r="A1392" t="s">
        <v>2218</v>
      </c>
      <c r="B1392" t="s">
        <v>362</v>
      </c>
      <c r="C1392" t="s">
        <v>83</v>
      </c>
      <c r="D1392">
        <v>28</v>
      </c>
      <c r="E1392" s="2">
        <v>0.37</v>
      </c>
      <c r="F1392" s="1">
        <v>43922</v>
      </c>
      <c r="G1392" t="s">
        <v>37</v>
      </c>
      <c r="H1392" t="s">
        <v>41</v>
      </c>
      <c r="I1392">
        <f t="shared" si="21"/>
        <v>75</v>
      </c>
      <c r="J1392" s="3"/>
      <c r="K1392">
        <f>_xlfn.IFNA(Table2[[#This Row],[total_laid_off]],0)</f>
        <v>28</v>
      </c>
      <c r="L1392">
        <f>IFERROR(Table2[[#This Row],[Column2]]/Table2[[#This Row],[percentage_laid_off]],Table2[[#This Row],[Column2]])</f>
        <v>75.675675675675677</v>
      </c>
      <c r="M1392">
        <f>FLOOR(IFERROR(_xlfn.IFNA(Table2[[#This Row],[total_laid_off]],0)/Table2[[#This Row],[percentage_laid_off]],D1392),1)</f>
        <v>75</v>
      </c>
      <c r="N1392" t="str">
        <f>TEXT(Table2[[#This Row],[date]],"MMM")</f>
        <v>Apr</v>
      </c>
      <c r="O1392">
        <f>YEAR(Table2[[#This Row],[date]])</f>
        <v>2020</v>
      </c>
    </row>
    <row r="1393" spans="1:15" x14ac:dyDescent="0.25">
      <c r="A1393" t="s">
        <v>242</v>
      </c>
      <c r="B1393" t="s">
        <v>43</v>
      </c>
      <c r="C1393" t="s">
        <v>31</v>
      </c>
      <c r="D1393">
        <v>40</v>
      </c>
      <c r="E1393" s="2"/>
      <c r="F1393" s="1">
        <v>44994</v>
      </c>
      <c r="G1393" t="s">
        <v>103</v>
      </c>
      <c r="H1393" t="s">
        <v>41</v>
      </c>
      <c r="I1393">
        <f t="shared" si="21"/>
        <v>40</v>
      </c>
      <c r="J1393" s="3"/>
      <c r="K1393">
        <f>_xlfn.IFNA(Table2[[#This Row],[total_laid_off]],0)</f>
        <v>40</v>
      </c>
      <c r="L1393">
        <f>IFERROR(Table2[[#This Row],[Column2]]/Table2[[#This Row],[percentage_laid_off]],Table2[[#This Row],[Column2]])</f>
        <v>40</v>
      </c>
      <c r="M1393">
        <f>FLOOR(IFERROR(_xlfn.IFNA(Table2[[#This Row],[total_laid_off]],0)/Table2[[#This Row],[percentage_laid_off]],D1393),1)</f>
        <v>40</v>
      </c>
      <c r="N1393" t="str">
        <f>TEXT(Table2[[#This Row],[date]],"MMM")</f>
        <v>Mar</v>
      </c>
      <c r="O1393">
        <f>YEAR(Table2[[#This Row],[date]])</f>
        <v>2023</v>
      </c>
    </row>
    <row r="1394" spans="1:15" x14ac:dyDescent="0.25">
      <c r="A1394" t="s">
        <v>242</v>
      </c>
      <c r="B1394" t="s">
        <v>43</v>
      </c>
      <c r="C1394" t="s">
        <v>31</v>
      </c>
      <c r="E1394" s="2">
        <v>0.14000000000000001</v>
      </c>
      <c r="F1394" s="1">
        <v>44882</v>
      </c>
      <c r="G1394" t="s">
        <v>103</v>
      </c>
      <c r="H1394" t="s">
        <v>41</v>
      </c>
      <c r="I1394">
        <f t="shared" si="21"/>
        <v>0</v>
      </c>
      <c r="J1394" s="3"/>
      <c r="K1394">
        <f>_xlfn.IFNA(Table2[[#This Row],[total_laid_off]],0)</f>
        <v>0</v>
      </c>
      <c r="L1394">
        <f>IFERROR(Table2[[#This Row],[Column2]]/Table2[[#This Row],[percentage_laid_off]],Table2[[#This Row],[Column2]])</f>
        <v>0</v>
      </c>
      <c r="M1394">
        <f>FLOOR(IFERROR(_xlfn.IFNA(Table2[[#This Row],[total_laid_off]],0)/Table2[[#This Row],[percentage_laid_off]],D1394),1)</f>
        <v>0</v>
      </c>
      <c r="N1394" t="str">
        <f>TEXT(Table2[[#This Row],[date]],"MMM")</f>
        <v>Nov</v>
      </c>
      <c r="O1394">
        <f>YEAR(Table2[[#This Row],[date]])</f>
        <v>2022</v>
      </c>
    </row>
    <row r="1395" spans="1:15" x14ac:dyDescent="0.25">
      <c r="A1395" t="s">
        <v>609</v>
      </c>
      <c r="B1395" t="s">
        <v>331</v>
      </c>
      <c r="C1395" t="s">
        <v>53</v>
      </c>
      <c r="E1395" s="2"/>
      <c r="F1395" s="1">
        <v>44946</v>
      </c>
      <c r="G1395" t="s">
        <v>47</v>
      </c>
      <c r="H1395" t="s">
        <v>41</v>
      </c>
      <c r="I1395">
        <f t="shared" si="21"/>
        <v>0</v>
      </c>
      <c r="J1395" s="3">
        <v>91</v>
      </c>
      <c r="K1395">
        <f>_xlfn.IFNA(Table2[[#This Row],[total_laid_off]],0)</f>
        <v>0</v>
      </c>
      <c r="L1395">
        <f>IFERROR(Table2[[#This Row],[Column2]]/Table2[[#This Row],[percentage_laid_off]],Table2[[#This Row],[Column2]])</f>
        <v>0</v>
      </c>
      <c r="M1395">
        <f>FLOOR(IFERROR(_xlfn.IFNA(Table2[[#This Row],[total_laid_off]],0)/Table2[[#This Row],[percentage_laid_off]],D1395),1)</f>
        <v>0</v>
      </c>
      <c r="N1395" t="str">
        <f>TEXT(Table2[[#This Row],[date]],"MMM")</f>
        <v>Jan</v>
      </c>
      <c r="O1395">
        <f>YEAR(Table2[[#This Row],[date]])</f>
        <v>2023</v>
      </c>
    </row>
    <row r="1396" spans="1:15" x14ac:dyDescent="0.25">
      <c r="A1396" t="s">
        <v>1259</v>
      </c>
      <c r="B1396" t="s">
        <v>95</v>
      </c>
      <c r="C1396" t="s">
        <v>26</v>
      </c>
      <c r="D1396">
        <v>70</v>
      </c>
      <c r="E1396" s="2">
        <v>0.15</v>
      </c>
      <c r="F1396" s="1">
        <v>44827</v>
      </c>
      <c r="G1396" t="s">
        <v>47</v>
      </c>
      <c r="H1396" t="s">
        <v>96</v>
      </c>
      <c r="I1396">
        <f t="shared" si="21"/>
        <v>466</v>
      </c>
      <c r="J1396" s="3">
        <v>150</v>
      </c>
      <c r="K1396">
        <f>_xlfn.IFNA(Table2[[#This Row],[total_laid_off]],0)</f>
        <v>70</v>
      </c>
      <c r="L1396">
        <f>IFERROR(Table2[[#This Row],[Column2]]/Table2[[#This Row],[percentage_laid_off]],Table2[[#This Row],[Column2]])</f>
        <v>466.66666666666669</v>
      </c>
      <c r="M1396">
        <f>FLOOR(IFERROR(_xlfn.IFNA(Table2[[#This Row],[total_laid_off]],0)/Table2[[#This Row],[percentage_laid_off]],D1396),1)</f>
        <v>466</v>
      </c>
      <c r="N1396" t="str">
        <f>TEXT(Table2[[#This Row],[date]],"MMM")</f>
        <v>Sep</v>
      </c>
      <c r="O1396">
        <f>YEAR(Table2[[#This Row],[date]])</f>
        <v>2022</v>
      </c>
    </row>
    <row r="1397" spans="1:15" x14ac:dyDescent="0.25">
      <c r="A1397" t="s">
        <v>1556</v>
      </c>
      <c r="B1397" t="s">
        <v>49</v>
      </c>
      <c r="C1397" t="s">
        <v>21</v>
      </c>
      <c r="E1397" s="2"/>
      <c r="F1397" s="1">
        <v>44748</v>
      </c>
      <c r="G1397" t="s">
        <v>47</v>
      </c>
      <c r="H1397" t="s">
        <v>41</v>
      </c>
      <c r="I1397">
        <f t="shared" si="21"/>
        <v>0</v>
      </c>
      <c r="J1397" s="3">
        <v>344</v>
      </c>
      <c r="K1397">
        <f>_xlfn.IFNA(Table2[[#This Row],[total_laid_off]],0)</f>
        <v>0</v>
      </c>
      <c r="L1397">
        <f>IFERROR(Table2[[#This Row],[Column2]]/Table2[[#This Row],[percentage_laid_off]],Table2[[#This Row],[Column2]])</f>
        <v>0</v>
      </c>
      <c r="M1397">
        <f>FLOOR(IFERROR(_xlfn.IFNA(Table2[[#This Row],[total_laid_off]],0)/Table2[[#This Row],[percentage_laid_off]],D1397),1)</f>
        <v>0</v>
      </c>
      <c r="N1397" t="str">
        <f>TEXT(Table2[[#This Row],[date]],"MMM")</f>
        <v>Jul</v>
      </c>
      <c r="O1397">
        <f>YEAR(Table2[[#This Row],[date]])</f>
        <v>2022</v>
      </c>
    </row>
    <row r="1398" spans="1:15" x14ac:dyDescent="0.25">
      <c r="A1398" t="s">
        <v>2077</v>
      </c>
      <c r="B1398" t="s">
        <v>40</v>
      </c>
      <c r="C1398" t="s">
        <v>26</v>
      </c>
      <c r="E1398" s="2">
        <v>1</v>
      </c>
      <c r="F1398" s="1">
        <v>43939</v>
      </c>
      <c r="G1398" t="s">
        <v>114</v>
      </c>
      <c r="H1398" t="s">
        <v>41</v>
      </c>
      <c r="I1398">
        <f t="shared" si="21"/>
        <v>0</v>
      </c>
      <c r="J1398" s="3">
        <v>126</v>
      </c>
      <c r="K1398">
        <f>_xlfn.IFNA(Table2[[#This Row],[total_laid_off]],0)</f>
        <v>0</v>
      </c>
      <c r="L1398">
        <f>IFERROR(Table2[[#This Row],[Column2]]/Table2[[#This Row],[percentage_laid_off]],Table2[[#This Row],[Column2]])</f>
        <v>0</v>
      </c>
      <c r="M1398">
        <f>FLOOR(IFERROR(_xlfn.IFNA(Table2[[#This Row],[total_laid_off]],0)/Table2[[#This Row],[percentage_laid_off]],D1398),1)</f>
        <v>0</v>
      </c>
      <c r="N1398" t="str">
        <f>TEXT(Table2[[#This Row],[date]],"MMM")</f>
        <v>Apr</v>
      </c>
      <c r="O1398">
        <f>YEAR(Table2[[#This Row],[date]])</f>
        <v>2020</v>
      </c>
    </row>
    <row r="1399" spans="1:15" x14ac:dyDescent="0.25">
      <c r="A1399" t="s">
        <v>945</v>
      </c>
      <c r="B1399" t="s">
        <v>49</v>
      </c>
      <c r="C1399" t="s">
        <v>83</v>
      </c>
      <c r="E1399" s="2"/>
      <c r="F1399" s="1">
        <v>44895</v>
      </c>
      <c r="G1399" t="s">
        <v>37</v>
      </c>
      <c r="H1399" t="s">
        <v>41</v>
      </c>
      <c r="I1399">
        <f t="shared" si="21"/>
        <v>0</v>
      </c>
      <c r="J1399" s="3"/>
      <c r="K1399">
        <f>_xlfn.IFNA(Table2[[#This Row],[total_laid_off]],0)</f>
        <v>0</v>
      </c>
      <c r="L1399">
        <f>IFERROR(Table2[[#This Row],[Column2]]/Table2[[#This Row],[percentage_laid_off]],Table2[[#This Row],[Column2]])</f>
        <v>0</v>
      </c>
      <c r="M1399">
        <f>FLOOR(IFERROR(_xlfn.IFNA(Table2[[#This Row],[total_laid_off]],0)/Table2[[#This Row],[percentage_laid_off]],D1399),1)</f>
        <v>0</v>
      </c>
      <c r="N1399" t="str">
        <f>TEXT(Table2[[#This Row],[date]],"MMM")</f>
        <v>Nov</v>
      </c>
      <c r="O1399">
        <f>YEAR(Table2[[#This Row],[date]])</f>
        <v>2022</v>
      </c>
    </row>
    <row r="1400" spans="1:15" x14ac:dyDescent="0.25">
      <c r="A1400" t="s">
        <v>882</v>
      </c>
      <c r="B1400" t="s">
        <v>40</v>
      </c>
      <c r="C1400" t="s">
        <v>83</v>
      </c>
      <c r="D1400">
        <v>237</v>
      </c>
      <c r="E1400" s="2">
        <v>0.06</v>
      </c>
      <c r="F1400" s="1">
        <v>44902</v>
      </c>
      <c r="G1400" t="s">
        <v>50</v>
      </c>
      <c r="H1400" t="s">
        <v>41</v>
      </c>
      <c r="I1400">
        <f t="shared" si="21"/>
        <v>3950</v>
      </c>
      <c r="J1400" s="3">
        <v>567</v>
      </c>
      <c r="K1400">
        <f>_xlfn.IFNA(Table2[[#This Row],[total_laid_off]],0)</f>
        <v>237</v>
      </c>
      <c r="L1400">
        <f>IFERROR(Table2[[#This Row],[Column2]]/Table2[[#This Row],[percentage_laid_off]],Table2[[#This Row],[Column2]])</f>
        <v>3950</v>
      </c>
      <c r="M1400">
        <f>FLOOR(IFERROR(_xlfn.IFNA(Table2[[#This Row],[total_laid_off]],0)/Table2[[#This Row],[percentage_laid_off]],D1400),1)</f>
        <v>3950</v>
      </c>
      <c r="N1400" t="str">
        <f>TEXT(Table2[[#This Row],[date]],"MMM")</f>
        <v>Dec</v>
      </c>
      <c r="O1400">
        <f>YEAR(Table2[[#This Row],[date]])</f>
        <v>2022</v>
      </c>
    </row>
    <row r="1401" spans="1:15" x14ac:dyDescent="0.25">
      <c r="A1401" t="s">
        <v>2074</v>
      </c>
      <c r="B1401" t="s">
        <v>277</v>
      </c>
      <c r="C1401" t="s">
        <v>215</v>
      </c>
      <c r="D1401">
        <v>33</v>
      </c>
      <c r="E1401" s="2">
        <v>0.25</v>
      </c>
      <c r="F1401" s="1">
        <v>43941</v>
      </c>
      <c r="G1401" t="s">
        <v>16</v>
      </c>
      <c r="H1401" t="s">
        <v>267</v>
      </c>
      <c r="I1401">
        <f t="shared" si="21"/>
        <v>132</v>
      </c>
      <c r="J1401" s="3">
        <v>1</v>
      </c>
      <c r="K1401">
        <f>_xlfn.IFNA(Table2[[#This Row],[total_laid_off]],0)</f>
        <v>33</v>
      </c>
      <c r="L1401">
        <f>IFERROR(Table2[[#This Row],[Column2]]/Table2[[#This Row],[percentage_laid_off]],Table2[[#This Row],[Column2]])</f>
        <v>132</v>
      </c>
      <c r="M1401">
        <f>FLOOR(IFERROR(_xlfn.IFNA(Table2[[#This Row],[total_laid_off]],0)/Table2[[#This Row],[percentage_laid_off]],D1401),1)</f>
        <v>132</v>
      </c>
      <c r="N1401" t="str">
        <f>TEXT(Table2[[#This Row],[date]],"MMM")</f>
        <v>Apr</v>
      </c>
      <c r="O1401">
        <f>YEAR(Table2[[#This Row],[date]])</f>
        <v>2020</v>
      </c>
    </row>
    <row r="1402" spans="1:15" x14ac:dyDescent="0.25">
      <c r="A1402" t="s">
        <v>1874</v>
      </c>
      <c r="B1402" t="s">
        <v>40</v>
      </c>
      <c r="C1402" t="s">
        <v>15</v>
      </c>
      <c r="D1402">
        <v>250</v>
      </c>
      <c r="E1402" s="2">
        <v>0.25</v>
      </c>
      <c r="F1402" s="1">
        <v>44054</v>
      </c>
      <c r="G1402" t="s">
        <v>37</v>
      </c>
      <c r="H1402" t="s">
        <v>41</v>
      </c>
      <c r="I1402">
        <f t="shared" si="21"/>
        <v>1000</v>
      </c>
      <c r="J1402" s="3">
        <v>2.2999999999999998</v>
      </c>
      <c r="K1402">
        <f>_xlfn.IFNA(Table2[[#This Row],[total_laid_off]],0)</f>
        <v>250</v>
      </c>
      <c r="L1402">
        <f>IFERROR(Table2[[#This Row],[Column2]]/Table2[[#This Row],[percentage_laid_off]],Table2[[#This Row],[Column2]])</f>
        <v>1000</v>
      </c>
      <c r="M1402">
        <f>FLOOR(IFERROR(_xlfn.IFNA(Table2[[#This Row],[total_laid_off]],0)/Table2[[#This Row],[percentage_laid_off]],D1402),1)</f>
        <v>1000</v>
      </c>
      <c r="N1402" t="str">
        <f>TEXT(Table2[[#This Row],[date]],"MMM")</f>
        <v>Aug</v>
      </c>
      <c r="O1402">
        <f>YEAR(Table2[[#This Row],[date]])</f>
        <v>2020</v>
      </c>
    </row>
    <row r="1403" spans="1:15" x14ac:dyDescent="0.25">
      <c r="A1403" t="s">
        <v>189</v>
      </c>
      <c r="B1403" t="s">
        <v>190</v>
      </c>
      <c r="C1403" t="s">
        <v>21</v>
      </c>
      <c r="D1403">
        <v>40</v>
      </c>
      <c r="E1403" s="2"/>
      <c r="F1403" s="1">
        <v>45006</v>
      </c>
      <c r="G1403" t="s">
        <v>27</v>
      </c>
      <c r="H1403" t="s">
        <v>70</v>
      </c>
      <c r="I1403">
        <f t="shared" si="21"/>
        <v>40</v>
      </c>
      <c r="J1403" s="3">
        <v>101</v>
      </c>
      <c r="K1403">
        <f>_xlfn.IFNA(Table2[[#This Row],[total_laid_off]],0)</f>
        <v>40</v>
      </c>
      <c r="L1403">
        <f>IFERROR(Table2[[#This Row],[Column2]]/Table2[[#This Row],[percentage_laid_off]],Table2[[#This Row],[Column2]])</f>
        <v>40</v>
      </c>
      <c r="M1403">
        <f>FLOOR(IFERROR(_xlfn.IFNA(Table2[[#This Row],[total_laid_off]],0)/Table2[[#This Row],[percentage_laid_off]],D1403),1)</f>
        <v>40</v>
      </c>
      <c r="N1403" t="str">
        <f>TEXT(Table2[[#This Row],[date]],"MMM")</f>
        <v>Mar</v>
      </c>
      <c r="O1403">
        <f>YEAR(Table2[[#This Row],[date]])</f>
        <v>2023</v>
      </c>
    </row>
    <row r="1404" spans="1:15" x14ac:dyDescent="0.25">
      <c r="A1404" t="s">
        <v>1365</v>
      </c>
      <c r="B1404" t="s">
        <v>190</v>
      </c>
      <c r="C1404" t="s">
        <v>21</v>
      </c>
      <c r="E1404" s="2">
        <v>0.17</v>
      </c>
      <c r="F1404" s="1">
        <v>44795</v>
      </c>
      <c r="G1404" t="s">
        <v>27</v>
      </c>
      <c r="H1404" t="s">
        <v>41</v>
      </c>
      <c r="I1404">
        <f t="shared" si="21"/>
        <v>0</v>
      </c>
      <c r="J1404" s="3">
        <v>73</v>
      </c>
      <c r="K1404">
        <f>_xlfn.IFNA(Table2[[#This Row],[total_laid_off]],0)</f>
        <v>0</v>
      </c>
      <c r="L1404">
        <f>IFERROR(Table2[[#This Row],[Column2]]/Table2[[#This Row],[percentage_laid_off]],Table2[[#This Row],[Column2]])</f>
        <v>0</v>
      </c>
      <c r="M1404">
        <f>FLOOR(IFERROR(_xlfn.IFNA(Table2[[#This Row],[total_laid_off]],0)/Table2[[#This Row],[percentage_laid_off]],D1404),1)</f>
        <v>0</v>
      </c>
      <c r="N1404" t="str">
        <f>TEXT(Table2[[#This Row],[date]],"MMM")</f>
        <v>Aug</v>
      </c>
      <c r="O1404">
        <f>YEAR(Table2[[#This Row],[date]])</f>
        <v>2022</v>
      </c>
    </row>
    <row r="1405" spans="1:15" x14ac:dyDescent="0.25">
      <c r="A1405" t="s">
        <v>626</v>
      </c>
      <c r="B1405" t="s">
        <v>627</v>
      </c>
      <c r="C1405" t="s">
        <v>73</v>
      </c>
      <c r="E1405" s="2">
        <v>0.7</v>
      </c>
      <c r="F1405" s="1">
        <v>44945</v>
      </c>
      <c r="G1405" t="s">
        <v>27</v>
      </c>
      <c r="H1405" t="s">
        <v>41</v>
      </c>
      <c r="I1405">
        <f t="shared" si="21"/>
        <v>0</v>
      </c>
      <c r="J1405" s="3">
        <v>13</v>
      </c>
      <c r="K1405">
        <f>_xlfn.IFNA(Table2[[#This Row],[total_laid_off]],0)</f>
        <v>0</v>
      </c>
      <c r="L1405">
        <f>IFERROR(Table2[[#This Row],[Column2]]/Table2[[#This Row],[percentage_laid_off]],Table2[[#This Row],[Column2]])</f>
        <v>0</v>
      </c>
      <c r="M1405">
        <f>FLOOR(IFERROR(_xlfn.IFNA(Table2[[#This Row],[total_laid_off]],0)/Table2[[#This Row],[percentage_laid_off]],D1405),1)</f>
        <v>0</v>
      </c>
      <c r="N1405" t="str">
        <f>TEXT(Table2[[#This Row],[date]],"MMM")</f>
        <v>Jan</v>
      </c>
      <c r="O1405">
        <f>YEAR(Table2[[#This Row],[date]])</f>
        <v>2023</v>
      </c>
    </row>
    <row r="1406" spans="1:15" x14ac:dyDescent="0.25">
      <c r="A1406" t="s">
        <v>983</v>
      </c>
      <c r="B1406" t="s">
        <v>668</v>
      </c>
      <c r="C1406" t="s">
        <v>111</v>
      </c>
      <c r="E1406" s="2">
        <v>1</v>
      </c>
      <c r="F1406" s="1">
        <v>44888</v>
      </c>
      <c r="G1406" t="s">
        <v>27</v>
      </c>
      <c r="H1406" t="s">
        <v>669</v>
      </c>
      <c r="I1406">
        <f t="shared" si="21"/>
        <v>0</v>
      </c>
      <c r="J1406" s="3">
        <v>20</v>
      </c>
      <c r="K1406">
        <f>_xlfn.IFNA(Table2[[#This Row],[total_laid_off]],0)</f>
        <v>0</v>
      </c>
      <c r="L1406">
        <f>IFERROR(Table2[[#This Row],[Column2]]/Table2[[#This Row],[percentage_laid_off]],Table2[[#This Row],[Column2]])</f>
        <v>0</v>
      </c>
      <c r="M1406">
        <f>FLOOR(IFERROR(_xlfn.IFNA(Table2[[#This Row],[total_laid_off]],0)/Table2[[#This Row],[percentage_laid_off]],D1406),1)</f>
        <v>0</v>
      </c>
      <c r="N1406" t="str">
        <f>TEXT(Table2[[#This Row],[date]],"MMM")</f>
        <v>Nov</v>
      </c>
      <c r="O1406">
        <f>YEAR(Table2[[#This Row],[date]])</f>
        <v>2022</v>
      </c>
    </row>
    <row r="1407" spans="1:15" x14ac:dyDescent="0.25">
      <c r="A1407" t="s">
        <v>1493</v>
      </c>
      <c r="B1407" t="s">
        <v>40</v>
      </c>
      <c r="C1407" t="s">
        <v>415</v>
      </c>
      <c r="E1407" s="2"/>
      <c r="F1407" s="1">
        <v>44763</v>
      </c>
      <c r="G1407" t="s">
        <v>32</v>
      </c>
      <c r="H1407" t="s">
        <v>41</v>
      </c>
      <c r="I1407">
        <f t="shared" si="21"/>
        <v>0</v>
      </c>
      <c r="J1407" s="3">
        <v>192</v>
      </c>
      <c r="K1407">
        <f>_xlfn.IFNA(Table2[[#This Row],[total_laid_off]],0)</f>
        <v>0</v>
      </c>
      <c r="L1407">
        <f>IFERROR(Table2[[#This Row],[Column2]]/Table2[[#This Row],[percentage_laid_off]],Table2[[#This Row],[Column2]])</f>
        <v>0</v>
      </c>
      <c r="M1407">
        <f>FLOOR(IFERROR(_xlfn.IFNA(Table2[[#This Row],[total_laid_off]],0)/Table2[[#This Row],[percentage_laid_off]],D1407),1)</f>
        <v>0</v>
      </c>
      <c r="N1407" t="str">
        <f>TEXT(Table2[[#This Row],[date]],"MMM")</f>
        <v>Jul</v>
      </c>
      <c r="O1407">
        <f>YEAR(Table2[[#This Row],[date]])</f>
        <v>2022</v>
      </c>
    </row>
    <row r="1408" spans="1:15" x14ac:dyDescent="0.25">
      <c r="A1408" t="s">
        <v>1493</v>
      </c>
      <c r="B1408" t="s">
        <v>40</v>
      </c>
      <c r="C1408" t="s">
        <v>415</v>
      </c>
      <c r="D1408">
        <v>90</v>
      </c>
      <c r="E1408" s="2">
        <v>0.1</v>
      </c>
      <c r="F1408" s="1">
        <v>44686</v>
      </c>
      <c r="G1408" t="s">
        <v>32</v>
      </c>
      <c r="H1408" t="s">
        <v>41</v>
      </c>
      <c r="I1408">
        <f t="shared" si="21"/>
        <v>900</v>
      </c>
      <c r="J1408" s="3">
        <v>192</v>
      </c>
      <c r="K1408">
        <f>_xlfn.IFNA(Table2[[#This Row],[total_laid_off]],0)</f>
        <v>90</v>
      </c>
      <c r="L1408">
        <f>IFERROR(Table2[[#This Row],[Column2]]/Table2[[#This Row],[percentage_laid_off]],Table2[[#This Row],[Column2]])</f>
        <v>900</v>
      </c>
      <c r="M1408">
        <f>FLOOR(IFERROR(_xlfn.IFNA(Table2[[#This Row],[total_laid_off]],0)/Table2[[#This Row],[percentage_laid_off]],D1408),1)</f>
        <v>900</v>
      </c>
      <c r="N1408" t="str">
        <f>TEXT(Table2[[#This Row],[date]],"MMM")</f>
        <v>May</v>
      </c>
      <c r="O1408">
        <f>YEAR(Table2[[#This Row],[date]])</f>
        <v>2022</v>
      </c>
    </row>
    <row r="1409" spans="1:15" x14ac:dyDescent="0.25">
      <c r="A1409" t="s">
        <v>1251</v>
      </c>
      <c r="B1409" t="s">
        <v>40</v>
      </c>
      <c r="C1409" t="s">
        <v>137</v>
      </c>
      <c r="D1409">
        <v>40</v>
      </c>
      <c r="E1409" s="2">
        <v>0.2</v>
      </c>
      <c r="F1409" s="1">
        <v>44833</v>
      </c>
      <c r="G1409" t="s">
        <v>22</v>
      </c>
      <c r="H1409" t="s">
        <v>41</v>
      </c>
      <c r="I1409">
        <f t="shared" si="21"/>
        <v>200</v>
      </c>
      <c r="J1409" s="3">
        <v>173</v>
      </c>
      <c r="K1409">
        <f>_xlfn.IFNA(Table2[[#This Row],[total_laid_off]],0)</f>
        <v>40</v>
      </c>
      <c r="L1409">
        <f>IFERROR(Table2[[#This Row],[Column2]]/Table2[[#This Row],[percentage_laid_off]],Table2[[#This Row],[Column2]])</f>
        <v>200</v>
      </c>
      <c r="M1409">
        <f>FLOOR(IFERROR(_xlfn.IFNA(Table2[[#This Row],[total_laid_off]],0)/Table2[[#This Row],[percentage_laid_off]],D1409),1)</f>
        <v>200</v>
      </c>
      <c r="N1409" t="str">
        <f>TEXT(Table2[[#This Row],[date]],"MMM")</f>
        <v>Sep</v>
      </c>
      <c r="O1409">
        <f>YEAR(Table2[[#This Row],[date]])</f>
        <v>2022</v>
      </c>
    </row>
    <row r="1410" spans="1:15" x14ac:dyDescent="0.25">
      <c r="A1410" t="s">
        <v>1209</v>
      </c>
      <c r="B1410" t="s">
        <v>913</v>
      </c>
      <c r="C1410" t="s">
        <v>26</v>
      </c>
      <c r="D1410">
        <v>200</v>
      </c>
      <c r="E1410" s="2"/>
      <c r="F1410" s="1">
        <v>44845</v>
      </c>
      <c r="G1410" t="s">
        <v>32</v>
      </c>
      <c r="H1410" t="s">
        <v>41</v>
      </c>
      <c r="I1410">
        <f t="shared" ref="I1410:I1473" si="22">FLOOR(IF(OR(ISBLANK(D1410) = FALSE,  ISBLANK(E1410) = FALSE),IFERROR(D1410/E1410,D1410), 0), 1)</f>
        <v>200</v>
      </c>
      <c r="J1410" s="3">
        <v>450</v>
      </c>
      <c r="K1410">
        <f>_xlfn.IFNA(Table2[[#This Row],[total_laid_off]],0)</f>
        <v>200</v>
      </c>
      <c r="L1410">
        <f>IFERROR(Table2[[#This Row],[Column2]]/Table2[[#This Row],[percentage_laid_off]],Table2[[#This Row],[Column2]])</f>
        <v>200</v>
      </c>
      <c r="M1410">
        <f>FLOOR(IFERROR(_xlfn.IFNA(Table2[[#This Row],[total_laid_off]],0)/Table2[[#This Row],[percentage_laid_off]],D1410),1)</f>
        <v>200</v>
      </c>
      <c r="N1410" t="str">
        <f>TEXT(Table2[[#This Row],[date]],"MMM")</f>
        <v>Oct</v>
      </c>
      <c r="O1410">
        <f>YEAR(Table2[[#This Row],[date]])</f>
        <v>2022</v>
      </c>
    </row>
    <row r="1411" spans="1:15" x14ac:dyDescent="0.25">
      <c r="A1411" t="s">
        <v>350</v>
      </c>
      <c r="B1411" t="s">
        <v>25</v>
      </c>
      <c r="C1411" t="s">
        <v>111</v>
      </c>
      <c r="D1411">
        <v>200</v>
      </c>
      <c r="E1411" s="2">
        <v>0.3</v>
      </c>
      <c r="F1411" s="1">
        <v>44977</v>
      </c>
      <c r="G1411" t="s">
        <v>47</v>
      </c>
      <c r="H1411" t="s">
        <v>28</v>
      </c>
      <c r="I1411">
        <f t="shared" si="22"/>
        <v>666</v>
      </c>
      <c r="J1411" s="3">
        <v>79</v>
      </c>
      <c r="K1411">
        <f>_xlfn.IFNA(Table2[[#This Row],[total_laid_off]],0)</f>
        <v>200</v>
      </c>
      <c r="L1411">
        <f>IFERROR(Table2[[#This Row],[Column2]]/Table2[[#This Row],[percentage_laid_off]],Table2[[#This Row],[Column2]])</f>
        <v>666.66666666666674</v>
      </c>
      <c r="M1411">
        <f>FLOOR(IFERROR(_xlfn.IFNA(Table2[[#This Row],[total_laid_off]],0)/Table2[[#This Row],[percentage_laid_off]],D1411),1)</f>
        <v>666</v>
      </c>
      <c r="N1411" t="str">
        <f>TEXT(Table2[[#This Row],[date]],"MMM")</f>
        <v>Feb</v>
      </c>
      <c r="O1411">
        <f>YEAR(Table2[[#This Row],[date]])</f>
        <v>2023</v>
      </c>
    </row>
    <row r="1412" spans="1:15" x14ac:dyDescent="0.25">
      <c r="A1412" t="s">
        <v>1117</v>
      </c>
      <c r="B1412" t="s">
        <v>160</v>
      </c>
      <c r="C1412" t="s">
        <v>44</v>
      </c>
      <c r="E1412" s="2">
        <v>0.1</v>
      </c>
      <c r="F1412" s="1">
        <v>44869</v>
      </c>
      <c r="G1412" t="s">
        <v>32</v>
      </c>
      <c r="H1412" t="s">
        <v>41</v>
      </c>
      <c r="I1412">
        <f t="shared" si="22"/>
        <v>0</v>
      </c>
      <c r="J1412" s="3">
        <v>260</v>
      </c>
      <c r="K1412">
        <f>_xlfn.IFNA(Table2[[#This Row],[total_laid_off]],0)</f>
        <v>0</v>
      </c>
      <c r="L1412">
        <f>IFERROR(Table2[[#This Row],[Column2]]/Table2[[#This Row],[percentage_laid_off]],Table2[[#This Row],[Column2]])</f>
        <v>0</v>
      </c>
      <c r="M1412">
        <f>FLOOR(IFERROR(_xlfn.IFNA(Table2[[#This Row],[total_laid_off]],0)/Table2[[#This Row],[percentage_laid_off]],D1412),1)</f>
        <v>0</v>
      </c>
      <c r="N1412" t="str">
        <f>TEXT(Table2[[#This Row],[date]],"MMM")</f>
        <v>Nov</v>
      </c>
      <c r="O1412">
        <f>YEAR(Table2[[#This Row],[date]])</f>
        <v>2022</v>
      </c>
    </row>
    <row r="1413" spans="1:15" x14ac:dyDescent="0.25">
      <c r="A1413" t="s">
        <v>1988</v>
      </c>
      <c r="B1413" t="s">
        <v>43</v>
      </c>
      <c r="C1413" t="s">
        <v>26</v>
      </c>
      <c r="D1413">
        <v>9</v>
      </c>
      <c r="E1413" s="2">
        <v>0.01</v>
      </c>
      <c r="F1413" s="1">
        <v>43959</v>
      </c>
      <c r="G1413" t="s">
        <v>22</v>
      </c>
      <c r="H1413" t="s">
        <v>41</v>
      </c>
      <c r="I1413">
        <f t="shared" si="22"/>
        <v>900</v>
      </c>
      <c r="J1413" s="3">
        <v>782</v>
      </c>
      <c r="K1413">
        <f>_xlfn.IFNA(Table2[[#This Row],[total_laid_off]],0)</f>
        <v>9</v>
      </c>
      <c r="L1413">
        <f>IFERROR(Table2[[#This Row],[Column2]]/Table2[[#This Row],[percentage_laid_off]],Table2[[#This Row],[Column2]])</f>
        <v>900</v>
      </c>
      <c r="M1413">
        <f>FLOOR(IFERROR(_xlfn.IFNA(Table2[[#This Row],[total_laid_off]],0)/Table2[[#This Row],[percentage_laid_off]],D1413),1)</f>
        <v>900</v>
      </c>
      <c r="N1413" t="str">
        <f>TEXT(Table2[[#This Row],[date]],"MMM")</f>
        <v>May</v>
      </c>
      <c r="O1413">
        <f>YEAR(Table2[[#This Row],[date]])</f>
        <v>2020</v>
      </c>
    </row>
    <row r="1414" spans="1:15" x14ac:dyDescent="0.25">
      <c r="A1414" t="s">
        <v>862</v>
      </c>
      <c r="B1414" t="s">
        <v>863</v>
      </c>
      <c r="C1414" t="s">
        <v>111</v>
      </c>
      <c r="E1414" s="2"/>
      <c r="F1414" s="1">
        <v>44904</v>
      </c>
      <c r="G1414" t="s">
        <v>67</v>
      </c>
      <c r="H1414" t="s">
        <v>41</v>
      </c>
      <c r="I1414">
        <f t="shared" si="22"/>
        <v>0</v>
      </c>
      <c r="J1414" s="3">
        <v>225</v>
      </c>
      <c r="K1414">
        <f>_xlfn.IFNA(Table2[[#This Row],[total_laid_off]],0)</f>
        <v>0</v>
      </c>
      <c r="L1414">
        <f>IFERROR(Table2[[#This Row],[Column2]]/Table2[[#This Row],[percentage_laid_off]],Table2[[#This Row],[Column2]])</f>
        <v>0</v>
      </c>
      <c r="M1414">
        <f>FLOOR(IFERROR(_xlfn.IFNA(Table2[[#This Row],[total_laid_off]],0)/Table2[[#This Row],[percentage_laid_off]],D1414),1)</f>
        <v>0</v>
      </c>
      <c r="N1414" t="str">
        <f>TEXT(Table2[[#This Row],[date]],"MMM")</f>
        <v>Dec</v>
      </c>
      <c r="O1414">
        <f>YEAR(Table2[[#This Row],[date]])</f>
        <v>2022</v>
      </c>
    </row>
    <row r="1415" spans="1:15" x14ac:dyDescent="0.25">
      <c r="A1415" t="s">
        <v>2017</v>
      </c>
      <c r="B1415" t="s">
        <v>43</v>
      </c>
      <c r="C1415" t="s">
        <v>170</v>
      </c>
      <c r="D1415">
        <v>110</v>
      </c>
      <c r="E1415" s="2">
        <v>0.4</v>
      </c>
      <c r="F1415" s="1">
        <v>43952</v>
      </c>
      <c r="G1415" t="s">
        <v>114</v>
      </c>
      <c r="H1415" t="s">
        <v>41</v>
      </c>
      <c r="I1415">
        <f t="shared" si="22"/>
        <v>275</v>
      </c>
      <c r="J1415" s="3">
        <v>217</v>
      </c>
      <c r="K1415">
        <f>_xlfn.IFNA(Table2[[#This Row],[total_laid_off]],0)</f>
        <v>110</v>
      </c>
      <c r="L1415">
        <f>IFERROR(Table2[[#This Row],[Column2]]/Table2[[#This Row],[percentage_laid_off]],Table2[[#This Row],[Column2]])</f>
        <v>275</v>
      </c>
      <c r="M1415">
        <f>FLOOR(IFERROR(_xlfn.IFNA(Table2[[#This Row],[total_laid_off]],0)/Table2[[#This Row],[percentage_laid_off]],D1415),1)</f>
        <v>275</v>
      </c>
      <c r="N1415" t="str">
        <f>TEXT(Table2[[#This Row],[date]],"MMM")</f>
        <v>May</v>
      </c>
      <c r="O1415">
        <f>YEAR(Table2[[#This Row],[date]])</f>
        <v>2020</v>
      </c>
    </row>
    <row r="1416" spans="1:15" x14ac:dyDescent="0.25">
      <c r="A1416" t="s">
        <v>592</v>
      </c>
      <c r="B1416" t="s">
        <v>35</v>
      </c>
      <c r="C1416" t="s">
        <v>75</v>
      </c>
      <c r="D1416">
        <v>20</v>
      </c>
      <c r="E1416" s="2">
        <v>0.15</v>
      </c>
      <c r="F1416" s="1">
        <v>44949</v>
      </c>
      <c r="G1416" t="s">
        <v>32</v>
      </c>
      <c r="H1416" t="s">
        <v>41</v>
      </c>
      <c r="I1416">
        <f t="shared" si="22"/>
        <v>133</v>
      </c>
      <c r="J1416" s="3">
        <v>69</v>
      </c>
      <c r="K1416">
        <f>_xlfn.IFNA(Table2[[#This Row],[total_laid_off]],0)</f>
        <v>20</v>
      </c>
      <c r="L1416">
        <f>IFERROR(Table2[[#This Row],[Column2]]/Table2[[#This Row],[percentage_laid_off]],Table2[[#This Row],[Column2]])</f>
        <v>133.33333333333334</v>
      </c>
      <c r="M1416">
        <f>FLOOR(IFERROR(_xlfn.IFNA(Table2[[#This Row],[total_laid_off]],0)/Table2[[#This Row],[percentage_laid_off]],D1416),1)</f>
        <v>133</v>
      </c>
      <c r="N1416" t="str">
        <f>TEXT(Table2[[#This Row],[date]],"MMM")</f>
        <v>Jan</v>
      </c>
      <c r="O1416">
        <f>YEAR(Table2[[#This Row],[date]])</f>
        <v>2023</v>
      </c>
    </row>
    <row r="1417" spans="1:15" x14ac:dyDescent="0.25">
      <c r="A1417" t="s">
        <v>592</v>
      </c>
      <c r="B1417" t="s">
        <v>35</v>
      </c>
      <c r="C1417" t="s">
        <v>75</v>
      </c>
      <c r="D1417">
        <v>25</v>
      </c>
      <c r="E1417" s="2">
        <v>0.15</v>
      </c>
      <c r="F1417" s="1">
        <v>44874</v>
      </c>
      <c r="G1417" t="s">
        <v>32</v>
      </c>
      <c r="H1417" t="s">
        <v>41</v>
      </c>
      <c r="I1417">
        <f t="shared" si="22"/>
        <v>166</v>
      </c>
      <c r="J1417" s="3">
        <v>69</v>
      </c>
      <c r="K1417">
        <f>_xlfn.IFNA(Table2[[#This Row],[total_laid_off]],0)</f>
        <v>25</v>
      </c>
      <c r="L1417">
        <f>IFERROR(Table2[[#This Row],[Column2]]/Table2[[#This Row],[percentage_laid_off]],Table2[[#This Row],[Column2]])</f>
        <v>166.66666666666669</v>
      </c>
      <c r="M1417">
        <f>FLOOR(IFERROR(_xlfn.IFNA(Table2[[#This Row],[total_laid_off]],0)/Table2[[#This Row],[percentage_laid_off]],D1417),1)</f>
        <v>166</v>
      </c>
      <c r="N1417" t="str">
        <f>TEXT(Table2[[#This Row],[date]],"MMM")</f>
        <v>Nov</v>
      </c>
      <c r="O1417">
        <f>YEAR(Table2[[#This Row],[date]])</f>
        <v>2022</v>
      </c>
    </row>
    <row r="1418" spans="1:15" x14ac:dyDescent="0.25">
      <c r="A1418" t="s">
        <v>1100</v>
      </c>
      <c r="B1418" t="s">
        <v>72</v>
      </c>
      <c r="C1418" t="s">
        <v>46</v>
      </c>
      <c r="E1418" s="2">
        <v>0.1</v>
      </c>
      <c r="F1418" s="1">
        <v>44873</v>
      </c>
      <c r="G1418" t="s">
        <v>67</v>
      </c>
      <c r="H1418" t="s">
        <v>41</v>
      </c>
      <c r="I1418">
        <f t="shared" si="22"/>
        <v>0</v>
      </c>
      <c r="J1418" s="3">
        <v>731</v>
      </c>
      <c r="K1418">
        <f>_xlfn.IFNA(Table2[[#This Row],[total_laid_off]],0)</f>
        <v>0</v>
      </c>
      <c r="L1418">
        <f>IFERROR(Table2[[#This Row],[Column2]]/Table2[[#This Row],[percentage_laid_off]],Table2[[#This Row],[Column2]])</f>
        <v>0</v>
      </c>
      <c r="M1418">
        <f>FLOOR(IFERROR(_xlfn.IFNA(Table2[[#This Row],[total_laid_off]],0)/Table2[[#This Row],[percentage_laid_off]],D1418),1)</f>
        <v>0</v>
      </c>
      <c r="N1418" t="str">
        <f>TEXT(Table2[[#This Row],[date]],"MMM")</f>
        <v>Nov</v>
      </c>
      <c r="O1418">
        <f>YEAR(Table2[[#This Row],[date]])</f>
        <v>2022</v>
      </c>
    </row>
    <row r="1419" spans="1:15" x14ac:dyDescent="0.25">
      <c r="A1419" t="s">
        <v>552</v>
      </c>
      <c r="B1419" t="s">
        <v>43</v>
      </c>
      <c r="C1419" t="s">
        <v>101</v>
      </c>
      <c r="E1419" s="2"/>
      <c r="F1419" s="1">
        <v>44953</v>
      </c>
      <c r="G1419" t="s">
        <v>27</v>
      </c>
      <c r="H1419" t="s">
        <v>41</v>
      </c>
      <c r="I1419">
        <f t="shared" si="22"/>
        <v>0</v>
      </c>
      <c r="J1419" s="3">
        <v>47</v>
      </c>
      <c r="K1419">
        <f>_xlfn.IFNA(Table2[[#This Row],[total_laid_off]],0)</f>
        <v>0</v>
      </c>
      <c r="L1419">
        <f>IFERROR(Table2[[#This Row],[Column2]]/Table2[[#This Row],[percentage_laid_off]],Table2[[#This Row],[Column2]])</f>
        <v>0</v>
      </c>
      <c r="M1419">
        <f>FLOOR(IFERROR(_xlfn.IFNA(Table2[[#This Row],[total_laid_off]],0)/Table2[[#This Row],[percentage_laid_off]],D1419),1)</f>
        <v>0</v>
      </c>
      <c r="N1419" t="str">
        <f>TEXT(Table2[[#This Row],[date]],"MMM")</f>
        <v>Jan</v>
      </c>
      <c r="O1419">
        <f>YEAR(Table2[[#This Row],[date]])</f>
        <v>2023</v>
      </c>
    </row>
    <row r="1420" spans="1:15" x14ac:dyDescent="0.25">
      <c r="A1420" t="s">
        <v>552</v>
      </c>
      <c r="B1420" t="s">
        <v>43</v>
      </c>
      <c r="C1420" t="s">
        <v>101</v>
      </c>
      <c r="D1420">
        <v>30</v>
      </c>
      <c r="E1420" s="2"/>
      <c r="F1420" s="1">
        <v>44803</v>
      </c>
      <c r="G1420" t="s">
        <v>27</v>
      </c>
      <c r="H1420" t="s">
        <v>41</v>
      </c>
      <c r="I1420">
        <f t="shared" si="22"/>
        <v>30</v>
      </c>
      <c r="J1420" s="3">
        <v>47</v>
      </c>
      <c r="K1420">
        <f>_xlfn.IFNA(Table2[[#This Row],[total_laid_off]],0)</f>
        <v>30</v>
      </c>
      <c r="L1420">
        <f>IFERROR(Table2[[#This Row],[Column2]]/Table2[[#This Row],[percentage_laid_off]],Table2[[#This Row],[Column2]])</f>
        <v>30</v>
      </c>
      <c r="M1420">
        <f>FLOOR(IFERROR(_xlfn.IFNA(Table2[[#This Row],[total_laid_off]],0)/Table2[[#This Row],[percentage_laid_off]],D1420),1)</f>
        <v>30</v>
      </c>
      <c r="N1420" t="str">
        <f>TEXT(Table2[[#This Row],[date]],"MMM")</f>
        <v>Aug</v>
      </c>
      <c r="O1420">
        <f>YEAR(Table2[[#This Row],[date]])</f>
        <v>2022</v>
      </c>
    </row>
    <row r="1421" spans="1:15" x14ac:dyDescent="0.25">
      <c r="A1421" t="s">
        <v>552</v>
      </c>
      <c r="B1421" t="s">
        <v>43</v>
      </c>
      <c r="C1421" t="s">
        <v>101</v>
      </c>
      <c r="D1421">
        <v>30</v>
      </c>
      <c r="E1421" s="2">
        <v>0.2</v>
      </c>
      <c r="F1421" s="1">
        <v>44742</v>
      </c>
      <c r="G1421" t="s">
        <v>27</v>
      </c>
      <c r="H1421" t="s">
        <v>41</v>
      </c>
      <c r="I1421">
        <f t="shared" si="22"/>
        <v>150</v>
      </c>
      <c r="J1421" s="3">
        <v>47</v>
      </c>
      <c r="K1421">
        <f>_xlfn.IFNA(Table2[[#This Row],[total_laid_off]],0)</f>
        <v>30</v>
      </c>
      <c r="L1421">
        <f>IFERROR(Table2[[#This Row],[Column2]]/Table2[[#This Row],[percentage_laid_off]],Table2[[#This Row],[Column2]])</f>
        <v>150</v>
      </c>
      <c r="M1421">
        <f>FLOOR(IFERROR(_xlfn.IFNA(Table2[[#This Row],[total_laid_off]],0)/Table2[[#This Row],[percentage_laid_off]],D1421),1)</f>
        <v>150</v>
      </c>
      <c r="N1421" t="str">
        <f>TEXT(Table2[[#This Row],[date]],"MMM")</f>
        <v>Jun</v>
      </c>
      <c r="O1421">
        <f>YEAR(Table2[[#This Row],[date]])</f>
        <v>2022</v>
      </c>
    </row>
    <row r="1422" spans="1:15" x14ac:dyDescent="0.25">
      <c r="A1422" t="s">
        <v>991</v>
      </c>
      <c r="B1422" t="s">
        <v>40</v>
      </c>
      <c r="C1422" t="s">
        <v>46</v>
      </c>
      <c r="E1422" s="2"/>
      <c r="F1422" s="1">
        <v>44887</v>
      </c>
      <c r="G1422" t="s">
        <v>67</v>
      </c>
      <c r="H1422" t="s">
        <v>41</v>
      </c>
      <c r="I1422">
        <f t="shared" si="22"/>
        <v>0</v>
      </c>
      <c r="J1422" s="3">
        <v>809</v>
      </c>
      <c r="K1422">
        <f>_xlfn.IFNA(Table2[[#This Row],[total_laid_off]],0)</f>
        <v>0</v>
      </c>
      <c r="L1422">
        <f>IFERROR(Table2[[#This Row],[Column2]]/Table2[[#This Row],[percentage_laid_off]],Table2[[#This Row],[Column2]])</f>
        <v>0</v>
      </c>
      <c r="M1422">
        <f>FLOOR(IFERROR(_xlfn.IFNA(Table2[[#This Row],[total_laid_off]],0)/Table2[[#This Row],[percentage_laid_off]],D1422),1)</f>
        <v>0</v>
      </c>
      <c r="N1422" t="str">
        <f>TEXT(Table2[[#This Row],[date]],"MMM")</f>
        <v>Nov</v>
      </c>
      <c r="O1422">
        <f>YEAR(Table2[[#This Row],[date]])</f>
        <v>2022</v>
      </c>
    </row>
    <row r="1423" spans="1:15" x14ac:dyDescent="0.25">
      <c r="A1423" t="s">
        <v>511</v>
      </c>
      <c r="B1423" t="s">
        <v>131</v>
      </c>
      <c r="C1423" t="s">
        <v>144</v>
      </c>
      <c r="E1423" s="2">
        <v>0.04</v>
      </c>
      <c r="F1423" s="1">
        <v>44957</v>
      </c>
      <c r="G1423" t="s">
        <v>67</v>
      </c>
      <c r="H1423" t="s">
        <v>41</v>
      </c>
      <c r="I1423">
        <f t="shared" si="22"/>
        <v>0</v>
      </c>
      <c r="J1423" s="3"/>
      <c r="K1423">
        <f>_xlfn.IFNA(Table2[[#This Row],[total_laid_off]],0)</f>
        <v>0</v>
      </c>
      <c r="L1423">
        <f>IFERROR(Table2[[#This Row],[Column2]]/Table2[[#This Row],[percentage_laid_off]],Table2[[#This Row],[Column2]])</f>
        <v>0</v>
      </c>
      <c r="M1423">
        <f>FLOOR(IFERROR(_xlfn.IFNA(Table2[[#This Row],[total_laid_off]],0)/Table2[[#This Row],[percentage_laid_off]],D1423),1)</f>
        <v>0</v>
      </c>
      <c r="N1423" t="str">
        <f>TEXT(Table2[[#This Row],[date]],"MMM")</f>
        <v>Jan</v>
      </c>
      <c r="O1423">
        <f>YEAR(Table2[[#This Row],[date]])</f>
        <v>2023</v>
      </c>
    </row>
    <row r="1424" spans="1:15" x14ac:dyDescent="0.25">
      <c r="A1424" t="s">
        <v>2283</v>
      </c>
      <c r="B1424" t="s">
        <v>160</v>
      </c>
      <c r="C1424" t="s">
        <v>75</v>
      </c>
      <c r="E1424" s="2">
        <v>0.4</v>
      </c>
      <c r="F1424" s="1">
        <v>43916</v>
      </c>
      <c r="G1424" t="s">
        <v>47</v>
      </c>
      <c r="H1424" t="s">
        <v>41</v>
      </c>
      <c r="I1424">
        <f t="shared" si="22"/>
        <v>0</v>
      </c>
      <c r="J1424" s="3">
        <v>35</v>
      </c>
      <c r="K1424">
        <f>_xlfn.IFNA(Table2[[#This Row],[total_laid_off]],0)</f>
        <v>0</v>
      </c>
      <c r="L1424">
        <f>IFERROR(Table2[[#This Row],[Column2]]/Table2[[#This Row],[percentage_laid_off]],Table2[[#This Row],[Column2]])</f>
        <v>0</v>
      </c>
      <c r="M1424">
        <f>FLOOR(IFERROR(_xlfn.IFNA(Table2[[#This Row],[total_laid_off]],0)/Table2[[#This Row],[percentage_laid_off]],D1424),1)</f>
        <v>0</v>
      </c>
      <c r="N1424" t="str">
        <f>TEXT(Table2[[#This Row],[date]],"MMM")</f>
        <v>Mar</v>
      </c>
      <c r="O1424">
        <f>YEAR(Table2[[#This Row],[date]])</f>
        <v>2020</v>
      </c>
    </row>
    <row r="1425" spans="1:15" x14ac:dyDescent="0.25">
      <c r="A1425" t="s">
        <v>2156</v>
      </c>
      <c r="B1425" t="s">
        <v>723</v>
      </c>
      <c r="C1425" t="s">
        <v>26</v>
      </c>
      <c r="D1425">
        <v>30</v>
      </c>
      <c r="E1425" s="2"/>
      <c r="F1425" s="1">
        <v>43928</v>
      </c>
      <c r="G1425" t="s">
        <v>32</v>
      </c>
      <c r="H1425" t="s">
        <v>41</v>
      </c>
      <c r="I1425">
        <f t="shared" si="22"/>
        <v>30</v>
      </c>
      <c r="J1425" s="3">
        <v>99</v>
      </c>
      <c r="K1425">
        <f>_xlfn.IFNA(Table2[[#This Row],[total_laid_off]],0)</f>
        <v>30</v>
      </c>
      <c r="L1425">
        <f>IFERROR(Table2[[#This Row],[Column2]]/Table2[[#This Row],[percentage_laid_off]],Table2[[#This Row],[Column2]])</f>
        <v>30</v>
      </c>
      <c r="M1425">
        <f>FLOOR(IFERROR(_xlfn.IFNA(Table2[[#This Row],[total_laid_off]],0)/Table2[[#This Row],[percentage_laid_off]],D1425),1)</f>
        <v>30</v>
      </c>
      <c r="N1425" t="str">
        <f>TEXT(Table2[[#This Row],[date]],"MMM")</f>
        <v>Apr</v>
      </c>
      <c r="O1425">
        <f>YEAR(Table2[[#This Row],[date]])</f>
        <v>2020</v>
      </c>
    </row>
    <row r="1426" spans="1:15" x14ac:dyDescent="0.25">
      <c r="A1426" t="s">
        <v>1915</v>
      </c>
      <c r="B1426" t="s">
        <v>25</v>
      </c>
      <c r="C1426" t="s">
        <v>26</v>
      </c>
      <c r="D1426">
        <v>40</v>
      </c>
      <c r="E1426" s="2">
        <v>0.25</v>
      </c>
      <c r="F1426" s="1">
        <v>43999</v>
      </c>
      <c r="G1426" t="s">
        <v>65</v>
      </c>
      <c r="H1426" t="s">
        <v>28</v>
      </c>
      <c r="I1426">
        <f t="shared" si="22"/>
        <v>160</v>
      </c>
      <c r="J1426" s="3">
        <v>582</v>
      </c>
      <c r="K1426">
        <f>_xlfn.IFNA(Table2[[#This Row],[total_laid_off]],0)</f>
        <v>40</v>
      </c>
      <c r="L1426">
        <f>IFERROR(Table2[[#This Row],[Column2]]/Table2[[#This Row],[percentage_laid_off]],Table2[[#This Row],[Column2]])</f>
        <v>160</v>
      </c>
      <c r="M1426">
        <f>FLOOR(IFERROR(_xlfn.IFNA(Table2[[#This Row],[total_laid_off]],0)/Table2[[#This Row],[percentage_laid_off]],D1426),1)</f>
        <v>160</v>
      </c>
      <c r="N1426" t="str">
        <f>TEXT(Table2[[#This Row],[date]],"MMM")</f>
        <v>Jun</v>
      </c>
      <c r="O1426">
        <f>YEAR(Table2[[#This Row],[date]])</f>
        <v>2020</v>
      </c>
    </row>
    <row r="1427" spans="1:15" x14ac:dyDescent="0.25">
      <c r="A1427" t="s">
        <v>463</v>
      </c>
      <c r="B1427" t="s">
        <v>464</v>
      </c>
      <c r="C1427" t="s">
        <v>36</v>
      </c>
      <c r="D1427">
        <v>125</v>
      </c>
      <c r="E1427" s="2">
        <v>7.0000000000000007E-2</v>
      </c>
      <c r="F1427" s="1">
        <v>44959</v>
      </c>
      <c r="G1427" t="s">
        <v>67</v>
      </c>
      <c r="H1427" t="s">
        <v>58</v>
      </c>
      <c r="I1427">
        <f t="shared" si="22"/>
        <v>1785</v>
      </c>
      <c r="J1427" s="3"/>
      <c r="K1427">
        <f>_xlfn.IFNA(Table2[[#This Row],[total_laid_off]],0)</f>
        <v>125</v>
      </c>
      <c r="L1427">
        <f>IFERROR(Table2[[#This Row],[Column2]]/Table2[[#This Row],[percentage_laid_off]],Table2[[#This Row],[Column2]])</f>
        <v>1785.7142857142856</v>
      </c>
      <c r="M1427">
        <f>FLOOR(IFERROR(_xlfn.IFNA(Table2[[#This Row],[total_laid_off]],0)/Table2[[#This Row],[percentage_laid_off]],D1427),1)</f>
        <v>1785</v>
      </c>
      <c r="N1427" t="str">
        <f>TEXT(Table2[[#This Row],[date]],"MMM")</f>
        <v>Feb</v>
      </c>
      <c r="O1427">
        <f>YEAR(Table2[[#This Row],[date]])</f>
        <v>2023</v>
      </c>
    </row>
    <row r="1428" spans="1:15" x14ac:dyDescent="0.25">
      <c r="A1428" t="s">
        <v>643</v>
      </c>
      <c r="B1428" t="s">
        <v>644</v>
      </c>
      <c r="C1428" t="s">
        <v>26</v>
      </c>
      <c r="D1428">
        <v>100</v>
      </c>
      <c r="E1428" s="2">
        <v>7.0000000000000007E-2</v>
      </c>
      <c r="F1428" s="1">
        <v>44944</v>
      </c>
      <c r="G1428" t="s">
        <v>67</v>
      </c>
      <c r="H1428" t="s">
        <v>41</v>
      </c>
      <c r="I1428">
        <f t="shared" si="22"/>
        <v>1428</v>
      </c>
      <c r="J1428" s="3">
        <v>1100</v>
      </c>
      <c r="K1428">
        <f>_xlfn.IFNA(Table2[[#This Row],[total_laid_off]],0)</f>
        <v>100</v>
      </c>
      <c r="L1428">
        <f>IFERROR(Table2[[#This Row],[Column2]]/Table2[[#This Row],[percentage_laid_off]],Table2[[#This Row],[Column2]])</f>
        <v>1428.5714285714284</v>
      </c>
      <c r="M1428">
        <f>FLOOR(IFERROR(_xlfn.IFNA(Table2[[#This Row],[total_laid_off]],0)/Table2[[#This Row],[percentage_laid_off]],D1428),1)</f>
        <v>1428</v>
      </c>
      <c r="N1428" t="str">
        <f>TEXT(Table2[[#This Row],[date]],"MMM")</f>
        <v>Jan</v>
      </c>
      <c r="O1428">
        <f>YEAR(Table2[[#This Row],[date]])</f>
        <v>2023</v>
      </c>
    </row>
    <row r="1429" spans="1:15" x14ac:dyDescent="0.25">
      <c r="A1429" t="s">
        <v>472</v>
      </c>
      <c r="B1429" t="s">
        <v>341</v>
      </c>
      <c r="C1429" t="s">
        <v>15</v>
      </c>
      <c r="E1429" s="2">
        <v>0.2</v>
      </c>
      <c r="F1429" s="1">
        <v>44959</v>
      </c>
      <c r="G1429" t="s">
        <v>67</v>
      </c>
      <c r="H1429" t="s">
        <v>342</v>
      </c>
      <c r="I1429">
        <f t="shared" si="22"/>
        <v>0</v>
      </c>
      <c r="J1429" s="3">
        <v>240</v>
      </c>
      <c r="K1429">
        <f>_xlfn.IFNA(Table2[[#This Row],[total_laid_off]],0)</f>
        <v>0</v>
      </c>
      <c r="L1429">
        <f>IFERROR(Table2[[#This Row],[Column2]]/Table2[[#This Row],[percentage_laid_off]],Table2[[#This Row],[Column2]])</f>
        <v>0</v>
      </c>
      <c r="M1429">
        <f>FLOOR(IFERROR(_xlfn.IFNA(Table2[[#This Row],[total_laid_off]],0)/Table2[[#This Row],[percentage_laid_off]],D1429),1)</f>
        <v>0</v>
      </c>
      <c r="N1429" t="str">
        <f>TEXT(Table2[[#This Row],[date]],"MMM")</f>
        <v>Feb</v>
      </c>
      <c r="O1429">
        <f>YEAR(Table2[[#This Row],[date]])</f>
        <v>2023</v>
      </c>
    </row>
    <row r="1430" spans="1:15" x14ac:dyDescent="0.25">
      <c r="A1430" t="s">
        <v>970</v>
      </c>
      <c r="B1430" t="s">
        <v>40</v>
      </c>
      <c r="C1430" t="s">
        <v>632</v>
      </c>
      <c r="E1430" s="2">
        <v>0.4</v>
      </c>
      <c r="F1430" s="1">
        <v>44893</v>
      </c>
      <c r="G1430" t="s">
        <v>47</v>
      </c>
      <c r="H1430" t="s">
        <v>41</v>
      </c>
      <c r="I1430">
        <f t="shared" si="22"/>
        <v>0</v>
      </c>
      <c r="J1430" s="3">
        <v>78</v>
      </c>
      <c r="K1430">
        <f>_xlfn.IFNA(Table2[[#This Row],[total_laid_off]],0)</f>
        <v>0</v>
      </c>
      <c r="L1430">
        <f>IFERROR(Table2[[#This Row],[Column2]]/Table2[[#This Row],[percentage_laid_off]],Table2[[#This Row],[Column2]])</f>
        <v>0</v>
      </c>
      <c r="M1430">
        <f>FLOOR(IFERROR(_xlfn.IFNA(Table2[[#This Row],[total_laid_off]],0)/Table2[[#This Row],[percentage_laid_off]],D1430),1)</f>
        <v>0</v>
      </c>
      <c r="N1430" t="str">
        <f>TEXT(Table2[[#This Row],[date]],"MMM")</f>
        <v>Nov</v>
      </c>
      <c r="O1430">
        <f>YEAR(Table2[[#This Row],[date]])</f>
        <v>2022</v>
      </c>
    </row>
    <row r="1431" spans="1:15" x14ac:dyDescent="0.25">
      <c r="A1431" t="s">
        <v>435</v>
      </c>
      <c r="B1431" t="s">
        <v>69</v>
      </c>
      <c r="C1431" t="s">
        <v>436</v>
      </c>
      <c r="E1431" s="2">
        <v>0.2</v>
      </c>
      <c r="F1431" s="1">
        <v>44965</v>
      </c>
      <c r="G1431" t="s">
        <v>103</v>
      </c>
      <c r="H1431" t="s">
        <v>70</v>
      </c>
      <c r="I1431">
        <f t="shared" si="22"/>
        <v>0</v>
      </c>
      <c r="J1431" s="3">
        <v>15</v>
      </c>
      <c r="K1431">
        <f>_xlfn.IFNA(Table2[[#This Row],[total_laid_off]],0)</f>
        <v>0</v>
      </c>
      <c r="L1431">
        <f>IFERROR(Table2[[#This Row],[Column2]]/Table2[[#This Row],[percentage_laid_off]],Table2[[#This Row],[Column2]])</f>
        <v>0</v>
      </c>
      <c r="M1431">
        <f>FLOOR(IFERROR(_xlfn.IFNA(Table2[[#This Row],[total_laid_off]],0)/Table2[[#This Row],[percentage_laid_off]],D1431),1)</f>
        <v>0</v>
      </c>
      <c r="N1431" t="str">
        <f>TEXT(Table2[[#This Row],[date]],"MMM")</f>
        <v>Feb</v>
      </c>
      <c r="O1431">
        <f>YEAR(Table2[[#This Row],[date]])</f>
        <v>2023</v>
      </c>
    </row>
    <row r="1432" spans="1:15" x14ac:dyDescent="0.25">
      <c r="A1432" t="s">
        <v>435</v>
      </c>
      <c r="B1432" t="s">
        <v>69</v>
      </c>
      <c r="C1432" t="s">
        <v>436</v>
      </c>
      <c r="E1432" s="2">
        <v>0.1</v>
      </c>
      <c r="F1432" s="1">
        <v>43943</v>
      </c>
      <c r="G1432" t="s">
        <v>67</v>
      </c>
      <c r="H1432" t="s">
        <v>70</v>
      </c>
      <c r="I1432">
        <f t="shared" si="22"/>
        <v>0</v>
      </c>
      <c r="J1432" s="3">
        <v>15</v>
      </c>
      <c r="K1432">
        <f>_xlfn.IFNA(Table2[[#This Row],[total_laid_off]],0)</f>
        <v>0</v>
      </c>
      <c r="L1432">
        <f>IFERROR(Table2[[#This Row],[Column2]]/Table2[[#This Row],[percentage_laid_off]],Table2[[#This Row],[Column2]])</f>
        <v>0</v>
      </c>
      <c r="M1432">
        <f>FLOOR(IFERROR(_xlfn.IFNA(Table2[[#This Row],[total_laid_off]],0)/Table2[[#This Row],[percentage_laid_off]],D1432),1)</f>
        <v>0</v>
      </c>
      <c r="N1432" t="str">
        <f>TEXT(Table2[[#This Row],[date]],"MMM")</f>
        <v>Apr</v>
      </c>
      <c r="O1432">
        <f>YEAR(Table2[[#This Row],[date]])</f>
        <v>2020</v>
      </c>
    </row>
    <row r="1433" spans="1:15" x14ac:dyDescent="0.25">
      <c r="A1433" t="s">
        <v>243</v>
      </c>
      <c r="B1433" t="s">
        <v>72</v>
      </c>
      <c r="C1433" t="s">
        <v>46</v>
      </c>
      <c r="E1433" s="2">
        <v>0.7</v>
      </c>
      <c r="F1433" s="1">
        <v>44994</v>
      </c>
      <c r="G1433" t="s">
        <v>67</v>
      </c>
      <c r="H1433" t="s">
        <v>41</v>
      </c>
      <c r="I1433">
        <f t="shared" si="22"/>
        <v>0</v>
      </c>
      <c r="J1433" s="3">
        <v>157</v>
      </c>
      <c r="K1433">
        <f>_xlfn.IFNA(Table2[[#This Row],[total_laid_off]],0)</f>
        <v>0</v>
      </c>
      <c r="L1433">
        <f>IFERROR(Table2[[#This Row],[Column2]]/Table2[[#This Row],[percentage_laid_off]],Table2[[#This Row],[Column2]])</f>
        <v>0</v>
      </c>
      <c r="M1433">
        <f>FLOOR(IFERROR(_xlfn.IFNA(Table2[[#This Row],[total_laid_off]],0)/Table2[[#This Row],[percentage_laid_off]],D1433),1)</f>
        <v>0</v>
      </c>
      <c r="N1433" t="str">
        <f>TEXT(Table2[[#This Row],[date]],"MMM")</f>
        <v>Mar</v>
      </c>
      <c r="O1433">
        <f>YEAR(Table2[[#This Row],[date]])</f>
        <v>2023</v>
      </c>
    </row>
    <row r="1434" spans="1:15" x14ac:dyDescent="0.25">
      <c r="A1434" t="s">
        <v>371</v>
      </c>
      <c r="B1434" t="s">
        <v>266</v>
      </c>
      <c r="C1434" t="s">
        <v>26</v>
      </c>
      <c r="D1434">
        <v>210</v>
      </c>
      <c r="E1434" s="2">
        <v>0.09</v>
      </c>
      <c r="F1434" s="1">
        <v>44972</v>
      </c>
      <c r="G1434" t="s">
        <v>22</v>
      </c>
      <c r="H1434" t="s">
        <v>267</v>
      </c>
      <c r="I1434">
        <f t="shared" si="22"/>
        <v>2333</v>
      </c>
      <c r="J1434" s="3">
        <v>720</v>
      </c>
      <c r="K1434">
        <f>_xlfn.IFNA(Table2[[#This Row],[total_laid_off]],0)</f>
        <v>210</v>
      </c>
      <c r="L1434">
        <f>IFERROR(Table2[[#This Row],[Column2]]/Table2[[#This Row],[percentage_laid_off]],Table2[[#This Row],[Column2]])</f>
        <v>2333.3333333333335</v>
      </c>
      <c r="M1434">
        <f>FLOOR(IFERROR(_xlfn.IFNA(Table2[[#This Row],[total_laid_off]],0)/Table2[[#This Row],[percentage_laid_off]],D1434),1)</f>
        <v>2333</v>
      </c>
      <c r="N1434" t="str">
        <f>TEXT(Table2[[#This Row],[date]],"MMM")</f>
        <v>Feb</v>
      </c>
      <c r="O1434">
        <f>YEAR(Table2[[#This Row],[date]])</f>
        <v>2023</v>
      </c>
    </row>
    <row r="1435" spans="1:15" x14ac:dyDescent="0.25">
      <c r="A1435" t="s">
        <v>371</v>
      </c>
      <c r="B1435" t="s">
        <v>266</v>
      </c>
      <c r="C1435" t="s">
        <v>26</v>
      </c>
      <c r="D1435">
        <v>70</v>
      </c>
      <c r="E1435" s="2">
        <v>0.1</v>
      </c>
      <c r="F1435" s="1">
        <v>43934</v>
      </c>
      <c r="G1435" t="s">
        <v>47</v>
      </c>
      <c r="H1435" t="s">
        <v>267</v>
      </c>
      <c r="I1435">
        <f t="shared" si="22"/>
        <v>700</v>
      </c>
      <c r="J1435" s="3">
        <v>120</v>
      </c>
      <c r="K1435">
        <f>_xlfn.IFNA(Table2[[#This Row],[total_laid_off]],0)</f>
        <v>70</v>
      </c>
      <c r="L1435">
        <f>IFERROR(Table2[[#This Row],[Column2]]/Table2[[#This Row],[percentage_laid_off]],Table2[[#This Row],[Column2]])</f>
        <v>700</v>
      </c>
      <c r="M1435">
        <f>FLOOR(IFERROR(_xlfn.IFNA(Table2[[#This Row],[total_laid_off]],0)/Table2[[#This Row],[percentage_laid_off]],D1435),1)</f>
        <v>700</v>
      </c>
      <c r="N1435" t="str">
        <f>TEXT(Table2[[#This Row],[date]],"MMM")</f>
        <v>Apr</v>
      </c>
      <c r="O1435">
        <f>YEAR(Table2[[#This Row],[date]])</f>
        <v>2020</v>
      </c>
    </row>
    <row r="1436" spans="1:15" x14ac:dyDescent="0.25">
      <c r="A1436" t="s">
        <v>878</v>
      </c>
      <c r="B1436" t="s">
        <v>335</v>
      </c>
      <c r="C1436" t="s">
        <v>85</v>
      </c>
      <c r="E1436" s="2">
        <v>0.17</v>
      </c>
      <c r="F1436" s="1">
        <v>44903</v>
      </c>
      <c r="G1436" t="s">
        <v>67</v>
      </c>
      <c r="H1436" t="s">
        <v>41</v>
      </c>
      <c r="I1436">
        <f t="shared" si="22"/>
        <v>0</v>
      </c>
      <c r="J1436" s="3">
        <v>150</v>
      </c>
      <c r="K1436">
        <f>_xlfn.IFNA(Table2[[#This Row],[total_laid_off]],0)</f>
        <v>0</v>
      </c>
      <c r="L1436">
        <f>IFERROR(Table2[[#This Row],[Column2]]/Table2[[#This Row],[percentage_laid_off]],Table2[[#This Row],[Column2]])</f>
        <v>0</v>
      </c>
      <c r="M1436">
        <f>FLOOR(IFERROR(_xlfn.IFNA(Table2[[#This Row],[total_laid_off]],0)/Table2[[#This Row],[percentage_laid_off]],D1436),1)</f>
        <v>0</v>
      </c>
      <c r="N1436" t="str">
        <f>TEXT(Table2[[#This Row],[date]],"MMM")</f>
        <v>Dec</v>
      </c>
      <c r="O1436">
        <f>YEAR(Table2[[#This Row],[date]])</f>
        <v>2022</v>
      </c>
    </row>
    <row r="1437" spans="1:15" x14ac:dyDescent="0.25">
      <c r="A1437" t="s">
        <v>1064</v>
      </c>
      <c r="B1437" t="s">
        <v>60</v>
      </c>
      <c r="C1437" t="s">
        <v>44</v>
      </c>
      <c r="D1437">
        <v>30</v>
      </c>
      <c r="E1437" s="2"/>
      <c r="F1437" s="1">
        <v>44879</v>
      </c>
      <c r="G1437" t="s">
        <v>16</v>
      </c>
      <c r="H1437" t="s">
        <v>61</v>
      </c>
      <c r="I1437">
        <f t="shared" si="22"/>
        <v>30</v>
      </c>
      <c r="J1437" s="3">
        <v>6</v>
      </c>
      <c r="K1437">
        <f>_xlfn.IFNA(Table2[[#This Row],[total_laid_off]],0)</f>
        <v>30</v>
      </c>
      <c r="L1437">
        <f>IFERROR(Table2[[#This Row],[Column2]]/Table2[[#This Row],[percentage_laid_off]],Table2[[#This Row],[Column2]])</f>
        <v>30</v>
      </c>
      <c r="M1437">
        <f>FLOOR(IFERROR(_xlfn.IFNA(Table2[[#This Row],[total_laid_off]],0)/Table2[[#This Row],[percentage_laid_off]],D1437),1)</f>
        <v>30</v>
      </c>
      <c r="N1437" t="str">
        <f>TEXT(Table2[[#This Row],[date]],"MMM")</f>
        <v>Nov</v>
      </c>
      <c r="O1437">
        <f>YEAR(Table2[[#This Row],[date]])</f>
        <v>2022</v>
      </c>
    </row>
    <row r="1438" spans="1:15" x14ac:dyDescent="0.25">
      <c r="A1438" t="s">
        <v>500</v>
      </c>
      <c r="B1438" t="s">
        <v>40</v>
      </c>
      <c r="C1438" t="s">
        <v>53</v>
      </c>
      <c r="D1438">
        <v>960</v>
      </c>
      <c r="E1438" s="2">
        <v>0.08</v>
      </c>
      <c r="F1438" s="1">
        <v>44957</v>
      </c>
      <c r="G1438" t="s">
        <v>67</v>
      </c>
      <c r="H1438" t="s">
        <v>41</v>
      </c>
      <c r="I1438">
        <f t="shared" si="22"/>
        <v>12000</v>
      </c>
      <c r="J1438" s="3"/>
      <c r="K1438">
        <f>_xlfn.IFNA(Table2[[#This Row],[total_laid_off]],0)</f>
        <v>960</v>
      </c>
      <c r="L1438">
        <f>IFERROR(Table2[[#This Row],[Column2]]/Table2[[#This Row],[percentage_laid_off]],Table2[[#This Row],[Column2]])</f>
        <v>12000</v>
      </c>
      <c r="M1438">
        <f>FLOOR(IFERROR(_xlfn.IFNA(Table2[[#This Row],[total_laid_off]],0)/Table2[[#This Row],[percentage_laid_off]],D1438),1)</f>
        <v>12000</v>
      </c>
      <c r="N1438" t="str">
        <f>TEXT(Table2[[#This Row],[date]],"MMM")</f>
        <v>Jan</v>
      </c>
      <c r="O1438">
        <f>YEAR(Table2[[#This Row],[date]])</f>
        <v>2023</v>
      </c>
    </row>
    <row r="1439" spans="1:15" x14ac:dyDescent="0.25">
      <c r="A1439" t="s">
        <v>1280</v>
      </c>
      <c r="B1439" t="s">
        <v>40</v>
      </c>
      <c r="C1439" t="s">
        <v>31</v>
      </c>
      <c r="D1439">
        <v>30</v>
      </c>
      <c r="E1439" s="2"/>
      <c r="F1439" s="1">
        <v>44818</v>
      </c>
      <c r="G1439" t="s">
        <v>67</v>
      </c>
      <c r="H1439" t="s">
        <v>41</v>
      </c>
      <c r="I1439">
        <f t="shared" si="22"/>
        <v>30</v>
      </c>
      <c r="J1439" s="3">
        <v>121900</v>
      </c>
      <c r="K1439">
        <f>_xlfn.IFNA(Table2[[#This Row],[total_laid_off]],0)</f>
        <v>30</v>
      </c>
      <c r="L1439">
        <f>IFERROR(Table2[[#This Row],[Column2]]/Table2[[#This Row],[percentage_laid_off]],Table2[[#This Row],[Column2]])</f>
        <v>30</v>
      </c>
      <c r="M1439">
        <f>FLOOR(IFERROR(_xlfn.IFNA(Table2[[#This Row],[total_laid_off]],0)/Table2[[#This Row],[percentage_laid_off]],D1439),1)</f>
        <v>30</v>
      </c>
      <c r="N1439" t="str">
        <f>TEXT(Table2[[#This Row],[date]],"MMM")</f>
        <v>Sep</v>
      </c>
      <c r="O1439">
        <f>YEAR(Table2[[#This Row],[date]])</f>
        <v>2022</v>
      </c>
    </row>
    <row r="1440" spans="1:15" x14ac:dyDescent="0.25">
      <c r="A1440" t="s">
        <v>1280</v>
      </c>
      <c r="B1440" t="s">
        <v>40</v>
      </c>
      <c r="C1440" t="s">
        <v>31</v>
      </c>
      <c r="D1440">
        <v>300</v>
      </c>
      <c r="E1440" s="2">
        <v>0.03</v>
      </c>
      <c r="F1440" s="1">
        <v>44735</v>
      </c>
      <c r="G1440" t="s">
        <v>67</v>
      </c>
      <c r="H1440" t="s">
        <v>41</v>
      </c>
      <c r="I1440">
        <f t="shared" si="22"/>
        <v>10000</v>
      </c>
      <c r="J1440" s="3">
        <v>121900</v>
      </c>
      <c r="K1440">
        <f>_xlfn.IFNA(Table2[[#This Row],[total_laid_off]],0)</f>
        <v>300</v>
      </c>
      <c r="L1440">
        <f>IFERROR(Table2[[#This Row],[Column2]]/Table2[[#This Row],[percentage_laid_off]],Table2[[#This Row],[Column2]])</f>
        <v>10000</v>
      </c>
      <c r="M1440">
        <f>FLOOR(IFERROR(_xlfn.IFNA(Table2[[#This Row],[total_laid_off]],0)/Table2[[#This Row],[percentage_laid_off]],D1440),1)</f>
        <v>10000</v>
      </c>
      <c r="N1440" t="str">
        <f>TEXT(Table2[[#This Row],[date]],"MMM")</f>
        <v>Jun</v>
      </c>
      <c r="O1440">
        <f>YEAR(Table2[[#This Row],[date]])</f>
        <v>2022</v>
      </c>
    </row>
    <row r="1441" spans="1:15" x14ac:dyDescent="0.25">
      <c r="A1441" t="s">
        <v>1280</v>
      </c>
      <c r="B1441" t="s">
        <v>40</v>
      </c>
      <c r="C1441" t="s">
        <v>31</v>
      </c>
      <c r="D1441">
        <v>150</v>
      </c>
      <c r="E1441" s="2">
        <v>0.01</v>
      </c>
      <c r="F1441" s="1">
        <v>44698</v>
      </c>
      <c r="G1441" t="s">
        <v>67</v>
      </c>
      <c r="H1441" t="s">
        <v>41</v>
      </c>
      <c r="I1441">
        <f t="shared" si="22"/>
        <v>15000</v>
      </c>
      <c r="J1441" s="3">
        <v>121900</v>
      </c>
      <c r="K1441">
        <f>_xlfn.IFNA(Table2[[#This Row],[total_laid_off]],0)</f>
        <v>150</v>
      </c>
      <c r="L1441">
        <f>IFERROR(Table2[[#This Row],[Column2]]/Table2[[#This Row],[percentage_laid_off]],Table2[[#This Row],[Column2]])</f>
        <v>15000</v>
      </c>
      <c r="M1441">
        <f>FLOOR(IFERROR(_xlfn.IFNA(Table2[[#This Row],[total_laid_off]],0)/Table2[[#This Row],[percentage_laid_off]],D1441),1)</f>
        <v>15000</v>
      </c>
      <c r="N1441" t="str">
        <f>TEXT(Table2[[#This Row],[date]],"MMM")</f>
        <v>May</v>
      </c>
      <c r="O1441">
        <f>YEAR(Table2[[#This Row],[date]])</f>
        <v>2022</v>
      </c>
    </row>
    <row r="1442" spans="1:15" x14ac:dyDescent="0.25">
      <c r="A1442" t="s">
        <v>1280</v>
      </c>
      <c r="B1442" t="s">
        <v>40</v>
      </c>
      <c r="C1442" t="s">
        <v>31</v>
      </c>
      <c r="D1442">
        <v>25</v>
      </c>
      <c r="E1442" s="2"/>
      <c r="F1442" s="1">
        <v>44679</v>
      </c>
      <c r="G1442" t="s">
        <v>67</v>
      </c>
      <c r="H1442" t="s">
        <v>41</v>
      </c>
      <c r="I1442">
        <f t="shared" si="22"/>
        <v>25</v>
      </c>
      <c r="J1442" s="3">
        <v>121900</v>
      </c>
      <c r="K1442">
        <f>_xlfn.IFNA(Table2[[#This Row],[total_laid_off]],0)</f>
        <v>25</v>
      </c>
      <c r="L1442">
        <f>IFERROR(Table2[[#This Row],[Column2]]/Table2[[#This Row],[percentage_laid_off]],Table2[[#This Row],[Column2]])</f>
        <v>25</v>
      </c>
      <c r="M1442">
        <f>FLOOR(IFERROR(_xlfn.IFNA(Table2[[#This Row],[total_laid_off]],0)/Table2[[#This Row],[percentage_laid_off]],D1442),1)</f>
        <v>25</v>
      </c>
      <c r="N1442" t="str">
        <f>TEXT(Table2[[#This Row],[date]],"MMM")</f>
        <v>Apr</v>
      </c>
      <c r="O1442">
        <f>YEAR(Table2[[#This Row],[date]])</f>
        <v>2022</v>
      </c>
    </row>
    <row r="1443" spans="1:15" x14ac:dyDescent="0.25">
      <c r="A1443" t="s">
        <v>926</v>
      </c>
      <c r="B1443" t="s">
        <v>40</v>
      </c>
      <c r="C1443" t="s">
        <v>415</v>
      </c>
      <c r="D1443">
        <v>48</v>
      </c>
      <c r="E1443" s="2">
        <v>0.16</v>
      </c>
      <c r="F1443" s="1">
        <v>44896</v>
      </c>
      <c r="G1443" t="s">
        <v>22</v>
      </c>
      <c r="H1443" t="s">
        <v>41</v>
      </c>
      <c r="I1443">
        <f t="shared" si="22"/>
        <v>300</v>
      </c>
      <c r="J1443" s="3">
        <v>212</v>
      </c>
      <c r="K1443">
        <f>_xlfn.IFNA(Table2[[#This Row],[total_laid_off]],0)</f>
        <v>48</v>
      </c>
      <c r="L1443">
        <f>IFERROR(Table2[[#This Row],[Column2]]/Table2[[#This Row],[percentage_laid_off]],Table2[[#This Row],[Column2]])</f>
        <v>300</v>
      </c>
      <c r="M1443">
        <f>FLOOR(IFERROR(_xlfn.IFNA(Table2[[#This Row],[total_laid_off]],0)/Table2[[#This Row],[percentage_laid_off]],D1443),1)</f>
        <v>300</v>
      </c>
      <c r="N1443" t="str">
        <f>TEXT(Table2[[#This Row],[date]],"MMM")</f>
        <v>Dec</v>
      </c>
      <c r="O1443">
        <f>YEAR(Table2[[#This Row],[date]])</f>
        <v>2022</v>
      </c>
    </row>
    <row r="1444" spans="1:15" x14ac:dyDescent="0.25">
      <c r="A1444" t="s">
        <v>1371</v>
      </c>
      <c r="B1444" t="s">
        <v>40</v>
      </c>
      <c r="C1444" t="s">
        <v>137</v>
      </c>
      <c r="D1444">
        <v>110</v>
      </c>
      <c r="E1444" s="2">
        <v>0.05</v>
      </c>
      <c r="F1444" s="1">
        <v>44791</v>
      </c>
      <c r="G1444" t="s">
        <v>67</v>
      </c>
      <c r="H1444" t="s">
        <v>41</v>
      </c>
      <c r="I1444">
        <f t="shared" si="22"/>
        <v>2200</v>
      </c>
      <c r="J1444" s="3">
        <v>214</v>
      </c>
      <c r="K1444">
        <f>_xlfn.IFNA(Table2[[#This Row],[total_laid_off]],0)</f>
        <v>110</v>
      </c>
      <c r="L1444">
        <f>IFERROR(Table2[[#This Row],[Column2]]/Table2[[#This Row],[percentage_laid_off]],Table2[[#This Row],[Column2]])</f>
        <v>2200</v>
      </c>
      <c r="M1444">
        <f>FLOOR(IFERROR(_xlfn.IFNA(Table2[[#This Row],[total_laid_off]],0)/Table2[[#This Row],[percentage_laid_off]],D1444),1)</f>
        <v>2200</v>
      </c>
      <c r="N1444" t="str">
        <f>TEXT(Table2[[#This Row],[date]],"MMM")</f>
        <v>Aug</v>
      </c>
      <c r="O1444">
        <f>YEAR(Table2[[#This Row],[date]])</f>
        <v>2022</v>
      </c>
    </row>
    <row r="1445" spans="1:15" x14ac:dyDescent="0.25">
      <c r="A1445" t="s">
        <v>1371</v>
      </c>
      <c r="B1445" t="s">
        <v>40</v>
      </c>
      <c r="C1445" t="s">
        <v>137</v>
      </c>
      <c r="D1445">
        <v>160</v>
      </c>
      <c r="E1445" s="2">
        <v>7.0000000000000007E-2</v>
      </c>
      <c r="F1445" s="1">
        <v>44292</v>
      </c>
      <c r="G1445" t="s">
        <v>67</v>
      </c>
      <c r="H1445" t="s">
        <v>41</v>
      </c>
      <c r="I1445">
        <f t="shared" si="22"/>
        <v>2285</v>
      </c>
      <c r="J1445" s="3">
        <v>214.5</v>
      </c>
      <c r="K1445">
        <f>_xlfn.IFNA(Table2[[#This Row],[total_laid_off]],0)</f>
        <v>160</v>
      </c>
      <c r="L1445">
        <f>IFERROR(Table2[[#This Row],[Column2]]/Table2[[#This Row],[percentage_laid_off]],Table2[[#This Row],[Column2]])</f>
        <v>2285.7142857142853</v>
      </c>
      <c r="M1445">
        <f>FLOOR(IFERROR(_xlfn.IFNA(Table2[[#This Row],[total_laid_off]],0)/Table2[[#This Row],[percentage_laid_off]],D1445),1)</f>
        <v>2285</v>
      </c>
      <c r="N1445" t="str">
        <f>TEXT(Table2[[#This Row],[date]],"MMM")</f>
        <v>Apr</v>
      </c>
      <c r="O1445">
        <f>YEAR(Table2[[#This Row],[date]])</f>
        <v>2021</v>
      </c>
    </row>
    <row r="1446" spans="1:15" x14ac:dyDescent="0.25">
      <c r="A1446" t="s">
        <v>1371</v>
      </c>
      <c r="B1446" t="s">
        <v>362</v>
      </c>
      <c r="C1446" t="s">
        <v>137</v>
      </c>
      <c r="D1446">
        <v>20</v>
      </c>
      <c r="E1446" s="2"/>
      <c r="F1446" s="1">
        <v>44011</v>
      </c>
      <c r="G1446" t="s">
        <v>67</v>
      </c>
      <c r="H1446" t="s">
        <v>41</v>
      </c>
      <c r="I1446">
        <f t="shared" si="22"/>
        <v>20</v>
      </c>
      <c r="J1446" s="3">
        <v>214.5</v>
      </c>
      <c r="K1446">
        <f>_xlfn.IFNA(Table2[[#This Row],[total_laid_off]],0)</f>
        <v>20</v>
      </c>
      <c r="L1446">
        <f>IFERROR(Table2[[#This Row],[Column2]]/Table2[[#This Row],[percentage_laid_off]],Table2[[#This Row],[Column2]])</f>
        <v>20</v>
      </c>
      <c r="M1446">
        <f>FLOOR(IFERROR(_xlfn.IFNA(Table2[[#This Row],[total_laid_off]],0)/Table2[[#This Row],[percentage_laid_off]],D1446),1)</f>
        <v>20</v>
      </c>
      <c r="N1446" t="str">
        <f>TEXT(Table2[[#This Row],[date]],"MMM")</f>
        <v>Jun</v>
      </c>
      <c r="O1446">
        <f>YEAR(Table2[[#This Row],[date]])</f>
        <v>2020</v>
      </c>
    </row>
    <row r="1447" spans="1:15" x14ac:dyDescent="0.25">
      <c r="A1447" t="s">
        <v>2149</v>
      </c>
      <c r="B1447" t="s">
        <v>40</v>
      </c>
      <c r="C1447" t="s">
        <v>26</v>
      </c>
      <c r="D1447">
        <v>94</v>
      </c>
      <c r="E1447" s="2"/>
      <c r="F1447" s="1">
        <v>43928</v>
      </c>
      <c r="G1447" t="s">
        <v>37</v>
      </c>
      <c r="H1447" t="s">
        <v>41</v>
      </c>
      <c r="I1447">
        <f t="shared" si="22"/>
        <v>94</v>
      </c>
      <c r="J1447" s="3"/>
      <c r="K1447">
        <f>_xlfn.IFNA(Table2[[#This Row],[total_laid_off]],0)</f>
        <v>94</v>
      </c>
      <c r="L1447">
        <f>IFERROR(Table2[[#This Row],[Column2]]/Table2[[#This Row],[percentage_laid_off]],Table2[[#This Row],[Column2]])</f>
        <v>94</v>
      </c>
      <c r="M1447">
        <f>FLOOR(IFERROR(_xlfn.IFNA(Table2[[#This Row],[total_laid_off]],0)/Table2[[#This Row],[percentage_laid_off]],D1447),1)</f>
        <v>94</v>
      </c>
      <c r="N1447" t="str">
        <f>TEXT(Table2[[#This Row],[date]],"MMM")</f>
        <v>Apr</v>
      </c>
      <c r="O1447">
        <f>YEAR(Table2[[#This Row],[date]])</f>
        <v>2020</v>
      </c>
    </row>
    <row r="1448" spans="1:15" x14ac:dyDescent="0.25">
      <c r="A1448" t="s">
        <v>1548</v>
      </c>
      <c r="B1448" t="s">
        <v>40</v>
      </c>
      <c r="C1448" t="s">
        <v>26</v>
      </c>
      <c r="D1448">
        <v>150</v>
      </c>
      <c r="E1448" s="2">
        <v>0.17</v>
      </c>
      <c r="F1448" s="1">
        <v>44749</v>
      </c>
      <c r="G1448" t="s">
        <v>114</v>
      </c>
      <c r="H1448" t="s">
        <v>41</v>
      </c>
      <c r="I1448">
        <f t="shared" si="22"/>
        <v>882</v>
      </c>
      <c r="J1448" s="3">
        <v>881</v>
      </c>
      <c r="K1448">
        <f>_xlfn.IFNA(Table2[[#This Row],[total_laid_off]],0)</f>
        <v>150</v>
      </c>
      <c r="L1448">
        <f>IFERROR(Table2[[#This Row],[Column2]]/Table2[[#This Row],[percentage_laid_off]],Table2[[#This Row],[Column2]])</f>
        <v>882.35294117647049</v>
      </c>
      <c r="M1448">
        <f>FLOOR(IFERROR(_xlfn.IFNA(Table2[[#This Row],[total_laid_off]],0)/Table2[[#This Row],[percentage_laid_off]],D1448),1)</f>
        <v>882</v>
      </c>
      <c r="N1448" t="str">
        <f>TEXT(Table2[[#This Row],[date]],"MMM")</f>
        <v>Jul</v>
      </c>
      <c r="O1448">
        <f>YEAR(Table2[[#This Row],[date]])</f>
        <v>2022</v>
      </c>
    </row>
    <row r="1449" spans="1:15" x14ac:dyDescent="0.25">
      <c r="A1449" t="s">
        <v>1545</v>
      </c>
      <c r="B1449" t="s">
        <v>308</v>
      </c>
      <c r="C1449" t="s">
        <v>21</v>
      </c>
      <c r="E1449" s="2"/>
      <c r="F1449" s="1">
        <v>44751</v>
      </c>
      <c r="G1449" t="s">
        <v>32</v>
      </c>
      <c r="H1449" t="s">
        <v>41</v>
      </c>
      <c r="I1449">
        <f t="shared" si="22"/>
        <v>0</v>
      </c>
      <c r="J1449" s="3">
        <v>150</v>
      </c>
      <c r="K1449">
        <f>_xlfn.IFNA(Table2[[#This Row],[total_laid_off]],0)</f>
        <v>0</v>
      </c>
      <c r="L1449">
        <f>IFERROR(Table2[[#This Row],[Column2]]/Table2[[#This Row],[percentage_laid_off]],Table2[[#This Row],[Column2]])</f>
        <v>0</v>
      </c>
      <c r="M1449">
        <f>FLOOR(IFERROR(_xlfn.IFNA(Table2[[#This Row],[total_laid_off]],0)/Table2[[#This Row],[percentage_laid_off]],D1449),1)</f>
        <v>0</v>
      </c>
      <c r="N1449" t="str">
        <f>TEXT(Table2[[#This Row],[date]],"MMM")</f>
        <v>Jul</v>
      </c>
      <c r="O1449">
        <f>YEAR(Table2[[#This Row],[date]])</f>
        <v>2022</v>
      </c>
    </row>
    <row r="1450" spans="1:15" x14ac:dyDescent="0.25">
      <c r="A1450" t="s">
        <v>905</v>
      </c>
      <c r="B1450" t="s">
        <v>426</v>
      </c>
      <c r="C1450" t="s">
        <v>111</v>
      </c>
      <c r="E1450" s="2">
        <v>0.17</v>
      </c>
      <c r="F1450" s="1">
        <v>44901</v>
      </c>
      <c r="G1450" t="s">
        <v>65</v>
      </c>
      <c r="H1450" t="s">
        <v>41</v>
      </c>
      <c r="I1450">
        <f t="shared" si="22"/>
        <v>0</v>
      </c>
      <c r="J1450" s="3">
        <v>200</v>
      </c>
      <c r="K1450">
        <f>_xlfn.IFNA(Table2[[#This Row],[total_laid_off]],0)</f>
        <v>0</v>
      </c>
      <c r="L1450">
        <f>IFERROR(Table2[[#This Row],[Column2]]/Table2[[#This Row],[percentage_laid_off]],Table2[[#This Row],[Column2]])</f>
        <v>0</v>
      </c>
      <c r="M1450">
        <f>FLOOR(IFERROR(_xlfn.IFNA(Table2[[#This Row],[total_laid_off]],0)/Table2[[#This Row],[percentage_laid_off]],D1450),1)</f>
        <v>0</v>
      </c>
      <c r="N1450" t="str">
        <f>TEXT(Table2[[#This Row],[date]],"MMM")</f>
        <v>Dec</v>
      </c>
      <c r="O1450">
        <f>YEAR(Table2[[#This Row],[date]])</f>
        <v>2022</v>
      </c>
    </row>
    <row r="1451" spans="1:15" x14ac:dyDescent="0.25">
      <c r="A1451" t="s">
        <v>1278</v>
      </c>
      <c r="B1451" t="s">
        <v>40</v>
      </c>
      <c r="C1451" t="s">
        <v>75</v>
      </c>
      <c r="E1451" s="2">
        <v>7.0000000000000007E-2</v>
      </c>
      <c r="F1451" s="1">
        <v>44819</v>
      </c>
      <c r="G1451" t="s">
        <v>37</v>
      </c>
      <c r="H1451" t="s">
        <v>41</v>
      </c>
      <c r="I1451">
        <f t="shared" si="22"/>
        <v>0</v>
      </c>
      <c r="J1451" s="3">
        <v>108</v>
      </c>
      <c r="K1451">
        <f>_xlfn.IFNA(Table2[[#This Row],[total_laid_off]],0)</f>
        <v>0</v>
      </c>
      <c r="L1451">
        <f>IFERROR(Table2[[#This Row],[Column2]]/Table2[[#This Row],[percentage_laid_off]],Table2[[#This Row],[Column2]])</f>
        <v>0</v>
      </c>
      <c r="M1451">
        <f>FLOOR(IFERROR(_xlfn.IFNA(Table2[[#This Row],[total_laid_off]],0)/Table2[[#This Row],[percentage_laid_off]],D1451),1)</f>
        <v>0</v>
      </c>
      <c r="N1451" t="str">
        <f>TEXT(Table2[[#This Row],[date]],"MMM")</f>
        <v>Sep</v>
      </c>
      <c r="O1451">
        <f>YEAR(Table2[[#This Row],[date]])</f>
        <v>2022</v>
      </c>
    </row>
    <row r="1452" spans="1:15" x14ac:dyDescent="0.25">
      <c r="A1452" t="s">
        <v>1278</v>
      </c>
      <c r="B1452" t="s">
        <v>40</v>
      </c>
      <c r="C1452" t="s">
        <v>75</v>
      </c>
      <c r="E1452" s="2">
        <v>0.03</v>
      </c>
      <c r="F1452" s="1">
        <v>44750</v>
      </c>
      <c r="G1452" t="s">
        <v>37</v>
      </c>
      <c r="H1452" t="s">
        <v>41</v>
      </c>
      <c r="I1452">
        <f t="shared" si="22"/>
        <v>0</v>
      </c>
      <c r="J1452" s="3">
        <v>108</v>
      </c>
      <c r="K1452">
        <f>_xlfn.IFNA(Table2[[#This Row],[total_laid_off]],0)</f>
        <v>0</v>
      </c>
      <c r="L1452">
        <f>IFERROR(Table2[[#This Row],[Column2]]/Table2[[#This Row],[percentage_laid_off]],Table2[[#This Row],[Column2]])</f>
        <v>0</v>
      </c>
      <c r="M1452">
        <f>FLOOR(IFERROR(_xlfn.IFNA(Table2[[#This Row],[total_laid_off]],0)/Table2[[#This Row],[percentage_laid_off]],D1452),1)</f>
        <v>0</v>
      </c>
      <c r="N1452" t="str">
        <f>TEXT(Table2[[#This Row],[date]],"MMM")</f>
        <v>Jul</v>
      </c>
      <c r="O1452">
        <f>YEAR(Table2[[#This Row],[date]])</f>
        <v>2022</v>
      </c>
    </row>
    <row r="1453" spans="1:15" x14ac:dyDescent="0.25">
      <c r="A1453" t="s">
        <v>1589</v>
      </c>
      <c r="B1453" t="s">
        <v>40</v>
      </c>
      <c r="C1453" t="s">
        <v>15</v>
      </c>
      <c r="D1453">
        <v>85</v>
      </c>
      <c r="E1453" s="2">
        <v>0.08</v>
      </c>
      <c r="F1453" s="1">
        <v>44741</v>
      </c>
      <c r="G1453" t="s">
        <v>22</v>
      </c>
      <c r="H1453" t="s">
        <v>41</v>
      </c>
      <c r="I1453">
        <f t="shared" si="22"/>
        <v>1062</v>
      </c>
      <c r="J1453" s="3">
        <v>770</v>
      </c>
      <c r="K1453">
        <f>_xlfn.IFNA(Table2[[#This Row],[total_laid_off]],0)</f>
        <v>85</v>
      </c>
      <c r="L1453">
        <f>IFERROR(Table2[[#This Row],[Column2]]/Table2[[#This Row],[percentage_laid_off]],Table2[[#This Row],[Column2]])</f>
        <v>1062.5</v>
      </c>
      <c r="M1453">
        <f>FLOOR(IFERROR(_xlfn.IFNA(Table2[[#This Row],[total_laid_off]],0)/Table2[[#This Row],[percentage_laid_off]],D1453),1)</f>
        <v>1062</v>
      </c>
      <c r="N1453" t="str">
        <f>TEXT(Table2[[#This Row],[date]],"MMM")</f>
        <v>Jun</v>
      </c>
      <c r="O1453">
        <f>YEAR(Table2[[#This Row],[date]])</f>
        <v>2022</v>
      </c>
    </row>
    <row r="1454" spans="1:15" x14ac:dyDescent="0.25">
      <c r="A1454" t="s">
        <v>1823</v>
      </c>
      <c r="B1454" t="s">
        <v>25</v>
      </c>
      <c r="C1454" t="s">
        <v>21</v>
      </c>
      <c r="D1454">
        <v>200</v>
      </c>
      <c r="E1454" s="2"/>
      <c r="F1454" s="1">
        <v>44250</v>
      </c>
      <c r="G1454" t="s">
        <v>37</v>
      </c>
      <c r="H1454" t="s">
        <v>28</v>
      </c>
      <c r="I1454">
        <f t="shared" si="22"/>
        <v>200</v>
      </c>
      <c r="J1454" s="3">
        <v>194</v>
      </c>
      <c r="K1454">
        <f>_xlfn.IFNA(Table2[[#This Row],[total_laid_off]],0)</f>
        <v>200</v>
      </c>
      <c r="L1454">
        <f>IFERROR(Table2[[#This Row],[Column2]]/Table2[[#This Row],[percentage_laid_off]],Table2[[#This Row],[Column2]])</f>
        <v>200</v>
      </c>
      <c r="M1454">
        <f>FLOOR(IFERROR(_xlfn.IFNA(Table2[[#This Row],[total_laid_off]],0)/Table2[[#This Row],[percentage_laid_off]],D1454),1)</f>
        <v>200</v>
      </c>
      <c r="N1454" t="str">
        <f>TEXT(Table2[[#This Row],[date]],"MMM")</f>
        <v>Feb</v>
      </c>
      <c r="O1454">
        <f>YEAR(Table2[[#This Row],[date]])</f>
        <v>2021</v>
      </c>
    </row>
    <row r="1455" spans="1:15" x14ac:dyDescent="0.25">
      <c r="A1455" t="s">
        <v>1044</v>
      </c>
      <c r="B1455" t="s">
        <v>258</v>
      </c>
      <c r="C1455" t="s">
        <v>26</v>
      </c>
      <c r="E1455" s="2">
        <v>1</v>
      </c>
      <c r="F1455" s="1">
        <v>44880</v>
      </c>
      <c r="G1455" t="s">
        <v>37</v>
      </c>
      <c r="H1455" t="s">
        <v>41</v>
      </c>
      <c r="I1455">
        <f t="shared" si="22"/>
        <v>0</v>
      </c>
      <c r="J1455" s="3"/>
      <c r="K1455">
        <f>_xlfn.IFNA(Table2[[#This Row],[total_laid_off]],0)</f>
        <v>0</v>
      </c>
      <c r="L1455">
        <f>IFERROR(Table2[[#This Row],[Column2]]/Table2[[#This Row],[percentage_laid_off]],Table2[[#This Row],[Column2]])</f>
        <v>0</v>
      </c>
      <c r="M1455">
        <f>FLOOR(IFERROR(_xlfn.IFNA(Table2[[#This Row],[total_laid_off]],0)/Table2[[#This Row],[percentage_laid_off]],D1455),1)</f>
        <v>0</v>
      </c>
      <c r="N1455" t="str">
        <f>TEXT(Table2[[#This Row],[date]],"MMM")</f>
        <v>Nov</v>
      </c>
      <c r="O1455">
        <f>YEAR(Table2[[#This Row],[date]])</f>
        <v>2022</v>
      </c>
    </row>
    <row r="1456" spans="1:15" x14ac:dyDescent="0.25">
      <c r="A1456" t="s">
        <v>263</v>
      </c>
      <c r="B1456" t="s">
        <v>264</v>
      </c>
      <c r="C1456" t="s">
        <v>170</v>
      </c>
      <c r="D1456">
        <v>13</v>
      </c>
      <c r="E1456" s="2"/>
      <c r="F1456" s="1">
        <v>44989</v>
      </c>
      <c r="G1456" t="s">
        <v>103</v>
      </c>
      <c r="H1456" t="s">
        <v>17</v>
      </c>
      <c r="I1456">
        <f t="shared" si="22"/>
        <v>13</v>
      </c>
      <c r="J1456" s="3"/>
      <c r="K1456">
        <f>_xlfn.IFNA(Table2[[#This Row],[total_laid_off]],0)</f>
        <v>13</v>
      </c>
      <c r="L1456">
        <f>IFERROR(Table2[[#This Row],[Column2]]/Table2[[#This Row],[percentage_laid_off]],Table2[[#This Row],[Column2]])</f>
        <v>13</v>
      </c>
      <c r="M1456">
        <f>FLOOR(IFERROR(_xlfn.IFNA(Table2[[#This Row],[total_laid_off]],0)/Table2[[#This Row],[percentage_laid_off]],D1456),1)</f>
        <v>13</v>
      </c>
      <c r="N1456" t="str">
        <f>TEXT(Table2[[#This Row],[date]],"MMM")</f>
        <v>Mar</v>
      </c>
      <c r="O1456">
        <f>YEAR(Table2[[#This Row],[date]])</f>
        <v>2023</v>
      </c>
    </row>
    <row r="1457" spans="1:15" x14ac:dyDescent="0.25">
      <c r="A1457" t="s">
        <v>1425</v>
      </c>
      <c r="B1457" t="s">
        <v>266</v>
      </c>
      <c r="C1457" t="s">
        <v>26</v>
      </c>
      <c r="E1457" s="2">
        <v>0.2</v>
      </c>
      <c r="F1457" s="1">
        <v>44777</v>
      </c>
      <c r="G1457" t="s">
        <v>47</v>
      </c>
      <c r="H1457" t="s">
        <v>267</v>
      </c>
      <c r="I1457">
        <f t="shared" si="22"/>
        <v>0</v>
      </c>
      <c r="J1457" s="3">
        <v>290</v>
      </c>
      <c r="K1457">
        <f>_xlfn.IFNA(Table2[[#This Row],[total_laid_off]],0)</f>
        <v>0</v>
      </c>
      <c r="L1457">
        <f>IFERROR(Table2[[#This Row],[Column2]]/Table2[[#This Row],[percentage_laid_off]],Table2[[#This Row],[Column2]])</f>
        <v>0</v>
      </c>
      <c r="M1457">
        <f>FLOOR(IFERROR(_xlfn.IFNA(Table2[[#This Row],[total_laid_off]],0)/Table2[[#This Row],[percentage_laid_off]],D1457),1)</f>
        <v>0</v>
      </c>
      <c r="N1457" t="str">
        <f>TEXT(Table2[[#This Row],[date]],"MMM")</f>
        <v>Aug</v>
      </c>
      <c r="O1457">
        <f>YEAR(Table2[[#This Row],[date]])</f>
        <v>2022</v>
      </c>
    </row>
    <row r="1458" spans="1:15" x14ac:dyDescent="0.25">
      <c r="A1458" t="s">
        <v>417</v>
      </c>
      <c r="B1458" t="s">
        <v>43</v>
      </c>
      <c r="C1458" t="s">
        <v>46</v>
      </c>
      <c r="D1458">
        <v>119</v>
      </c>
      <c r="E1458" s="2">
        <v>0.17</v>
      </c>
      <c r="F1458" s="1">
        <v>44966</v>
      </c>
      <c r="G1458" t="s">
        <v>37</v>
      </c>
      <c r="H1458" t="s">
        <v>41</v>
      </c>
      <c r="I1458">
        <f t="shared" si="22"/>
        <v>700</v>
      </c>
      <c r="J1458" s="3">
        <v>218</v>
      </c>
      <c r="K1458">
        <f>_xlfn.IFNA(Table2[[#This Row],[total_laid_off]],0)</f>
        <v>119</v>
      </c>
      <c r="L1458">
        <f>IFERROR(Table2[[#This Row],[Column2]]/Table2[[#This Row],[percentage_laid_off]],Table2[[#This Row],[Column2]])</f>
        <v>700</v>
      </c>
      <c r="M1458">
        <f>FLOOR(IFERROR(_xlfn.IFNA(Table2[[#This Row],[total_laid_off]],0)/Table2[[#This Row],[percentage_laid_off]],D1458),1)</f>
        <v>700</v>
      </c>
      <c r="N1458" t="str">
        <f>TEXT(Table2[[#This Row],[date]],"MMM")</f>
        <v>Feb</v>
      </c>
      <c r="O1458">
        <f>YEAR(Table2[[#This Row],[date]])</f>
        <v>2023</v>
      </c>
    </row>
    <row r="1459" spans="1:15" x14ac:dyDescent="0.25">
      <c r="A1459" t="s">
        <v>572</v>
      </c>
      <c r="B1459" t="s">
        <v>43</v>
      </c>
      <c r="C1459" t="s">
        <v>209</v>
      </c>
      <c r="E1459" s="2"/>
      <c r="F1459" s="1">
        <v>44951</v>
      </c>
      <c r="G1459" t="s">
        <v>50</v>
      </c>
      <c r="H1459" t="s">
        <v>41</v>
      </c>
      <c r="I1459">
        <f t="shared" si="22"/>
        <v>0</v>
      </c>
      <c r="J1459" s="3">
        <v>657</v>
      </c>
      <c r="K1459">
        <f>_xlfn.IFNA(Table2[[#This Row],[total_laid_off]],0)</f>
        <v>0</v>
      </c>
      <c r="L1459">
        <f>IFERROR(Table2[[#This Row],[Column2]]/Table2[[#This Row],[percentage_laid_off]],Table2[[#This Row],[Column2]])</f>
        <v>0</v>
      </c>
      <c r="M1459">
        <f>FLOOR(IFERROR(_xlfn.IFNA(Table2[[#This Row],[total_laid_off]],0)/Table2[[#This Row],[percentage_laid_off]],D1459),1)</f>
        <v>0</v>
      </c>
      <c r="N1459" t="str">
        <f>TEXT(Table2[[#This Row],[date]],"MMM")</f>
        <v>Jan</v>
      </c>
      <c r="O1459">
        <f>YEAR(Table2[[#This Row],[date]])</f>
        <v>2023</v>
      </c>
    </row>
    <row r="1460" spans="1:15" x14ac:dyDescent="0.25">
      <c r="A1460" t="s">
        <v>572</v>
      </c>
      <c r="B1460" t="s">
        <v>43</v>
      </c>
      <c r="C1460" t="s">
        <v>46</v>
      </c>
      <c r="D1460">
        <v>500</v>
      </c>
      <c r="E1460" s="2">
        <v>0.1</v>
      </c>
      <c r="F1460" s="1">
        <v>44845</v>
      </c>
      <c r="G1460" t="s">
        <v>50</v>
      </c>
      <c r="H1460" t="s">
        <v>41</v>
      </c>
      <c r="I1460">
        <f t="shared" si="22"/>
        <v>5000</v>
      </c>
      <c r="J1460" s="3">
        <v>657</v>
      </c>
      <c r="K1460">
        <f>_xlfn.IFNA(Table2[[#This Row],[total_laid_off]],0)</f>
        <v>500</v>
      </c>
      <c r="L1460">
        <f>IFERROR(Table2[[#This Row],[Column2]]/Table2[[#This Row],[percentage_laid_off]],Table2[[#This Row],[Column2]])</f>
        <v>5000</v>
      </c>
      <c r="M1460">
        <f>FLOOR(IFERROR(_xlfn.IFNA(Table2[[#This Row],[total_laid_off]],0)/Table2[[#This Row],[percentage_laid_off]],D1460),1)</f>
        <v>5000</v>
      </c>
      <c r="N1460" t="str">
        <f>TEXT(Table2[[#This Row],[date]],"MMM")</f>
        <v>Oct</v>
      </c>
      <c r="O1460">
        <f>YEAR(Table2[[#This Row],[date]])</f>
        <v>2022</v>
      </c>
    </row>
    <row r="1461" spans="1:15" x14ac:dyDescent="0.25">
      <c r="A1461" t="s">
        <v>572</v>
      </c>
      <c r="B1461" t="s">
        <v>43</v>
      </c>
      <c r="C1461" t="s">
        <v>46</v>
      </c>
      <c r="D1461">
        <v>495</v>
      </c>
      <c r="E1461" s="2"/>
      <c r="F1461" s="1">
        <v>44680</v>
      </c>
      <c r="G1461" t="s">
        <v>50</v>
      </c>
      <c r="H1461" t="s">
        <v>41</v>
      </c>
      <c r="I1461">
        <f t="shared" si="22"/>
        <v>495</v>
      </c>
      <c r="J1461" s="3">
        <v>657</v>
      </c>
      <c r="K1461">
        <f>_xlfn.IFNA(Table2[[#This Row],[total_laid_off]],0)</f>
        <v>495</v>
      </c>
      <c r="L1461">
        <f>IFERROR(Table2[[#This Row],[Column2]]/Table2[[#This Row],[percentage_laid_off]],Table2[[#This Row],[Column2]])</f>
        <v>495</v>
      </c>
      <c r="M1461">
        <f>FLOOR(IFERROR(_xlfn.IFNA(Table2[[#This Row],[total_laid_off]],0)/Table2[[#This Row],[percentage_laid_off]],D1461),1)</f>
        <v>495</v>
      </c>
      <c r="N1461" t="str">
        <f>TEXT(Table2[[#This Row],[date]],"MMM")</f>
        <v>Apr</v>
      </c>
      <c r="O1461">
        <f>YEAR(Table2[[#This Row],[date]])</f>
        <v>2022</v>
      </c>
    </row>
    <row r="1462" spans="1:15" x14ac:dyDescent="0.25">
      <c r="A1462" t="s">
        <v>1152</v>
      </c>
      <c r="B1462" t="s">
        <v>49</v>
      </c>
      <c r="C1462" t="s">
        <v>485</v>
      </c>
      <c r="D1462">
        <v>60</v>
      </c>
      <c r="E1462" s="2"/>
      <c r="F1462" s="1">
        <v>44865</v>
      </c>
      <c r="G1462" t="s">
        <v>22</v>
      </c>
      <c r="H1462" t="s">
        <v>41</v>
      </c>
      <c r="I1462">
        <f t="shared" si="22"/>
        <v>60</v>
      </c>
      <c r="J1462" s="3">
        <v>213</v>
      </c>
      <c r="K1462">
        <f>_xlfn.IFNA(Table2[[#This Row],[total_laid_off]],0)</f>
        <v>60</v>
      </c>
      <c r="L1462">
        <f>IFERROR(Table2[[#This Row],[Column2]]/Table2[[#This Row],[percentage_laid_off]],Table2[[#This Row],[Column2]])</f>
        <v>60</v>
      </c>
      <c r="M1462">
        <f>FLOOR(IFERROR(_xlfn.IFNA(Table2[[#This Row],[total_laid_off]],0)/Table2[[#This Row],[percentage_laid_off]],D1462),1)</f>
        <v>60</v>
      </c>
      <c r="N1462" t="str">
        <f>TEXT(Table2[[#This Row],[date]],"MMM")</f>
        <v>Oct</v>
      </c>
      <c r="O1462">
        <f>YEAR(Table2[[#This Row],[date]])</f>
        <v>2022</v>
      </c>
    </row>
    <row r="1463" spans="1:15" x14ac:dyDescent="0.25">
      <c r="A1463" t="s">
        <v>1152</v>
      </c>
      <c r="B1463" t="s">
        <v>49</v>
      </c>
      <c r="C1463" t="s">
        <v>485</v>
      </c>
      <c r="D1463">
        <v>110</v>
      </c>
      <c r="E1463" s="2">
        <v>0.25</v>
      </c>
      <c r="F1463" s="1">
        <v>44727</v>
      </c>
      <c r="G1463" t="s">
        <v>22</v>
      </c>
      <c r="H1463" t="s">
        <v>41</v>
      </c>
      <c r="I1463">
        <f t="shared" si="22"/>
        <v>440</v>
      </c>
      <c r="J1463" s="3">
        <v>213</v>
      </c>
      <c r="K1463">
        <f>_xlfn.IFNA(Table2[[#This Row],[total_laid_off]],0)</f>
        <v>110</v>
      </c>
      <c r="L1463">
        <f>IFERROR(Table2[[#This Row],[Column2]]/Table2[[#This Row],[percentage_laid_off]],Table2[[#This Row],[Column2]])</f>
        <v>440</v>
      </c>
      <c r="M1463">
        <f>FLOOR(IFERROR(_xlfn.IFNA(Table2[[#This Row],[total_laid_off]],0)/Table2[[#This Row],[percentage_laid_off]],D1463),1)</f>
        <v>440</v>
      </c>
      <c r="N1463" t="str">
        <f>TEXT(Table2[[#This Row],[date]],"MMM")</f>
        <v>Jun</v>
      </c>
      <c r="O1463">
        <f>YEAR(Table2[[#This Row],[date]])</f>
        <v>2022</v>
      </c>
    </row>
    <row r="1464" spans="1:15" x14ac:dyDescent="0.25">
      <c r="A1464" t="s">
        <v>1609</v>
      </c>
      <c r="B1464" t="s">
        <v>25</v>
      </c>
      <c r="C1464" t="s">
        <v>46</v>
      </c>
      <c r="E1464" s="2">
        <v>0.3</v>
      </c>
      <c r="F1464" s="1">
        <v>44740</v>
      </c>
      <c r="G1464" t="s">
        <v>47</v>
      </c>
      <c r="H1464" t="s">
        <v>28</v>
      </c>
      <c r="I1464">
        <f t="shared" si="22"/>
        <v>0</v>
      </c>
      <c r="J1464" s="3">
        <v>41</v>
      </c>
      <c r="K1464">
        <f>_xlfn.IFNA(Table2[[#This Row],[total_laid_off]],0)</f>
        <v>0</v>
      </c>
      <c r="L1464">
        <f>IFERROR(Table2[[#This Row],[Column2]]/Table2[[#This Row],[percentage_laid_off]],Table2[[#This Row],[Column2]])</f>
        <v>0</v>
      </c>
      <c r="M1464">
        <f>FLOOR(IFERROR(_xlfn.IFNA(Table2[[#This Row],[total_laid_off]],0)/Table2[[#This Row],[percentage_laid_off]],D1464),1)</f>
        <v>0</v>
      </c>
      <c r="N1464" t="str">
        <f>TEXT(Table2[[#This Row],[date]],"MMM")</f>
        <v>Jun</v>
      </c>
      <c r="O1464">
        <f>YEAR(Table2[[#This Row],[date]])</f>
        <v>2022</v>
      </c>
    </row>
    <row r="1465" spans="1:15" x14ac:dyDescent="0.25">
      <c r="A1465" t="s">
        <v>1857</v>
      </c>
      <c r="B1465" t="s">
        <v>532</v>
      </c>
      <c r="C1465" t="s">
        <v>53</v>
      </c>
      <c r="D1465">
        <v>240</v>
      </c>
      <c r="E1465" s="2">
        <v>0.95</v>
      </c>
      <c r="F1465" s="1">
        <v>44085</v>
      </c>
      <c r="G1465" t="s">
        <v>27</v>
      </c>
      <c r="H1465" t="s">
        <v>41</v>
      </c>
      <c r="I1465">
        <f t="shared" si="22"/>
        <v>252</v>
      </c>
      <c r="J1465" s="3">
        <v>157.9</v>
      </c>
      <c r="K1465">
        <f>_xlfn.IFNA(Table2[[#This Row],[total_laid_off]],0)</f>
        <v>240</v>
      </c>
      <c r="L1465">
        <f>IFERROR(Table2[[#This Row],[Column2]]/Table2[[#This Row],[percentage_laid_off]],Table2[[#This Row],[Column2]])</f>
        <v>252.63157894736844</v>
      </c>
      <c r="M1465">
        <f>FLOOR(IFERROR(_xlfn.IFNA(Table2[[#This Row],[total_laid_off]],0)/Table2[[#This Row],[percentage_laid_off]],D1465),1)</f>
        <v>252</v>
      </c>
      <c r="N1465" t="str">
        <f>TEXT(Table2[[#This Row],[date]],"MMM")</f>
        <v>Sep</v>
      </c>
      <c r="O1465">
        <f>YEAR(Table2[[#This Row],[date]])</f>
        <v>2020</v>
      </c>
    </row>
    <row r="1466" spans="1:15" x14ac:dyDescent="0.25">
      <c r="A1466" t="s">
        <v>1367</v>
      </c>
      <c r="B1466" t="s">
        <v>35</v>
      </c>
      <c r="C1466" t="s">
        <v>36</v>
      </c>
      <c r="D1466">
        <v>100</v>
      </c>
      <c r="E1466" s="2">
        <v>0.14000000000000001</v>
      </c>
      <c r="F1466" s="1">
        <v>44794</v>
      </c>
      <c r="G1466" t="s">
        <v>16</v>
      </c>
      <c r="H1466" t="s">
        <v>38</v>
      </c>
      <c r="I1466">
        <f t="shared" si="22"/>
        <v>714</v>
      </c>
      <c r="J1466" s="3">
        <v>1</v>
      </c>
      <c r="K1466">
        <f>_xlfn.IFNA(Table2[[#This Row],[total_laid_off]],0)</f>
        <v>100</v>
      </c>
      <c r="L1466">
        <f>IFERROR(Table2[[#This Row],[Column2]]/Table2[[#This Row],[percentage_laid_off]],Table2[[#This Row],[Column2]])</f>
        <v>714.28571428571422</v>
      </c>
      <c r="M1466">
        <f>FLOOR(IFERROR(_xlfn.IFNA(Table2[[#This Row],[total_laid_off]],0)/Table2[[#This Row],[percentage_laid_off]],D1466),1)</f>
        <v>714</v>
      </c>
      <c r="N1466" t="str">
        <f>TEXT(Table2[[#This Row],[date]],"MMM")</f>
        <v>Aug</v>
      </c>
      <c r="O1466">
        <f>YEAR(Table2[[#This Row],[date]])</f>
        <v>2022</v>
      </c>
    </row>
    <row r="1467" spans="1:15" x14ac:dyDescent="0.25">
      <c r="A1467" t="s">
        <v>1990</v>
      </c>
      <c r="B1467" t="s">
        <v>282</v>
      </c>
      <c r="C1467" t="s">
        <v>26</v>
      </c>
      <c r="D1467">
        <v>62</v>
      </c>
      <c r="E1467" s="2">
        <v>0.5</v>
      </c>
      <c r="F1467" s="1">
        <v>43958</v>
      </c>
      <c r="G1467" t="s">
        <v>47</v>
      </c>
      <c r="H1467" t="s">
        <v>173</v>
      </c>
      <c r="I1467">
        <f t="shared" si="22"/>
        <v>124</v>
      </c>
      <c r="J1467" s="3">
        <v>78</v>
      </c>
      <c r="K1467">
        <f>_xlfn.IFNA(Table2[[#This Row],[total_laid_off]],0)</f>
        <v>62</v>
      </c>
      <c r="L1467">
        <f>IFERROR(Table2[[#This Row],[Column2]]/Table2[[#This Row],[percentage_laid_off]],Table2[[#This Row],[Column2]])</f>
        <v>124</v>
      </c>
      <c r="M1467">
        <f>FLOOR(IFERROR(_xlfn.IFNA(Table2[[#This Row],[total_laid_off]],0)/Table2[[#This Row],[percentage_laid_off]],D1467),1)</f>
        <v>124</v>
      </c>
      <c r="N1467" t="str">
        <f>TEXT(Table2[[#This Row],[date]],"MMM")</f>
        <v>May</v>
      </c>
      <c r="O1467">
        <f>YEAR(Table2[[#This Row],[date]])</f>
        <v>2020</v>
      </c>
    </row>
    <row r="1468" spans="1:15" x14ac:dyDescent="0.25">
      <c r="A1468" t="s">
        <v>2116</v>
      </c>
      <c r="B1468" t="s">
        <v>49</v>
      </c>
      <c r="C1468" t="s">
        <v>53</v>
      </c>
      <c r="D1468">
        <v>20</v>
      </c>
      <c r="E1468" s="2">
        <v>0.28999999999999998</v>
      </c>
      <c r="F1468" s="1">
        <v>43931</v>
      </c>
      <c r="G1468" t="s">
        <v>37</v>
      </c>
      <c r="H1468" t="s">
        <v>41</v>
      </c>
      <c r="I1468">
        <f t="shared" si="22"/>
        <v>68</v>
      </c>
      <c r="J1468" s="3">
        <v>85</v>
      </c>
      <c r="K1468">
        <f>_xlfn.IFNA(Table2[[#This Row],[total_laid_off]],0)</f>
        <v>20</v>
      </c>
      <c r="L1468">
        <f>IFERROR(Table2[[#This Row],[Column2]]/Table2[[#This Row],[percentage_laid_off]],Table2[[#This Row],[Column2]])</f>
        <v>68.965517241379317</v>
      </c>
      <c r="M1468">
        <f>FLOOR(IFERROR(_xlfn.IFNA(Table2[[#This Row],[total_laid_off]],0)/Table2[[#This Row],[percentage_laid_off]],D1468),1)</f>
        <v>68</v>
      </c>
      <c r="N1468" t="str">
        <f>TEXT(Table2[[#This Row],[date]],"MMM")</f>
        <v>Apr</v>
      </c>
      <c r="O1468">
        <f>YEAR(Table2[[#This Row],[date]])</f>
        <v>2020</v>
      </c>
    </row>
    <row r="1469" spans="1:15" x14ac:dyDescent="0.25">
      <c r="A1469" t="s">
        <v>1197</v>
      </c>
      <c r="B1469" t="s">
        <v>95</v>
      </c>
      <c r="C1469" t="s">
        <v>44</v>
      </c>
      <c r="E1469" s="2">
        <v>1</v>
      </c>
      <c r="F1469" s="1">
        <v>44851</v>
      </c>
      <c r="G1469" t="s">
        <v>47</v>
      </c>
      <c r="H1469" t="s">
        <v>96</v>
      </c>
      <c r="I1469">
        <f t="shared" si="22"/>
        <v>0</v>
      </c>
      <c r="J1469" s="3">
        <v>42</v>
      </c>
      <c r="K1469">
        <f>_xlfn.IFNA(Table2[[#This Row],[total_laid_off]],0)</f>
        <v>0</v>
      </c>
      <c r="L1469">
        <f>IFERROR(Table2[[#This Row],[Column2]]/Table2[[#This Row],[percentage_laid_off]],Table2[[#This Row],[Column2]])</f>
        <v>0</v>
      </c>
      <c r="M1469">
        <f>FLOOR(IFERROR(_xlfn.IFNA(Table2[[#This Row],[total_laid_off]],0)/Table2[[#This Row],[percentage_laid_off]],D1469),1)</f>
        <v>0</v>
      </c>
      <c r="N1469" t="str">
        <f>TEXT(Table2[[#This Row],[date]],"MMM")</f>
        <v>Oct</v>
      </c>
      <c r="O1469">
        <f>YEAR(Table2[[#This Row],[date]])</f>
        <v>2022</v>
      </c>
    </row>
    <row r="1470" spans="1:15" x14ac:dyDescent="0.25">
      <c r="A1470" t="s">
        <v>1197</v>
      </c>
      <c r="B1470" t="s">
        <v>95</v>
      </c>
      <c r="C1470" t="s">
        <v>26</v>
      </c>
      <c r="D1470">
        <v>45</v>
      </c>
      <c r="E1470" s="2">
        <v>0.2</v>
      </c>
      <c r="F1470" s="1">
        <v>44706</v>
      </c>
      <c r="G1470" t="s">
        <v>47</v>
      </c>
      <c r="H1470" t="s">
        <v>96</v>
      </c>
      <c r="I1470">
        <f t="shared" si="22"/>
        <v>225</v>
      </c>
      <c r="J1470" s="3">
        <v>42</v>
      </c>
      <c r="K1470">
        <f>_xlfn.IFNA(Table2[[#This Row],[total_laid_off]],0)</f>
        <v>45</v>
      </c>
      <c r="L1470">
        <f>IFERROR(Table2[[#This Row],[Column2]]/Table2[[#This Row],[percentage_laid_off]],Table2[[#This Row],[Column2]])</f>
        <v>225</v>
      </c>
      <c r="M1470">
        <f>FLOOR(IFERROR(_xlfn.IFNA(Table2[[#This Row],[total_laid_off]],0)/Table2[[#This Row],[percentage_laid_off]],D1470),1)</f>
        <v>225</v>
      </c>
      <c r="N1470" t="str">
        <f>TEXT(Table2[[#This Row],[date]],"MMM")</f>
        <v>May</v>
      </c>
      <c r="O1470">
        <f>YEAR(Table2[[#This Row],[date]])</f>
        <v>2022</v>
      </c>
    </row>
    <row r="1471" spans="1:15" x14ac:dyDescent="0.25">
      <c r="A1471" t="s">
        <v>999</v>
      </c>
      <c r="B1471" t="s">
        <v>40</v>
      </c>
      <c r="C1471" t="s">
        <v>83</v>
      </c>
      <c r="D1471">
        <v>300</v>
      </c>
      <c r="E1471" s="2">
        <v>0.2</v>
      </c>
      <c r="F1471" s="1">
        <v>44883</v>
      </c>
      <c r="G1471" t="s">
        <v>22</v>
      </c>
      <c r="H1471" t="s">
        <v>41</v>
      </c>
      <c r="I1471">
        <f t="shared" si="22"/>
        <v>1500</v>
      </c>
      <c r="J1471" s="3">
        <v>2100</v>
      </c>
      <c r="K1471">
        <f>_xlfn.IFNA(Table2[[#This Row],[total_laid_off]],0)</f>
        <v>300</v>
      </c>
      <c r="L1471">
        <f>IFERROR(Table2[[#This Row],[Column2]]/Table2[[#This Row],[percentage_laid_off]],Table2[[#This Row],[Column2]])</f>
        <v>1500</v>
      </c>
      <c r="M1471">
        <f>FLOOR(IFERROR(_xlfn.IFNA(Table2[[#This Row],[total_laid_off]],0)/Table2[[#This Row],[percentage_laid_off]],D1471),1)</f>
        <v>1500</v>
      </c>
      <c r="N1471" t="str">
        <f>TEXT(Table2[[#This Row],[date]],"MMM")</f>
        <v>Nov</v>
      </c>
      <c r="O1471">
        <f>YEAR(Table2[[#This Row],[date]])</f>
        <v>2022</v>
      </c>
    </row>
    <row r="1472" spans="1:15" x14ac:dyDescent="0.25">
      <c r="A1472" t="s">
        <v>999</v>
      </c>
      <c r="B1472" t="s">
        <v>40</v>
      </c>
      <c r="C1472" t="s">
        <v>83</v>
      </c>
      <c r="D1472">
        <v>7</v>
      </c>
      <c r="E1472" s="2"/>
      <c r="F1472" s="1">
        <v>44755</v>
      </c>
      <c r="G1472" t="s">
        <v>22</v>
      </c>
      <c r="H1472" t="s">
        <v>41</v>
      </c>
      <c r="I1472">
        <f t="shared" si="22"/>
        <v>7</v>
      </c>
      <c r="J1472" s="3">
        <v>2100</v>
      </c>
      <c r="K1472">
        <f>_xlfn.IFNA(Table2[[#This Row],[total_laid_off]],0)</f>
        <v>7</v>
      </c>
      <c r="L1472">
        <f>IFERROR(Table2[[#This Row],[Column2]]/Table2[[#This Row],[percentage_laid_off]],Table2[[#This Row],[Column2]])</f>
        <v>7</v>
      </c>
      <c r="M1472">
        <f>FLOOR(IFERROR(_xlfn.IFNA(Table2[[#This Row],[total_laid_off]],0)/Table2[[#This Row],[percentage_laid_off]],D1472),1)</f>
        <v>7</v>
      </c>
      <c r="N1472" t="str">
        <f>TEXT(Table2[[#This Row],[date]],"MMM")</f>
        <v>Jul</v>
      </c>
      <c r="O1472">
        <f>YEAR(Table2[[#This Row],[date]])</f>
        <v>2022</v>
      </c>
    </row>
    <row r="1473" spans="1:15" x14ac:dyDescent="0.25">
      <c r="A1473" t="s">
        <v>1402</v>
      </c>
      <c r="B1473" t="s">
        <v>40</v>
      </c>
      <c r="C1473" t="s">
        <v>137</v>
      </c>
      <c r="D1473">
        <v>270</v>
      </c>
      <c r="E1473" s="2">
        <v>0.04</v>
      </c>
      <c r="F1473" s="1">
        <v>44782</v>
      </c>
      <c r="G1473" t="s">
        <v>67</v>
      </c>
      <c r="H1473" t="s">
        <v>41</v>
      </c>
      <c r="I1473">
        <f t="shared" si="22"/>
        <v>6750</v>
      </c>
      <c r="J1473" s="3">
        <v>1100</v>
      </c>
      <c r="K1473">
        <f>_xlfn.IFNA(Table2[[#This Row],[total_laid_off]],0)</f>
        <v>270</v>
      </c>
      <c r="L1473">
        <f>IFERROR(Table2[[#This Row],[Column2]]/Table2[[#This Row],[percentage_laid_off]],Table2[[#This Row],[Column2]])</f>
        <v>6750</v>
      </c>
      <c r="M1473">
        <f>FLOOR(IFERROR(_xlfn.IFNA(Table2[[#This Row],[total_laid_off]],0)/Table2[[#This Row],[percentage_laid_off]],D1473),1)</f>
        <v>6750</v>
      </c>
      <c r="N1473" t="str">
        <f>TEXT(Table2[[#This Row],[date]],"MMM")</f>
        <v>Aug</v>
      </c>
      <c r="O1473">
        <f>YEAR(Table2[[#This Row],[date]])</f>
        <v>2022</v>
      </c>
    </row>
    <row r="1474" spans="1:15" x14ac:dyDescent="0.25">
      <c r="A1474" t="s">
        <v>1263</v>
      </c>
      <c r="B1474" t="s">
        <v>43</v>
      </c>
      <c r="C1474" t="s">
        <v>44</v>
      </c>
      <c r="D1474">
        <v>110</v>
      </c>
      <c r="E1474" s="2">
        <v>0.33</v>
      </c>
      <c r="F1474" s="1">
        <v>44826</v>
      </c>
      <c r="G1474" t="s">
        <v>65</v>
      </c>
      <c r="H1474" t="s">
        <v>41</v>
      </c>
      <c r="I1474">
        <f t="shared" ref="I1474:I1537" si="23">FLOOR(IF(OR(ISBLANK(D1474) = FALSE,  ISBLANK(E1474) = FALSE),IFERROR(D1474/E1474,D1474), 0), 1)</f>
        <v>333</v>
      </c>
      <c r="J1474" s="3">
        <v>1400</v>
      </c>
      <c r="K1474">
        <f>_xlfn.IFNA(Table2[[#This Row],[total_laid_off]],0)</f>
        <v>110</v>
      </c>
      <c r="L1474">
        <f>IFERROR(Table2[[#This Row],[Column2]]/Table2[[#This Row],[percentage_laid_off]],Table2[[#This Row],[Column2]])</f>
        <v>333.33333333333331</v>
      </c>
      <c r="M1474">
        <f>FLOOR(IFERROR(_xlfn.IFNA(Table2[[#This Row],[total_laid_off]],0)/Table2[[#This Row],[percentage_laid_off]],D1474),1)</f>
        <v>333</v>
      </c>
      <c r="N1474" t="str">
        <f>TEXT(Table2[[#This Row],[date]],"MMM")</f>
        <v>Sep</v>
      </c>
      <c r="O1474">
        <f>YEAR(Table2[[#This Row],[date]])</f>
        <v>2022</v>
      </c>
    </row>
    <row r="1475" spans="1:15" x14ac:dyDescent="0.25">
      <c r="A1475" t="s">
        <v>1438</v>
      </c>
      <c r="B1475" t="s">
        <v>40</v>
      </c>
      <c r="C1475" t="s">
        <v>415</v>
      </c>
      <c r="D1475">
        <v>80</v>
      </c>
      <c r="E1475" s="2">
        <v>0.25</v>
      </c>
      <c r="F1475" s="1">
        <v>44775</v>
      </c>
      <c r="G1475" t="s">
        <v>32</v>
      </c>
      <c r="H1475" t="s">
        <v>41</v>
      </c>
      <c r="I1475">
        <f t="shared" si="23"/>
        <v>320</v>
      </c>
      <c r="J1475" s="3">
        <v>175</v>
      </c>
      <c r="K1475">
        <f>_xlfn.IFNA(Table2[[#This Row],[total_laid_off]],0)</f>
        <v>80</v>
      </c>
      <c r="L1475">
        <f>IFERROR(Table2[[#This Row],[Column2]]/Table2[[#This Row],[percentage_laid_off]],Table2[[#This Row],[Column2]])</f>
        <v>320</v>
      </c>
      <c r="M1475">
        <f>FLOOR(IFERROR(_xlfn.IFNA(Table2[[#This Row],[total_laid_off]],0)/Table2[[#This Row],[percentage_laid_off]],D1475),1)</f>
        <v>320</v>
      </c>
      <c r="N1475" t="str">
        <f>TEXT(Table2[[#This Row],[date]],"MMM")</f>
        <v>Aug</v>
      </c>
      <c r="O1475">
        <f>YEAR(Table2[[#This Row],[date]])</f>
        <v>2022</v>
      </c>
    </row>
    <row r="1476" spans="1:15" x14ac:dyDescent="0.25">
      <c r="A1476" t="s">
        <v>1224</v>
      </c>
      <c r="B1476" t="s">
        <v>131</v>
      </c>
      <c r="C1476" t="s">
        <v>137</v>
      </c>
      <c r="E1476" s="2">
        <v>0.33</v>
      </c>
      <c r="F1476" s="1">
        <v>44844</v>
      </c>
      <c r="G1476" t="s">
        <v>37</v>
      </c>
      <c r="H1476" t="s">
        <v>41</v>
      </c>
      <c r="I1476">
        <f t="shared" si="23"/>
        <v>0</v>
      </c>
      <c r="J1476" s="3">
        <v>58</v>
      </c>
      <c r="K1476">
        <f>_xlfn.IFNA(Table2[[#This Row],[total_laid_off]],0)</f>
        <v>0</v>
      </c>
      <c r="L1476">
        <f>IFERROR(Table2[[#This Row],[Column2]]/Table2[[#This Row],[percentage_laid_off]],Table2[[#This Row],[Column2]])</f>
        <v>0</v>
      </c>
      <c r="M1476">
        <f>FLOOR(IFERROR(_xlfn.IFNA(Table2[[#This Row],[total_laid_off]],0)/Table2[[#This Row],[percentage_laid_off]],D1476),1)</f>
        <v>0</v>
      </c>
      <c r="N1476" t="str">
        <f>TEXT(Table2[[#This Row],[date]],"MMM")</f>
        <v>Oct</v>
      </c>
      <c r="O1476">
        <f>YEAR(Table2[[#This Row],[date]])</f>
        <v>2022</v>
      </c>
    </row>
    <row r="1477" spans="1:15" x14ac:dyDescent="0.25">
      <c r="A1477" t="s">
        <v>1045</v>
      </c>
      <c r="B1477" t="s">
        <v>1046</v>
      </c>
      <c r="C1477" t="s">
        <v>21</v>
      </c>
      <c r="E1477" s="2"/>
      <c r="F1477" s="1">
        <v>44880</v>
      </c>
      <c r="G1477" t="s">
        <v>67</v>
      </c>
      <c r="H1477" t="s">
        <v>134</v>
      </c>
      <c r="I1477">
        <f t="shared" si="23"/>
        <v>0</v>
      </c>
      <c r="J1477" s="3">
        <v>441</v>
      </c>
      <c r="K1477">
        <f>_xlfn.IFNA(Table2[[#This Row],[total_laid_off]],0)</f>
        <v>0</v>
      </c>
      <c r="L1477">
        <f>IFERROR(Table2[[#This Row],[Column2]]/Table2[[#This Row],[percentage_laid_off]],Table2[[#This Row],[Column2]])</f>
        <v>0</v>
      </c>
      <c r="M1477">
        <f>FLOOR(IFERROR(_xlfn.IFNA(Table2[[#This Row],[total_laid_off]],0)/Table2[[#This Row],[percentage_laid_off]],D1477),1)</f>
        <v>0</v>
      </c>
      <c r="N1477" t="str">
        <f>TEXT(Table2[[#This Row],[date]],"MMM")</f>
        <v>Nov</v>
      </c>
      <c r="O1477">
        <f>YEAR(Table2[[#This Row],[date]])</f>
        <v>2022</v>
      </c>
    </row>
    <row r="1478" spans="1:15" x14ac:dyDescent="0.25">
      <c r="A1478" t="s">
        <v>378</v>
      </c>
      <c r="B1478" t="s">
        <v>40</v>
      </c>
      <c r="C1478" t="s">
        <v>215</v>
      </c>
      <c r="E1478" s="2"/>
      <c r="F1478" s="1">
        <v>44972</v>
      </c>
      <c r="G1478" t="s">
        <v>32</v>
      </c>
      <c r="H1478" t="s">
        <v>41</v>
      </c>
      <c r="I1478">
        <f t="shared" si="23"/>
        <v>0</v>
      </c>
      <c r="J1478" s="3">
        <v>214</v>
      </c>
      <c r="K1478">
        <f>_xlfn.IFNA(Table2[[#This Row],[total_laid_off]],0)</f>
        <v>0</v>
      </c>
      <c r="L1478">
        <f>IFERROR(Table2[[#This Row],[Column2]]/Table2[[#This Row],[percentage_laid_off]],Table2[[#This Row],[Column2]])</f>
        <v>0</v>
      </c>
      <c r="M1478">
        <f>FLOOR(IFERROR(_xlfn.IFNA(Table2[[#This Row],[total_laid_off]],0)/Table2[[#This Row],[percentage_laid_off]],D1478),1)</f>
        <v>0</v>
      </c>
      <c r="N1478" t="str">
        <f>TEXT(Table2[[#This Row],[date]],"MMM")</f>
        <v>Feb</v>
      </c>
      <c r="O1478">
        <f>YEAR(Table2[[#This Row],[date]])</f>
        <v>2023</v>
      </c>
    </row>
    <row r="1479" spans="1:15" x14ac:dyDescent="0.25">
      <c r="A1479" t="s">
        <v>1074</v>
      </c>
      <c r="B1479" t="s">
        <v>913</v>
      </c>
      <c r="C1479" t="s">
        <v>44</v>
      </c>
      <c r="D1479">
        <v>20</v>
      </c>
      <c r="E1479" s="2">
        <v>0.48</v>
      </c>
      <c r="F1479" s="1">
        <v>44875</v>
      </c>
      <c r="G1479" t="s">
        <v>27</v>
      </c>
      <c r="H1479" t="s">
        <v>41</v>
      </c>
      <c r="I1479">
        <f t="shared" si="23"/>
        <v>41</v>
      </c>
      <c r="J1479" s="3">
        <v>11</v>
      </c>
      <c r="K1479">
        <f>_xlfn.IFNA(Table2[[#This Row],[total_laid_off]],0)</f>
        <v>20</v>
      </c>
      <c r="L1479">
        <f>IFERROR(Table2[[#This Row],[Column2]]/Table2[[#This Row],[percentage_laid_off]],Table2[[#This Row],[Column2]])</f>
        <v>41.666666666666671</v>
      </c>
      <c r="M1479">
        <f>FLOOR(IFERROR(_xlfn.IFNA(Table2[[#This Row],[total_laid_off]],0)/Table2[[#This Row],[percentage_laid_off]],D1479),1)</f>
        <v>41</v>
      </c>
      <c r="N1479" t="str">
        <f>TEXT(Table2[[#This Row],[date]],"MMM")</f>
        <v>Nov</v>
      </c>
      <c r="O1479">
        <f>YEAR(Table2[[#This Row],[date]])</f>
        <v>2022</v>
      </c>
    </row>
    <row r="1480" spans="1:15" x14ac:dyDescent="0.25">
      <c r="A1480" t="s">
        <v>802</v>
      </c>
      <c r="B1480" t="s">
        <v>803</v>
      </c>
      <c r="C1480" t="s">
        <v>44</v>
      </c>
      <c r="E1480" s="2">
        <v>0.4</v>
      </c>
      <c r="F1480" s="1">
        <v>44922</v>
      </c>
      <c r="G1480" t="s">
        <v>27</v>
      </c>
      <c r="H1480" t="s">
        <v>804</v>
      </c>
      <c r="I1480">
        <f t="shared" si="23"/>
        <v>0</v>
      </c>
      <c r="J1480" s="3">
        <v>8</v>
      </c>
      <c r="K1480">
        <f>_xlfn.IFNA(Table2[[#This Row],[total_laid_off]],0)</f>
        <v>0</v>
      </c>
      <c r="L1480">
        <f>IFERROR(Table2[[#This Row],[Column2]]/Table2[[#This Row],[percentage_laid_off]],Table2[[#This Row],[Column2]])</f>
        <v>0</v>
      </c>
      <c r="M1480">
        <f>FLOOR(IFERROR(_xlfn.IFNA(Table2[[#This Row],[total_laid_off]],0)/Table2[[#This Row],[percentage_laid_off]],D1480),1)</f>
        <v>0</v>
      </c>
      <c r="N1480" t="str">
        <f>TEXT(Table2[[#This Row],[date]],"MMM")</f>
        <v>Dec</v>
      </c>
      <c r="O1480">
        <f>YEAR(Table2[[#This Row],[date]])</f>
        <v>2022</v>
      </c>
    </row>
    <row r="1481" spans="1:15" x14ac:dyDescent="0.25">
      <c r="A1481" t="s">
        <v>1144</v>
      </c>
      <c r="B1481" t="s">
        <v>1145</v>
      </c>
      <c r="C1481" t="s">
        <v>21</v>
      </c>
      <c r="D1481">
        <v>70</v>
      </c>
      <c r="E1481" s="2">
        <v>0.18</v>
      </c>
      <c r="F1481" s="1">
        <v>44866</v>
      </c>
      <c r="G1481" t="s">
        <v>37</v>
      </c>
      <c r="H1481" t="s">
        <v>134</v>
      </c>
      <c r="I1481">
        <f t="shared" si="23"/>
        <v>388</v>
      </c>
      <c r="J1481" s="3">
        <v>377</v>
      </c>
      <c r="K1481">
        <f>_xlfn.IFNA(Table2[[#This Row],[total_laid_off]],0)</f>
        <v>70</v>
      </c>
      <c r="L1481">
        <f>IFERROR(Table2[[#This Row],[Column2]]/Table2[[#This Row],[percentage_laid_off]],Table2[[#This Row],[Column2]])</f>
        <v>388.88888888888891</v>
      </c>
      <c r="M1481">
        <f>FLOOR(IFERROR(_xlfn.IFNA(Table2[[#This Row],[total_laid_off]],0)/Table2[[#This Row],[percentage_laid_off]],D1481),1)</f>
        <v>388</v>
      </c>
      <c r="N1481" t="str">
        <f>TEXT(Table2[[#This Row],[date]],"MMM")</f>
        <v>Nov</v>
      </c>
      <c r="O1481">
        <f>YEAR(Table2[[#This Row],[date]])</f>
        <v>2022</v>
      </c>
    </row>
    <row r="1482" spans="1:15" x14ac:dyDescent="0.25">
      <c r="A1482" t="s">
        <v>1144</v>
      </c>
      <c r="B1482" t="s">
        <v>1145</v>
      </c>
      <c r="C1482" t="s">
        <v>21</v>
      </c>
      <c r="D1482">
        <v>70</v>
      </c>
      <c r="E1482" s="2">
        <v>0.18</v>
      </c>
      <c r="F1482" s="1">
        <v>44866</v>
      </c>
      <c r="G1482" t="s">
        <v>37</v>
      </c>
      <c r="H1482" t="s">
        <v>1140</v>
      </c>
      <c r="I1482">
        <f t="shared" si="23"/>
        <v>388</v>
      </c>
      <c r="J1482" s="3">
        <v>477</v>
      </c>
      <c r="K1482">
        <f>_xlfn.IFNA(Table2[[#This Row],[total_laid_off]],0)</f>
        <v>70</v>
      </c>
      <c r="L1482">
        <f>IFERROR(Table2[[#This Row],[Column2]]/Table2[[#This Row],[percentage_laid_off]],Table2[[#This Row],[Column2]])</f>
        <v>388.88888888888891</v>
      </c>
      <c r="M1482">
        <f>FLOOR(IFERROR(_xlfn.IFNA(Table2[[#This Row],[total_laid_off]],0)/Table2[[#This Row],[percentage_laid_off]],D1482),1)</f>
        <v>388</v>
      </c>
      <c r="N1482" t="str">
        <f>TEXT(Table2[[#This Row],[date]],"MMM")</f>
        <v>Nov</v>
      </c>
      <c r="O1482">
        <f>YEAR(Table2[[#This Row],[date]])</f>
        <v>2022</v>
      </c>
    </row>
    <row r="1483" spans="1:15" x14ac:dyDescent="0.25">
      <c r="A1483" t="s">
        <v>1144</v>
      </c>
      <c r="B1483" t="s">
        <v>1145</v>
      </c>
      <c r="C1483" t="s">
        <v>21</v>
      </c>
      <c r="D1483">
        <v>70</v>
      </c>
      <c r="E1483" s="2">
        <v>0.06</v>
      </c>
      <c r="F1483" s="1">
        <v>44866</v>
      </c>
      <c r="G1483" t="s">
        <v>37</v>
      </c>
      <c r="H1483" t="s">
        <v>1140</v>
      </c>
      <c r="I1483">
        <f t="shared" si="23"/>
        <v>1166</v>
      </c>
      <c r="J1483" s="3">
        <v>479</v>
      </c>
      <c r="K1483">
        <f>_xlfn.IFNA(Table2[[#This Row],[total_laid_off]],0)</f>
        <v>70</v>
      </c>
      <c r="L1483">
        <f>IFERROR(Table2[[#This Row],[Column2]]/Table2[[#This Row],[percentage_laid_off]],Table2[[#This Row],[Column2]])</f>
        <v>1166.6666666666667</v>
      </c>
      <c r="M1483">
        <f>FLOOR(IFERROR(_xlfn.IFNA(Table2[[#This Row],[total_laid_off]],0)/Table2[[#This Row],[percentage_laid_off]],D1483),1)</f>
        <v>1166</v>
      </c>
      <c r="N1483" t="str">
        <f>TEXT(Table2[[#This Row],[date]],"MMM")</f>
        <v>Nov</v>
      </c>
      <c r="O1483">
        <f>YEAR(Table2[[#This Row],[date]])</f>
        <v>2022</v>
      </c>
    </row>
    <row r="1484" spans="1:15" x14ac:dyDescent="0.25">
      <c r="A1484" t="s">
        <v>1070</v>
      </c>
      <c r="B1484" t="s">
        <v>426</v>
      </c>
      <c r="C1484" t="s">
        <v>73</v>
      </c>
      <c r="E1484" s="2">
        <v>7.0000000000000007E-2</v>
      </c>
      <c r="F1484" s="1">
        <v>44876</v>
      </c>
      <c r="G1484" t="s">
        <v>67</v>
      </c>
      <c r="H1484" t="s">
        <v>41</v>
      </c>
      <c r="I1484">
        <f t="shared" si="23"/>
        <v>0</v>
      </c>
      <c r="J1484" s="3">
        <v>355</v>
      </c>
      <c r="K1484">
        <f>_xlfn.IFNA(Table2[[#This Row],[total_laid_off]],0)</f>
        <v>0</v>
      </c>
      <c r="L1484">
        <f>IFERROR(Table2[[#This Row],[Column2]]/Table2[[#This Row],[percentage_laid_off]],Table2[[#This Row],[Column2]])</f>
        <v>0</v>
      </c>
      <c r="M1484">
        <f>FLOOR(IFERROR(_xlfn.IFNA(Table2[[#This Row],[total_laid_off]],0)/Table2[[#This Row],[percentage_laid_off]],D1484),1)</f>
        <v>0</v>
      </c>
      <c r="N1484" t="str">
        <f>TEXT(Table2[[#This Row],[date]],"MMM")</f>
        <v>Nov</v>
      </c>
      <c r="O1484">
        <f>YEAR(Table2[[#This Row],[date]])</f>
        <v>2022</v>
      </c>
    </row>
    <row r="1485" spans="1:15" x14ac:dyDescent="0.25">
      <c r="A1485" t="s">
        <v>1047</v>
      </c>
      <c r="B1485" t="s">
        <v>72</v>
      </c>
      <c r="C1485" t="s">
        <v>101</v>
      </c>
      <c r="E1485" s="2">
        <v>0.19</v>
      </c>
      <c r="F1485" s="1">
        <v>44880</v>
      </c>
      <c r="G1485" t="s">
        <v>37</v>
      </c>
      <c r="H1485" t="s">
        <v>41</v>
      </c>
      <c r="I1485">
        <f t="shared" si="23"/>
        <v>0</v>
      </c>
      <c r="J1485" s="3">
        <v>381</v>
      </c>
      <c r="K1485">
        <f>_xlfn.IFNA(Table2[[#This Row],[total_laid_off]],0)</f>
        <v>0</v>
      </c>
      <c r="L1485">
        <f>IFERROR(Table2[[#This Row],[Column2]]/Table2[[#This Row],[percentage_laid_off]],Table2[[#This Row],[Column2]])</f>
        <v>0</v>
      </c>
      <c r="M1485">
        <f>FLOOR(IFERROR(_xlfn.IFNA(Table2[[#This Row],[total_laid_off]],0)/Table2[[#This Row],[percentage_laid_off]],D1485),1)</f>
        <v>0</v>
      </c>
      <c r="N1485" t="str">
        <f>TEXT(Table2[[#This Row],[date]],"MMM")</f>
        <v>Nov</v>
      </c>
      <c r="O1485">
        <f>YEAR(Table2[[#This Row],[date]])</f>
        <v>2022</v>
      </c>
    </row>
    <row r="1486" spans="1:15" x14ac:dyDescent="0.25">
      <c r="A1486" t="s">
        <v>580</v>
      </c>
      <c r="B1486" t="s">
        <v>141</v>
      </c>
      <c r="C1486" t="s">
        <v>46</v>
      </c>
      <c r="D1486">
        <v>16</v>
      </c>
      <c r="E1486" s="2"/>
      <c r="F1486" s="1">
        <v>44950</v>
      </c>
      <c r="G1486" t="s">
        <v>27</v>
      </c>
      <c r="H1486" t="s">
        <v>41</v>
      </c>
      <c r="I1486">
        <f t="shared" si="23"/>
        <v>16</v>
      </c>
      <c r="J1486" s="3">
        <v>14</v>
      </c>
      <c r="K1486">
        <f>_xlfn.IFNA(Table2[[#This Row],[total_laid_off]],0)</f>
        <v>16</v>
      </c>
      <c r="L1486">
        <f>IFERROR(Table2[[#This Row],[Column2]]/Table2[[#This Row],[percentage_laid_off]],Table2[[#This Row],[Column2]])</f>
        <v>16</v>
      </c>
      <c r="M1486">
        <f>FLOOR(IFERROR(_xlfn.IFNA(Table2[[#This Row],[total_laid_off]],0)/Table2[[#This Row],[percentage_laid_off]],D1486),1)</f>
        <v>16</v>
      </c>
      <c r="N1486" t="str">
        <f>TEXT(Table2[[#This Row],[date]],"MMM")</f>
        <v>Jan</v>
      </c>
      <c r="O1486">
        <f>YEAR(Table2[[#This Row],[date]])</f>
        <v>2023</v>
      </c>
    </row>
    <row r="1487" spans="1:15" x14ac:dyDescent="0.25">
      <c r="A1487" t="s">
        <v>2270</v>
      </c>
      <c r="B1487" t="s">
        <v>40</v>
      </c>
      <c r="C1487" t="s">
        <v>21</v>
      </c>
      <c r="D1487">
        <v>40</v>
      </c>
      <c r="E1487" s="2"/>
      <c r="F1487" s="1">
        <v>43917</v>
      </c>
      <c r="G1487" t="s">
        <v>16</v>
      </c>
      <c r="H1487" t="s">
        <v>41</v>
      </c>
      <c r="I1487">
        <f t="shared" si="23"/>
        <v>40</v>
      </c>
      <c r="J1487" s="3">
        <v>20</v>
      </c>
      <c r="K1487">
        <f>_xlfn.IFNA(Table2[[#This Row],[total_laid_off]],0)</f>
        <v>40</v>
      </c>
      <c r="L1487">
        <f>IFERROR(Table2[[#This Row],[Column2]]/Table2[[#This Row],[percentage_laid_off]],Table2[[#This Row],[Column2]])</f>
        <v>40</v>
      </c>
      <c r="M1487">
        <f>FLOOR(IFERROR(_xlfn.IFNA(Table2[[#This Row],[total_laid_off]],0)/Table2[[#This Row],[percentage_laid_off]],D1487),1)</f>
        <v>40</v>
      </c>
      <c r="N1487" t="str">
        <f>TEXT(Table2[[#This Row],[date]],"MMM")</f>
        <v>Mar</v>
      </c>
      <c r="O1487">
        <f>YEAR(Table2[[#This Row],[date]])</f>
        <v>2020</v>
      </c>
    </row>
    <row r="1488" spans="1:15" x14ac:dyDescent="0.25">
      <c r="A1488" t="s">
        <v>1802</v>
      </c>
      <c r="B1488" t="s">
        <v>82</v>
      </c>
      <c r="C1488" t="s">
        <v>26</v>
      </c>
      <c r="D1488">
        <v>30</v>
      </c>
      <c r="E1488" s="2"/>
      <c r="F1488" s="1">
        <v>44616</v>
      </c>
      <c r="G1488" t="s">
        <v>47</v>
      </c>
      <c r="H1488" t="s">
        <v>28</v>
      </c>
      <c r="I1488">
        <f t="shared" si="23"/>
        <v>30</v>
      </c>
      <c r="J1488" s="3">
        <v>85</v>
      </c>
      <c r="K1488">
        <f>_xlfn.IFNA(Table2[[#This Row],[total_laid_off]],0)</f>
        <v>30</v>
      </c>
      <c r="L1488">
        <f>IFERROR(Table2[[#This Row],[Column2]]/Table2[[#This Row],[percentage_laid_off]],Table2[[#This Row],[Column2]])</f>
        <v>30</v>
      </c>
      <c r="M1488">
        <f>FLOOR(IFERROR(_xlfn.IFNA(Table2[[#This Row],[total_laid_off]],0)/Table2[[#This Row],[percentage_laid_off]],D1488),1)</f>
        <v>30</v>
      </c>
      <c r="N1488" t="str">
        <f>TEXT(Table2[[#This Row],[date]],"MMM")</f>
        <v>Feb</v>
      </c>
      <c r="O1488">
        <f>YEAR(Table2[[#This Row],[date]])</f>
        <v>2022</v>
      </c>
    </row>
    <row r="1489" spans="1:15" x14ac:dyDescent="0.25">
      <c r="A1489" t="s">
        <v>460</v>
      </c>
      <c r="B1489" t="s">
        <v>40</v>
      </c>
      <c r="C1489" t="s">
        <v>36</v>
      </c>
      <c r="D1489">
        <v>300</v>
      </c>
      <c r="E1489" s="2">
        <v>0.05</v>
      </c>
      <c r="F1489" s="1">
        <v>44959</v>
      </c>
      <c r="G1489" t="s">
        <v>67</v>
      </c>
      <c r="H1489" t="s">
        <v>41</v>
      </c>
      <c r="I1489">
        <f t="shared" si="23"/>
        <v>6000</v>
      </c>
      <c r="J1489" s="3">
        <v>1200</v>
      </c>
      <c r="K1489">
        <f>_xlfn.IFNA(Table2[[#This Row],[total_laid_off]],0)</f>
        <v>300</v>
      </c>
      <c r="L1489">
        <f>IFERROR(Table2[[#This Row],[Column2]]/Table2[[#This Row],[percentage_laid_off]],Table2[[#This Row],[Column2]])</f>
        <v>6000</v>
      </c>
      <c r="M1489">
        <f>FLOOR(IFERROR(_xlfn.IFNA(Table2[[#This Row],[total_laid_off]],0)/Table2[[#This Row],[percentage_laid_off]],D1489),1)</f>
        <v>6000</v>
      </c>
      <c r="N1489" t="str">
        <f>TEXT(Table2[[#This Row],[date]],"MMM")</f>
        <v>Feb</v>
      </c>
      <c r="O1489">
        <f>YEAR(Table2[[#This Row],[date]])</f>
        <v>2023</v>
      </c>
    </row>
    <row r="1490" spans="1:15" x14ac:dyDescent="0.25">
      <c r="A1490" t="s">
        <v>460</v>
      </c>
      <c r="B1490" t="s">
        <v>40</v>
      </c>
      <c r="C1490" t="s">
        <v>36</v>
      </c>
      <c r="D1490">
        <v>24</v>
      </c>
      <c r="E1490" s="2"/>
      <c r="F1490" s="1">
        <v>44799</v>
      </c>
      <c r="G1490" t="s">
        <v>67</v>
      </c>
      <c r="H1490" t="s">
        <v>41</v>
      </c>
      <c r="I1490">
        <f t="shared" si="23"/>
        <v>24</v>
      </c>
      <c r="J1490" s="3">
        <v>1200</v>
      </c>
      <c r="K1490">
        <f>_xlfn.IFNA(Table2[[#This Row],[total_laid_off]],0)</f>
        <v>24</v>
      </c>
      <c r="L1490">
        <f>IFERROR(Table2[[#This Row],[Column2]]/Table2[[#This Row],[percentage_laid_off]],Table2[[#This Row],[Column2]])</f>
        <v>24</v>
      </c>
      <c r="M1490">
        <f>FLOOR(IFERROR(_xlfn.IFNA(Table2[[#This Row],[total_laid_off]],0)/Table2[[#This Row],[percentage_laid_off]],D1490),1)</f>
        <v>24</v>
      </c>
      <c r="N1490" t="str">
        <f>TEXT(Table2[[#This Row],[date]],"MMM")</f>
        <v>Aug</v>
      </c>
      <c r="O1490">
        <f>YEAR(Table2[[#This Row],[date]])</f>
        <v>2022</v>
      </c>
    </row>
    <row r="1491" spans="1:15" x14ac:dyDescent="0.25">
      <c r="A1491" t="s">
        <v>695</v>
      </c>
      <c r="B1491" t="s">
        <v>25</v>
      </c>
      <c r="C1491" t="s">
        <v>83</v>
      </c>
      <c r="D1491">
        <v>200</v>
      </c>
      <c r="E1491" s="2"/>
      <c r="F1491" s="1">
        <v>44939</v>
      </c>
      <c r="G1491" t="s">
        <v>696</v>
      </c>
      <c r="H1491" t="s">
        <v>28</v>
      </c>
      <c r="I1491">
        <f t="shared" si="23"/>
        <v>200</v>
      </c>
      <c r="J1491" s="3">
        <v>5000</v>
      </c>
      <c r="K1491">
        <f>_xlfn.IFNA(Table2[[#This Row],[total_laid_off]],0)</f>
        <v>200</v>
      </c>
      <c r="L1491">
        <f>IFERROR(Table2[[#This Row],[Column2]]/Table2[[#This Row],[percentage_laid_off]],Table2[[#This Row],[Column2]])</f>
        <v>200</v>
      </c>
      <c r="M1491">
        <f>FLOOR(IFERROR(_xlfn.IFNA(Table2[[#This Row],[total_laid_off]],0)/Table2[[#This Row],[percentage_laid_off]],D1491),1)</f>
        <v>200</v>
      </c>
      <c r="N1491" t="str">
        <f>TEXT(Table2[[#This Row],[date]],"MMM")</f>
        <v>Jan</v>
      </c>
      <c r="O1491">
        <f>YEAR(Table2[[#This Row],[date]])</f>
        <v>2023</v>
      </c>
    </row>
    <row r="1492" spans="1:15" x14ac:dyDescent="0.25">
      <c r="A1492" t="s">
        <v>695</v>
      </c>
      <c r="B1492" t="s">
        <v>25</v>
      </c>
      <c r="C1492" t="s">
        <v>83</v>
      </c>
      <c r="D1492">
        <v>200</v>
      </c>
      <c r="E1492" s="2"/>
      <c r="F1492" s="1">
        <v>44823</v>
      </c>
      <c r="G1492" t="s">
        <v>696</v>
      </c>
      <c r="H1492" t="s">
        <v>28</v>
      </c>
      <c r="I1492">
        <f t="shared" si="23"/>
        <v>200</v>
      </c>
      <c r="J1492" s="3">
        <v>5000</v>
      </c>
      <c r="K1492">
        <f>_xlfn.IFNA(Table2[[#This Row],[total_laid_off]],0)</f>
        <v>200</v>
      </c>
      <c r="L1492">
        <f>IFERROR(Table2[[#This Row],[Column2]]/Table2[[#This Row],[percentage_laid_off]],Table2[[#This Row],[Column2]])</f>
        <v>200</v>
      </c>
      <c r="M1492">
        <f>FLOOR(IFERROR(_xlfn.IFNA(Table2[[#This Row],[total_laid_off]],0)/Table2[[#This Row],[percentage_laid_off]],D1492),1)</f>
        <v>200</v>
      </c>
      <c r="N1492" t="str">
        <f>TEXT(Table2[[#This Row],[date]],"MMM")</f>
        <v>Sep</v>
      </c>
      <c r="O1492">
        <f>YEAR(Table2[[#This Row],[date]])</f>
        <v>2022</v>
      </c>
    </row>
    <row r="1493" spans="1:15" x14ac:dyDescent="0.25">
      <c r="A1493" t="s">
        <v>695</v>
      </c>
      <c r="B1493" t="s">
        <v>25</v>
      </c>
      <c r="C1493" t="s">
        <v>83</v>
      </c>
      <c r="D1493">
        <v>1000</v>
      </c>
      <c r="E1493" s="2"/>
      <c r="F1493" s="1">
        <v>44771</v>
      </c>
      <c r="G1493" t="s">
        <v>696</v>
      </c>
      <c r="H1493" t="s">
        <v>28</v>
      </c>
      <c r="I1493">
        <f t="shared" si="23"/>
        <v>1000</v>
      </c>
      <c r="J1493" s="3">
        <v>5000</v>
      </c>
      <c r="K1493">
        <f>_xlfn.IFNA(Table2[[#This Row],[total_laid_off]],0)</f>
        <v>1000</v>
      </c>
      <c r="L1493">
        <f>IFERROR(Table2[[#This Row],[Column2]]/Table2[[#This Row],[percentage_laid_off]],Table2[[#This Row],[Column2]])</f>
        <v>1000</v>
      </c>
      <c r="M1493">
        <f>FLOOR(IFERROR(_xlfn.IFNA(Table2[[#This Row],[total_laid_off]],0)/Table2[[#This Row],[percentage_laid_off]],D1493),1)</f>
        <v>1000</v>
      </c>
      <c r="N1493" t="str">
        <f>TEXT(Table2[[#This Row],[date]],"MMM")</f>
        <v>Jul</v>
      </c>
      <c r="O1493">
        <f>YEAR(Table2[[#This Row],[date]])</f>
        <v>2022</v>
      </c>
    </row>
    <row r="1494" spans="1:15" x14ac:dyDescent="0.25">
      <c r="A1494" t="s">
        <v>695</v>
      </c>
      <c r="B1494" t="s">
        <v>25</v>
      </c>
      <c r="C1494" t="s">
        <v>83</v>
      </c>
      <c r="D1494">
        <v>1400</v>
      </c>
      <c r="E1494" s="2">
        <v>0.35</v>
      </c>
      <c r="F1494" s="1">
        <v>43971</v>
      </c>
      <c r="G1494" t="s">
        <v>696</v>
      </c>
      <c r="H1494" t="s">
        <v>28</v>
      </c>
      <c r="I1494">
        <f t="shared" si="23"/>
        <v>4000</v>
      </c>
      <c r="J1494" s="3">
        <v>3800</v>
      </c>
      <c r="K1494">
        <f>_xlfn.IFNA(Table2[[#This Row],[total_laid_off]],0)</f>
        <v>1400</v>
      </c>
      <c r="L1494">
        <f>IFERROR(Table2[[#This Row],[Column2]]/Table2[[#This Row],[percentage_laid_off]],Table2[[#This Row],[Column2]])</f>
        <v>4000.0000000000005</v>
      </c>
      <c r="M1494">
        <f>FLOOR(IFERROR(_xlfn.IFNA(Table2[[#This Row],[total_laid_off]],0)/Table2[[#This Row],[percentage_laid_off]],D1494),1)</f>
        <v>4000</v>
      </c>
      <c r="N1494" t="str">
        <f>TEXT(Table2[[#This Row],[date]],"MMM")</f>
        <v>May</v>
      </c>
      <c r="O1494">
        <f>YEAR(Table2[[#This Row],[date]])</f>
        <v>2020</v>
      </c>
    </row>
    <row r="1495" spans="1:15" x14ac:dyDescent="0.25">
      <c r="A1495" t="s">
        <v>528</v>
      </c>
      <c r="B1495" t="s">
        <v>529</v>
      </c>
      <c r="C1495" t="s">
        <v>101</v>
      </c>
      <c r="E1495" s="2"/>
      <c r="F1495" s="1">
        <v>44956</v>
      </c>
      <c r="G1495" t="s">
        <v>114</v>
      </c>
      <c r="H1495" t="s">
        <v>267</v>
      </c>
      <c r="I1495">
        <f t="shared" si="23"/>
        <v>0</v>
      </c>
      <c r="J1495" s="3">
        <v>322</v>
      </c>
      <c r="K1495">
        <f>_xlfn.IFNA(Table2[[#This Row],[total_laid_off]],0)</f>
        <v>0</v>
      </c>
      <c r="L1495">
        <f>IFERROR(Table2[[#This Row],[Column2]]/Table2[[#This Row],[percentage_laid_off]],Table2[[#This Row],[Column2]])</f>
        <v>0</v>
      </c>
      <c r="M1495">
        <f>FLOOR(IFERROR(_xlfn.IFNA(Table2[[#This Row],[total_laid_off]],0)/Table2[[#This Row],[percentage_laid_off]],D1495),1)</f>
        <v>0</v>
      </c>
      <c r="N1495" t="str">
        <f>TEXT(Table2[[#This Row],[date]],"MMM")</f>
        <v>Jan</v>
      </c>
      <c r="O1495">
        <f>YEAR(Table2[[#This Row],[date]])</f>
        <v>2023</v>
      </c>
    </row>
    <row r="1496" spans="1:15" x14ac:dyDescent="0.25">
      <c r="A1496" t="s">
        <v>528</v>
      </c>
      <c r="B1496" t="s">
        <v>529</v>
      </c>
      <c r="C1496" t="s">
        <v>101</v>
      </c>
      <c r="E1496" s="2"/>
      <c r="F1496" s="1">
        <v>44704</v>
      </c>
      <c r="G1496" t="s">
        <v>114</v>
      </c>
      <c r="H1496" t="s">
        <v>267</v>
      </c>
      <c r="I1496">
        <f t="shared" si="23"/>
        <v>0</v>
      </c>
      <c r="J1496" s="3">
        <v>322</v>
      </c>
      <c r="K1496">
        <f>_xlfn.IFNA(Table2[[#This Row],[total_laid_off]],0)</f>
        <v>0</v>
      </c>
      <c r="L1496">
        <f>IFERROR(Table2[[#This Row],[Column2]]/Table2[[#This Row],[percentage_laid_off]],Table2[[#This Row],[Column2]])</f>
        <v>0</v>
      </c>
      <c r="M1496">
        <f>FLOOR(IFERROR(_xlfn.IFNA(Table2[[#This Row],[total_laid_off]],0)/Table2[[#This Row],[percentage_laid_off]],D1496),1)</f>
        <v>0</v>
      </c>
      <c r="N1496" t="str">
        <f>TEXT(Table2[[#This Row],[date]],"MMM")</f>
        <v>May</v>
      </c>
      <c r="O1496">
        <f>YEAR(Table2[[#This Row],[date]])</f>
        <v>2022</v>
      </c>
    </row>
    <row r="1497" spans="1:15" x14ac:dyDescent="0.25">
      <c r="A1497" t="s">
        <v>1505</v>
      </c>
      <c r="B1497" t="s">
        <v>141</v>
      </c>
      <c r="C1497" t="s">
        <v>46</v>
      </c>
      <c r="D1497">
        <v>450</v>
      </c>
      <c r="E1497" s="2">
        <v>0.31</v>
      </c>
      <c r="F1497" s="1">
        <v>44761</v>
      </c>
      <c r="G1497" t="s">
        <v>139</v>
      </c>
      <c r="H1497" t="s">
        <v>41</v>
      </c>
      <c r="I1497">
        <f t="shared" si="23"/>
        <v>1451</v>
      </c>
      <c r="J1497" s="3">
        <v>856</v>
      </c>
      <c r="K1497">
        <f>_xlfn.IFNA(Table2[[#This Row],[total_laid_off]],0)</f>
        <v>450</v>
      </c>
      <c r="L1497">
        <f>IFERROR(Table2[[#This Row],[Column2]]/Table2[[#This Row],[percentage_laid_off]],Table2[[#This Row],[Column2]])</f>
        <v>1451.6129032258063</v>
      </c>
      <c r="M1497">
        <f>FLOOR(IFERROR(_xlfn.IFNA(Table2[[#This Row],[total_laid_off]],0)/Table2[[#This Row],[percentage_laid_off]],D1497),1)</f>
        <v>1451</v>
      </c>
      <c r="N1497" t="str">
        <f>TEXT(Table2[[#This Row],[date]],"MMM")</f>
        <v>Jul</v>
      </c>
      <c r="O1497">
        <f>YEAR(Table2[[#This Row],[date]])</f>
        <v>2022</v>
      </c>
    </row>
    <row r="1498" spans="1:15" x14ac:dyDescent="0.25">
      <c r="A1498" t="s">
        <v>412</v>
      </c>
      <c r="B1498" t="s">
        <v>141</v>
      </c>
      <c r="C1498" t="s">
        <v>46</v>
      </c>
      <c r="D1498">
        <v>215</v>
      </c>
      <c r="E1498" s="2">
        <v>0.35</v>
      </c>
      <c r="F1498" s="1">
        <v>44966</v>
      </c>
      <c r="G1498" t="s">
        <v>139</v>
      </c>
      <c r="H1498" t="s">
        <v>41</v>
      </c>
      <c r="I1498">
        <f t="shared" si="23"/>
        <v>614</v>
      </c>
      <c r="J1498" s="3">
        <v>856</v>
      </c>
      <c r="K1498">
        <f>_xlfn.IFNA(Table2[[#This Row],[total_laid_off]],0)</f>
        <v>215</v>
      </c>
      <c r="L1498">
        <f>IFERROR(Table2[[#This Row],[Column2]]/Table2[[#This Row],[percentage_laid_off]],Table2[[#This Row],[Column2]])</f>
        <v>614.28571428571433</v>
      </c>
      <c r="M1498">
        <f>FLOOR(IFERROR(_xlfn.IFNA(Table2[[#This Row],[total_laid_off]],0)/Table2[[#This Row],[percentage_laid_off]],D1498),1)</f>
        <v>614</v>
      </c>
      <c r="N1498" t="str">
        <f>TEXT(Table2[[#This Row],[date]],"MMM")</f>
        <v>Feb</v>
      </c>
      <c r="O1498">
        <f>YEAR(Table2[[#This Row],[date]])</f>
        <v>2023</v>
      </c>
    </row>
    <row r="1499" spans="1:15" x14ac:dyDescent="0.25">
      <c r="A1499" t="s">
        <v>517</v>
      </c>
      <c r="B1499" t="s">
        <v>515</v>
      </c>
      <c r="C1499" t="s">
        <v>75</v>
      </c>
      <c r="D1499">
        <v>1500</v>
      </c>
      <c r="E1499" s="2">
        <v>0.15</v>
      </c>
      <c r="F1499" s="1">
        <v>44956</v>
      </c>
      <c r="G1499" t="s">
        <v>103</v>
      </c>
      <c r="H1499" t="s">
        <v>516</v>
      </c>
      <c r="I1499">
        <f t="shared" si="23"/>
        <v>10000</v>
      </c>
      <c r="J1499" s="3"/>
      <c r="K1499">
        <f>_xlfn.IFNA(Table2[[#This Row],[total_laid_off]],0)</f>
        <v>1500</v>
      </c>
      <c r="L1499">
        <f>IFERROR(Table2[[#This Row],[Column2]]/Table2[[#This Row],[percentage_laid_off]],Table2[[#This Row],[Column2]])</f>
        <v>10000</v>
      </c>
      <c r="M1499">
        <f>FLOOR(IFERROR(_xlfn.IFNA(Table2[[#This Row],[total_laid_off]],0)/Table2[[#This Row],[percentage_laid_off]],D1499),1)</f>
        <v>10000</v>
      </c>
      <c r="N1499" t="str">
        <f>TEXT(Table2[[#This Row],[date]],"MMM")</f>
        <v>Jan</v>
      </c>
      <c r="O1499">
        <f>YEAR(Table2[[#This Row],[date]])</f>
        <v>2023</v>
      </c>
    </row>
    <row r="1500" spans="1:15" x14ac:dyDescent="0.25">
      <c r="A1500" t="s">
        <v>1852</v>
      </c>
      <c r="B1500" t="s">
        <v>82</v>
      </c>
      <c r="C1500" t="s">
        <v>75</v>
      </c>
      <c r="D1500">
        <v>250</v>
      </c>
      <c r="E1500" s="2"/>
      <c r="F1500" s="1">
        <v>44114</v>
      </c>
      <c r="G1500" t="s">
        <v>103</v>
      </c>
      <c r="H1500" t="s">
        <v>28</v>
      </c>
      <c r="I1500">
        <f t="shared" si="23"/>
        <v>250</v>
      </c>
      <c r="J1500" s="3">
        <v>28</v>
      </c>
      <c r="K1500">
        <f>_xlfn.IFNA(Table2[[#This Row],[total_laid_off]],0)</f>
        <v>250</v>
      </c>
      <c r="L1500">
        <f>IFERROR(Table2[[#This Row],[Column2]]/Table2[[#This Row],[percentage_laid_off]],Table2[[#This Row],[Column2]])</f>
        <v>250</v>
      </c>
      <c r="M1500">
        <f>FLOOR(IFERROR(_xlfn.IFNA(Table2[[#This Row],[total_laid_off]],0)/Table2[[#This Row],[percentage_laid_off]],D1500),1)</f>
        <v>250</v>
      </c>
      <c r="N1500" t="str">
        <f>TEXT(Table2[[#This Row],[date]],"MMM")</f>
        <v>Oct</v>
      </c>
      <c r="O1500">
        <f>YEAR(Table2[[#This Row],[date]])</f>
        <v>2020</v>
      </c>
    </row>
    <row r="1501" spans="1:15" x14ac:dyDescent="0.25">
      <c r="A1501" t="s">
        <v>2121</v>
      </c>
      <c r="B1501" t="s">
        <v>266</v>
      </c>
      <c r="C1501" t="s">
        <v>26</v>
      </c>
      <c r="D1501">
        <v>136</v>
      </c>
      <c r="E1501" s="2">
        <v>0.31</v>
      </c>
      <c r="F1501" s="1">
        <v>43930</v>
      </c>
      <c r="G1501" t="s">
        <v>47</v>
      </c>
      <c r="H1501" t="s">
        <v>267</v>
      </c>
      <c r="I1501">
        <f t="shared" si="23"/>
        <v>438</v>
      </c>
      <c r="J1501" s="3">
        <v>26</v>
      </c>
      <c r="K1501">
        <f>_xlfn.IFNA(Table2[[#This Row],[total_laid_off]],0)</f>
        <v>136</v>
      </c>
      <c r="L1501">
        <f>IFERROR(Table2[[#This Row],[Column2]]/Table2[[#This Row],[percentage_laid_off]],Table2[[#This Row],[Column2]])</f>
        <v>438.70967741935482</v>
      </c>
      <c r="M1501">
        <f>FLOOR(IFERROR(_xlfn.IFNA(Table2[[#This Row],[total_laid_off]],0)/Table2[[#This Row],[percentage_laid_off]],D1501),1)</f>
        <v>438</v>
      </c>
      <c r="N1501" t="str">
        <f>TEXT(Table2[[#This Row],[date]],"MMM")</f>
        <v>Apr</v>
      </c>
      <c r="O1501">
        <f>YEAR(Table2[[#This Row],[date]])</f>
        <v>2020</v>
      </c>
    </row>
    <row r="1502" spans="1:15" x14ac:dyDescent="0.25">
      <c r="A1502" t="s">
        <v>494</v>
      </c>
      <c r="B1502" t="s">
        <v>56</v>
      </c>
      <c r="C1502" t="s">
        <v>170</v>
      </c>
      <c r="E1502" s="2"/>
      <c r="F1502" s="1">
        <v>44958</v>
      </c>
      <c r="G1502" t="s">
        <v>47</v>
      </c>
      <c r="H1502" t="s">
        <v>41</v>
      </c>
      <c r="I1502">
        <f t="shared" si="23"/>
        <v>0</v>
      </c>
      <c r="J1502" s="3">
        <v>137</v>
      </c>
      <c r="K1502">
        <f>_xlfn.IFNA(Table2[[#This Row],[total_laid_off]],0)</f>
        <v>0</v>
      </c>
      <c r="L1502">
        <f>IFERROR(Table2[[#This Row],[Column2]]/Table2[[#This Row],[percentage_laid_off]],Table2[[#This Row],[Column2]])</f>
        <v>0</v>
      </c>
      <c r="M1502">
        <f>FLOOR(IFERROR(_xlfn.IFNA(Table2[[#This Row],[total_laid_off]],0)/Table2[[#This Row],[percentage_laid_off]],D1502),1)</f>
        <v>0</v>
      </c>
      <c r="N1502" t="str">
        <f>TEXT(Table2[[#This Row],[date]],"MMM")</f>
        <v>Feb</v>
      </c>
      <c r="O1502">
        <f>YEAR(Table2[[#This Row],[date]])</f>
        <v>2023</v>
      </c>
    </row>
    <row r="1503" spans="1:15" x14ac:dyDescent="0.25">
      <c r="A1503" t="s">
        <v>1424</v>
      </c>
      <c r="B1503" t="s">
        <v>40</v>
      </c>
      <c r="C1503" t="s">
        <v>85</v>
      </c>
      <c r="D1503">
        <v>73</v>
      </c>
      <c r="E1503" s="2">
        <v>0.33</v>
      </c>
      <c r="F1503" s="1">
        <v>44777</v>
      </c>
      <c r="G1503" t="s">
        <v>27</v>
      </c>
      <c r="H1503" t="s">
        <v>41</v>
      </c>
      <c r="I1503">
        <f t="shared" si="23"/>
        <v>221</v>
      </c>
      <c r="J1503" s="3">
        <v>20</v>
      </c>
      <c r="K1503">
        <f>_xlfn.IFNA(Table2[[#This Row],[total_laid_off]],0)</f>
        <v>73</v>
      </c>
      <c r="L1503">
        <f>IFERROR(Table2[[#This Row],[Column2]]/Table2[[#This Row],[percentage_laid_off]],Table2[[#This Row],[Column2]])</f>
        <v>221.21212121212119</v>
      </c>
      <c r="M1503">
        <f>FLOOR(IFERROR(_xlfn.IFNA(Table2[[#This Row],[total_laid_off]],0)/Table2[[#This Row],[percentage_laid_off]],D1503),1)</f>
        <v>221</v>
      </c>
      <c r="N1503" t="str">
        <f>TEXT(Table2[[#This Row],[date]],"MMM")</f>
        <v>Aug</v>
      </c>
      <c r="O1503">
        <f>YEAR(Table2[[#This Row],[date]])</f>
        <v>2022</v>
      </c>
    </row>
    <row r="1504" spans="1:15" x14ac:dyDescent="0.25">
      <c r="A1504" t="s">
        <v>1424</v>
      </c>
      <c r="B1504" t="s">
        <v>40</v>
      </c>
      <c r="C1504" t="s">
        <v>85</v>
      </c>
      <c r="D1504">
        <v>72</v>
      </c>
      <c r="E1504" s="2">
        <v>0.25</v>
      </c>
      <c r="F1504" s="1">
        <v>44686</v>
      </c>
      <c r="G1504" t="s">
        <v>27</v>
      </c>
      <c r="H1504" t="s">
        <v>41</v>
      </c>
      <c r="I1504">
        <f t="shared" si="23"/>
        <v>288</v>
      </c>
      <c r="J1504" s="3">
        <v>20</v>
      </c>
      <c r="K1504">
        <f>_xlfn.IFNA(Table2[[#This Row],[total_laid_off]],0)</f>
        <v>72</v>
      </c>
      <c r="L1504">
        <f>IFERROR(Table2[[#This Row],[Column2]]/Table2[[#This Row],[percentage_laid_off]],Table2[[#This Row],[Column2]])</f>
        <v>288</v>
      </c>
      <c r="M1504">
        <f>FLOOR(IFERROR(_xlfn.IFNA(Table2[[#This Row],[total_laid_off]],0)/Table2[[#This Row],[percentage_laid_off]],D1504),1)</f>
        <v>288</v>
      </c>
      <c r="N1504" t="str">
        <f>TEXT(Table2[[#This Row],[date]],"MMM")</f>
        <v>May</v>
      </c>
      <c r="O1504">
        <f>YEAR(Table2[[#This Row],[date]])</f>
        <v>2022</v>
      </c>
    </row>
    <row r="1505" spans="1:15" x14ac:dyDescent="0.25">
      <c r="A1505" t="s">
        <v>1900</v>
      </c>
      <c r="B1505" t="s">
        <v>43</v>
      </c>
      <c r="C1505" t="s">
        <v>26</v>
      </c>
      <c r="E1505" s="2"/>
      <c r="F1505" s="1">
        <v>44020</v>
      </c>
      <c r="G1505" t="s">
        <v>67</v>
      </c>
      <c r="H1505" t="s">
        <v>41</v>
      </c>
      <c r="I1505">
        <f t="shared" si="23"/>
        <v>0</v>
      </c>
      <c r="J1505" s="3">
        <v>1200</v>
      </c>
      <c r="K1505">
        <f>_xlfn.IFNA(Table2[[#This Row],[total_laid_off]],0)</f>
        <v>0</v>
      </c>
      <c r="L1505">
        <f>IFERROR(Table2[[#This Row],[Column2]]/Table2[[#This Row],[percentage_laid_off]],Table2[[#This Row],[Column2]])</f>
        <v>0</v>
      </c>
      <c r="M1505">
        <f>FLOOR(IFERROR(_xlfn.IFNA(Table2[[#This Row],[total_laid_off]],0)/Table2[[#This Row],[percentage_laid_off]],D1505),1)</f>
        <v>0</v>
      </c>
      <c r="N1505" t="str">
        <f>TEXT(Table2[[#This Row],[date]],"MMM")</f>
        <v>Jul</v>
      </c>
      <c r="O1505">
        <f>YEAR(Table2[[#This Row],[date]])</f>
        <v>2020</v>
      </c>
    </row>
    <row r="1506" spans="1:15" x14ac:dyDescent="0.25">
      <c r="A1506" t="s">
        <v>324</v>
      </c>
      <c r="B1506" t="s">
        <v>95</v>
      </c>
      <c r="C1506" t="s">
        <v>75</v>
      </c>
      <c r="D1506">
        <v>150</v>
      </c>
      <c r="E1506" s="2">
        <v>0.32</v>
      </c>
      <c r="F1506" s="1">
        <v>44980</v>
      </c>
      <c r="G1506" t="s">
        <v>22</v>
      </c>
      <c r="H1506" t="s">
        <v>96</v>
      </c>
      <c r="I1506">
        <f t="shared" si="23"/>
        <v>468</v>
      </c>
      <c r="J1506" s="3">
        <v>442</v>
      </c>
      <c r="K1506">
        <f>_xlfn.IFNA(Table2[[#This Row],[total_laid_off]],0)</f>
        <v>150</v>
      </c>
      <c r="L1506">
        <f>IFERROR(Table2[[#This Row],[Column2]]/Table2[[#This Row],[percentage_laid_off]],Table2[[#This Row],[Column2]])</f>
        <v>468.75</v>
      </c>
      <c r="M1506">
        <f>FLOOR(IFERROR(_xlfn.IFNA(Table2[[#This Row],[total_laid_off]],0)/Table2[[#This Row],[percentage_laid_off]],D1506),1)</f>
        <v>468</v>
      </c>
      <c r="N1506" t="str">
        <f>TEXT(Table2[[#This Row],[date]],"MMM")</f>
        <v>Feb</v>
      </c>
      <c r="O1506">
        <f>YEAR(Table2[[#This Row],[date]])</f>
        <v>2023</v>
      </c>
    </row>
    <row r="1507" spans="1:15" x14ac:dyDescent="0.25">
      <c r="A1507" t="s">
        <v>324</v>
      </c>
      <c r="B1507" t="s">
        <v>95</v>
      </c>
      <c r="C1507" t="s">
        <v>75</v>
      </c>
      <c r="D1507">
        <v>62</v>
      </c>
      <c r="E1507" s="2">
        <v>0.115</v>
      </c>
      <c r="F1507" s="1">
        <v>44904</v>
      </c>
      <c r="G1507" t="s">
        <v>22</v>
      </c>
      <c r="H1507" t="s">
        <v>96</v>
      </c>
      <c r="I1507">
        <f t="shared" si="23"/>
        <v>539</v>
      </c>
      <c r="J1507" s="3">
        <v>442</v>
      </c>
      <c r="K1507">
        <f>_xlfn.IFNA(Table2[[#This Row],[total_laid_off]],0)</f>
        <v>62</v>
      </c>
      <c r="L1507">
        <f>IFERROR(Table2[[#This Row],[Column2]]/Table2[[#This Row],[percentage_laid_off]],Table2[[#This Row],[Column2]])</f>
        <v>539.13043478260863</v>
      </c>
      <c r="M1507">
        <f>FLOOR(IFERROR(_xlfn.IFNA(Table2[[#This Row],[total_laid_off]],0)/Table2[[#This Row],[percentage_laid_off]],D1507),1)</f>
        <v>539</v>
      </c>
      <c r="N1507" t="str">
        <f>TEXT(Table2[[#This Row],[date]],"MMM")</f>
        <v>Dec</v>
      </c>
      <c r="O1507">
        <f>YEAR(Table2[[#This Row],[date]])</f>
        <v>2022</v>
      </c>
    </row>
    <row r="1508" spans="1:15" x14ac:dyDescent="0.25">
      <c r="A1508" t="s">
        <v>151</v>
      </c>
      <c r="B1508" t="s">
        <v>60</v>
      </c>
      <c r="C1508" t="s">
        <v>26</v>
      </c>
      <c r="E1508" s="2"/>
      <c r="F1508" s="1">
        <v>45014</v>
      </c>
      <c r="G1508" t="s">
        <v>16</v>
      </c>
      <c r="H1508" t="s">
        <v>61</v>
      </c>
      <c r="I1508">
        <f t="shared" si="23"/>
        <v>0</v>
      </c>
      <c r="J1508" s="3">
        <v>9</v>
      </c>
      <c r="K1508">
        <f>_xlfn.IFNA(Table2[[#This Row],[total_laid_off]],0)</f>
        <v>0</v>
      </c>
      <c r="L1508">
        <f>IFERROR(Table2[[#This Row],[Column2]]/Table2[[#This Row],[percentage_laid_off]],Table2[[#This Row],[Column2]])</f>
        <v>0</v>
      </c>
      <c r="M1508">
        <f>FLOOR(IFERROR(_xlfn.IFNA(Table2[[#This Row],[total_laid_off]],0)/Table2[[#This Row],[percentage_laid_off]],D1508),1)</f>
        <v>0</v>
      </c>
      <c r="N1508" t="str">
        <f>TEXT(Table2[[#This Row],[date]],"MMM")</f>
        <v>Mar</v>
      </c>
      <c r="O1508">
        <f>YEAR(Table2[[#This Row],[date]])</f>
        <v>2023</v>
      </c>
    </row>
    <row r="1509" spans="1:15" x14ac:dyDescent="0.25">
      <c r="A1509" t="s">
        <v>906</v>
      </c>
      <c r="B1509" t="s">
        <v>49</v>
      </c>
      <c r="C1509" t="s">
        <v>46</v>
      </c>
      <c r="E1509" s="2">
        <v>0.25</v>
      </c>
      <c r="F1509" s="1">
        <v>44901</v>
      </c>
      <c r="G1509" t="s">
        <v>22</v>
      </c>
      <c r="H1509" t="s">
        <v>41</v>
      </c>
      <c r="I1509">
        <f t="shared" si="23"/>
        <v>0</v>
      </c>
      <c r="J1509" s="3">
        <v>479</v>
      </c>
      <c r="K1509">
        <f>_xlfn.IFNA(Table2[[#This Row],[total_laid_off]],0)</f>
        <v>0</v>
      </c>
      <c r="L1509">
        <f>IFERROR(Table2[[#This Row],[Column2]]/Table2[[#This Row],[percentage_laid_off]],Table2[[#This Row],[Column2]])</f>
        <v>0</v>
      </c>
      <c r="M1509">
        <f>FLOOR(IFERROR(_xlfn.IFNA(Table2[[#This Row],[total_laid_off]],0)/Table2[[#This Row],[percentage_laid_off]],D1509),1)</f>
        <v>0</v>
      </c>
      <c r="N1509" t="str">
        <f>TEXT(Table2[[#This Row],[date]],"MMM")</f>
        <v>Dec</v>
      </c>
      <c r="O1509">
        <f>YEAR(Table2[[#This Row],[date]])</f>
        <v>2022</v>
      </c>
    </row>
    <row r="1510" spans="1:15" x14ac:dyDescent="0.25">
      <c r="A1510" t="s">
        <v>1677</v>
      </c>
      <c r="B1510" t="s">
        <v>204</v>
      </c>
      <c r="C1510" t="s">
        <v>36</v>
      </c>
      <c r="D1510">
        <v>950</v>
      </c>
      <c r="E1510" s="2">
        <v>0.25</v>
      </c>
      <c r="F1510" s="1">
        <v>44721</v>
      </c>
      <c r="G1510" t="s">
        <v>32</v>
      </c>
      <c r="H1510" t="s">
        <v>41</v>
      </c>
      <c r="I1510">
        <f t="shared" si="23"/>
        <v>3800</v>
      </c>
      <c r="J1510" s="3">
        <v>926</v>
      </c>
      <c r="K1510">
        <f>_xlfn.IFNA(Table2[[#This Row],[total_laid_off]],0)</f>
        <v>950</v>
      </c>
      <c r="L1510">
        <f>IFERROR(Table2[[#This Row],[Column2]]/Table2[[#This Row],[percentage_laid_off]],Table2[[#This Row],[Column2]])</f>
        <v>3800</v>
      </c>
      <c r="M1510">
        <f>FLOOR(IFERROR(_xlfn.IFNA(Table2[[#This Row],[total_laid_off]],0)/Table2[[#This Row],[percentage_laid_off]],D1510),1)</f>
        <v>3800</v>
      </c>
      <c r="N1510" t="str">
        <f>TEXT(Table2[[#This Row],[date]],"MMM")</f>
        <v>Jun</v>
      </c>
      <c r="O1510">
        <f>YEAR(Table2[[#This Row],[date]])</f>
        <v>2022</v>
      </c>
    </row>
    <row r="1511" spans="1:15" x14ac:dyDescent="0.25">
      <c r="A1511" t="s">
        <v>1677</v>
      </c>
      <c r="B1511" t="s">
        <v>204</v>
      </c>
      <c r="C1511" t="s">
        <v>485</v>
      </c>
      <c r="D1511">
        <v>150</v>
      </c>
      <c r="E1511" s="2">
        <v>0.1</v>
      </c>
      <c r="F1511" s="1">
        <v>43930</v>
      </c>
      <c r="G1511" t="s">
        <v>47</v>
      </c>
      <c r="H1511" t="s">
        <v>41</v>
      </c>
      <c r="I1511">
        <f t="shared" si="23"/>
        <v>1500</v>
      </c>
      <c r="J1511" s="3">
        <v>410</v>
      </c>
      <c r="K1511">
        <f>_xlfn.IFNA(Table2[[#This Row],[total_laid_off]],0)</f>
        <v>150</v>
      </c>
      <c r="L1511">
        <f>IFERROR(Table2[[#This Row],[Column2]]/Table2[[#This Row],[percentage_laid_off]],Table2[[#This Row],[Column2]])</f>
        <v>1500</v>
      </c>
      <c r="M1511">
        <f>FLOOR(IFERROR(_xlfn.IFNA(Table2[[#This Row],[total_laid_off]],0)/Table2[[#This Row],[percentage_laid_off]],D1511),1)</f>
        <v>1500</v>
      </c>
      <c r="N1511" t="str">
        <f>TEXT(Table2[[#This Row],[date]],"MMM")</f>
        <v>Apr</v>
      </c>
      <c r="O1511">
        <f>YEAR(Table2[[#This Row],[date]])</f>
        <v>2020</v>
      </c>
    </row>
    <row r="1512" spans="1:15" x14ac:dyDescent="0.25">
      <c r="A1512" t="s">
        <v>2261</v>
      </c>
      <c r="B1512" t="s">
        <v>56</v>
      </c>
      <c r="C1512" t="s">
        <v>1096</v>
      </c>
      <c r="D1512">
        <v>451</v>
      </c>
      <c r="E1512" s="2">
        <v>0.85</v>
      </c>
      <c r="F1512" s="1">
        <v>43917</v>
      </c>
      <c r="G1512" t="s">
        <v>37</v>
      </c>
      <c r="H1512" t="s">
        <v>58</v>
      </c>
      <c r="I1512">
        <f t="shared" si="23"/>
        <v>530</v>
      </c>
      <c r="J1512" s="3">
        <v>3000</v>
      </c>
      <c r="K1512">
        <f>_xlfn.IFNA(Table2[[#This Row],[total_laid_off]],0)</f>
        <v>451</v>
      </c>
      <c r="L1512">
        <f>IFERROR(Table2[[#This Row],[Column2]]/Table2[[#This Row],[percentage_laid_off]],Table2[[#This Row],[Column2]])</f>
        <v>530.58823529411768</v>
      </c>
      <c r="M1512">
        <f>FLOOR(IFERROR(_xlfn.IFNA(Table2[[#This Row],[total_laid_off]],0)/Table2[[#This Row],[percentage_laid_off]],D1512),1)</f>
        <v>530</v>
      </c>
      <c r="N1512" t="str">
        <f>TEXT(Table2[[#This Row],[date]],"MMM")</f>
        <v>Mar</v>
      </c>
      <c r="O1512">
        <f>YEAR(Table2[[#This Row],[date]])</f>
        <v>2020</v>
      </c>
    </row>
    <row r="1513" spans="1:15" x14ac:dyDescent="0.25">
      <c r="A1513" t="s">
        <v>1446</v>
      </c>
      <c r="B1513" t="s">
        <v>56</v>
      </c>
      <c r="C1513" t="s">
        <v>31</v>
      </c>
      <c r="E1513" s="2"/>
      <c r="F1513" s="1">
        <v>44774</v>
      </c>
      <c r="G1513" t="s">
        <v>37</v>
      </c>
      <c r="H1513" t="s">
        <v>58</v>
      </c>
      <c r="I1513">
        <f t="shared" si="23"/>
        <v>0</v>
      </c>
      <c r="J1513" s="3"/>
      <c r="K1513">
        <f>_xlfn.IFNA(Table2[[#This Row],[total_laid_off]],0)</f>
        <v>0</v>
      </c>
      <c r="L1513">
        <f>IFERROR(Table2[[#This Row],[Column2]]/Table2[[#This Row],[percentage_laid_off]],Table2[[#This Row],[Column2]])</f>
        <v>0</v>
      </c>
      <c r="M1513">
        <f>FLOOR(IFERROR(_xlfn.IFNA(Table2[[#This Row],[total_laid_off]],0)/Table2[[#This Row],[percentage_laid_off]],D1513),1)</f>
        <v>0</v>
      </c>
      <c r="N1513" t="str">
        <f>TEXT(Table2[[#This Row],[date]],"MMM")</f>
        <v>Aug</v>
      </c>
      <c r="O1513">
        <f>YEAR(Table2[[#This Row],[date]])</f>
        <v>2022</v>
      </c>
    </row>
    <row r="1514" spans="1:15" x14ac:dyDescent="0.25">
      <c r="A1514" t="s">
        <v>2272</v>
      </c>
      <c r="B1514" t="s">
        <v>362</v>
      </c>
      <c r="C1514" t="s">
        <v>75</v>
      </c>
      <c r="D1514">
        <v>20</v>
      </c>
      <c r="E1514" s="2"/>
      <c r="F1514" s="1">
        <v>43917</v>
      </c>
      <c r="G1514" t="s">
        <v>47</v>
      </c>
      <c r="H1514" t="s">
        <v>41</v>
      </c>
      <c r="I1514">
        <f t="shared" si="23"/>
        <v>20</v>
      </c>
      <c r="J1514" s="3">
        <v>25</v>
      </c>
      <c r="K1514">
        <f>_xlfn.IFNA(Table2[[#This Row],[total_laid_off]],0)</f>
        <v>20</v>
      </c>
      <c r="L1514">
        <f>IFERROR(Table2[[#This Row],[Column2]]/Table2[[#This Row],[percentage_laid_off]],Table2[[#This Row],[Column2]])</f>
        <v>20</v>
      </c>
      <c r="M1514">
        <f>FLOOR(IFERROR(_xlfn.IFNA(Table2[[#This Row],[total_laid_off]],0)/Table2[[#This Row],[percentage_laid_off]],D1514),1)</f>
        <v>20</v>
      </c>
      <c r="N1514" t="str">
        <f>TEXT(Table2[[#This Row],[date]],"MMM")</f>
        <v>Mar</v>
      </c>
      <c r="O1514">
        <f>YEAR(Table2[[#This Row],[date]])</f>
        <v>2020</v>
      </c>
    </row>
    <row r="1515" spans="1:15" x14ac:dyDescent="0.25">
      <c r="A1515" t="s">
        <v>1999</v>
      </c>
      <c r="B1515" t="s">
        <v>60</v>
      </c>
      <c r="C1515" t="s">
        <v>26</v>
      </c>
      <c r="E1515" s="2">
        <v>0.7</v>
      </c>
      <c r="F1515" s="1">
        <v>43957</v>
      </c>
      <c r="G1515" t="s">
        <v>47</v>
      </c>
      <c r="H1515" t="s">
        <v>61</v>
      </c>
      <c r="I1515">
        <f t="shared" si="23"/>
        <v>0</v>
      </c>
      <c r="J1515" s="3">
        <v>170</v>
      </c>
      <c r="K1515">
        <f>_xlfn.IFNA(Table2[[#This Row],[total_laid_off]],0)</f>
        <v>0</v>
      </c>
      <c r="L1515">
        <f>IFERROR(Table2[[#This Row],[Column2]]/Table2[[#This Row],[percentage_laid_off]],Table2[[#This Row],[Column2]])</f>
        <v>0</v>
      </c>
      <c r="M1515">
        <f>FLOOR(IFERROR(_xlfn.IFNA(Table2[[#This Row],[total_laid_off]],0)/Table2[[#This Row],[percentage_laid_off]],D1515),1)</f>
        <v>0</v>
      </c>
      <c r="N1515" t="str">
        <f>TEXT(Table2[[#This Row],[date]],"MMM")</f>
        <v>May</v>
      </c>
      <c r="O1515">
        <f>YEAR(Table2[[#This Row],[date]])</f>
        <v>2020</v>
      </c>
    </row>
    <row r="1516" spans="1:15" x14ac:dyDescent="0.25">
      <c r="A1516" t="s">
        <v>406</v>
      </c>
      <c r="B1516" t="s">
        <v>266</v>
      </c>
      <c r="C1516" t="s">
        <v>26</v>
      </c>
      <c r="E1516" s="2"/>
      <c r="F1516" s="1">
        <v>44967</v>
      </c>
      <c r="G1516" t="s">
        <v>22</v>
      </c>
      <c r="H1516" t="s">
        <v>267</v>
      </c>
      <c r="I1516">
        <f t="shared" si="23"/>
        <v>0</v>
      </c>
      <c r="J1516" s="3">
        <v>140</v>
      </c>
      <c r="K1516">
        <f>_xlfn.IFNA(Table2[[#This Row],[total_laid_off]],0)</f>
        <v>0</v>
      </c>
      <c r="L1516">
        <f>IFERROR(Table2[[#This Row],[Column2]]/Table2[[#This Row],[percentage_laid_off]],Table2[[#This Row],[Column2]])</f>
        <v>0</v>
      </c>
      <c r="M1516">
        <f>FLOOR(IFERROR(_xlfn.IFNA(Table2[[#This Row],[total_laid_off]],0)/Table2[[#This Row],[percentage_laid_off]],D1516),1)</f>
        <v>0</v>
      </c>
      <c r="N1516" t="str">
        <f>TEXT(Table2[[#This Row],[date]],"MMM")</f>
        <v>Feb</v>
      </c>
      <c r="O1516">
        <f>YEAR(Table2[[#This Row],[date]])</f>
        <v>2023</v>
      </c>
    </row>
    <row r="1517" spans="1:15" x14ac:dyDescent="0.25">
      <c r="A1517" t="s">
        <v>2177</v>
      </c>
      <c r="B1517" t="s">
        <v>186</v>
      </c>
      <c r="C1517" t="s">
        <v>46</v>
      </c>
      <c r="D1517">
        <v>18</v>
      </c>
      <c r="E1517" s="2">
        <v>0.25</v>
      </c>
      <c r="F1517" s="1">
        <v>43924</v>
      </c>
      <c r="G1517" t="s">
        <v>27</v>
      </c>
      <c r="H1517" t="s">
        <v>93</v>
      </c>
      <c r="I1517">
        <f t="shared" si="23"/>
        <v>72</v>
      </c>
      <c r="J1517" s="3">
        <v>24</v>
      </c>
      <c r="K1517">
        <f>_xlfn.IFNA(Table2[[#This Row],[total_laid_off]],0)</f>
        <v>18</v>
      </c>
      <c r="L1517">
        <f>IFERROR(Table2[[#This Row],[Column2]]/Table2[[#This Row],[percentage_laid_off]],Table2[[#This Row],[Column2]])</f>
        <v>72</v>
      </c>
      <c r="M1517">
        <f>FLOOR(IFERROR(_xlfn.IFNA(Table2[[#This Row],[total_laid_off]],0)/Table2[[#This Row],[percentage_laid_off]],D1517),1)</f>
        <v>72</v>
      </c>
      <c r="N1517" t="str">
        <f>TEXT(Table2[[#This Row],[date]],"MMM")</f>
        <v>Apr</v>
      </c>
      <c r="O1517">
        <f>YEAR(Table2[[#This Row],[date]])</f>
        <v>2020</v>
      </c>
    </row>
    <row r="1518" spans="1:15" x14ac:dyDescent="0.25">
      <c r="A1518" t="s">
        <v>1129</v>
      </c>
      <c r="B1518" t="s">
        <v>40</v>
      </c>
      <c r="C1518" t="s">
        <v>73</v>
      </c>
      <c r="D1518">
        <v>550</v>
      </c>
      <c r="E1518" s="2">
        <v>0.18</v>
      </c>
      <c r="F1518" s="1">
        <v>44867</v>
      </c>
      <c r="G1518" t="s">
        <v>67</v>
      </c>
      <c r="H1518" t="s">
        <v>41</v>
      </c>
      <c r="I1518">
        <f t="shared" si="23"/>
        <v>3055</v>
      </c>
      <c r="J1518" s="3">
        <v>1900</v>
      </c>
      <c r="K1518">
        <f>_xlfn.IFNA(Table2[[#This Row],[total_laid_off]],0)</f>
        <v>550</v>
      </c>
      <c r="L1518">
        <f>IFERROR(Table2[[#This Row],[Column2]]/Table2[[#This Row],[percentage_laid_off]],Table2[[#This Row],[Column2]])</f>
        <v>3055.5555555555557</v>
      </c>
      <c r="M1518">
        <f>FLOOR(IFERROR(_xlfn.IFNA(Table2[[#This Row],[total_laid_off]],0)/Table2[[#This Row],[percentage_laid_off]],D1518),1)</f>
        <v>3055</v>
      </c>
      <c r="N1518" t="str">
        <f>TEXT(Table2[[#This Row],[date]],"MMM")</f>
        <v>Nov</v>
      </c>
      <c r="O1518">
        <f>YEAR(Table2[[#This Row],[date]])</f>
        <v>2022</v>
      </c>
    </row>
    <row r="1519" spans="1:15" x14ac:dyDescent="0.25">
      <c r="A1519" t="s">
        <v>1129</v>
      </c>
      <c r="B1519" t="s">
        <v>40</v>
      </c>
      <c r="C1519" t="s">
        <v>73</v>
      </c>
      <c r="D1519">
        <v>600</v>
      </c>
      <c r="E1519" s="2">
        <v>0.35</v>
      </c>
      <c r="F1519" s="1">
        <v>43936</v>
      </c>
      <c r="G1519" t="s">
        <v>114</v>
      </c>
      <c r="H1519" t="s">
        <v>41</v>
      </c>
      <c r="I1519">
        <f t="shared" si="23"/>
        <v>1714</v>
      </c>
      <c r="J1519" s="3">
        <v>1500</v>
      </c>
      <c r="K1519">
        <f>_xlfn.IFNA(Table2[[#This Row],[total_laid_off]],0)</f>
        <v>600</v>
      </c>
      <c r="L1519">
        <f>IFERROR(Table2[[#This Row],[Column2]]/Table2[[#This Row],[percentage_laid_off]],Table2[[#This Row],[Column2]])</f>
        <v>1714.2857142857144</v>
      </c>
      <c r="M1519">
        <f>FLOOR(IFERROR(_xlfn.IFNA(Table2[[#This Row],[total_laid_off]],0)/Table2[[#This Row],[percentage_laid_off]],D1519),1)</f>
        <v>1714</v>
      </c>
      <c r="N1519" t="str">
        <f>TEXT(Table2[[#This Row],[date]],"MMM")</f>
        <v>Apr</v>
      </c>
      <c r="O1519">
        <f>YEAR(Table2[[#This Row],[date]])</f>
        <v>2020</v>
      </c>
    </row>
    <row r="1520" spans="1:15" x14ac:dyDescent="0.25">
      <c r="A1520" t="s">
        <v>441</v>
      </c>
      <c r="B1520" t="s">
        <v>190</v>
      </c>
      <c r="C1520" t="s">
        <v>26</v>
      </c>
      <c r="D1520">
        <v>83</v>
      </c>
      <c r="E1520" s="2">
        <v>1</v>
      </c>
      <c r="F1520" s="1">
        <v>44964</v>
      </c>
      <c r="G1520" t="s">
        <v>67</v>
      </c>
      <c r="H1520" t="s">
        <v>70</v>
      </c>
      <c r="I1520">
        <f t="shared" si="23"/>
        <v>83</v>
      </c>
      <c r="J1520" s="3">
        <v>299</v>
      </c>
      <c r="K1520">
        <f>_xlfn.IFNA(Table2[[#This Row],[total_laid_off]],0)</f>
        <v>83</v>
      </c>
      <c r="L1520">
        <f>IFERROR(Table2[[#This Row],[Column2]]/Table2[[#This Row],[percentage_laid_off]],Table2[[#This Row],[Column2]])</f>
        <v>83</v>
      </c>
      <c r="M1520">
        <f>FLOOR(IFERROR(_xlfn.IFNA(Table2[[#This Row],[total_laid_off]],0)/Table2[[#This Row],[percentage_laid_off]],D1520),1)</f>
        <v>83</v>
      </c>
      <c r="N1520" t="str">
        <f>TEXT(Table2[[#This Row],[date]],"MMM")</f>
        <v>Feb</v>
      </c>
      <c r="O1520">
        <f>YEAR(Table2[[#This Row],[date]])</f>
        <v>2023</v>
      </c>
    </row>
    <row r="1521" spans="1:15" x14ac:dyDescent="0.25">
      <c r="A1521" t="s">
        <v>1523</v>
      </c>
      <c r="B1521" t="s">
        <v>43</v>
      </c>
      <c r="C1521" t="s">
        <v>44</v>
      </c>
      <c r="E1521" s="2">
        <v>0.2</v>
      </c>
      <c r="F1521" s="1">
        <v>44756</v>
      </c>
      <c r="G1521" t="s">
        <v>32</v>
      </c>
      <c r="H1521" t="s">
        <v>41</v>
      </c>
      <c r="I1521">
        <f t="shared" si="23"/>
        <v>0</v>
      </c>
      <c r="J1521" s="3">
        <v>427</v>
      </c>
      <c r="K1521">
        <f>_xlfn.IFNA(Table2[[#This Row],[total_laid_off]],0)</f>
        <v>0</v>
      </c>
      <c r="L1521">
        <f>IFERROR(Table2[[#This Row],[Column2]]/Table2[[#This Row],[percentage_laid_off]],Table2[[#This Row],[Column2]])</f>
        <v>0</v>
      </c>
      <c r="M1521">
        <f>FLOOR(IFERROR(_xlfn.IFNA(Table2[[#This Row],[total_laid_off]],0)/Table2[[#This Row],[percentage_laid_off]],D1521),1)</f>
        <v>0</v>
      </c>
      <c r="N1521" t="str">
        <f>TEXT(Table2[[#This Row],[date]],"MMM")</f>
        <v>Jul</v>
      </c>
      <c r="O1521">
        <f>YEAR(Table2[[#This Row],[date]])</f>
        <v>2022</v>
      </c>
    </row>
    <row r="1522" spans="1:15" x14ac:dyDescent="0.25">
      <c r="A1522" t="s">
        <v>512</v>
      </c>
      <c r="B1522" t="s">
        <v>513</v>
      </c>
      <c r="C1522" t="s">
        <v>53</v>
      </c>
      <c r="E1522" s="2">
        <v>0.08</v>
      </c>
      <c r="F1522" s="1">
        <v>44957</v>
      </c>
      <c r="G1522" t="s">
        <v>67</v>
      </c>
      <c r="H1522" t="s">
        <v>93</v>
      </c>
      <c r="I1522">
        <f t="shared" si="23"/>
        <v>0</v>
      </c>
      <c r="J1522" s="3">
        <v>1100</v>
      </c>
      <c r="K1522">
        <f>_xlfn.IFNA(Table2[[#This Row],[total_laid_off]],0)</f>
        <v>0</v>
      </c>
      <c r="L1522">
        <f>IFERROR(Table2[[#This Row],[Column2]]/Table2[[#This Row],[percentage_laid_off]],Table2[[#This Row],[Column2]])</f>
        <v>0</v>
      </c>
      <c r="M1522">
        <f>FLOOR(IFERROR(_xlfn.IFNA(Table2[[#This Row],[total_laid_off]],0)/Table2[[#This Row],[percentage_laid_off]],D1522),1)</f>
        <v>0</v>
      </c>
      <c r="N1522" t="str">
        <f>TEXT(Table2[[#This Row],[date]],"MMM")</f>
        <v>Jan</v>
      </c>
      <c r="O1522">
        <f>YEAR(Table2[[#This Row],[date]])</f>
        <v>2023</v>
      </c>
    </row>
    <row r="1523" spans="1:15" x14ac:dyDescent="0.25">
      <c r="A1523" t="s">
        <v>1656</v>
      </c>
      <c r="B1523" t="s">
        <v>35</v>
      </c>
      <c r="C1523" t="s">
        <v>31</v>
      </c>
      <c r="D1523">
        <v>14</v>
      </c>
      <c r="E1523" s="2">
        <v>0.05</v>
      </c>
      <c r="F1523" s="1">
        <v>44727</v>
      </c>
      <c r="G1523" t="s">
        <v>114</v>
      </c>
      <c r="H1523" t="s">
        <v>38</v>
      </c>
      <c r="I1523">
        <f t="shared" si="23"/>
        <v>280</v>
      </c>
      <c r="J1523" s="3">
        <v>223</v>
      </c>
      <c r="K1523">
        <f>_xlfn.IFNA(Table2[[#This Row],[total_laid_off]],0)</f>
        <v>14</v>
      </c>
      <c r="L1523">
        <f>IFERROR(Table2[[#This Row],[Column2]]/Table2[[#This Row],[percentage_laid_off]],Table2[[#This Row],[Column2]])</f>
        <v>280</v>
      </c>
      <c r="M1523">
        <f>FLOOR(IFERROR(_xlfn.IFNA(Table2[[#This Row],[total_laid_off]],0)/Table2[[#This Row],[percentage_laid_off]],D1523),1)</f>
        <v>280</v>
      </c>
      <c r="N1523" t="str">
        <f>TEXT(Table2[[#This Row],[date]],"MMM")</f>
        <v>Jun</v>
      </c>
      <c r="O1523">
        <f>YEAR(Table2[[#This Row],[date]])</f>
        <v>2022</v>
      </c>
    </row>
    <row r="1524" spans="1:15" x14ac:dyDescent="0.25">
      <c r="A1524" t="s">
        <v>2039</v>
      </c>
      <c r="B1524" t="s">
        <v>160</v>
      </c>
      <c r="C1524" t="s">
        <v>75</v>
      </c>
      <c r="D1524">
        <v>35</v>
      </c>
      <c r="E1524" s="2">
        <v>0.15</v>
      </c>
      <c r="F1524" s="1">
        <v>43949</v>
      </c>
      <c r="G1524" t="s">
        <v>37</v>
      </c>
      <c r="H1524" t="s">
        <v>41</v>
      </c>
      <c r="I1524">
        <f t="shared" si="23"/>
        <v>233</v>
      </c>
      <c r="J1524" s="3">
        <v>70</v>
      </c>
      <c r="K1524">
        <f>_xlfn.IFNA(Table2[[#This Row],[total_laid_off]],0)</f>
        <v>35</v>
      </c>
      <c r="L1524">
        <f>IFERROR(Table2[[#This Row],[Column2]]/Table2[[#This Row],[percentage_laid_off]],Table2[[#This Row],[Column2]])</f>
        <v>233.33333333333334</v>
      </c>
      <c r="M1524">
        <f>FLOOR(IFERROR(_xlfn.IFNA(Table2[[#This Row],[total_laid_off]],0)/Table2[[#This Row],[percentage_laid_off]],D1524),1)</f>
        <v>233</v>
      </c>
      <c r="N1524" t="str">
        <f>TEXT(Table2[[#This Row],[date]],"MMM")</f>
        <v>Apr</v>
      </c>
      <c r="O1524">
        <f>YEAR(Table2[[#This Row],[date]])</f>
        <v>2020</v>
      </c>
    </row>
    <row r="1525" spans="1:15" x14ac:dyDescent="0.25">
      <c r="A1525" t="s">
        <v>413</v>
      </c>
      <c r="B1525" t="s">
        <v>40</v>
      </c>
      <c r="C1525" t="s">
        <v>26</v>
      </c>
      <c r="D1525">
        <v>155</v>
      </c>
      <c r="E1525" s="2">
        <v>0.1</v>
      </c>
      <c r="F1525" s="1">
        <v>44966</v>
      </c>
      <c r="G1525" t="s">
        <v>67</v>
      </c>
      <c r="H1525" t="s">
        <v>41</v>
      </c>
      <c r="I1525">
        <f t="shared" si="23"/>
        <v>1550</v>
      </c>
      <c r="J1525" s="3">
        <v>566</v>
      </c>
      <c r="K1525">
        <f>_xlfn.IFNA(Table2[[#This Row],[total_laid_off]],0)</f>
        <v>155</v>
      </c>
      <c r="L1525">
        <f>IFERROR(Table2[[#This Row],[Column2]]/Table2[[#This Row],[percentage_laid_off]],Table2[[#This Row],[Column2]])</f>
        <v>1550</v>
      </c>
      <c r="M1525">
        <f>FLOOR(IFERROR(_xlfn.IFNA(Table2[[#This Row],[total_laid_off]],0)/Table2[[#This Row],[percentage_laid_off]],D1525),1)</f>
        <v>1550</v>
      </c>
      <c r="N1525" t="str">
        <f>TEXT(Table2[[#This Row],[date]],"MMM")</f>
        <v>Feb</v>
      </c>
      <c r="O1525">
        <f>YEAR(Table2[[#This Row],[date]])</f>
        <v>2023</v>
      </c>
    </row>
    <row r="1526" spans="1:15" x14ac:dyDescent="0.25">
      <c r="A1526" t="s">
        <v>1892</v>
      </c>
      <c r="B1526" t="s">
        <v>40</v>
      </c>
      <c r="C1526" t="s">
        <v>75</v>
      </c>
      <c r="D1526">
        <v>60</v>
      </c>
      <c r="E1526" s="2">
        <v>0.15</v>
      </c>
      <c r="F1526" s="1">
        <v>44027</v>
      </c>
      <c r="G1526" t="s">
        <v>22</v>
      </c>
      <c r="H1526" t="s">
        <v>41</v>
      </c>
      <c r="I1526">
        <f t="shared" si="23"/>
        <v>400</v>
      </c>
      <c r="J1526" s="3">
        <v>251.2</v>
      </c>
      <c r="K1526">
        <f>_xlfn.IFNA(Table2[[#This Row],[total_laid_off]],0)</f>
        <v>60</v>
      </c>
      <c r="L1526">
        <f>IFERROR(Table2[[#This Row],[Column2]]/Table2[[#This Row],[percentage_laid_off]],Table2[[#This Row],[Column2]])</f>
        <v>400</v>
      </c>
      <c r="M1526">
        <f>FLOOR(IFERROR(_xlfn.IFNA(Table2[[#This Row],[total_laid_off]],0)/Table2[[#This Row],[percentage_laid_off]],D1526),1)</f>
        <v>400</v>
      </c>
      <c r="N1526" t="str">
        <f>TEXT(Table2[[#This Row],[date]],"MMM")</f>
        <v>Jul</v>
      </c>
      <c r="O1526">
        <f>YEAR(Table2[[#This Row],[date]])</f>
        <v>2020</v>
      </c>
    </row>
    <row r="1527" spans="1:15" x14ac:dyDescent="0.25">
      <c r="A1527" t="s">
        <v>676</v>
      </c>
      <c r="B1527" t="s">
        <v>40</v>
      </c>
      <c r="C1527" t="s">
        <v>111</v>
      </c>
      <c r="E1527" s="2"/>
      <c r="F1527" s="1">
        <v>44943</v>
      </c>
      <c r="G1527" t="s">
        <v>67</v>
      </c>
      <c r="H1527" t="s">
        <v>41</v>
      </c>
      <c r="I1527">
        <f t="shared" si="23"/>
        <v>0</v>
      </c>
      <c r="J1527" s="3"/>
      <c r="K1527">
        <f>_xlfn.IFNA(Table2[[#This Row],[total_laid_off]],0)</f>
        <v>0</v>
      </c>
      <c r="L1527">
        <f>IFERROR(Table2[[#This Row],[Column2]]/Table2[[#This Row],[percentage_laid_off]],Table2[[#This Row],[Column2]])</f>
        <v>0</v>
      </c>
      <c r="M1527">
        <f>FLOOR(IFERROR(_xlfn.IFNA(Table2[[#This Row],[total_laid_off]],0)/Table2[[#This Row],[percentage_laid_off]],D1527),1)</f>
        <v>0</v>
      </c>
      <c r="N1527" t="str">
        <f>TEXT(Table2[[#This Row],[date]],"MMM")</f>
        <v>Jan</v>
      </c>
      <c r="O1527">
        <f>YEAR(Table2[[#This Row],[date]])</f>
        <v>2023</v>
      </c>
    </row>
    <row r="1528" spans="1:15" x14ac:dyDescent="0.25">
      <c r="A1528" t="s">
        <v>676</v>
      </c>
      <c r="B1528" t="s">
        <v>40</v>
      </c>
      <c r="C1528" t="s">
        <v>111</v>
      </c>
      <c r="D1528">
        <v>200</v>
      </c>
      <c r="E1528" s="2"/>
      <c r="F1528" s="1">
        <v>44866</v>
      </c>
      <c r="G1528" t="s">
        <v>67</v>
      </c>
      <c r="H1528" t="s">
        <v>41</v>
      </c>
      <c r="I1528">
        <f t="shared" si="23"/>
        <v>200</v>
      </c>
      <c r="J1528" s="3"/>
      <c r="K1528">
        <f>_xlfn.IFNA(Table2[[#This Row],[total_laid_off]],0)</f>
        <v>200</v>
      </c>
      <c r="L1528">
        <f>IFERROR(Table2[[#This Row],[Column2]]/Table2[[#This Row],[percentage_laid_off]],Table2[[#This Row],[Column2]])</f>
        <v>200</v>
      </c>
      <c r="M1528">
        <f>FLOOR(IFERROR(_xlfn.IFNA(Table2[[#This Row],[total_laid_off]],0)/Table2[[#This Row],[percentage_laid_off]],D1528),1)</f>
        <v>200</v>
      </c>
      <c r="N1528" t="str">
        <f>TEXT(Table2[[#This Row],[date]],"MMM")</f>
        <v>Nov</v>
      </c>
      <c r="O1528">
        <f>YEAR(Table2[[#This Row],[date]])</f>
        <v>2022</v>
      </c>
    </row>
    <row r="1529" spans="1:15" x14ac:dyDescent="0.25">
      <c r="A1529" t="s">
        <v>676</v>
      </c>
      <c r="B1529" t="s">
        <v>40</v>
      </c>
      <c r="C1529" t="s">
        <v>111</v>
      </c>
      <c r="E1529" s="2"/>
      <c r="F1529" s="1">
        <v>44774</v>
      </c>
      <c r="G1529" t="s">
        <v>67</v>
      </c>
      <c r="H1529" t="s">
        <v>41</v>
      </c>
      <c r="I1529">
        <f t="shared" si="23"/>
        <v>0</v>
      </c>
      <c r="J1529" s="3"/>
      <c r="K1529">
        <f>_xlfn.IFNA(Table2[[#This Row],[total_laid_off]],0)</f>
        <v>0</v>
      </c>
      <c r="L1529">
        <f>IFERROR(Table2[[#This Row],[Column2]]/Table2[[#This Row],[percentage_laid_off]],Table2[[#This Row],[Column2]])</f>
        <v>0</v>
      </c>
      <c r="M1529">
        <f>FLOOR(IFERROR(_xlfn.IFNA(Table2[[#This Row],[total_laid_off]],0)/Table2[[#This Row],[percentage_laid_off]],D1529),1)</f>
        <v>0</v>
      </c>
      <c r="N1529" t="str">
        <f>TEXT(Table2[[#This Row],[date]],"MMM")</f>
        <v>Aug</v>
      </c>
      <c r="O1529">
        <f>YEAR(Table2[[#This Row],[date]])</f>
        <v>2022</v>
      </c>
    </row>
    <row r="1530" spans="1:15" x14ac:dyDescent="0.25">
      <c r="A1530" t="s">
        <v>1392</v>
      </c>
      <c r="B1530" t="s">
        <v>40</v>
      </c>
      <c r="C1530" t="s">
        <v>111</v>
      </c>
      <c r="E1530" s="2"/>
      <c r="F1530" s="1">
        <v>44785</v>
      </c>
      <c r="G1530" t="s">
        <v>27</v>
      </c>
      <c r="H1530" t="s">
        <v>41</v>
      </c>
      <c r="I1530">
        <f t="shared" si="23"/>
        <v>0</v>
      </c>
      <c r="J1530" s="3">
        <v>20</v>
      </c>
      <c r="K1530">
        <f>_xlfn.IFNA(Table2[[#This Row],[total_laid_off]],0)</f>
        <v>0</v>
      </c>
      <c r="L1530">
        <f>IFERROR(Table2[[#This Row],[Column2]]/Table2[[#This Row],[percentage_laid_off]],Table2[[#This Row],[Column2]])</f>
        <v>0</v>
      </c>
      <c r="M1530">
        <f>FLOOR(IFERROR(_xlfn.IFNA(Table2[[#This Row],[total_laid_off]],0)/Table2[[#This Row],[percentage_laid_off]],D1530),1)</f>
        <v>0</v>
      </c>
      <c r="N1530" t="str">
        <f>TEXT(Table2[[#This Row],[date]],"MMM")</f>
        <v>Aug</v>
      </c>
      <c r="O1530">
        <f>YEAR(Table2[[#This Row],[date]])</f>
        <v>2022</v>
      </c>
    </row>
    <row r="1531" spans="1:15" x14ac:dyDescent="0.25">
      <c r="A1531" t="s">
        <v>1174</v>
      </c>
      <c r="B1531" t="s">
        <v>1175</v>
      </c>
      <c r="C1531" t="s">
        <v>46</v>
      </c>
      <c r="D1531">
        <v>62</v>
      </c>
      <c r="E1531" s="2">
        <v>0.16</v>
      </c>
      <c r="F1531" s="1">
        <v>44857</v>
      </c>
      <c r="G1531" t="s">
        <v>37</v>
      </c>
      <c r="H1531" t="s">
        <v>38</v>
      </c>
      <c r="I1531">
        <f t="shared" si="23"/>
        <v>387</v>
      </c>
      <c r="J1531" s="3">
        <v>86</v>
      </c>
      <c r="K1531">
        <f>_xlfn.IFNA(Table2[[#This Row],[total_laid_off]],0)</f>
        <v>62</v>
      </c>
      <c r="L1531">
        <f>IFERROR(Table2[[#This Row],[Column2]]/Table2[[#This Row],[percentage_laid_off]],Table2[[#This Row],[Column2]])</f>
        <v>387.5</v>
      </c>
      <c r="M1531">
        <f>FLOOR(IFERROR(_xlfn.IFNA(Table2[[#This Row],[total_laid_off]],0)/Table2[[#This Row],[percentage_laid_off]],D1531),1)</f>
        <v>387</v>
      </c>
      <c r="N1531" t="str">
        <f>TEXT(Table2[[#This Row],[date]],"MMM")</f>
        <v>Oct</v>
      </c>
      <c r="O1531">
        <f>YEAR(Table2[[#This Row],[date]])</f>
        <v>2022</v>
      </c>
    </row>
    <row r="1532" spans="1:15" x14ac:dyDescent="0.25">
      <c r="A1532" t="s">
        <v>285</v>
      </c>
      <c r="B1532" t="s">
        <v>43</v>
      </c>
      <c r="C1532" t="s">
        <v>73</v>
      </c>
      <c r="E1532" s="2"/>
      <c r="F1532" s="1">
        <v>44987</v>
      </c>
      <c r="G1532" t="s">
        <v>22</v>
      </c>
      <c r="H1532" t="s">
        <v>41</v>
      </c>
      <c r="I1532">
        <f t="shared" si="23"/>
        <v>0</v>
      </c>
      <c r="J1532" s="3">
        <v>472</v>
      </c>
      <c r="K1532">
        <f>_xlfn.IFNA(Table2[[#This Row],[total_laid_off]],0)</f>
        <v>0</v>
      </c>
      <c r="L1532">
        <f>IFERROR(Table2[[#This Row],[Column2]]/Table2[[#This Row],[percentage_laid_off]],Table2[[#This Row],[Column2]])</f>
        <v>0</v>
      </c>
      <c r="M1532">
        <f>FLOOR(IFERROR(_xlfn.IFNA(Table2[[#This Row],[total_laid_off]],0)/Table2[[#This Row],[percentage_laid_off]],D1532),1)</f>
        <v>0</v>
      </c>
      <c r="N1532" t="str">
        <f>TEXT(Table2[[#This Row],[date]],"MMM")</f>
        <v>Mar</v>
      </c>
      <c r="O1532">
        <f>YEAR(Table2[[#This Row],[date]])</f>
        <v>2023</v>
      </c>
    </row>
    <row r="1533" spans="1:15" x14ac:dyDescent="0.25">
      <c r="A1533" t="s">
        <v>285</v>
      </c>
      <c r="B1533" t="s">
        <v>43</v>
      </c>
      <c r="C1533" t="s">
        <v>73</v>
      </c>
      <c r="D1533">
        <v>180</v>
      </c>
      <c r="E1533" s="2"/>
      <c r="F1533" s="1">
        <v>44882</v>
      </c>
      <c r="G1533" t="s">
        <v>22</v>
      </c>
      <c r="H1533" t="s">
        <v>41</v>
      </c>
      <c r="I1533">
        <f t="shared" si="23"/>
        <v>180</v>
      </c>
      <c r="J1533" s="3">
        <v>472</v>
      </c>
      <c r="K1533">
        <f>_xlfn.IFNA(Table2[[#This Row],[total_laid_off]],0)</f>
        <v>180</v>
      </c>
      <c r="L1533">
        <f>IFERROR(Table2[[#This Row],[Column2]]/Table2[[#This Row],[percentage_laid_off]],Table2[[#This Row],[Column2]])</f>
        <v>180</v>
      </c>
      <c r="M1533">
        <f>FLOOR(IFERROR(_xlfn.IFNA(Table2[[#This Row],[total_laid_off]],0)/Table2[[#This Row],[percentage_laid_off]],D1533),1)</f>
        <v>180</v>
      </c>
      <c r="N1533" t="str">
        <f>TEXT(Table2[[#This Row],[date]],"MMM")</f>
        <v>Nov</v>
      </c>
      <c r="O1533">
        <f>YEAR(Table2[[#This Row],[date]])</f>
        <v>2022</v>
      </c>
    </row>
    <row r="1534" spans="1:15" x14ac:dyDescent="0.25">
      <c r="A1534" t="s">
        <v>285</v>
      </c>
      <c r="B1534" t="s">
        <v>43</v>
      </c>
      <c r="C1534" t="s">
        <v>73</v>
      </c>
      <c r="E1534" s="2">
        <v>0.1</v>
      </c>
      <c r="F1534" s="1">
        <v>44735</v>
      </c>
      <c r="G1534" t="s">
        <v>22</v>
      </c>
      <c r="H1534" t="s">
        <v>41</v>
      </c>
      <c r="I1534">
        <f t="shared" si="23"/>
        <v>0</v>
      </c>
      <c r="J1534" s="3">
        <v>472</v>
      </c>
      <c r="K1534">
        <f>_xlfn.IFNA(Table2[[#This Row],[total_laid_off]],0)</f>
        <v>0</v>
      </c>
      <c r="L1534">
        <f>IFERROR(Table2[[#This Row],[Column2]]/Table2[[#This Row],[percentage_laid_off]],Table2[[#This Row],[Column2]])</f>
        <v>0</v>
      </c>
      <c r="M1534">
        <f>FLOOR(IFERROR(_xlfn.IFNA(Table2[[#This Row],[total_laid_off]],0)/Table2[[#This Row],[percentage_laid_off]],D1534),1)</f>
        <v>0</v>
      </c>
      <c r="N1534" t="str">
        <f>TEXT(Table2[[#This Row],[date]],"MMM")</f>
        <v>Jun</v>
      </c>
      <c r="O1534">
        <f>YEAR(Table2[[#This Row],[date]])</f>
        <v>2022</v>
      </c>
    </row>
    <row r="1535" spans="1:15" x14ac:dyDescent="0.25">
      <c r="A1535" t="s">
        <v>2287</v>
      </c>
      <c r="B1535" t="s">
        <v>40</v>
      </c>
      <c r="C1535" t="s">
        <v>31</v>
      </c>
      <c r="D1535">
        <v>75</v>
      </c>
      <c r="E1535" s="2">
        <v>0.15</v>
      </c>
      <c r="F1535" s="1">
        <v>43915</v>
      </c>
      <c r="G1535" t="s">
        <v>37</v>
      </c>
      <c r="H1535" t="s">
        <v>41</v>
      </c>
      <c r="I1535">
        <f t="shared" si="23"/>
        <v>500</v>
      </c>
      <c r="J1535" s="3"/>
      <c r="K1535">
        <f>_xlfn.IFNA(Table2[[#This Row],[total_laid_off]],0)</f>
        <v>75</v>
      </c>
      <c r="L1535">
        <f>IFERROR(Table2[[#This Row],[Column2]]/Table2[[#This Row],[percentage_laid_off]],Table2[[#This Row],[Column2]])</f>
        <v>500</v>
      </c>
      <c r="M1535">
        <f>FLOOR(IFERROR(_xlfn.IFNA(Table2[[#This Row],[total_laid_off]],0)/Table2[[#This Row],[percentage_laid_off]],D1535),1)</f>
        <v>500</v>
      </c>
      <c r="N1535" t="str">
        <f>TEXT(Table2[[#This Row],[date]],"MMM")</f>
        <v>Mar</v>
      </c>
      <c r="O1535">
        <f>YEAR(Table2[[#This Row],[date]])</f>
        <v>2020</v>
      </c>
    </row>
    <row r="1536" spans="1:15" x14ac:dyDescent="0.25">
      <c r="A1536" t="s">
        <v>2009</v>
      </c>
      <c r="B1536" t="s">
        <v>1219</v>
      </c>
      <c r="C1536" t="s">
        <v>26</v>
      </c>
      <c r="D1536">
        <v>400</v>
      </c>
      <c r="E1536" s="2">
        <v>0.2</v>
      </c>
      <c r="F1536" s="1">
        <v>43955</v>
      </c>
      <c r="G1536" t="s">
        <v>47</v>
      </c>
      <c r="H1536" t="s">
        <v>1219</v>
      </c>
      <c r="I1536">
        <f t="shared" si="23"/>
        <v>2000</v>
      </c>
      <c r="J1536" s="3">
        <v>175</v>
      </c>
      <c r="K1536">
        <f>_xlfn.IFNA(Table2[[#This Row],[total_laid_off]],0)</f>
        <v>400</v>
      </c>
      <c r="L1536">
        <f>IFERROR(Table2[[#This Row],[Column2]]/Table2[[#This Row],[percentage_laid_off]],Table2[[#This Row],[Column2]])</f>
        <v>2000</v>
      </c>
      <c r="M1536">
        <f>FLOOR(IFERROR(_xlfn.IFNA(Table2[[#This Row],[total_laid_off]],0)/Table2[[#This Row],[percentage_laid_off]],D1536),1)</f>
        <v>2000</v>
      </c>
      <c r="N1536" t="str">
        <f>TEXT(Table2[[#This Row],[date]],"MMM")</f>
        <v>May</v>
      </c>
      <c r="O1536">
        <f>YEAR(Table2[[#This Row],[date]])</f>
        <v>2020</v>
      </c>
    </row>
    <row r="1537" spans="1:15" x14ac:dyDescent="0.25">
      <c r="A1537" t="s">
        <v>2059</v>
      </c>
      <c r="B1537" t="s">
        <v>43</v>
      </c>
      <c r="C1537" t="s">
        <v>46</v>
      </c>
      <c r="D1537">
        <v>70</v>
      </c>
      <c r="E1537" s="2">
        <v>0.05</v>
      </c>
      <c r="F1537" s="1">
        <v>43944</v>
      </c>
      <c r="G1537" t="s">
        <v>37</v>
      </c>
      <c r="H1537" t="s">
        <v>41</v>
      </c>
      <c r="I1537">
        <f t="shared" si="23"/>
        <v>1400</v>
      </c>
      <c r="J1537" s="3">
        <v>1300</v>
      </c>
      <c r="K1537">
        <f>_xlfn.IFNA(Table2[[#This Row],[total_laid_off]],0)</f>
        <v>70</v>
      </c>
      <c r="L1537">
        <f>IFERROR(Table2[[#This Row],[Column2]]/Table2[[#This Row],[percentage_laid_off]],Table2[[#This Row],[Column2]])</f>
        <v>1400</v>
      </c>
      <c r="M1537">
        <f>FLOOR(IFERROR(_xlfn.IFNA(Table2[[#This Row],[total_laid_off]],0)/Table2[[#This Row],[percentage_laid_off]],D1537),1)</f>
        <v>1400</v>
      </c>
      <c r="N1537" t="str">
        <f>TEXT(Table2[[#This Row],[date]],"MMM")</f>
        <v>Apr</v>
      </c>
      <c r="O1537">
        <f>YEAR(Table2[[#This Row],[date]])</f>
        <v>2020</v>
      </c>
    </row>
    <row r="1538" spans="1:15" x14ac:dyDescent="0.25">
      <c r="A1538" t="s">
        <v>869</v>
      </c>
      <c r="B1538" t="s">
        <v>35</v>
      </c>
      <c r="C1538" t="s">
        <v>83</v>
      </c>
      <c r="D1538">
        <v>80</v>
      </c>
      <c r="E1538" s="2">
        <v>0.5</v>
      </c>
      <c r="F1538" s="1">
        <v>44903</v>
      </c>
      <c r="G1538" t="s">
        <v>67</v>
      </c>
      <c r="H1538" t="s">
        <v>38</v>
      </c>
      <c r="I1538">
        <f t="shared" ref="I1538:I1601" si="24">FLOOR(IF(OR(ISBLANK(D1538) = FALSE,  ISBLANK(E1538) = FALSE),IFERROR(D1538/E1538,D1538), 0), 1)</f>
        <v>160</v>
      </c>
      <c r="J1538" s="3">
        <v>231</v>
      </c>
      <c r="K1538">
        <f>_xlfn.IFNA(Table2[[#This Row],[total_laid_off]],0)</f>
        <v>80</v>
      </c>
      <c r="L1538">
        <f>IFERROR(Table2[[#This Row],[Column2]]/Table2[[#This Row],[percentage_laid_off]],Table2[[#This Row],[Column2]])</f>
        <v>160</v>
      </c>
      <c r="M1538">
        <f>FLOOR(IFERROR(_xlfn.IFNA(Table2[[#This Row],[total_laid_off]],0)/Table2[[#This Row],[percentage_laid_off]],D1538),1)</f>
        <v>160</v>
      </c>
      <c r="N1538" t="str">
        <f>TEXT(Table2[[#This Row],[date]],"MMM")</f>
        <v>Dec</v>
      </c>
      <c r="O1538">
        <f>YEAR(Table2[[#This Row],[date]])</f>
        <v>2022</v>
      </c>
    </row>
    <row r="1539" spans="1:15" x14ac:dyDescent="0.25">
      <c r="A1539" t="s">
        <v>869</v>
      </c>
      <c r="B1539" t="s">
        <v>35</v>
      </c>
      <c r="C1539" t="s">
        <v>83</v>
      </c>
      <c r="E1539" s="2"/>
      <c r="F1539" s="1">
        <v>44801</v>
      </c>
      <c r="G1539" t="s">
        <v>67</v>
      </c>
      <c r="H1539" t="s">
        <v>38</v>
      </c>
      <c r="I1539">
        <f t="shared" si="24"/>
        <v>0</v>
      </c>
      <c r="J1539" s="3">
        <v>231</v>
      </c>
      <c r="K1539">
        <f>_xlfn.IFNA(Table2[[#This Row],[total_laid_off]],0)</f>
        <v>0</v>
      </c>
      <c r="L1539">
        <f>IFERROR(Table2[[#This Row],[Column2]]/Table2[[#This Row],[percentage_laid_off]],Table2[[#This Row],[Column2]])</f>
        <v>0</v>
      </c>
      <c r="M1539">
        <f>FLOOR(IFERROR(_xlfn.IFNA(Table2[[#This Row],[total_laid_off]],0)/Table2[[#This Row],[percentage_laid_off]],D1539),1)</f>
        <v>0</v>
      </c>
      <c r="N1539" t="str">
        <f>TEXT(Table2[[#This Row],[date]],"MMM")</f>
        <v>Aug</v>
      </c>
      <c r="O1539">
        <f>YEAR(Table2[[#This Row],[date]])</f>
        <v>2022</v>
      </c>
    </row>
    <row r="1540" spans="1:15" x14ac:dyDescent="0.25">
      <c r="A1540" t="s">
        <v>1269</v>
      </c>
      <c r="B1540" t="s">
        <v>40</v>
      </c>
      <c r="C1540" t="s">
        <v>83</v>
      </c>
      <c r="E1540" s="2">
        <v>0.1</v>
      </c>
      <c r="F1540" s="1">
        <v>44824</v>
      </c>
      <c r="G1540" t="s">
        <v>67</v>
      </c>
      <c r="H1540" t="s">
        <v>41</v>
      </c>
      <c r="I1540">
        <f t="shared" si="24"/>
        <v>0</v>
      </c>
      <c r="J1540" s="3">
        <v>282</v>
      </c>
      <c r="K1540">
        <f>_xlfn.IFNA(Table2[[#This Row],[total_laid_off]],0)</f>
        <v>0</v>
      </c>
      <c r="L1540">
        <f>IFERROR(Table2[[#This Row],[Column2]]/Table2[[#This Row],[percentage_laid_off]],Table2[[#This Row],[Column2]])</f>
        <v>0</v>
      </c>
      <c r="M1540">
        <f>FLOOR(IFERROR(_xlfn.IFNA(Table2[[#This Row],[total_laid_off]],0)/Table2[[#This Row],[percentage_laid_off]],D1540),1)</f>
        <v>0</v>
      </c>
      <c r="N1540" t="str">
        <f>TEXT(Table2[[#This Row],[date]],"MMM")</f>
        <v>Sep</v>
      </c>
      <c r="O1540">
        <f>YEAR(Table2[[#This Row],[date]])</f>
        <v>2022</v>
      </c>
    </row>
    <row r="1541" spans="1:15" x14ac:dyDescent="0.25">
      <c r="A1541" t="s">
        <v>1269</v>
      </c>
      <c r="B1541" t="s">
        <v>40</v>
      </c>
      <c r="C1541" t="s">
        <v>83</v>
      </c>
      <c r="E1541" s="2">
        <v>0.1</v>
      </c>
      <c r="F1541" s="1">
        <v>44082</v>
      </c>
      <c r="G1541" t="s">
        <v>47</v>
      </c>
      <c r="H1541" t="s">
        <v>41</v>
      </c>
      <c r="I1541">
        <f t="shared" si="24"/>
        <v>0</v>
      </c>
      <c r="J1541" s="3">
        <v>132</v>
      </c>
      <c r="K1541">
        <f>_xlfn.IFNA(Table2[[#This Row],[total_laid_off]],0)</f>
        <v>0</v>
      </c>
      <c r="L1541">
        <f>IFERROR(Table2[[#This Row],[Column2]]/Table2[[#This Row],[percentage_laid_off]],Table2[[#This Row],[Column2]])</f>
        <v>0</v>
      </c>
      <c r="M1541">
        <f>FLOOR(IFERROR(_xlfn.IFNA(Table2[[#This Row],[total_laid_off]],0)/Table2[[#This Row],[percentage_laid_off]],D1541),1)</f>
        <v>0</v>
      </c>
      <c r="N1541" t="str">
        <f>TEXT(Table2[[#This Row],[date]],"MMM")</f>
        <v>Sep</v>
      </c>
      <c r="O1541">
        <f>YEAR(Table2[[#This Row],[date]])</f>
        <v>2020</v>
      </c>
    </row>
    <row r="1542" spans="1:15" x14ac:dyDescent="0.25">
      <c r="A1542" t="s">
        <v>2288</v>
      </c>
      <c r="B1542" t="s">
        <v>131</v>
      </c>
      <c r="C1542" t="s">
        <v>75</v>
      </c>
      <c r="D1542">
        <v>52</v>
      </c>
      <c r="E1542" s="2">
        <v>0.28000000000000003</v>
      </c>
      <c r="F1542" s="1">
        <v>43915</v>
      </c>
      <c r="G1542" t="s">
        <v>32</v>
      </c>
      <c r="H1542" t="s">
        <v>41</v>
      </c>
      <c r="I1542">
        <f t="shared" si="24"/>
        <v>185</v>
      </c>
      <c r="J1542" s="3">
        <v>48</v>
      </c>
      <c r="K1542">
        <f>_xlfn.IFNA(Table2[[#This Row],[total_laid_off]],0)</f>
        <v>52</v>
      </c>
      <c r="L1542">
        <f>IFERROR(Table2[[#This Row],[Column2]]/Table2[[#This Row],[percentage_laid_off]],Table2[[#This Row],[Column2]])</f>
        <v>185.71428571428569</v>
      </c>
      <c r="M1542">
        <f>FLOOR(IFERROR(_xlfn.IFNA(Table2[[#This Row],[total_laid_off]],0)/Table2[[#This Row],[percentage_laid_off]],D1542),1)</f>
        <v>185</v>
      </c>
      <c r="N1542" t="str">
        <f>TEXT(Table2[[#This Row],[date]],"MMM")</f>
        <v>Mar</v>
      </c>
      <c r="O1542">
        <f>YEAR(Table2[[#This Row],[date]])</f>
        <v>2020</v>
      </c>
    </row>
    <row r="1543" spans="1:15" x14ac:dyDescent="0.25">
      <c r="A1543" t="s">
        <v>1474</v>
      </c>
      <c r="B1543" t="s">
        <v>43</v>
      </c>
      <c r="C1543" t="s">
        <v>75</v>
      </c>
      <c r="D1543">
        <v>38</v>
      </c>
      <c r="E1543" s="2">
        <v>0.03</v>
      </c>
      <c r="F1543" s="1">
        <v>44768</v>
      </c>
      <c r="G1543" t="s">
        <v>67</v>
      </c>
      <c r="H1543" t="s">
        <v>41</v>
      </c>
      <c r="I1543">
        <f t="shared" si="24"/>
        <v>1266</v>
      </c>
      <c r="J1543" s="3">
        <v>394</v>
      </c>
      <c r="K1543">
        <f>_xlfn.IFNA(Table2[[#This Row],[total_laid_off]],0)</f>
        <v>38</v>
      </c>
      <c r="L1543">
        <f>IFERROR(Table2[[#This Row],[Column2]]/Table2[[#This Row],[percentage_laid_off]],Table2[[#This Row],[Column2]])</f>
        <v>1266.6666666666667</v>
      </c>
      <c r="M1543">
        <f>FLOOR(IFERROR(_xlfn.IFNA(Table2[[#This Row],[total_laid_off]],0)/Table2[[#This Row],[percentage_laid_off]],D1543),1)</f>
        <v>1266</v>
      </c>
      <c r="N1543" t="str">
        <f>TEXT(Table2[[#This Row],[date]],"MMM")</f>
        <v>Jul</v>
      </c>
      <c r="O1543">
        <f>YEAR(Table2[[#This Row],[date]])</f>
        <v>2022</v>
      </c>
    </row>
    <row r="1544" spans="1:15" x14ac:dyDescent="0.25">
      <c r="A1544" t="s">
        <v>1931</v>
      </c>
      <c r="B1544" t="s">
        <v>40</v>
      </c>
      <c r="C1544" t="s">
        <v>83</v>
      </c>
      <c r="E1544" s="2"/>
      <c r="F1544" s="1">
        <v>43986</v>
      </c>
      <c r="G1544" t="s">
        <v>32</v>
      </c>
      <c r="H1544" t="s">
        <v>41</v>
      </c>
      <c r="I1544">
        <f t="shared" si="24"/>
        <v>0</v>
      </c>
      <c r="J1544" s="3">
        <v>75</v>
      </c>
      <c r="K1544">
        <f>_xlfn.IFNA(Table2[[#This Row],[total_laid_off]],0)</f>
        <v>0</v>
      </c>
      <c r="L1544">
        <f>IFERROR(Table2[[#This Row],[Column2]]/Table2[[#This Row],[percentage_laid_off]],Table2[[#This Row],[Column2]])</f>
        <v>0</v>
      </c>
      <c r="M1544">
        <f>FLOOR(IFERROR(_xlfn.IFNA(Table2[[#This Row],[total_laid_off]],0)/Table2[[#This Row],[percentage_laid_off]],D1544),1)</f>
        <v>0</v>
      </c>
      <c r="N1544" t="str">
        <f>TEXT(Table2[[#This Row],[date]],"MMM")</f>
        <v>Jun</v>
      </c>
      <c r="O1544">
        <f>YEAR(Table2[[#This Row],[date]])</f>
        <v>2020</v>
      </c>
    </row>
    <row r="1545" spans="1:15" x14ac:dyDescent="0.25">
      <c r="A1545" t="s">
        <v>309</v>
      </c>
      <c r="B1545" t="s">
        <v>72</v>
      </c>
      <c r="C1545" t="s">
        <v>64</v>
      </c>
      <c r="D1545">
        <v>70</v>
      </c>
      <c r="E1545" s="2">
        <v>7.0000000000000007E-2</v>
      </c>
      <c r="F1545" s="1">
        <v>44984</v>
      </c>
      <c r="G1545" t="s">
        <v>310</v>
      </c>
      <c r="H1545" t="s">
        <v>41</v>
      </c>
      <c r="I1545">
        <f t="shared" si="24"/>
        <v>1000</v>
      </c>
      <c r="J1545" s="3">
        <v>489</v>
      </c>
      <c r="K1545">
        <f>_xlfn.IFNA(Table2[[#This Row],[total_laid_off]],0)</f>
        <v>70</v>
      </c>
      <c r="L1545">
        <f>IFERROR(Table2[[#This Row],[Column2]]/Table2[[#This Row],[percentage_laid_off]],Table2[[#This Row],[Column2]])</f>
        <v>999.99999999999989</v>
      </c>
      <c r="M1545">
        <f>FLOOR(IFERROR(_xlfn.IFNA(Table2[[#This Row],[total_laid_off]],0)/Table2[[#This Row],[percentage_laid_off]],D1545),1)</f>
        <v>1000</v>
      </c>
      <c r="N1545" t="str">
        <f>TEXT(Table2[[#This Row],[date]],"MMM")</f>
        <v>Feb</v>
      </c>
      <c r="O1545">
        <f>YEAR(Table2[[#This Row],[date]])</f>
        <v>2023</v>
      </c>
    </row>
    <row r="1546" spans="1:15" x14ac:dyDescent="0.25">
      <c r="A1546" t="s">
        <v>309</v>
      </c>
      <c r="B1546" t="s">
        <v>72</v>
      </c>
      <c r="C1546" t="s">
        <v>64</v>
      </c>
      <c r="D1546">
        <v>60</v>
      </c>
      <c r="E1546" s="2">
        <v>0.05</v>
      </c>
      <c r="F1546" s="1">
        <v>44775</v>
      </c>
      <c r="G1546" t="s">
        <v>310</v>
      </c>
      <c r="H1546" t="s">
        <v>41</v>
      </c>
      <c r="I1546">
        <f t="shared" si="24"/>
        <v>1200</v>
      </c>
      <c r="J1546" s="3">
        <v>489</v>
      </c>
      <c r="K1546">
        <f>_xlfn.IFNA(Table2[[#This Row],[total_laid_off]],0)</f>
        <v>60</v>
      </c>
      <c r="L1546">
        <f>IFERROR(Table2[[#This Row],[Column2]]/Table2[[#This Row],[percentage_laid_off]],Table2[[#This Row],[Column2]])</f>
        <v>1200</v>
      </c>
      <c r="M1546">
        <f>FLOOR(IFERROR(_xlfn.IFNA(Table2[[#This Row],[total_laid_off]],0)/Table2[[#This Row],[percentage_laid_off]],D1546),1)</f>
        <v>1200</v>
      </c>
      <c r="N1546" t="str">
        <f>TEXT(Table2[[#This Row],[date]],"MMM")</f>
        <v>Aug</v>
      </c>
      <c r="O1546">
        <f>YEAR(Table2[[#This Row],[date]])</f>
        <v>2022</v>
      </c>
    </row>
    <row r="1547" spans="1:15" x14ac:dyDescent="0.25">
      <c r="A1547" t="s">
        <v>849</v>
      </c>
      <c r="B1547" t="s">
        <v>40</v>
      </c>
      <c r="C1547" t="s">
        <v>85</v>
      </c>
      <c r="D1547">
        <v>43</v>
      </c>
      <c r="E1547" s="2">
        <v>0.25</v>
      </c>
      <c r="F1547" s="1">
        <v>44905</v>
      </c>
      <c r="G1547" t="s">
        <v>22</v>
      </c>
      <c r="H1547" t="s">
        <v>41</v>
      </c>
      <c r="I1547">
        <f t="shared" si="24"/>
        <v>172</v>
      </c>
      <c r="J1547" s="3">
        <v>240</v>
      </c>
      <c r="K1547">
        <f>_xlfn.IFNA(Table2[[#This Row],[total_laid_off]],0)</f>
        <v>43</v>
      </c>
      <c r="L1547">
        <f>IFERROR(Table2[[#This Row],[Column2]]/Table2[[#This Row],[percentage_laid_off]],Table2[[#This Row],[Column2]])</f>
        <v>172</v>
      </c>
      <c r="M1547">
        <f>FLOOR(IFERROR(_xlfn.IFNA(Table2[[#This Row],[total_laid_off]],0)/Table2[[#This Row],[percentage_laid_off]],D1547),1)</f>
        <v>172</v>
      </c>
      <c r="N1547" t="str">
        <f>TEXT(Table2[[#This Row],[date]],"MMM")</f>
        <v>Dec</v>
      </c>
      <c r="O1547">
        <f>YEAR(Table2[[#This Row],[date]])</f>
        <v>2022</v>
      </c>
    </row>
    <row r="1548" spans="1:15" x14ac:dyDescent="0.25">
      <c r="A1548" t="s">
        <v>849</v>
      </c>
      <c r="B1548" t="s">
        <v>40</v>
      </c>
      <c r="C1548" t="s">
        <v>85</v>
      </c>
      <c r="D1548">
        <v>31</v>
      </c>
      <c r="E1548" s="2">
        <v>0.18</v>
      </c>
      <c r="F1548" s="1">
        <v>44747</v>
      </c>
      <c r="G1548" t="s">
        <v>22</v>
      </c>
      <c r="H1548" t="s">
        <v>41</v>
      </c>
      <c r="I1548">
        <f t="shared" si="24"/>
        <v>172</v>
      </c>
      <c r="J1548" s="3">
        <v>240</v>
      </c>
      <c r="K1548">
        <f>_xlfn.IFNA(Table2[[#This Row],[total_laid_off]],0)</f>
        <v>31</v>
      </c>
      <c r="L1548">
        <f>IFERROR(Table2[[#This Row],[Column2]]/Table2[[#This Row],[percentage_laid_off]],Table2[[#This Row],[Column2]])</f>
        <v>172.22222222222223</v>
      </c>
      <c r="M1548">
        <f>FLOOR(IFERROR(_xlfn.IFNA(Table2[[#This Row],[total_laid_off]],0)/Table2[[#This Row],[percentage_laid_off]],D1548),1)</f>
        <v>172</v>
      </c>
      <c r="N1548" t="str">
        <f>TEXT(Table2[[#This Row],[date]],"MMM")</f>
        <v>Jul</v>
      </c>
      <c r="O1548">
        <f>YEAR(Table2[[#This Row],[date]])</f>
        <v>2022</v>
      </c>
    </row>
    <row r="1549" spans="1:15" x14ac:dyDescent="0.25">
      <c r="A1549" t="s">
        <v>1048</v>
      </c>
      <c r="B1549" t="s">
        <v>213</v>
      </c>
      <c r="C1549" t="s">
        <v>31</v>
      </c>
      <c r="E1549" s="2">
        <v>0.12</v>
      </c>
      <c r="F1549" s="1">
        <v>44880</v>
      </c>
      <c r="G1549" t="s">
        <v>47</v>
      </c>
      <c r="H1549" t="s">
        <v>41</v>
      </c>
      <c r="I1549">
        <f t="shared" si="24"/>
        <v>0</v>
      </c>
      <c r="J1549" s="3">
        <v>174</v>
      </c>
      <c r="K1549">
        <f>_xlfn.IFNA(Table2[[#This Row],[total_laid_off]],0)</f>
        <v>0</v>
      </c>
      <c r="L1549">
        <f>IFERROR(Table2[[#This Row],[Column2]]/Table2[[#This Row],[percentage_laid_off]],Table2[[#This Row],[Column2]])</f>
        <v>0</v>
      </c>
      <c r="M1549">
        <f>FLOOR(IFERROR(_xlfn.IFNA(Table2[[#This Row],[total_laid_off]],0)/Table2[[#This Row],[percentage_laid_off]],D1549),1)</f>
        <v>0</v>
      </c>
      <c r="N1549" t="str">
        <f>TEXT(Table2[[#This Row],[date]],"MMM")</f>
        <v>Nov</v>
      </c>
      <c r="O1549">
        <f>YEAR(Table2[[#This Row],[date]])</f>
        <v>2022</v>
      </c>
    </row>
    <row r="1550" spans="1:15" x14ac:dyDescent="0.25">
      <c r="A1550" t="s">
        <v>1048</v>
      </c>
      <c r="B1550" t="s">
        <v>213</v>
      </c>
      <c r="C1550" t="s">
        <v>31</v>
      </c>
      <c r="D1550">
        <v>87</v>
      </c>
      <c r="E1550" s="2">
        <v>0.15</v>
      </c>
      <c r="F1550" s="1">
        <v>44701</v>
      </c>
      <c r="G1550" t="s">
        <v>47</v>
      </c>
      <c r="H1550" t="s">
        <v>41</v>
      </c>
      <c r="I1550">
        <f t="shared" si="24"/>
        <v>580</v>
      </c>
      <c r="J1550" s="3">
        <v>174</v>
      </c>
      <c r="K1550">
        <f>_xlfn.IFNA(Table2[[#This Row],[total_laid_off]],0)</f>
        <v>87</v>
      </c>
      <c r="L1550">
        <f>IFERROR(Table2[[#This Row],[Column2]]/Table2[[#This Row],[percentage_laid_off]],Table2[[#This Row],[Column2]])</f>
        <v>580</v>
      </c>
      <c r="M1550">
        <f>FLOOR(IFERROR(_xlfn.IFNA(Table2[[#This Row],[total_laid_off]],0)/Table2[[#This Row],[percentage_laid_off]],D1550),1)</f>
        <v>580</v>
      </c>
      <c r="N1550" t="str">
        <f>TEXT(Table2[[#This Row],[date]],"MMM")</f>
        <v>May</v>
      </c>
      <c r="O1550">
        <f>YEAR(Table2[[#This Row],[date]])</f>
        <v>2022</v>
      </c>
    </row>
    <row r="1551" spans="1:15" x14ac:dyDescent="0.25">
      <c r="A1551" t="s">
        <v>2289</v>
      </c>
      <c r="B1551" t="s">
        <v>43</v>
      </c>
      <c r="C1551" t="s">
        <v>31</v>
      </c>
      <c r="D1551">
        <v>30</v>
      </c>
      <c r="E1551" s="2">
        <v>0.23</v>
      </c>
      <c r="F1551" s="1">
        <v>43915</v>
      </c>
      <c r="G1551" t="s">
        <v>47</v>
      </c>
      <c r="H1551" t="s">
        <v>41</v>
      </c>
      <c r="I1551">
        <f t="shared" si="24"/>
        <v>130</v>
      </c>
      <c r="J1551" s="3">
        <v>35</v>
      </c>
      <c r="K1551">
        <f>_xlfn.IFNA(Table2[[#This Row],[total_laid_off]],0)</f>
        <v>30</v>
      </c>
      <c r="L1551">
        <f>IFERROR(Table2[[#This Row],[Column2]]/Table2[[#This Row],[percentage_laid_off]],Table2[[#This Row],[Column2]])</f>
        <v>130.43478260869566</v>
      </c>
      <c r="M1551">
        <f>FLOOR(IFERROR(_xlfn.IFNA(Table2[[#This Row],[total_laid_off]],0)/Table2[[#This Row],[percentage_laid_off]],D1551),1)</f>
        <v>130</v>
      </c>
      <c r="N1551" t="str">
        <f>TEXT(Table2[[#This Row],[date]],"MMM")</f>
        <v>Mar</v>
      </c>
      <c r="O1551">
        <f>YEAR(Table2[[#This Row],[date]])</f>
        <v>2020</v>
      </c>
    </row>
    <row r="1552" spans="1:15" x14ac:dyDescent="0.25">
      <c r="A1552" t="s">
        <v>1483</v>
      </c>
      <c r="B1552" t="s">
        <v>913</v>
      </c>
      <c r="C1552" t="s">
        <v>46</v>
      </c>
      <c r="E1552" s="2"/>
      <c r="F1552" s="1">
        <v>44764</v>
      </c>
      <c r="G1552" t="s">
        <v>67</v>
      </c>
      <c r="H1552" t="s">
        <v>41</v>
      </c>
      <c r="I1552">
        <f t="shared" si="24"/>
        <v>0</v>
      </c>
      <c r="J1552" s="3">
        <v>178</v>
      </c>
      <c r="K1552">
        <f>_xlfn.IFNA(Table2[[#This Row],[total_laid_off]],0)</f>
        <v>0</v>
      </c>
      <c r="L1552">
        <f>IFERROR(Table2[[#This Row],[Column2]]/Table2[[#This Row],[percentage_laid_off]],Table2[[#This Row],[Column2]])</f>
        <v>0</v>
      </c>
      <c r="M1552">
        <f>FLOOR(IFERROR(_xlfn.IFNA(Table2[[#This Row],[total_laid_off]],0)/Table2[[#This Row],[percentage_laid_off]],D1552),1)</f>
        <v>0</v>
      </c>
      <c r="N1552" t="str">
        <f>TEXT(Table2[[#This Row],[date]],"MMM")</f>
        <v>Jul</v>
      </c>
      <c r="O1552">
        <f>YEAR(Table2[[#This Row],[date]])</f>
        <v>2022</v>
      </c>
    </row>
    <row r="1553" spans="1:15" x14ac:dyDescent="0.25">
      <c r="A1553" t="s">
        <v>1033</v>
      </c>
      <c r="B1553" t="s">
        <v>43</v>
      </c>
      <c r="C1553" t="s">
        <v>36</v>
      </c>
      <c r="D1553">
        <v>170</v>
      </c>
      <c r="E1553" s="2">
        <v>0.17</v>
      </c>
      <c r="F1553" s="1">
        <v>44880</v>
      </c>
      <c r="G1553" t="s">
        <v>114</v>
      </c>
      <c r="H1553" t="s">
        <v>41</v>
      </c>
      <c r="I1553">
        <f t="shared" si="24"/>
        <v>1000</v>
      </c>
      <c r="J1553" s="3">
        <v>507</v>
      </c>
      <c r="K1553">
        <f>_xlfn.IFNA(Table2[[#This Row],[total_laid_off]],0)</f>
        <v>170</v>
      </c>
      <c r="L1553">
        <f>IFERROR(Table2[[#This Row],[Column2]]/Table2[[#This Row],[percentage_laid_off]],Table2[[#This Row],[Column2]])</f>
        <v>999.99999999999989</v>
      </c>
      <c r="M1553">
        <f>FLOOR(IFERROR(_xlfn.IFNA(Table2[[#This Row],[total_laid_off]],0)/Table2[[#This Row],[percentage_laid_off]],D1553),1)</f>
        <v>1000</v>
      </c>
      <c r="N1553" t="str">
        <f>TEXT(Table2[[#This Row],[date]],"MMM")</f>
        <v>Nov</v>
      </c>
      <c r="O1553">
        <f>YEAR(Table2[[#This Row],[date]])</f>
        <v>2022</v>
      </c>
    </row>
    <row r="1554" spans="1:15" x14ac:dyDescent="0.25">
      <c r="A1554" t="s">
        <v>1592</v>
      </c>
      <c r="B1554" t="s">
        <v>82</v>
      </c>
      <c r="C1554" t="s">
        <v>83</v>
      </c>
      <c r="D1554">
        <v>40</v>
      </c>
      <c r="E1554" s="2">
        <v>0.2</v>
      </c>
      <c r="F1554" s="1">
        <v>44741</v>
      </c>
      <c r="G1554" t="s">
        <v>37</v>
      </c>
      <c r="H1554" t="s">
        <v>28</v>
      </c>
      <c r="I1554">
        <f t="shared" si="24"/>
        <v>200</v>
      </c>
      <c r="J1554" s="3">
        <v>13</v>
      </c>
      <c r="K1554">
        <f>_xlfn.IFNA(Table2[[#This Row],[total_laid_off]],0)</f>
        <v>40</v>
      </c>
      <c r="L1554">
        <f>IFERROR(Table2[[#This Row],[Column2]]/Table2[[#This Row],[percentage_laid_off]],Table2[[#This Row],[Column2]])</f>
        <v>200</v>
      </c>
      <c r="M1554">
        <f>FLOOR(IFERROR(_xlfn.IFNA(Table2[[#This Row],[total_laid_off]],0)/Table2[[#This Row],[percentage_laid_off]],D1554),1)</f>
        <v>200</v>
      </c>
      <c r="N1554" t="str">
        <f>TEXT(Table2[[#This Row],[date]],"MMM")</f>
        <v>Jun</v>
      </c>
      <c r="O1554">
        <f>YEAR(Table2[[#This Row],[date]])</f>
        <v>2022</v>
      </c>
    </row>
    <row r="1555" spans="1:15" x14ac:dyDescent="0.25">
      <c r="A1555" t="s">
        <v>914</v>
      </c>
      <c r="B1555" t="s">
        <v>100</v>
      </c>
      <c r="C1555" t="s">
        <v>57</v>
      </c>
      <c r="D1555">
        <v>600</v>
      </c>
      <c r="E1555" s="2"/>
      <c r="F1555" s="1">
        <v>44898</v>
      </c>
      <c r="G1555" t="s">
        <v>50</v>
      </c>
      <c r="H1555" t="s">
        <v>28</v>
      </c>
      <c r="I1555">
        <f t="shared" si="24"/>
        <v>600</v>
      </c>
      <c r="J1555" s="3">
        <v>4000</v>
      </c>
      <c r="K1555">
        <f>_xlfn.IFNA(Table2[[#This Row],[total_laid_off]],0)</f>
        <v>600</v>
      </c>
      <c r="L1555">
        <f>IFERROR(Table2[[#This Row],[Column2]]/Table2[[#This Row],[percentage_laid_off]],Table2[[#This Row],[Column2]])</f>
        <v>600</v>
      </c>
      <c r="M1555">
        <f>FLOOR(IFERROR(_xlfn.IFNA(Table2[[#This Row],[total_laid_off]],0)/Table2[[#This Row],[percentage_laid_off]],D1555),1)</f>
        <v>600</v>
      </c>
      <c r="N1555" t="str">
        <f>TEXT(Table2[[#This Row],[date]],"MMM")</f>
        <v>Dec</v>
      </c>
      <c r="O1555">
        <f>YEAR(Table2[[#This Row],[date]])</f>
        <v>2022</v>
      </c>
    </row>
    <row r="1556" spans="1:15" x14ac:dyDescent="0.25">
      <c r="A1556" t="s">
        <v>914</v>
      </c>
      <c r="B1556" t="s">
        <v>100</v>
      </c>
      <c r="C1556" t="s">
        <v>57</v>
      </c>
      <c r="D1556">
        <v>600</v>
      </c>
      <c r="E1556" s="2"/>
      <c r="F1556" s="1">
        <v>44173</v>
      </c>
      <c r="G1556" t="s">
        <v>50</v>
      </c>
      <c r="H1556" t="s">
        <v>28</v>
      </c>
      <c r="I1556">
        <f t="shared" si="24"/>
        <v>600</v>
      </c>
      <c r="J1556" s="3">
        <v>3200</v>
      </c>
      <c r="K1556">
        <f>_xlfn.IFNA(Table2[[#This Row],[total_laid_off]],0)</f>
        <v>600</v>
      </c>
      <c r="L1556">
        <f>IFERROR(Table2[[#This Row],[Column2]]/Table2[[#This Row],[percentage_laid_off]],Table2[[#This Row],[Column2]])</f>
        <v>600</v>
      </c>
      <c r="M1556">
        <f>FLOOR(IFERROR(_xlfn.IFNA(Table2[[#This Row],[total_laid_off]],0)/Table2[[#This Row],[percentage_laid_off]],D1556),1)</f>
        <v>600</v>
      </c>
      <c r="N1556" t="str">
        <f>TEXT(Table2[[#This Row],[date]],"MMM")</f>
        <v>Dec</v>
      </c>
      <c r="O1556">
        <f>YEAR(Table2[[#This Row],[date]])</f>
        <v>2020</v>
      </c>
    </row>
    <row r="1557" spans="1:15" x14ac:dyDescent="0.25">
      <c r="A1557" t="s">
        <v>914</v>
      </c>
      <c r="B1557" t="s">
        <v>659</v>
      </c>
      <c r="C1557" t="s">
        <v>57</v>
      </c>
      <c r="E1557" s="2"/>
      <c r="F1557" s="1">
        <v>44006</v>
      </c>
      <c r="G1557" t="s">
        <v>50</v>
      </c>
      <c r="H1557" t="s">
        <v>41</v>
      </c>
      <c r="I1557">
        <f t="shared" si="24"/>
        <v>0</v>
      </c>
      <c r="J1557" s="3">
        <v>3200</v>
      </c>
      <c r="K1557">
        <f>_xlfn.IFNA(Table2[[#This Row],[total_laid_off]],0)</f>
        <v>0</v>
      </c>
      <c r="L1557">
        <f>IFERROR(Table2[[#This Row],[Column2]]/Table2[[#This Row],[percentage_laid_off]],Table2[[#This Row],[Column2]])</f>
        <v>0</v>
      </c>
      <c r="M1557">
        <f>FLOOR(IFERROR(_xlfn.IFNA(Table2[[#This Row],[total_laid_off]],0)/Table2[[#This Row],[percentage_laid_off]],D1557),1)</f>
        <v>0</v>
      </c>
      <c r="N1557" t="str">
        <f>TEXT(Table2[[#This Row],[date]],"MMM")</f>
        <v>Jun</v>
      </c>
      <c r="O1557">
        <f>YEAR(Table2[[#This Row],[date]])</f>
        <v>2020</v>
      </c>
    </row>
    <row r="1558" spans="1:15" x14ac:dyDescent="0.25">
      <c r="A1558" t="s">
        <v>914</v>
      </c>
      <c r="B1558" t="s">
        <v>56</v>
      </c>
      <c r="C1558" t="s">
        <v>57</v>
      </c>
      <c r="D1558">
        <v>150</v>
      </c>
      <c r="E1558" s="2"/>
      <c r="F1558" s="1">
        <v>43952</v>
      </c>
      <c r="G1558" t="s">
        <v>50</v>
      </c>
      <c r="H1558" t="s">
        <v>58</v>
      </c>
      <c r="I1558">
        <f t="shared" si="24"/>
        <v>150</v>
      </c>
      <c r="J1558" s="3">
        <v>2400</v>
      </c>
      <c r="K1558">
        <f>_xlfn.IFNA(Table2[[#This Row],[total_laid_off]],0)</f>
        <v>150</v>
      </c>
      <c r="L1558">
        <f>IFERROR(Table2[[#This Row],[Column2]]/Table2[[#This Row],[percentage_laid_off]],Table2[[#This Row],[Column2]])</f>
        <v>150</v>
      </c>
      <c r="M1558">
        <f>FLOOR(IFERROR(_xlfn.IFNA(Table2[[#This Row],[total_laid_off]],0)/Table2[[#This Row],[percentage_laid_off]],D1558),1)</f>
        <v>150</v>
      </c>
      <c r="N1558" t="str">
        <f>TEXT(Table2[[#This Row],[date]],"MMM")</f>
        <v>May</v>
      </c>
      <c r="O1558">
        <f>YEAR(Table2[[#This Row],[date]])</f>
        <v>2020</v>
      </c>
    </row>
    <row r="1559" spans="1:15" x14ac:dyDescent="0.25">
      <c r="A1559" t="s">
        <v>914</v>
      </c>
      <c r="B1559" t="s">
        <v>266</v>
      </c>
      <c r="C1559" t="s">
        <v>57</v>
      </c>
      <c r="D1559">
        <v>500</v>
      </c>
      <c r="E1559" s="2"/>
      <c r="F1559" s="1">
        <v>43946</v>
      </c>
      <c r="G1559" t="s">
        <v>50</v>
      </c>
      <c r="H1559" t="s">
        <v>267</v>
      </c>
      <c r="I1559">
        <f t="shared" si="24"/>
        <v>500</v>
      </c>
      <c r="J1559" s="3">
        <v>2400</v>
      </c>
      <c r="K1559">
        <f>_xlfn.IFNA(Table2[[#This Row],[total_laid_off]],0)</f>
        <v>500</v>
      </c>
      <c r="L1559">
        <f>IFERROR(Table2[[#This Row],[Column2]]/Table2[[#This Row],[percentage_laid_off]],Table2[[#This Row],[Column2]])</f>
        <v>500</v>
      </c>
      <c r="M1559">
        <f>FLOOR(IFERROR(_xlfn.IFNA(Table2[[#This Row],[total_laid_off]],0)/Table2[[#This Row],[percentage_laid_off]],D1559),1)</f>
        <v>500</v>
      </c>
      <c r="N1559" t="str">
        <f>TEXT(Table2[[#This Row],[date]],"MMM")</f>
        <v>Apr</v>
      </c>
      <c r="O1559">
        <f>YEAR(Table2[[#This Row],[date]])</f>
        <v>2020</v>
      </c>
    </row>
    <row r="1560" spans="1:15" x14ac:dyDescent="0.25">
      <c r="A1560" t="s">
        <v>530</v>
      </c>
      <c r="B1560" t="s">
        <v>128</v>
      </c>
      <c r="C1560" t="s">
        <v>170</v>
      </c>
      <c r="E1560" s="2"/>
      <c r="F1560" s="1">
        <v>44956</v>
      </c>
      <c r="G1560" t="s">
        <v>32</v>
      </c>
      <c r="H1560" t="s">
        <v>41</v>
      </c>
      <c r="I1560">
        <f t="shared" si="24"/>
        <v>0</v>
      </c>
      <c r="J1560" s="3">
        <v>224</v>
      </c>
      <c r="K1560">
        <f>_xlfn.IFNA(Table2[[#This Row],[total_laid_off]],0)</f>
        <v>0</v>
      </c>
      <c r="L1560">
        <f>IFERROR(Table2[[#This Row],[Column2]]/Table2[[#This Row],[percentage_laid_off]],Table2[[#This Row],[Column2]])</f>
        <v>0</v>
      </c>
      <c r="M1560">
        <f>FLOOR(IFERROR(_xlfn.IFNA(Table2[[#This Row],[total_laid_off]],0)/Table2[[#This Row],[percentage_laid_off]],D1560),1)</f>
        <v>0</v>
      </c>
      <c r="N1560" t="str">
        <f>TEXT(Table2[[#This Row],[date]],"MMM")</f>
        <v>Jan</v>
      </c>
      <c r="O1560">
        <f>YEAR(Table2[[#This Row],[date]])</f>
        <v>2023</v>
      </c>
    </row>
    <row r="1561" spans="1:15" x14ac:dyDescent="0.25">
      <c r="A1561" t="s">
        <v>530</v>
      </c>
      <c r="B1561" t="s">
        <v>128</v>
      </c>
      <c r="C1561" t="s">
        <v>170</v>
      </c>
      <c r="E1561" s="2"/>
      <c r="F1561" s="1">
        <v>44937</v>
      </c>
      <c r="G1561" t="s">
        <v>32</v>
      </c>
      <c r="H1561" t="s">
        <v>41</v>
      </c>
      <c r="I1561">
        <f t="shared" si="24"/>
        <v>0</v>
      </c>
      <c r="J1561" s="3">
        <v>224</v>
      </c>
      <c r="K1561">
        <f>_xlfn.IFNA(Table2[[#This Row],[total_laid_off]],0)</f>
        <v>0</v>
      </c>
      <c r="L1561">
        <f>IFERROR(Table2[[#This Row],[Column2]]/Table2[[#This Row],[percentage_laid_off]],Table2[[#This Row],[Column2]])</f>
        <v>0</v>
      </c>
      <c r="M1561">
        <f>FLOOR(IFERROR(_xlfn.IFNA(Table2[[#This Row],[total_laid_off]],0)/Table2[[#This Row],[percentage_laid_off]],D1561),1)</f>
        <v>0</v>
      </c>
      <c r="N1561" t="str">
        <f>TEXT(Table2[[#This Row],[date]],"MMM")</f>
        <v>Jan</v>
      </c>
      <c r="O1561">
        <f>YEAR(Table2[[#This Row],[date]])</f>
        <v>2023</v>
      </c>
    </row>
    <row r="1562" spans="1:15" x14ac:dyDescent="0.25">
      <c r="A1562" t="s">
        <v>1810</v>
      </c>
      <c r="B1562" t="s">
        <v>40</v>
      </c>
      <c r="C1562" t="s">
        <v>31</v>
      </c>
      <c r="E1562" s="2">
        <v>1</v>
      </c>
      <c r="F1562" s="1">
        <v>44470</v>
      </c>
      <c r="G1562" t="s">
        <v>32</v>
      </c>
      <c r="H1562" t="s">
        <v>41</v>
      </c>
      <c r="I1562">
        <f t="shared" si="24"/>
        <v>0</v>
      </c>
      <c r="J1562" s="3">
        <v>70</v>
      </c>
      <c r="K1562">
        <f>_xlfn.IFNA(Table2[[#This Row],[total_laid_off]],0)</f>
        <v>0</v>
      </c>
      <c r="L1562">
        <f>IFERROR(Table2[[#This Row],[Column2]]/Table2[[#This Row],[percentage_laid_off]],Table2[[#This Row],[Column2]])</f>
        <v>0</v>
      </c>
      <c r="M1562">
        <f>FLOOR(IFERROR(_xlfn.IFNA(Table2[[#This Row],[total_laid_off]],0)/Table2[[#This Row],[percentage_laid_off]],D1562),1)</f>
        <v>0</v>
      </c>
      <c r="N1562" t="str">
        <f>TEXT(Table2[[#This Row],[date]],"MMM")</f>
        <v>Oct</v>
      </c>
      <c r="O1562">
        <f>YEAR(Table2[[#This Row],[date]])</f>
        <v>2021</v>
      </c>
    </row>
    <row r="1563" spans="1:15" x14ac:dyDescent="0.25">
      <c r="A1563" t="s">
        <v>1211</v>
      </c>
      <c r="B1563" t="s">
        <v>40</v>
      </c>
      <c r="C1563" t="s">
        <v>73</v>
      </c>
      <c r="D1563">
        <v>100</v>
      </c>
      <c r="E1563" s="2">
        <v>0.3</v>
      </c>
      <c r="F1563" s="1">
        <v>44845</v>
      </c>
      <c r="G1563" t="s">
        <v>32</v>
      </c>
      <c r="H1563" t="s">
        <v>41</v>
      </c>
      <c r="I1563">
        <f t="shared" si="24"/>
        <v>333</v>
      </c>
      <c r="J1563" s="3">
        <v>217</v>
      </c>
      <c r="K1563">
        <f>_xlfn.IFNA(Table2[[#This Row],[total_laid_off]],0)</f>
        <v>100</v>
      </c>
      <c r="L1563">
        <f>IFERROR(Table2[[#This Row],[Column2]]/Table2[[#This Row],[percentage_laid_off]],Table2[[#This Row],[Column2]])</f>
        <v>333.33333333333337</v>
      </c>
      <c r="M1563">
        <f>FLOOR(IFERROR(_xlfn.IFNA(Table2[[#This Row],[total_laid_off]],0)/Table2[[#This Row],[percentage_laid_off]],D1563),1)</f>
        <v>333</v>
      </c>
      <c r="N1563" t="str">
        <f>TEXT(Table2[[#This Row],[date]],"MMM")</f>
        <v>Oct</v>
      </c>
      <c r="O1563">
        <f>YEAR(Table2[[#This Row],[date]])</f>
        <v>2022</v>
      </c>
    </row>
    <row r="1564" spans="1:15" x14ac:dyDescent="0.25">
      <c r="A1564" t="s">
        <v>1358</v>
      </c>
      <c r="B1564" t="s">
        <v>43</v>
      </c>
      <c r="C1564" t="s">
        <v>101</v>
      </c>
      <c r="D1564">
        <v>138</v>
      </c>
      <c r="E1564" s="2">
        <v>0.2</v>
      </c>
      <c r="F1564" s="1">
        <v>44796</v>
      </c>
      <c r="G1564" t="s">
        <v>37</v>
      </c>
      <c r="H1564" t="s">
        <v>41</v>
      </c>
      <c r="I1564">
        <f t="shared" si="24"/>
        <v>690</v>
      </c>
      <c r="J1564" s="3">
        <v>472</v>
      </c>
      <c r="K1564">
        <f>_xlfn.IFNA(Table2[[#This Row],[total_laid_off]],0)</f>
        <v>138</v>
      </c>
      <c r="L1564">
        <f>IFERROR(Table2[[#This Row],[Column2]]/Table2[[#This Row],[percentage_laid_off]],Table2[[#This Row],[Column2]])</f>
        <v>690</v>
      </c>
      <c r="M1564">
        <f>FLOOR(IFERROR(_xlfn.IFNA(Table2[[#This Row],[total_laid_off]],0)/Table2[[#This Row],[percentage_laid_off]],D1564),1)</f>
        <v>690</v>
      </c>
      <c r="N1564" t="str">
        <f>TEXT(Table2[[#This Row],[date]],"MMM")</f>
        <v>Aug</v>
      </c>
      <c r="O1564">
        <f>YEAR(Table2[[#This Row],[date]])</f>
        <v>2022</v>
      </c>
    </row>
    <row r="1565" spans="1:15" x14ac:dyDescent="0.25">
      <c r="A1565" t="s">
        <v>1510</v>
      </c>
      <c r="B1565" t="s">
        <v>40</v>
      </c>
      <c r="C1565" t="s">
        <v>46</v>
      </c>
      <c r="D1565">
        <v>94</v>
      </c>
      <c r="E1565" s="2"/>
      <c r="F1565" s="1">
        <v>44760</v>
      </c>
      <c r="G1565" t="s">
        <v>32</v>
      </c>
      <c r="H1565" t="s">
        <v>41</v>
      </c>
      <c r="I1565">
        <f t="shared" si="24"/>
        <v>94</v>
      </c>
      <c r="J1565" s="3">
        <v>200</v>
      </c>
      <c r="K1565">
        <f>_xlfn.IFNA(Table2[[#This Row],[total_laid_off]],0)</f>
        <v>94</v>
      </c>
      <c r="L1565">
        <f>IFERROR(Table2[[#This Row],[Column2]]/Table2[[#This Row],[percentage_laid_off]],Table2[[#This Row],[Column2]])</f>
        <v>94</v>
      </c>
      <c r="M1565">
        <f>FLOOR(IFERROR(_xlfn.IFNA(Table2[[#This Row],[total_laid_off]],0)/Table2[[#This Row],[percentage_laid_off]],D1565),1)</f>
        <v>94</v>
      </c>
      <c r="N1565" t="str">
        <f>TEXT(Table2[[#This Row],[date]],"MMM")</f>
        <v>Jul</v>
      </c>
      <c r="O1565">
        <f>YEAR(Table2[[#This Row],[date]])</f>
        <v>2022</v>
      </c>
    </row>
    <row r="1566" spans="1:15" x14ac:dyDescent="0.25">
      <c r="A1566" t="s">
        <v>734</v>
      </c>
      <c r="B1566" t="s">
        <v>56</v>
      </c>
      <c r="C1566" t="s">
        <v>26</v>
      </c>
      <c r="E1566" s="2">
        <v>0.08</v>
      </c>
      <c r="F1566" s="1">
        <v>44937</v>
      </c>
      <c r="G1566" t="s">
        <v>22</v>
      </c>
      <c r="H1566" t="s">
        <v>58</v>
      </c>
      <c r="I1566">
        <f t="shared" si="24"/>
        <v>0</v>
      </c>
      <c r="J1566" s="3">
        <v>293</v>
      </c>
      <c r="K1566">
        <f>_xlfn.IFNA(Table2[[#This Row],[total_laid_off]],0)</f>
        <v>0</v>
      </c>
      <c r="L1566">
        <f>IFERROR(Table2[[#This Row],[Column2]]/Table2[[#This Row],[percentage_laid_off]],Table2[[#This Row],[Column2]])</f>
        <v>0</v>
      </c>
      <c r="M1566">
        <f>FLOOR(IFERROR(_xlfn.IFNA(Table2[[#This Row],[total_laid_off]],0)/Table2[[#This Row],[percentage_laid_off]],D1566),1)</f>
        <v>0</v>
      </c>
      <c r="N1566" t="str">
        <f>TEXT(Table2[[#This Row],[date]],"MMM")</f>
        <v>Jan</v>
      </c>
      <c r="O1566">
        <f>YEAR(Table2[[#This Row],[date]])</f>
        <v>2023</v>
      </c>
    </row>
    <row r="1567" spans="1:15" x14ac:dyDescent="0.25">
      <c r="A1567" t="s">
        <v>1816</v>
      </c>
      <c r="B1567" t="s">
        <v>25</v>
      </c>
      <c r="C1567" t="s">
        <v>170</v>
      </c>
      <c r="D1567">
        <v>80</v>
      </c>
      <c r="E1567" s="2"/>
      <c r="F1567" s="1">
        <v>44403</v>
      </c>
      <c r="G1567" t="s">
        <v>27</v>
      </c>
      <c r="H1567" t="s">
        <v>28</v>
      </c>
      <c r="I1567">
        <f t="shared" si="24"/>
        <v>80</v>
      </c>
      <c r="J1567" s="3">
        <v>17</v>
      </c>
      <c r="K1567">
        <f>_xlfn.IFNA(Table2[[#This Row],[total_laid_off]],0)</f>
        <v>80</v>
      </c>
      <c r="L1567">
        <f>IFERROR(Table2[[#This Row],[Column2]]/Table2[[#This Row],[percentage_laid_off]],Table2[[#This Row],[Column2]])</f>
        <v>80</v>
      </c>
      <c r="M1567">
        <f>FLOOR(IFERROR(_xlfn.IFNA(Table2[[#This Row],[total_laid_off]],0)/Table2[[#This Row],[percentage_laid_off]],D1567),1)</f>
        <v>80</v>
      </c>
      <c r="N1567" t="str">
        <f>TEXT(Table2[[#This Row],[date]],"MMM")</f>
        <v>Jul</v>
      </c>
      <c r="O1567">
        <f>YEAR(Table2[[#This Row],[date]])</f>
        <v>2021</v>
      </c>
    </row>
    <row r="1568" spans="1:15" x14ac:dyDescent="0.25">
      <c r="A1568" t="s">
        <v>639</v>
      </c>
      <c r="B1568" t="s">
        <v>43</v>
      </c>
      <c r="C1568" t="s">
        <v>26</v>
      </c>
      <c r="D1568">
        <v>140</v>
      </c>
      <c r="E1568" s="2">
        <v>0.2</v>
      </c>
      <c r="F1568" s="1">
        <v>44944</v>
      </c>
      <c r="G1568" t="s">
        <v>67</v>
      </c>
      <c r="H1568" t="s">
        <v>41</v>
      </c>
      <c r="I1568">
        <f t="shared" si="24"/>
        <v>700</v>
      </c>
      <c r="J1568" s="3">
        <v>571</v>
      </c>
      <c r="K1568">
        <f>_xlfn.IFNA(Table2[[#This Row],[total_laid_off]],0)</f>
        <v>140</v>
      </c>
      <c r="L1568">
        <f>IFERROR(Table2[[#This Row],[Column2]]/Table2[[#This Row],[percentage_laid_off]],Table2[[#This Row],[Column2]])</f>
        <v>700</v>
      </c>
      <c r="M1568">
        <f>FLOOR(IFERROR(_xlfn.IFNA(Table2[[#This Row],[total_laid_off]],0)/Table2[[#This Row],[percentage_laid_off]],D1568),1)</f>
        <v>700</v>
      </c>
      <c r="N1568" t="str">
        <f>TEXT(Table2[[#This Row],[date]],"MMM")</f>
        <v>Jan</v>
      </c>
      <c r="O1568">
        <f>YEAR(Table2[[#This Row],[date]])</f>
        <v>2023</v>
      </c>
    </row>
    <row r="1569" spans="1:15" x14ac:dyDescent="0.25">
      <c r="A1569" t="s">
        <v>682</v>
      </c>
      <c r="B1569" t="s">
        <v>266</v>
      </c>
      <c r="C1569" t="s">
        <v>26</v>
      </c>
      <c r="D1569">
        <v>500</v>
      </c>
      <c r="E1569" s="2">
        <v>7.0000000000000007E-2</v>
      </c>
      <c r="F1569" s="1">
        <v>44942</v>
      </c>
      <c r="G1569" t="s">
        <v>67</v>
      </c>
      <c r="H1569" t="s">
        <v>267</v>
      </c>
      <c r="I1569">
        <f t="shared" si="24"/>
        <v>7142</v>
      </c>
      <c r="J1569" s="3"/>
      <c r="K1569">
        <f>_xlfn.IFNA(Table2[[#This Row],[total_laid_off]],0)</f>
        <v>500</v>
      </c>
      <c r="L1569">
        <f>IFERROR(Table2[[#This Row],[Column2]]/Table2[[#This Row],[percentage_laid_off]],Table2[[#This Row],[Column2]])</f>
        <v>7142.8571428571422</v>
      </c>
      <c r="M1569">
        <f>FLOOR(IFERROR(_xlfn.IFNA(Table2[[#This Row],[total_laid_off]],0)/Table2[[#This Row],[percentage_laid_off]],D1569),1)</f>
        <v>7142</v>
      </c>
      <c r="N1569" t="str">
        <f>TEXT(Table2[[#This Row],[date]],"MMM")</f>
        <v>Jan</v>
      </c>
      <c r="O1569">
        <f>YEAR(Table2[[#This Row],[date]])</f>
        <v>2023</v>
      </c>
    </row>
    <row r="1570" spans="1:15" x14ac:dyDescent="0.25">
      <c r="A1570" t="s">
        <v>585</v>
      </c>
      <c r="B1570" t="s">
        <v>40</v>
      </c>
      <c r="C1570" t="s">
        <v>415</v>
      </c>
      <c r="E1570" s="2">
        <v>7.0000000000000007E-2</v>
      </c>
      <c r="F1570" s="1">
        <v>44950</v>
      </c>
      <c r="G1570" t="s">
        <v>67</v>
      </c>
      <c r="H1570" t="s">
        <v>41</v>
      </c>
      <c r="I1570">
        <f t="shared" si="24"/>
        <v>0</v>
      </c>
      <c r="J1570" s="3">
        <v>173</v>
      </c>
      <c r="K1570">
        <f>_xlfn.IFNA(Table2[[#This Row],[total_laid_off]],0)</f>
        <v>0</v>
      </c>
      <c r="L1570">
        <f>IFERROR(Table2[[#This Row],[Column2]]/Table2[[#This Row],[percentage_laid_off]],Table2[[#This Row],[Column2]])</f>
        <v>0</v>
      </c>
      <c r="M1570">
        <f>FLOOR(IFERROR(_xlfn.IFNA(Table2[[#This Row],[total_laid_off]],0)/Table2[[#This Row],[percentage_laid_off]],D1570),1)</f>
        <v>0</v>
      </c>
      <c r="N1570" t="str">
        <f>TEXT(Table2[[#This Row],[date]],"MMM")</f>
        <v>Jan</v>
      </c>
      <c r="O1570">
        <f>YEAR(Table2[[#This Row],[date]])</f>
        <v>2023</v>
      </c>
    </row>
    <row r="1571" spans="1:15" x14ac:dyDescent="0.25">
      <c r="A1571" t="s">
        <v>573</v>
      </c>
      <c r="B1571" t="s">
        <v>266</v>
      </c>
      <c r="C1571" t="s">
        <v>26</v>
      </c>
      <c r="E1571" s="2">
        <v>7.0000000000000007E-2</v>
      </c>
      <c r="F1571" s="1">
        <v>44951</v>
      </c>
      <c r="G1571" t="s">
        <v>67</v>
      </c>
      <c r="H1571" t="s">
        <v>267</v>
      </c>
      <c r="I1571">
        <f t="shared" si="24"/>
        <v>0</v>
      </c>
      <c r="J1571" s="3"/>
      <c r="K1571">
        <f>_xlfn.IFNA(Table2[[#This Row],[total_laid_off]],0)</f>
        <v>0</v>
      </c>
      <c r="L1571">
        <f>IFERROR(Table2[[#This Row],[Column2]]/Table2[[#This Row],[percentage_laid_off]],Table2[[#This Row],[Column2]])</f>
        <v>0</v>
      </c>
      <c r="M1571">
        <f>FLOOR(IFERROR(_xlfn.IFNA(Table2[[#This Row],[total_laid_off]],0)/Table2[[#This Row],[percentage_laid_off]],D1571),1)</f>
        <v>0</v>
      </c>
      <c r="N1571" t="str">
        <f>TEXT(Table2[[#This Row],[date]],"MMM")</f>
        <v>Jan</v>
      </c>
      <c r="O1571">
        <f>YEAR(Table2[[#This Row],[date]])</f>
        <v>2023</v>
      </c>
    </row>
    <row r="1572" spans="1:15" x14ac:dyDescent="0.25">
      <c r="A1572" t="s">
        <v>1916</v>
      </c>
      <c r="B1572" t="s">
        <v>100</v>
      </c>
      <c r="C1572" t="s">
        <v>26</v>
      </c>
      <c r="D1572">
        <v>1500</v>
      </c>
      <c r="E1572" s="2">
        <v>0.5</v>
      </c>
      <c r="F1572" s="1">
        <v>43998</v>
      </c>
      <c r="G1572" t="s">
        <v>310</v>
      </c>
      <c r="H1572" t="s">
        <v>28</v>
      </c>
      <c r="I1572">
        <f t="shared" si="24"/>
        <v>3000</v>
      </c>
      <c r="J1572" s="3">
        <v>496</v>
      </c>
      <c r="K1572">
        <f>_xlfn.IFNA(Table2[[#This Row],[total_laid_off]],0)</f>
        <v>1500</v>
      </c>
      <c r="L1572">
        <f>IFERROR(Table2[[#This Row],[Column2]]/Table2[[#This Row],[percentage_laid_off]],Table2[[#This Row],[Column2]])</f>
        <v>3000</v>
      </c>
      <c r="M1572">
        <f>FLOOR(IFERROR(_xlfn.IFNA(Table2[[#This Row],[total_laid_off]],0)/Table2[[#This Row],[percentage_laid_off]],D1572),1)</f>
        <v>3000</v>
      </c>
      <c r="N1572" t="str">
        <f>TEXT(Table2[[#This Row],[date]],"MMM")</f>
        <v>Jun</v>
      </c>
      <c r="O1572">
        <f>YEAR(Table2[[#This Row],[date]])</f>
        <v>2020</v>
      </c>
    </row>
    <row r="1573" spans="1:15" x14ac:dyDescent="0.25">
      <c r="A1573" t="s">
        <v>307</v>
      </c>
      <c r="B1573" t="s">
        <v>308</v>
      </c>
      <c r="C1573" t="s">
        <v>53</v>
      </c>
      <c r="D1573">
        <v>75</v>
      </c>
      <c r="E1573" s="2">
        <v>0.02</v>
      </c>
      <c r="F1573" s="1">
        <v>44984</v>
      </c>
      <c r="G1573" t="s">
        <v>67</v>
      </c>
      <c r="H1573" t="s">
        <v>41</v>
      </c>
      <c r="I1573">
        <f t="shared" si="24"/>
        <v>3750</v>
      </c>
      <c r="J1573" s="3">
        <v>3000</v>
      </c>
      <c r="K1573">
        <f>_xlfn.IFNA(Table2[[#This Row],[total_laid_off]],0)</f>
        <v>75</v>
      </c>
      <c r="L1573">
        <f>IFERROR(Table2[[#This Row],[Column2]]/Table2[[#This Row],[percentage_laid_off]],Table2[[#This Row],[Column2]])</f>
        <v>3750</v>
      </c>
      <c r="M1573">
        <f>FLOOR(IFERROR(_xlfn.IFNA(Table2[[#This Row],[total_laid_off]],0)/Table2[[#This Row],[percentage_laid_off]],D1573),1)</f>
        <v>3750</v>
      </c>
      <c r="N1573" t="str">
        <f>TEXT(Table2[[#This Row],[date]],"MMM")</f>
        <v>Feb</v>
      </c>
      <c r="O1573">
        <f>YEAR(Table2[[#This Row],[date]])</f>
        <v>2023</v>
      </c>
    </row>
    <row r="1574" spans="1:15" x14ac:dyDescent="0.25">
      <c r="A1574" t="s">
        <v>2220</v>
      </c>
      <c r="B1574" t="s">
        <v>308</v>
      </c>
      <c r="C1574" t="s">
        <v>57</v>
      </c>
      <c r="D1574">
        <v>18</v>
      </c>
      <c r="E1574" s="2"/>
      <c r="F1574" s="1">
        <v>43922</v>
      </c>
      <c r="G1574" t="s">
        <v>27</v>
      </c>
      <c r="H1574" t="s">
        <v>41</v>
      </c>
      <c r="I1574">
        <f t="shared" si="24"/>
        <v>18</v>
      </c>
      <c r="J1574" s="3">
        <v>11</v>
      </c>
      <c r="K1574">
        <f>_xlfn.IFNA(Table2[[#This Row],[total_laid_off]],0)</f>
        <v>18</v>
      </c>
      <c r="L1574">
        <f>IFERROR(Table2[[#This Row],[Column2]]/Table2[[#This Row],[percentage_laid_off]],Table2[[#This Row],[Column2]])</f>
        <v>18</v>
      </c>
      <c r="M1574">
        <f>FLOOR(IFERROR(_xlfn.IFNA(Table2[[#This Row],[total_laid_off]],0)/Table2[[#This Row],[percentage_laid_off]],D1574),1)</f>
        <v>18</v>
      </c>
      <c r="N1574" t="str">
        <f>TEXT(Table2[[#This Row],[date]],"MMM")</f>
        <v>Apr</v>
      </c>
      <c r="O1574">
        <f>YEAR(Table2[[#This Row],[date]])</f>
        <v>2020</v>
      </c>
    </row>
    <row r="1575" spans="1:15" x14ac:dyDescent="0.25">
      <c r="A1575" t="s">
        <v>2320</v>
      </c>
      <c r="B1575" t="s">
        <v>40</v>
      </c>
      <c r="C1575" t="s">
        <v>15</v>
      </c>
      <c r="D1575">
        <v>6</v>
      </c>
      <c r="E1575" s="2">
        <v>0.75</v>
      </c>
      <c r="F1575" s="1">
        <v>43903</v>
      </c>
      <c r="G1575" t="s">
        <v>16</v>
      </c>
      <c r="H1575" t="s">
        <v>41</v>
      </c>
      <c r="I1575">
        <f t="shared" si="24"/>
        <v>8</v>
      </c>
      <c r="J1575" s="3">
        <v>1</v>
      </c>
      <c r="K1575">
        <f>_xlfn.IFNA(Table2[[#This Row],[total_laid_off]],0)</f>
        <v>6</v>
      </c>
      <c r="L1575">
        <f>IFERROR(Table2[[#This Row],[Column2]]/Table2[[#This Row],[percentage_laid_off]],Table2[[#This Row],[Column2]])</f>
        <v>8</v>
      </c>
      <c r="M1575">
        <f>FLOOR(IFERROR(_xlfn.IFNA(Table2[[#This Row],[total_laid_off]],0)/Table2[[#This Row],[percentage_laid_off]],D1575),1)</f>
        <v>8</v>
      </c>
      <c r="N1575" t="str">
        <f>TEXT(Table2[[#This Row],[date]],"MMM")</f>
        <v>Mar</v>
      </c>
      <c r="O1575">
        <f>YEAR(Table2[[#This Row],[date]])</f>
        <v>2020</v>
      </c>
    </row>
    <row r="1576" spans="1:15" x14ac:dyDescent="0.25">
      <c r="A1576" t="s">
        <v>1533</v>
      </c>
      <c r="B1576" t="s">
        <v>258</v>
      </c>
      <c r="C1576" t="s">
        <v>111</v>
      </c>
      <c r="E1576" s="2">
        <v>0.15</v>
      </c>
      <c r="F1576" s="1">
        <v>44755</v>
      </c>
      <c r="G1576" t="s">
        <v>22</v>
      </c>
      <c r="H1576" t="s">
        <v>41</v>
      </c>
      <c r="I1576">
        <f t="shared" si="24"/>
        <v>0</v>
      </c>
      <c r="J1576" s="3">
        <v>241</v>
      </c>
      <c r="K1576">
        <f>_xlfn.IFNA(Table2[[#This Row],[total_laid_off]],0)</f>
        <v>0</v>
      </c>
      <c r="L1576">
        <f>IFERROR(Table2[[#This Row],[Column2]]/Table2[[#This Row],[percentage_laid_off]],Table2[[#This Row],[Column2]])</f>
        <v>0</v>
      </c>
      <c r="M1576">
        <f>FLOOR(IFERROR(_xlfn.IFNA(Table2[[#This Row],[total_laid_off]],0)/Table2[[#This Row],[percentage_laid_off]],D1576),1)</f>
        <v>0</v>
      </c>
      <c r="N1576" t="str">
        <f>TEXT(Table2[[#This Row],[date]],"MMM")</f>
        <v>Jul</v>
      </c>
      <c r="O1576">
        <f>YEAR(Table2[[#This Row],[date]])</f>
        <v>2022</v>
      </c>
    </row>
    <row r="1577" spans="1:15" x14ac:dyDescent="0.25">
      <c r="A1577" t="s">
        <v>1591</v>
      </c>
      <c r="B1577" t="s">
        <v>147</v>
      </c>
      <c r="C1577" t="s">
        <v>137</v>
      </c>
      <c r="D1577">
        <v>60</v>
      </c>
      <c r="E1577" s="2"/>
      <c r="F1577" s="1">
        <v>44741</v>
      </c>
      <c r="G1577" t="s">
        <v>37</v>
      </c>
      <c r="H1577" t="s">
        <v>41</v>
      </c>
      <c r="I1577">
        <f t="shared" si="24"/>
        <v>60</v>
      </c>
      <c r="J1577" s="3">
        <v>8</v>
      </c>
      <c r="K1577">
        <f>_xlfn.IFNA(Table2[[#This Row],[total_laid_off]],0)</f>
        <v>60</v>
      </c>
      <c r="L1577">
        <f>IFERROR(Table2[[#This Row],[Column2]]/Table2[[#This Row],[percentage_laid_off]],Table2[[#This Row],[Column2]])</f>
        <v>60</v>
      </c>
      <c r="M1577">
        <f>FLOOR(IFERROR(_xlfn.IFNA(Table2[[#This Row],[total_laid_off]],0)/Table2[[#This Row],[percentage_laid_off]],D1577),1)</f>
        <v>60</v>
      </c>
      <c r="N1577" t="str">
        <f>TEXT(Table2[[#This Row],[date]],"MMM")</f>
        <v>Jun</v>
      </c>
      <c r="O1577">
        <f>YEAR(Table2[[#This Row],[date]])</f>
        <v>2022</v>
      </c>
    </row>
    <row r="1578" spans="1:15" x14ac:dyDescent="0.25">
      <c r="A1578" t="s">
        <v>1883</v>
      </c>
      <c r="B1578" t="s">
        <v>40</v>
      </c>
      <c r="C1578" t="s">
        <v>21</v>
      </c>
      <c r="E1578" s="2"/>
      <c r="F1578" s="1">
        <v>44041</v>
      </c>
      <c r="G1578" t="s">
        <v>37</v>
      </c>
      <c r="H1578" t="s">
        <v>41</v>
      </c>
      <c r="I1578">
        <f t="shared" si="24"/>
        <v>0</v>
      </c>
      <c r="J1578" s="3">
        <v>13</v>
      </c>
      <c r="K1578">
        <f>_xlfn.IFNA(Table2[[#This Row],[total_laid_off]],0)</f>
        <v>0</v>
      </c>
      <c r="L1578">
        <f>IFERROR(Table2[[#This Row],[Column2]]/Table2[[#This Row],[percentage_laid_off]],Table2[[#This Row],[Column2]])</f>
        <v>0</v>
      </c>
      <c r="M1578">
        <f>FLOOR(IFERROR(_xlfn.IFNA(Table2[[#This Row],[total_laid_off]],0)/Table2[[#This Row],[percentage_laid_off]],D1578),1)</f>
        <v>0</v>
      </c>
      <c r="N1578" t="str">
        <f>TEXT(Table2[[#This Row],[date]],"MMM")</f>
        <v>Jul</v>
      </c>
      <c r="O1578">
        <f>YEAR(Table2[[#This Row],[date]])</f>
        <v>2020</v>
      </c>
    </row>
    <row r="1579" spans="1:15" x14ac:dyDescent="0.25">
      <c r="A1579" t="s">
        <v>743</v>
      </c>
      <c r="B1579" t="s">
        <v>621</v>
      </c>
      <c r="C1579" t="s">
        <v>15</v>
      </c>
      <c r="D1579">
        <v>60</v>
      </c>
      <c r="E1579" s="2">
        <v>0.75</v>
      </c>
      <c r="F1579" s="1">
        <v>44936</v>
      </c>
      <c r="G1579" t="s">
        <v>47</v>
      </c>
      <c r="H1579" t="s">
        <v>41</v>
      </c>
      <c r="I1579">
        <f t="shared" si="24"/>
        <v>80</v>
      </c>
      <c r="J1579" s="3">
        <v>36</v>
      </c>
      <c r="K1579">
        <f>_xlfn.IFNA(Table2[[#This Row],[total_laid_off]],0)</f>
        <v>60</v>
      </c>
      <c r="L1579">
        <f>IFERROR(Table2[[#This Row],[Column2]]/Table2[[#This Row],[percentage_laid_off]],Table2[[#This Row],[Column2]])</f>
        <v>80</v>
      </c>
      <c r="M1579">
        <f>FLOOR(IFERROR(_xlfn.IFNA(Table2[[#This Row],[total_laid_off]],0)/Table2[[#This Row],[percentage_laid_off]],D1579),1)</f>
        <v>80</v>
      </c>
      <c r="N1579" t="str">
        <f>TEXT(Table2[[#This Row],[date]],"MMM")</f>
        <v>Jan</v>
      </c>
      <c r="O1579">
        <f>YEAR(Table2[[#This Row],[date]])</f>
        <v>2023</v>
      </c>
    </row>
    <row r="1580" spans="1:15" x14ac:dyDescent="0.25">
      <c r="A1580" t="s">
        <v>2098</v>
      </c>
      <c r="B1580" t="s">
        <v>40</v>
      </c>
      <c r="C1580" t="s">
        <v>170</v>
      </c>
      <c r="D1580">
        <v>40</v>
      </c>
      <c r="E1580" s="2">
        <v>0.25</v>
      </c>
      <c r="F1580" s="1">
        <v>43936</v>
      </c>
      <c r="G1580" t="s">
        <v>32</v>
      </c>
      <c r="H1580" t="s">
        <v>41</v>
      </c>
      <c r="I1580">
        <f t="shared" si="24"/>
        <v>160</v>
      </c>
      <c r="J1580" s="3">
        <v>72</v>
      </c>
      <c r="K1580">
        <f>_xlfn.IFNA(Table2[[#This Row],[total_laid_off]],0)</f>
        <v>40</v>
      </c>
      <c r="L1580">
        <f>IFERROR(Table2[[#This Row],[Column2]]/Table2[[#This Row],[percentage_laid_off]],Table2[[#This Row],[Column2]])</f>
        <v>160</v>
      </c>
      <c r="M1580">
        <f>FLOOR(IFERROR(_xlfn.IFNA(Table2[[#This Row],[total_laid_off]],0)/Table2[[#This Row],[percentage_laid_off]],D1580),1)</f>
        <v>160</v>
      </c>
      <c r="N1580" t="str">
        <f>TEXT(Table2[[#This Row],[date]],"MMM")</f>
        <v>Apr</v>
      </c>
      <c r="O1580">
        <f>YEAR(Table2[[#This Row],[date]])</f>
        <v>2020</v>
      </c>
    </row>
    <row r="1581" spans="1:15" x14ac:dyDescent="0.25">
      <c r="A1581" t="s">
        <v>577</v>
      </c>
      <c r="B1581" t="s">
        <v>186</v>
      </c>
      <c r="C1581" t="s">
        <v>64</v>
      </c>
      <c r="D1581">
        <v>40</v>
      </c>
      <c r="E1581" s="2">
        <v>0.2</v>
      </c>
      <c r="F1581" s="1">
        <v>44950</v>
      </c>
      <c r="G1581" t="s">
        <v>47</v>
      </c>
      <c r="H1581" t="s">
        <v>93</v>
      </c>
      <c r="I1581">
        <f t="shared" si="24"/>
        <v>200</v>
      </c>
      <c r="J1581" s="3">
        <v>36</v>
      </c>
      <c r="K1581">
        <f>_xlfn.IFNA(Table2[[#This Row],[total_laid_off]],0)</f>
        <v>40</v>
      </c>
      <c r="L1581">
        <f>IFERROR(Table2[[#This Row],[Column2]]/Table2[[#This Row],[percentage_laid_off]],Table2[[#This Row],[Column2]])</f>
        <v>200</v>
      </c>
      <c r="M1581">
        <f>FLOOR(IFERROR(_xlfn.IFNA(Table2[[#This Row],[total_laid_off]],0)/Table2[[#This Row],[percentage_laid_off]],D1581),1)</f>
        <v>200</v>
      </c>
      <c r="N1581" t="str">
        <f>TEXT(Table2[[#This Row],[date]],"MMM")</f>
        <v>Jan</v>
      </c>
      <c r="O1581">
        <f>YEAR(Table2[[#This Row],[date]])</f>
        <v>2023</v>
      </c>
    </row>
    <row r="1582" spans="1:15" x14ac:dyDescent="0.25">
      <c r="A1582" t="s">
        <v>2279</v>
      </c>
      <c r="B1582" t="s">
        <v>128</v>
      </c>
      <c r="C1582" t="s">
        <v>83</v>
      </c>
      <c r="D1582">
        <v>44</v>
      </c>
      <c r="E1582" s="2"/>
      <c r="F1582" s="1">
        <v>43916</v>
      </c>
      <c r="G1582" t="s">
        <v>22</v>
      </c>
      <c r="H1582" t="s">
        <v>41</v>
      </c>
      <c r="I1582">
        <f t="shared" si="24"/>
        <v>44</v>
      </c>
      <c r="J1582" s="3">
        <v>123</v>
      </c>
      <c r="K1582">
        <f>_xlfn.IFNA(Table2[[#This Row],[total_laid_off]],0)</f>
        <v>44</v>
      </c>
      <c r="L1582">
        <f>IFERROR(Table2[[#This Row],[Column2]]/Table2[[#This Row],[percentage_laid_off]],Table2[[#This Row],[Column2]])</f>
        <v>44</v>
      </c>
      <c r="M1582">
        <f>FLOOR(IFERROR(_xlfn.IFNA(Table2[[#This Row],[total_laid_off]],0)/Table2[[#This Row],[percentage_laid_off]],D1582),1)</f>
        <v>44</v>
      </c>
      <c r="N1582" t="str">
        <f>TEXT(Table2[[#This Row],[date]],"MMM")</f>
        <v>Mar</v>
      </c>
      <c r="O1582">
        <f>YEAR(Table2[[#This Row],[date]])</f>
        <v>2020</v>
      </c>
    </row>
    <row r="1583" spans="1:15" x14ac:dyDescent="0.25">
      <c r="A1583" t="s">
        <v>1248</v>
      </c>
      <c r="B1583" t="s">
        <v>40</v>
      </c>
      <c r="C1583" t="s">
        <v>21</v>
      </c>
      <c r="E1583" s="2">
        <v>1</v>
      </c>
      <c r="F1583" s="1">
        <v>44834</v>
      </c>
      <c r="G1583" t="s">
        <v>37</v>
      </c>
      <c r="H1583" t="s">
        <v>41</v>
      </c>
      <c r="I1583">
        <f t="shared" si="24"/>
        <v>0</v>
      </c>
      <c r="J1583" s="3"/>
      <c r="K1583">
        <f>_xlfn.IFNA(Table2[[#This Row],[total_laid_off]],0)</f>
        <v>0</v>
      </c>
      <c r="L1583">
        <f>IFERROR(Table2[[#This Row],[Column2]]/Table2[[#This Row],[percentage_laid_off]],Table2[[#This Row],[Column2]])</f>
        <v>0</v>
      </c>
      <c r="M1583">
        <f>FLOOR(IFERROR(_xlfn.IFNA(Table2[[#This Row],[total_laid_off]],0)/Table2[[#This Row],[percentage_laid_off]],D1583),1)</f>
        <v>0</v>
      </c>
      <c r="N1583" t="str">
        <f>TEXT(Table2[[#This Row],[date]],"MMM")</f>
        <v>Sep</v>
      </c>
      <c r="O1583">
        <f>YEAR(Table2[[#This Row],[date]])</f>
        <v>2022</v>
      </c>
    </row>
    <row r="1584" spans="1:15" x14ac:dyDescent="0.25">
      <c r="A1584" t="s">
        <v>2212</v>
      </c>
      <c r="B1584" t="s">
        <v>160</v>
      </c>
      <c r="C1584" t="s">
        <v>46</v>
      </c>
      <c r="D1584">
        <v>100</v>
      </c>
      <c r="E1584" s="2">
        <v>0.2</v>
      </c>
      <c r="F1584" s="1">
        <v>43922</v>
      </c>
      <c r="G1584" t="s">
        <v>47</v>
      </c>
      <c r="H1584" t="s">
        <v>41</v>
      </c>
      <c r="I1584">
        <f t="shared" si="24"/>
        <v>500</v>
      </c>
      <c r="J1584" s="3">
        <v>75</v>
      </c>
      <c r="K1584">
        <f>_xlfn.IFNA(Table2[[#This Row],[total_laid_off]],0)</f>
        <v>100</v>
      </c>
      <c r="L1584">
        <f>IFERROR(Table2[[#This Row],[Column2]]/Table2[[#This Row],[percentage_laid_off]],Table2[[#This Row],[Column2]])</f>
        <v>500</v>
      </c>
      <c r="M1584">
        <f>FLOOR(IFERROR(_xlfn.IFNA(Table2[[#This Row],[total_laid_off]],0)/Table2[[#This Row],[percentage_laid_off]],D1584),1)</f>
        <v>500</v>
      </c>
      <c r="N1584" t="str">
        <f>TEXT(Table2[[#This Row],[date]],"MMM")</f>
        <v>Apr</v>
      </c>
      <c r="O1584">
        <f>YEAR(Table2[[#This Row],[date]])</f>
        <v>2020</v>
      </c>
    </row>
    <row r="1585" spans="1:15" x14ac:dyDescent="0.25">
      <c r="A1585" t="s">
        <v>1286</v>
      </c>
      <c r="B1585" t="s">
        <v>40</v>
      </c>
      <c r="C1585" t="s">
        <v>31</v>
      </c>
      <c r="D1585">
        <v>80</v>
      </c>
      <c r="E1585" s="2">
        <v>0.17</v>
      </c>
      <c r="F1585" s="1">
        <v>44817</v>
      </c>
      <c r="G1585" t="s">
        <v>50</v>
      </c>
      <c r="H1585" t="s">
        <v>41</v>
      </c>
      <c r="I1585">
        <f t="shared" si="24"/>
        <v>470</v>
      </c>
      <c r="J1585" s="3">
        <v>413</v>
      </c>
      <c r="K1585">
        <f>_xlfn.IFNA(Table2[[#This Row],[total_laid_off]],0)</f>
        <v>80</v>
      </c>
      <c r="L1585">
        <f>IFERROR(Table2[[#This Row],[Column2]]/Table2[[#This Row],[percentage_laid_off]],Table2[[#This Row],[Column2]])</f>
        <v>470.58823529411762</v>
      </c>
      <c r="M1585">
        <f>FLOOR(IFERROR(_xlfn.IFNA(Table2[[#This Row],[total_laid_off]],0)/Table2[[#This Row],[percentage_laid_off]],D1585),1)</f>
        <v>470</v>
      </c>
      <c r="N1585" t="str">
        <f>TEXT(Table2[[#This Row],[date]],"MMM")</f>
        <v>Sep</v>
      </c>
      <c r="O1585">
        <f>YEAR(Table2[[#This Row],[date]])</f>
        <v>2022</v>
      </c>
    </row>
    <row r="1586" spans="1:15" x14ac:dyDescent="0.25">
      <c r="A1586" t="s">
        <v>1286</v>
      </c>
      <c r="B1586" t="s">
        <v>40</v>
      </c>
      <c r="C1586" t="s">
        <v>31</v>
      </c>
      <c r="D1586">
        <v>5</v>
      </c>
      <c r="E1586" s="2"/>
      <c r="F1586" s="1">
        <v>44813</v>
      </c>
      <c r="G1586" t="s">
        <v>50</v>
      </c>
      <c r="H1586" t="s">
        <v>41</v>
      </c>
      <c r="I1586">
        <f t="shared" si="24"/>
        <v>5</v>
      </c>
      <c r="J1586" s="3">
        <v>413</v>
      </c>
      <c r="K1586">
        <f>_xlfn.IFNA(Table2[[#This Row],[total_laid_off]],0)</f>
        <v>5</v>
      </c>
      <c r="L1586">
        <f>IFERROR(Table2[[#This Row],[Column2]]/Table2[[#This Row],[percentage_laid_off]],Table2[[#This Row],[Column2]])</f>
        <v>5</v>
      </c>
      <c r="M1586">
        <f>FLOOR(IFERROR(_xlfn.IFNA(Table2[[#This Row],[total_laid_off]],0)/Table2[[#This Row],[percentage_laid_off]],D1586),1)</f>
        <v>5</v>
      </c>
      <c r="N1586" t="str">
        <f>TEXT(Table2[[#This Row],[date]],"MMM")</f>
        <v>Sep</v>
      </c>
      <c r="O1586">
        <f>YEAR(Table2[[#This Row],[date]])</f>
        <v>2022</v>
      </c>
    </row>
    <row r="1587" spans="1:15" x14ac:dyDescent="0.25">
      <c r="A1587" t="s">
        <v>1286</v>
      </c>
      <c r="B1587" t="s">
        <v>40</v>
      </c>
      <c r="C1587" t="s">
        <v>31</v>
      </c>
      <c r="D1587">
        <v>36</v>
      </c>
      <c r="E1587" s="2"/>
      <c r="F1587" s="1">
        <v>44312</v>
      </c>
      <c r="G1587" t="s">
        <v>22</v>
      </c>
      <c r="H1587" t="s">
        <v>41</v>
      </c>
      <c r="I1587">
        <f t="shared" si="24"/>
        <v>36</v>
      </c>
      <c r="J1587" s="3">
        <v>165</v>
      </c>
      <c r="K1587">
        <f>_xlfn.IFNA(Table2[[#This Row],[total_laid_off]],0)</f>
        <v>36</v>
      </c>
      <c r="L1587">
        <f>IFERROR(Table2[[#This Row],[Column2]]/Table2[[#This Row],[percentage_laid_off]],Table2[[#This Row],[Column2]])</f>
        <v>36</v>
      </c>
      <c r="M1587">
        <f>FLOOR(IFERROR(_xlfn.IFNA(Table2[[#This Row],[total_laid_off]],0)/Table2[[#This Row],[percentage_laid_off]],D1587),1)</f>
        <v>36</v>
      </c>
      <c r="N1587" t="str">
        <f>TEXT(Table2[[#This Row],[date]],"MMM")</f>
        <v>Apr</v>
      </c>
      <c r="O1587">
        <f>YEAR(Table2[[#This Row],[date]])</f>
        <v>2021</v>
      </c>
    </row>
    <row r="1588" spans="1:15" x14ac:dyDescent="0.25">
      <c r="A1588" t="s">
        <v>1286</v>
      </c>
      <c r="B1588" t="s">
        <v>40</v>
      </c>
      <c r="C1588" t="s">
        <v>31</v>
      </c>
      <c r="D1588">
        <v>30</v>
      </c>
      <c r="E1588" s="2">
        <v>0.13</v>
      </c>
      <c r="F1588" s="1">
        <v>43942</v>
      </c>
      <c r="G1588" t="s">
        <v>22</v>
      </c>
      <c r="H1588" t="s">
        <v>41</v>
      </c>
      <c r="I1588">
        <f t="shared" si="24"/>
        <v>230</v>
      </c>
      <c r="J1588" s="3">
        <v>165</v>
      </c>
      <c r="K1588">
        <f>_xlfn.IFNA(Table2[[#This Row],[total_laid_off]],0)</f>
        <v>30</v>
      </c>
      <c r="L1588">
        <f>IFERROR(Table2[[#This Row],[Column2]]/Table2[[#This Row],[percentage_laid_off]],Table2[[#This Row],[Column2]])</f>
        <v>230.76923076923077</v>
      </c>
      <c r="M1588">
        <f>FLOOR(IFERROR(_xlfn.IFNA(Table2[[#This Row],[total_laid_off]],0)/Table2[[#This Row],[percentage_laid_off]],D1588),1)</f>
        <v>230</v>
      </c>
      <c r="N1588" t="str">
        <f>TEXT(Table2[[#This Row],[date]],"MMM")</f>
        <v>Apr</v>
      </c>
      <c r="O1588">
        <f>YEAR(Table2[[#This Row],[date]])</f>
        <v>2020</v>
      </c>
    </row>
    <row r="1589" spans="1:15" x14ac:dyDescent="0.25">
      <c r="A1589" t="s">
        <v>1222</v>
      </c>
      <c r="B1589" t="s">
        <v>40</v>
      </c>
      <c r="C1589" t="s">
        <v>137</v>
      </c>
      <c r="D1589">
        <v>96</v>
      </c>
      <c r="E1589" s="2">
        <v>0.96</v>
      </c>
      <c r="F1589" s="1">
        <v>44844</v>
      </c>
      <c r="G1589" t="s">
        <v>22</v>
      </c>
      <c r="H1589" t="s">
        <v>41</v>
      </c>
      <c r="I1589">
        <f t="shared" si="24"/>
        <v>100</v>
      </c>
      <c r="J1589" s="3">
        <v>103</v>
      </c>
      <c r="K1589">
        <f>_xlfn.IFNA(Table2[[#This Row],[total_laid_off]],0)</f>
        <v>96</v>
      </c>
      <c r="L1589">
        <f>IFERROR(Table2[[#This Row],[Column2]]/Table2[[#This Row],[percentage_laid_off]],Table2[[#This Row],[Column2]])</f>
        <v>100</v>
      </c>
      <c r="M1589">
        <f>FLOOR(IFERROR(_xlfn.IFNA(Table2[[#This Row],[total_laid_off]],0)/Table2[[#This Row],[percentage_laid_off]],D1589),1)</f>
        <v>100</v>
      </c>
      <c r="N1589" t="str">
        <f>TEXT(Table2[[#This Row],[date]],"MMM")</f>
        <v>Oct</v>
      </c>
      <c r="O1589">
        <f>YEAR(Table2[[#This Row],[date]])</f>
        <v>2022</v>
      </c>
    </row>
    <row r="1590" spans="1:15" x14ac:dyDescent="0.25">
      <c r="A1590" t="s">
        <v>2155</v>
      </c>
      <c r="B1590" t="s">
        <v>49</v>
      </c>
      <c r="C1590" t="s">
        <v>170</v>
      </c>
      <c r="D1590">
        <v>46</v>
      </c>
      <c r="E1590" s="2"/>
      <c r="F1590" s="1">
        <v>43928</v>
      </c>
      <c r="G1590" t="s">
        <v>37</v>
      </c>
      <c r="H1590" t="s">
        <v>41</v>
      </c>
      <c r="I1590">
        <f t="shared" si="24"/>
        <v>46</v>
      </c>
      <c r="J1590" s="3"/>
      <c r="K1590">
        <f>_xlfn.IFNA(Table2[[#This Row],[total_laid_off]],0)</f>
        <v>46</v>
      </c>
      <c r="L1590">
        <f>IFERROR(Table2[[#This Row],[Column2]]/Table2[[#This Row],[percentage_laid_off]],Table2[[#This Row],[Column2]])</f>
        <v>46</v>
      </c>
      <c r="M1590">
        <f>FLOOR(IFERROR(_xlfn.IFNA(Table2[[#This Row],[total_laid_off]],0)/Table2[[#This Row],[percentage_laid_off]],D1590),1)</f>
        <v>46</v>
      </c>
      <c r="N1590" t="str">
        <f>TEXT(Table2[[#This Row],[date]],"MMM")</f>
        <v>Apr</v>
      </c>
      <c r="O1590">
        <f>YEAR(Table2[[#This Row],[date]])</f>
        <v>2020</v>
      </c>
    </row>
    <row r="1591" spans="1:15" x14ac:dyDescent="0.25">
      <c r="A1591" t="s">
        <v>294</v>
      </c>
      <c r="B1591" t="s">
        <v>20</v>
      </c>
      <c r="C1591" t="s">
        <v>170</v>
      </c>
      <c r="D1591">
        <v>200</v>
      </c>
      <c r="E1591" s="2">
        <v>0.2</v>
      </c>
      <c r="F1591" s="1">
        <v>44986</v>
      </c>
      <c r="G1591" t="s">
        <v>114</v>
      </c>
      <c r="H1591" t="s">
        <v>23</v>
      </c>
      <c r="I1591">
        <f t="shared" si="24"/>
        <v>1000</v>
      </c>
      <c r="J1591" s="3">
        <v>495</v>
      </c>
      <c r="K1591">
        <f>_xlfn.IFNA(Table2[[#This Row],[total_laid_off]],0)</f>
        <v>200</v>
      </c>
      <c r="L1591">
        <f>IFERROR(Table2[[#This Row],[Column2]]/Table2[[#This Row],[percentage_laid_off]],Table2[[#This Row],[Column2]])</f>
        <v>1000</v>
      </c>
      <c r="M1591">
        <f>FLOOR(IFERROR(_xlfn.IFNA(Table2[[#This Row],[total_laid_off]],0)/Table2[[#This Row],[percentage_laid_off]],D1591),1)</f>
        <v>1000</v>
      </c>
      <c r="N1591" t="str">
        <f>TEXT(Table2[[#This Row],[date]],"MMM")</f>
        <v>Mar</v>
      </c>
      <c r="O1591">
        <f>YEAR(Table2[[#This Row],[date]])</f>
        <v>2023</v>
      </c>
    </row>
    <row r="1592" spans="1:15" x14ac:dyDescent="0.25">
      <c r="A1592" t="s">
        <v>2040</v>
      </c>
      <c r="B1592" t="s">
        <v>40</v>
      </c>
      <c r="C1592" t="s">
        <v>26</v>
      </c>
      <c r="D1592">
        <v>27</v>
      </c>
      <c r="E1592" s="2">
        <v>0.25</v>
      </c>
      <c r="F1592" s="1">
        <v>43949</v>
      </c>
      <c r="G1592" t="s">
        <v>47</v>
      </c>
      <c r="H1592" t="s">
        <v>41</v>
      </c>
      <c r="I1592">
        <f t="shared" si="24"/>
        <v>108</v>
      </c>
      <c r="J1592" s="3">
        <v>71</v>
      </c>
      <c r="K1592">
        <f>_xlfn.IFNA(Table2[[#This Row],[total_laid_off]],0)</f>
        <v>27</v>
      </c>
      <c r="L1592">
        <f>IFERROR(Table2[[#This Row],[Column2]]/Table2[[#This Row],[percentage_laid_off]],Table2[[#This Row],[Column2]])</f>
        <v>108</v>
      </c>
      <c r="M1592">
        <f>FLOOR(IFERROR(_xlfn.IFNA(Table2[[#This Row],[total_laid_off]],0)/Table2[[#This Row],[percentage_laid_off]],D1592),1)</f>
        <v>108</v>
      </c>
      <c r="N1592" t="str">
        <f>TEXT(Table2[[#This Row],[date]],"MMM")</f>
        <v>Apr</v>
      </c>
      <c r="O1592">
        <f>YEAR(Table2[[#This Row],[date]])</f>
        <v>2020</v>
      </c>
    </row>
    <row r="1593" spans="1:15" x14ac:dyDescent="0.25">
      <c r="A1593" t="s">
        <v>498</v>
      </c>
      <c r="B1593" t="s">
        <v>40</v>
      </c>
      <c r="C1593" t="s">
        <v>26</v>
      </c>
      <c r="D1593">
        <v>2000</v>
      </c>
      <c r="E1593" s="2">
        <v>7.0000000000000007E-2</v>
      </c>
      <c r="F1593" s="1">
        <v>44957</v>
      </c>
      <c r="G1593" t="s">
        <v>67</v>
      </c>
      <c r="H1593" t="s">
        <v>41</v>
      </c>
      <c r="I1593">
        <f t="shared" si="24"/>
        <v>28571</v>
      </c>
      <c r="J1593" s="3">
        <v>216</v>
      </c>
      <c r="K1593">
        <f>_xlfn.IFNA(Table2[[#This Row],[total_laid_off]],0)</f>
        <v>2000</v>
      </c>
      <c r="L1593">
        <f>IFERROR(Table2[[#This Row],[Column2]]/Table2[[#This Row],[percentage_laid_off]],Table2[[#This Row],[Column2]])</f>
        <v>28571.428571428569</v>
      </c>
      <c r="M1593">
        <f>FLOOR(IFERROR(_xlfn.IFNA(Table2[[#This Row],[total_laid_off]],0)/Table2[[#This Row],[percentage_laid_off]],D1593),1)</f>
        <v>28571</v>
      </c>
      <c r="N1593" t="str">
        <f>TEXT(Table2[[#This Row],[date]],"MMM")</f>
        <v>Jan</v>
      </c>
      <c r="O1593">
        <f>YEAR(Table2[[#This Row],[date]])</f>
        <v>2023</v>
      </c>
    </row>
    <row r="1594" spans="1:15" x14ac:dyDescent="0.25">
      <c r="A1594" t="s">
        <v>498</v>
      </c>
      <c r="B1594" t="s">
        <v>40</v>
      </c>
      <c r="C1594" t="s">
        <v>26</v>
      </c>
      <c r="D1594">
        <v>83</v>
      </c>
      <c r="E1594" s="2"/>
      <c r="F1594" s="1">
        <v>44704</v>
      </c>
      <c r="G1594" t="s">
        <v>67</v>
      </c>
      <c r="H1594" t="s">
        <v>41</v>
      </c>
      <c r="I1594">
        <f t="shared" si="24"/>
        <v>83</v>
      </c>
      <c r="J1594" s="3">
        <v>216</v>
      </c>
      <c r="K1594">
        <f>_xlfn.IFNA(Table2[[#This Row],[total_laid_off]],0)</f>
        <v>83</v>
      </c>
      <c r="L1594">
        <f>IFERROR(Table2[[#This Row],[Column2]]/Table2[[#This Row],[percentage_laid_off]],Table2[[#This Row],[Column2]])</f>
        <v>83</v>
      </c>
      <c r="M1594">
        <f>FLOOR(IFERROR(_xlfn.IFNA(Table2[[#This Row],[total_laid_off]],0)/Table2[[#This Row],[percentage_laid_off]],D1594),1)</f>
        <v>83</v>
      </c>
      <c r="N1594" t="str">
        <f>TEXT(Table2[[#This Row],[date]],"MMM")</f>
        <v>May</v>
      </c>
      <c r="O1594">
        <f>YEAR(Table2[[#This Row],[date]])</f>
        <v>2022</v>
      </c>
    </row>
    <row r="1595" spans="1:15" x14ac:dyDescent="0.25">
      <c r="A1595" t="s">
        <v>1898</v>
      </c>
      <c r="B1595" t="s">
        <v>260</v>
      </c>
      <c r="C1595" t="s">
        <v>26</v>
      </c>
      <c r="D1595">
        <v>40</v>
      </c>
      <c r="E1595" s="2"/>
      <c r="F1595" s="1">
        <v>44021</v>
      </c>
      <c r="G1595" t="s">
        <v>103</v>
      </c>
      <c r="H1595" t="s">
        <v>28</v>
      </c>
      <c r="I1595">
        <f t="shared" si="24"/>
        <v>40</v>
      </c>
      <c r="J1595" s="3">
        <v>25.6</v>
      </c>
      <c r="K1595">
        <f>_xlfn.IFNA(Table2[[#This Row],[total_laid_off]],0)</f>
        <v>40</v>
      </c>
      <c r="L1595">
        <f>IFERROR(Table2[[#This Row],[Column2]]/Table2[[#This Row],[percentage_laid_off]],Table2[[#This Row],[Column2]])</f>
        <v>40</v>
      </c>
      <c r="M1595">
        <f>FLOOR(IFERROR(_xlfn.IFNA(Table2[[#This Row],[total_laid_off]],0)/Table2[[#This Row],[percentage_laid_off]],D1595),1)</f>
        <v>40</v>
      </c>
      <c r="N1595" t="str">
        <f>TEXT(Table2[[#This Row],[date]],"MMM")</f>
        <v>Jul</v>
      </c>
      <c r="O1595">
        <f>YEAR(Table2[[#This Row],[date]])</f>
        <v>2020</v>
      </c>
    </row>
    <row r="1596" spans="1:15" x14ac:dyDescent="0.25">
      <c r="A1596" t="s">
        <v>2067</v>
      </c>
      <c r="B1596" t="s">
        <v>82</v>
      </c>
      <c r="C1596" t="s">
        <v>26</v>
      </c>
      <c r="D1596">
        <v>500</v>
      </c>
      <c r="E1596" s="2"/>
      <c r="F1596" s="1">
        <v>43942</v>
      </c>
      <c r="G1596" t="s">
        <v>37</v>
      </c>
      <c r="H1596" t="s">
        <v>28</v>
      </c>
      <c r="I1596">
        <f t="shared" si="24"/>
        <v>500</v>
      </c>
      <c r="J1596" s="3">
        <v>2200</v>
      </c>
      <c r="K1596">
        <f>_xlfn.IFNA(Table2[[#This Row],[total_laid_off]],0)</f>
        <v>500</v>
      </c>
      <c r="L1596">
        <f>IFERROR(Table2[[#This Row],[Column2]]/Table2[[#This Row],[percentage_laid_off]],Table2[[#This Row],[Column2]])</f>
        <v>500</v>
      </c>
      <c r="M1596">
        <f>FLOOR(IFERROR(_xlfn.IFNA(Table2[[#This Row],[total_laid_off]],0)/Table2[[#This Row],[percentage_laid_off]],D1596),1)</f>
        <v>500</v>
      </c>
      <c r="N1596" t="str">
        <f>TEXT(Table2[[#This Row],[date]],"MMM")</f>
        <v>Apr</v>
      </c>
      <c r="O1596">
        <f>YEAR(Table2[[#This Row],[date]])</f>
        <v>2020</v>
      </c>
    </row>
    <row r="1597" spans="1:15" x14ac:dyDescent="0.25">
      <c r="A1597" t="s">
        <v>805</v>
      </c>
      <c r="B1597" t="s">
        <v>515</v>
      </c>
      <c r="C1597" t="s">
        <v>26</v>
      </c>
      <c r="D1597">
        <v>150</v>
      </c>
      <c r="E1597" s="2">
        <v>0.06</v>
      </c>
      <c r="F1597" s="1">
        <v>44921</v>
      </c>
      <c r="G1597" t="s">
        <v>103</v>
      </c>
      <c r="H1597" t="s">
        <v>516</v>
      </c>
      <c r="I1597">
        <f t="shared" si="24"/>
        <v>2500</v>
      </c>
      <c r="J1597" s="3"/>
      <c r="K1597">
        <f>_xlfn.IFNA(Table2[[#This Row],[total_laid_off]],0)</f>
        <v>150</v>
      </c>
      <c r="L1597">
        <f>IFERROR(Table2[[#This Row],[Column2]]/Table2[[#This Row],[percentage_laid_off]],Table2[[#This Row],[Column2]])</f>
        <v>2500</v>
      </c>
      <c r="M1597">
        <f>FLOOR(IFERROR(_xlfn.IFNA(Table2[[#This Row],[total_laid_off]],0)/Table2[[#This Row],[percentage_laid_off]],D1597),1)</f>
        <v>2500</v>
      </c>
      <c r="N1597" t="str">
        <f>TEXT(Table2[[#This Row],[date]],"MMM")</f>
        <v>Dec</v>
      </c>
      <c r="O1597">
        <f>YEAR(Table2[[#This Row],[date]])</f>
        <v>2022</v>
      </c>
    </row>
    <row r="1598" spans="1:15" x14ac:dyDescent="0.25">
      <c r="A1598" t="s">
        <v>87</v>
      </c>
      <c r="B1598" t="s">
        <v>49</v>
      </c>
      <c r="C1598" t="s">
        <v>46</v>
      </c>
      <c r="D1598">
        <v>170</v>
      </c>
      <c r="E1598" s="2">
        <v>0.92</v>
      </c>
      <c r="F1598" s="1">
        <v>45023</v>
      </c>
      <c r="G1598" t="s">
        <v>67</v>
      </c>
      <c r="H1598" t="s">
        <v>41</v>
      </c>
      <c r="I1598">
        <f t="shared" si="24"/>
        <v>184</v>
      </c>
      <c r="J1598" s="3">
        <v>409</v>
      </c>
      <c r="K1598">
        <f>_xlfn.IFNA(Table2[[#This Row],[total_laid_off]],0)</f>
        <v>170</v>
      </c>
      <c r="L1598">
        <f>IFERROR(Table2[[#This Row],[Column2]]/Table2[[#This Row],[percentage_laid_off]],Table2[[#This Row],[Column2]])</f>
        <v>184.78260869565216</v>
      </c>
      <c r="M1598">
        <f>FLOOR(IFERROR(_xlfn.IFNA(Table2[[#This Row],[total_laid_off]],0)/Table2[[#This Row],[percentage_laid_off]],D1598),1)</f>
        <v>184</v>
      </c>
      <c r="N1598" t="str">
        <f>TEXT(Table2[[#This Row],[date]],"MMM")</f>
        <v>Apr</v>
      </c>
      <c r="O1598">
        <f>YEAR(Table2[[#This Row],[date]])</f>
        <v>2023</v>
      </c>
    </row>
    <row r="1599" spans="1:15" x14ac:dyDescent="0.25">
      <c r="A1599" t="s">
        <v>87</v>
      </c>
      <c r="B1599" t="s">
        <v>49</v>
      </c>
      <c r="C1599" t="s">
        <v>46</v>
      </c>
      <c r="D1599">
        <v>59</v>
      </c>
      <c r="E1599" s="2">
        <v>0.22</v>
      </c>
      <c r="F1599" s="1">
        <v>44881</v>
      </c>
      <c r="G1599" t="s">
        <v>67</v>
      </c>
      <c r="H1599" t="s">
        <v>41</v>
      </c>
      <c r="I1599">
        <f t="shared" si="24"/>
        <v>268</v>
      </c>
      <c r="J1599" s="3">
        <v>409</v>
      </c>
      <c r="K1599">
        <f>_xlfn.IFNA(Table2[[#This Row],[total_laid_off]],0)</f>
        <v>59</v>
      </c>
      <c r="L1599">
        <f>IFERROR(Table2[[#This Row],[Column2]]/Table2[[#This Row],[percentage_laid_off]],Table2[[#This Row],[Column2]])</f>
        <v>268.18181818181819</v>
      </c>
      <c r="M1599">
        <f>FLOOR(IFERROR(_xlfn.IFNA(Table2[[#This Row],[total_laid_off]],0)/Table2[[#This Row],[percentage_laid_off]],D1599),1)</f>
        <v>268</v>
      </c>
      <c r="N1599" t="str">
        <f>TEXT(Table2[[#This Row],[date]],"MMM")</f>
        <v>Nov</v>
      </c>
      <c r="O1599">
        <f>YEAR(Table2[[#This Row],[date]])</f>
        <v>2022</v>
      </c>
    </row>
    <row r="1600" spans="1:15" x14ac:dyDescent="0.25">
      <c r="A1600" t="s">
        <v>87</v>
      </c>
      <c r="B1600" t="s">
        <v>49</v>
      </c>
      <c r="C1600" t="s">
        <v>46</v>
      </c>
      <c r="D1600">
        <v>59</v>
      </c>
      <c r="E1600" s="2">
        <v>0.22</v>
      </c>
      <c r="F1600" s="1">
        <v>44879</v>
      </c>
      <c r="G1600" t="s">
        <v>67</v>
      </c>
      <c r="H1600" t="s">
        <v>41</v>
      </c>
      <c r="I1600">
        <f t="shared" si="24"/>
        <v>268</v>
      </c>
      <c r="J1600" s="3">
        <v>409</v>
      </c>
      <c r="K1600">
        <f>_xlfn.IFNA(Table2[[#This Row],[total_laid_off]],0)</f>
        <v>59</v>
      </c>
      <c r="L1600">
        <f>IFERROR(Table2[[#This Row],[Column2]]/Table2[[#This Row],[percentage_laid_off]],Table2[[#This Row],[Column2]])</f>
        <v>268.18181818181819</v>
      </c>
      <c r="M1600">
        <f>FLOOR(IFERROR(_xlfn.IFNA(Table2[[#This Row],[total_laid_off]],0)/Table2[[#This Row],[percentage_laid_off]],D1600),1)</f>
        <v>268</v>
      </c>
      <c r="N1600" t="str">
        <f>TEXT(Table2[[#This Row],[date]],"MMM")</f>
        <v>Nov</v>
      </c>
      <c r="O1600">
        <f>YEAR(Table2[[#This Row],[date]])</f>
        <v>2022</v>
      </c>
    </row>
    <row r="1601" spans="1:15" x14ac:dyDescent="0.25">
      <c r="A1601" t="s">
        <v>87</v>
      </c>
      <c r="B1601" t="s">
        <v>49</v>
      </c>
      <c r="C1601" t="s">
        <v>46</v>
      </c>
      <c r="D1601">
        <v>25</v>
      </c>
      <c r="E1601" s="2">
        <v>0.09</v>
      </c>
      <c r="F1601" s="1">
        <v>44767</v>
      </c>
      <c r="G1601" t="s">
        <v>67</v>
      </c>
      <c r="H1601" t="s">
        <v>41</v>
      </c>
      <c r="I1601">
        <f t="shared" si="24"/>
        <v>277</v>
      </c>
      <c r="J1601" s="3">
        <v>409</v>
      </c>
      <c r="K1601">
        <f>_xlfn.IFNA(Table2[[#This Row],[total_laid_off]],0)</f>
        <v>25</v>
      </c>
      <c r="L1601">
        <f>IFERROR(Table2[[#This Row],[Column2]]/Table2[[#This Row],[percentage_laid_off]],Table2[[#This Row],[Column2]])</f>
        <v>277.77777777777777</v>
      </c>
      <c r="M1601">
        <f>FLOOR(IFERROR(_xlfn.IFNA(Table2[[#This Row],[total_laid_off]],0)/Table2[[#This Row],[percentage_laid_off]],D1601),1)</f>
        <v>277</v>
      </c>
      <c r="N1601" t="str">
        <f>TEXT(Table2[[#This Row],[date]],"MMM")</f>
        <v>Jul</v>
      </c>
      <c r="O1601">
        <f>YEAR(Table2[[#This Row],[date]])</f>
        <v>2022</v>
      </c>
    </row>
    <row r="1602" spans="1:15" x14ac:dyDescent="0.25">
      <c r="A1602" t="s">
        <v>2229</v>
      </c>
      <c r="B1602" t="s">
        <v>43</v>
      </c>
      <c r="C1602" t="s">
        <v>75</v>
      </c>
      <c r="E1602" s="2">
        <v>0.6</v>
      </c>
      <c r="F1602" s="1">
        <v>43922</v>
      </c>
      <c r="G1602" t="s">
        <v>32</v>
      </c>
      <c r="H1602" t="s">
        <v>41</v>
      </c>
      <c r="I1602">
        <f t="shared" ref="I1602:I1665" si="25">FLOOR(IF(OR(ISBLANK(D1602) = FALSE,  ISBLANK(E1602) = FALSE),IFERROR(D1602/E1602,D1602), 0), 1)</f>
        <v>0</v>
      </c>
      <c r="J1602" s="3">
        <v>81</v>
      </c>
      <c r="K1602">
        <f>_xlfn.IFNA(Table2[[#This Row],[total_laid_off]],0)</f>
        <v>0</v>
      </c>
      <c r="L1602">
        <f>IFERROR(Table2[[#This Row],[Column2]]/Table2[[#This Row],[percentage_laid_off]],Table2[[#This Row],[Column2]])</f>
        <v>0</v>
      </c>
      <c r="M1602">
        <f>FLOOR(IFERROR(_xlfn.IFNA(Table2[[#This Row],[total_laid_off]],0)/Table2[[#This Row],[percentage_laid_off]],D1602),1)</f>
        <v>0</v>
      </c>
      <c r="N1602" t="str">
        <f>TEXT(Table2[[#This Row],[date]],"MMM")</f>
        <v>Apr</v>
      </c>
      <c r="O1602">
        <f>YEAR(Table2[[#This Row],[date]])</f>
        <v>2020</v>
      </c>
    </row>
    <row r="1603" spans="1:15" x14ac:dyDescent="0.25">
      <c r="A1603" t="s">
        <v>778</v>
      </c>
      <c r="B1603" t="s">
        <v>35</v>
      </c>
      <c r="C1603" t="s">
        <v>53</v>
      </c>
      <c r="D1603">
        <v>30</v>
      </c>
      <c r="E1603" s="2">
        <v>0.25</v>
      </c>
      <c r="F1603" s="1">
        <v>44931</v>
      </c>
      <c r="G1603" t="s">
        <v>32</v>
      </c>
      <c r="H1603" t="s">
        <v>38</v>
      </c>
      <c r="I1603">
        <f t="shared" si="25"/>
        <v>120</v>
      </c>
      <c r="J1603" s="3">
        <v>116</v>
      </c>
      <c r="K1603">
        <f>_xlfn.IFNA(Table2[[#This Row],[total_laid_off]],0)</f>
        <v>30</v>
      </c>
      <c r="L1603">
        <f>IFERROR(Table2[[#This Row],[Column2]]/Table2[[#This Row],[percentage_laid_off]],Table2[[#This Row],[Column2]])</f>
        <v>120</v>
      </c>
      <c r="M1603">
        <f>FLOOR(IFERROR(_xlfn.IFNA(Table2[[#This Row],[total_laid_off]],0)/Table2[[#This Row],[percentage_laid_off]],D1603),1)</f>
        <v>120</v>
      </c>
      <c r="N1603" t="str">
        <f>TEXT(Table2[[#This Row],[date]],"MMM")</f>
        <v>Jan</v>
      </c>
      <c r="O1603">
        <f>YEAR(Table2[[#This Row],[date]])</f>
        <v>2023</v>
      </c>
    </row>
    <row r="1604" spans="1:15" x14ac:dyDescent="0.25">
      <c r="A1604" t="s">
        <v>2308</v>
      </c>
      <c r="B1604" t="s">
        <v>723</v>
      </c>
      <c r="C1604" t="s">
        <v>57</v>
      </c>
      <c r="D1604">
        <v>45</v>
      </c>
      <c r="E1604" s="2"/>
      <c r="F1604" s="1">
        <v>43910</v>
      </c>
      <c r="G1604" t="s">
        <v>47</v>
      </c>
      <c r="H1604" t="s">
        <v>41</v>
      </c>
      <c r="I1604">
        <f t="shared" si="25"/>
        <v>45</v>
      </c>
      <c r="J1604" s="3">
        <v>39</v>
      </c>
      <c r="K1604">
        <f>_xlfn.IFNA(Table2[[#This Row],[total_laid_off]],0)</f>
        <v>45</v>
      </c>
      <c r="L1604">
        <f>IFERROR(Table2[[#This Row],[Column2]]/Table2[[#This Row],[percentage_laid_off]],Table2[[#This Row],[Column2]])</f>
        <v>45</v>
      </c>
      <c r="M1604">
        <f>FLOOR(IFERROR(_xlfn.IFNA(Table2[[#This Row],[total_laid_off]],0)/Table2[[#This Row],[percentage_laid_off]],D1604),1)</f>
        <v>45</v>
      </c>
      <c r="N1604" t="str">
        <f>TEXT(Table2[[#This Row],[date]],"MMM")</f>
        <v>Mar</v>
      </c>
      <c r="O1604">
        <f>YEAR(Table2[[#This Row],[date]])</f>
        <v>2020</v>
      </c>
    </row>
    <row r="1605" spans="1:15" x14ac:dyDescent="0.25">
      <c r="A1605" t="s">
        <v>2298</v>
      </c>
      <c r="B1605" t="s">
        <v>2299</v>
      </c>
      <c r="C1605" t="s">
        <v>170</v>
      </c>
      <c r="E1605" s="2">
        <v>0.4</v>
      </c>
      <c r="F1605" s="1">
        <v>43914</v>
      </c>
      <c r="G1605" t="s">
        <v>37</v>
      </c>
      <c r="H1605" t="s">
        <v>41</v>
      </c>
      <c r="I1605">
        <f t="shared" si="25"/>
        <v>0</v>
      </c>
      <c r="J1605" s="3">
        <v>47</v>
      </c>
      <c r="K1605">
        <f>_xlfn.IFNA(Table2[[#This Row],[total_laid_off]],0)</f>
        <v>0</v>
      </c>
      <c r="L1605">
        <f>IFERROR(Table2[[#This Row],[Column2]]/Table2[[#This Row],[percentage_laid_off]],Table2[[#This Row],[Column2]])</f>
        <v>0</v>
      </c>
      <c r="M1605">
        <f>FLOOR(IFERROR(_xlfn.IFNA(Table2[[#This Row],[total_laid_off]],0)/Table2[[#This Row],[percentage_laid_off]],D1605),1)</f>
        <v>0</v>
      </c>
      <c r="N1605" t="str">
        <f>TEXT(Table2[[#This Row],[date]],"MMM")</f>
        <v>Mar</v>
      </c>
      <c r="O1605">
        <f>YEAR(Table2[[#This Row],[date]])</f>
        <v>2020</v>
      </c>
    </row>
    <row r="1606" spans="1:15" x14ac:dyDescent="0.25">
      <c r="A1606" t="s">
        <v>2280</v>
      </c>
      <c r="B1606" t="s">
        <v>40</v>
      </c>
      <c r="C1606" t="s">
        <v>73</v>
      </c>
      <c r="D1606">
        <v>41</v>
      </c>
      <c r="E1606" s="2">
        <v>0.75</v>
      </c>
      <c r="F1606" s="1">
        <v>43916</v>
      </c>
      <c r="G1606" t="s">
        <v>47</v>
      </c>
      <c r="H1606" t="s">
        <v>41</v>
      </c>
      <c r="I1606">
        <f t="shared" si="25"/>
        <v>54</v>
      </c>
      <c r="J1606" s="3">
        <v>34</v>
      </c>
      <c r="K1606">
        <f>_xlfn.IFNA(Table2[[#This Row],[total_laid_off]],0)</f>
        <v>41</v>
      </c>
      <c r="L1606">
        <f>IFERROR(Table2[[#This Row],[Column2]]/Table2[[#This Row],[percentage_laid_off]],Table2[[#This Row],[Column2]])</f>
        <v>54.666666666666664</v>
      </c>
      <c r="M1606">
        <f>FLOOR(IFERROR(_xlfn.IFNA(Table2[[#This Row],[total_laid_off]],0)/Table2[[#This Row],[percentage_laid_off]],D1606),1)</f>
        <v>54</v>
      </c>
      <c r="N1606" t="str">
        <f>TEXT(Table2[[#This Row],[date]],"MMM")</f>
        <v>Mar</v>
      </c>
      <c r="O1606">
        <f>YEAR(Table2[[#This Row],[date]])</f>
        <v>2020</v>
      </c>
    </row>
    <row r="1607" spans="1:15" x14ac:dyDescent="0.25">
      <c r="A1607" t="s">
        <v>348</v>
      </c>
      <c r="B1607" t="s">
        <v>160</v>
      </c>
      <c r="C1607" t="s">
        <v>73</v>
      </c>
      <c r="E1607" s="2"/>
      <c r="F1607" s="1">
        <v>44978</v>
      </c>
      <c r="G1607" t="s">
        <v>32</v>
      </c>
      <c r="H1607" t="s">
        <v>41</v>
      </c>
      <c r="I1607">
        <f t="shared" si="25"/>
        <v>0</v>
      </c>
      <c r="J1607" s="3">
        <v>121</v>
      </c>
      <c r="K1607">
        <f>_xlfn.IFNA(Table2[[#This Row],[total_laid_off]],0)</f>
        <v>0</v>
      </c>
      <c r="L1607">
        <f>IFERROR(Table2[[#This Row],[Column2]]/Table2[[#This Row],[percentage_laid_off]],Table2[[#This Row],[Column2]])</f>
        <v>0</v>
      </c>
      <c r="M1607">
        <f>FLOOR(IFERROR(_xlfn.IFNA(Table2[[#This Row],[total_laid_off]],0)/Table2[[#This Row],[percentage_laid_off]],D1607),1)</f>
        <v>0</v>
      </c>
      <c r="N1607" t="str">
        <f>TEXT(Table2[[#This Row],[date]],"MMM")</f>
        <v>Feb</v>
      </c>
      <c r="O1607">
        <f>YEAR(Table2[[#This Row],[date]])</f>
        <v>2023</v>
      </c>
    </row>
    <row r="1608" spans="1:15" x14ac:dyDescent="0.25">
      <c r="A1608" t="s">
        <v>348</v>
      </c>
      <c r="B1608" t="s">
        <v>160</v>
      </c>
      <c r="C1608" t="s">
        <v>26</v>
      </c>
      <c r="D1608">
        <v>75</v>
      </c>
      <c r="E1608" s="2"/>
      <c r="F1608" s="1">
        <v>44706</v>
      </c>
      <c r="G1608" t="s">
        <v>32</v>
      </c>
      <c r="H1608" t="s">
        <v>41</v>
      </c>
      <c r="I1608">
        <f t="shared" si="25"/>
        <v>75</v>
      </c>
      <c r="J1608" s="3">
        <v>121</v>
      </c>
      <c r="K1608">
        <f>_xlfn.IFNA(Table2[[#This Row],[total_laid_off]],0)</f>
        <v>75</v>
      </c>
      <c r="L1608">
        <f>IFERROR(Table2[[#This Row],[Column2]]/Table2[[#This Row],[percentage_laid_off]],Table2[[#This Row],[Column2]])</f>
        <v>75</v>
      </c>
      <c r="M1608">
        <f>FLOOR(IFERROR(_xlfn.IFNA(Table2[[#This Row],[total_laid_off]],0)/Table2[[#This Row],[percentage_laid_off]],D1608),1)</f>
        <v>75</v>
      </c>
      <c r="N1608" t="str">
        <f>TEXT(Table2[[#This Row],[date]],"MMM")</f>
        <v>May</v>
      </c>
      <c r="O1608">
        <f>YEAR(Table2[[#This Row],[date]])</f>
        <v>2022</v>
      </c>
    </row>
    <row r="1609" spans="1:15" x14ac:dyDescent="0.25">
      <c r="A1609" t="s">
        <v>348</v>
      </c>
      <c r="B1609" t="s">
        <v>160</v>
      </c>
      <c r="C1609" t="s">
        <v>26</v>
      </c>
      <c r="D1609">
        <v>51</v>
      </c>
      <c r="E1609" s="2">
        <v>0.3</v>
      </c>
      <c r="F1609" s="1">
        <v>43920</v>
      </c>
      <c r="G1609" t="s">
        <v>32</v>
      </c>
      <c r="H1609" t="s">
        <v>41</v>
      </c>
      <c r="I1609">
        <f t="shared" si="25"/>
        <v>170</v>
      </c>
      <c r="J1609" s="3">
        <v>110</v>
      </c>
      <c r="K1609">
        <f>_xlfn.IFNA(Table2[[#This Row],[total_laid_off]],0)</f>
        <v>51</v>
      </c>
      <c r="L1609">
        <f>IFERROR(Table2[[#This Row],[Column2]]/Table2[[#This Row],[percentage_laid_off]],Table2[[#This Row],[Column2]])</f>
        <v>170</v>
      </c>
      <c r="M1609">
        <f>FLOOR(IFERROR(_xlfn.IFNA(Table2[[#This Row],[total_laid_off]],0)/Table2[[#This Row],[percentage_laid_off]],D1609),1)</f>
        <v>170</v>
      </c>
      <c r="N1609" t="str">
        <f>TEXT(Table2[[#This Row],[date]],"MMM")</f>
        <v>Mar</v>
      </c>
      <c r="O1609">
        <f>YEAR(Table2[[#This Row],[date]])</f>
        <v>2020</v>
      </c>
    </row>
    <row r="1610" spans="1:15" x14ac:dyDescent="0.25">
      <c r="A1610" t="s">
        <v>793</v>
      </c>
      <c r="B1610" t="s">
        <v>49</v>
      </c>
      <c r="C1610" t="s">
        <v>170</v>
      </c>
      <c r="D1610">
        <v>245</v>
      </c>
      <c r="E1610" s="2">
        <v>0.04</v>
      </c>
      <c r="F1610" s="1">
        <v>44929</v>
      </c>
      <c r="G1610" t="s">
        <v>67</v>
      </c>
      <c r="H1610" t="s">
        <v>41</v>
      </c>
      <c r="I1610">
        <f t="shared" si="25"/>
        <v>6125</v>
      </c>
      <c r="J1610" s="3"/>
      <c r="K1610">
        <f>_xlfn.IFNA(Table2[[#This Row],[total_laid_off]],0)</f>
        <v>245</v>
      </c>
      <c r="L1610">
        <f>IFERROR(Table2[[#This Row],[Column2]]/Table2[[#This Row],[percentage_laid_off]],Table2[[#This Row],[Column2]])</f>
        <v>6125</v>
      </c>
      <c r="M1610">
        <f>FLOOR(IFERROR(_xlfn.IFNA(Table2[[#This Row],[total_laid_off]],0)/Table2[[#This Row],[percentage_laid_off]],D1610),1)</f>
        <v>6125</v>
      </c>
      <c r="N1610" t="str">
        <f>TEXT(Table2[[#This Row],[date]],"MMM")</f>
        <v>Jan</v>
      </c>
      <c r="O1610">
        <f>YEAR(Table2[[#This Row],[date]])</f>
        <v>2023</v>
      </c>
    </row>
    <row r="1611" spans="1:15" x14ac:dyDescent="0.25">
      <c r="A1611" t="s">
        <v>1228</v>
      </c>
      <c r="B1611" t="s">
        <v>43</v>
      </c>
      <c r="C1611" t="s">
        <v>209</v>
      </c>
      <c r="D1611">
        <v>500</v>
      </c>
      <c r="E1611" s="2">
        <v>0.12</v>
      </c>
      <c r="F1611" s="1">
        <v>44840</v>
      </c>
      <c r="G1611" t="s">
        <v>67</v>
      </c>
      <c r="H1611" t="s">
        <v>41</v>
      </c>
      <c r="I1611">
        <f t="shared" si="25"/>
        <v>4166</v>
      </c>
      <c r="J1611" s="3">
        <v>1900</v>
      </c>
      <c r="K1611">
        <f>_xlfn.IFNA(Table2[[#This Row],[total_laid_off]],0)</f>
        <v>500</v>
      </c>
      <c r="L1611">
        <f>IFERROR(Table2[[#This Row],[Column2]]/Table2[[#This Row],[percentage_laid_off]],Table2[[#This Row],[Column2]])</f>
        <v>4166.666666666667</v>
      </c>
      <c r="M1611">
        <f>FLOOR(IFERROR(_xlfn.IFNA(Table2[[#This Row],[total_laid_off]],0)/Table2[[#This Row],[percentage_laid_off]],D1611),1)</f>
        <v>4166</v>
      </c>
      <c r="N1611" t="str">
        <f>TEXT(Table2[[#This Row],[date]],"MMM")</f>
        <v>Oct</v>
      </c>
      <c r="O1611">
        <f>YEAR(Table2[[#This Row],[date]])</f>
        <v>2022</v>
      </c>
    </row>
    <row r="1612" spans="1:15" x14ac:dyDescent="0.25">
      <c r="A1612" t="s">
        <v>1228</v>
      </c>
      <c r="B1612" t="s">
        <v>43</v>
      </c>
      <c r="C1612" t="s">
        <v>209</v>
      </c>
      <c r="D1612">
        <v>784</v>
      </c>
      <c r="E1612" s="2">
        <v>0.13</v>
      </c>
      <c r="F1612" s="1">
        <v>44785</v>
      </c>
      <c r="G1612" t="s">
        <v>67</v>
      </c>
      <c r="H1612" t="s">
        <v>41</v>
      </c>
      <c r="I1612">
        <f t="shared" si="25"/>
        <v>6030</v>
      </c>
      <c r="J1612" s="3">
        <v>1900</v>
      </c>
      <c r="K1612">
        <f>_xlfn.IFNA(Table2[[#This Row],[total_laid_off]],0)</f>
        <v>784</v>
      </c>
      <c r="L1612">
        <f>IFERROR(Table2[[#This Row],[Column2]]/Table2[[#This Row],[percentage_laid_off]],Table2[[#This Row],[Column2]])</f>
        <v>6030.7692307692305</v>
      </c>
      <c r="M1612">
        <f>FLOOR(IFERROR(_xlfn.IFNA(Table2[[#This Row],[total_laid_off]],0)/Table2[[#This Row],[percentage_laid_off]],D1612),1)</f>
        <v>6030</v>
      </c>
      <c r="N1612" t="str">
        <f>TEXT(Table2[[#This Row],[date]],"MMM")</f>
        <v>Aug</v>
      </c>
      <c r="O1612">
        <f>YEAR(Table2[[#This Row],[date]])</f>
        <v>2022</v>
      </c>
    </row>
    <row r="1613" spans="1:15" x14ac:dyDescent="0.25">
      <c r="A1613" t="s">
        <v>1228</v>
      </c>
      <c r="B1613" t="s">
        <v>43</v>
      </c>
      <c r="C1613" t="s">
        <v>209</v>
      </c>
      <c r="D1613">
        <v>2800</v>
      </c>
      <c r="E1613" s="2">
        <v>0.2</v>
      </c>
      <c r="F1613" s="1">
        <v>44600</v>
      </c>
      <c r="G1613" t="s">
        <v>67</v>
      </c>
      <c r="H1613" t="s">
        <v>41</v>
      </c>
      <c r="I1613">
        <f t="shared" si="25"/>
        <v>14000</v>
      </c>
      <c r="J1613" s="3">
        <v>1900</v>
      </c>
      <c r="K1613">
        <f>_xlfn.IFNA(Table2[[#This Row],[total_laid_off]],0)</f>
        <v>2800</v>
      </c>
      <c r="L1613">
        <f>IFERROR(Table2[[#This Row],[Column2]]/Table2[[#This Row],[percentage_laid_off]],Table2[[#This Row],[Column2]])</f>
        <v>14000</v>
      </c>
      <c r="M1613">
        <f>FLOOR(IFERROR(_xlfn.IFNA(Table2[[#This Row],[total_laid_off]],0)/Table2[[#This Row],[percentage_laid_off]],D1613),1)</f>
        <v>14000</v>
      </c>
      <c r="N1613" t="str">
        <f>TEXT(Table2[[#This Row],[date]],"MMM")</f>
        <v>Feb</v>
      </c>
      <c r="O1613">
        <f>YEAR(Table2[[#This Row],[date]])</f>
        <v>2022</v>
      </c>
    </row>
    <row r="1614" spans="1:15" x14ac:dyDescent="0.25">
      <c r="A1614" t="s">
        <v>1317</v>
      </c>
      <c r="B1614" t="s">
        <v>863</v>
      </c>
      <c r="C1614" t="s">
        <v>415</v>
      </c>
      <c r="D1614">
        <v>45</v>
      </c>
      <c r="E1614" s="2">
        <v>0.05</v>
      </c>
      <c r="F1614" s="1">
        <v>44811</v>
      </c>
      <c r="G1614" t="s">
        <v>50</v>
      </c>
      <c r="H1614" t="s">
        <v>41</v>
      </c>
      <c r="I1614">
        <f t="shared" si="25"/>
        <v>900</v>
      </c>
      <c r="J1614" s="3">
        <v>469</v>
      </c>
      <c r="K1614">
        <f>_xlfn.IFNA(Table2[[#This Row],[total_laid_off]],0)</f>
        <v>45</v>
      </c>
      <c r="L1614">
        <f>IFERROR(Table2[[#This Row],[Column2]]/Table2[[#This Row],[percentage_laid_off]],Table2[[#This Row],[Column2]])</f>
        <v>900</v>
      </c>
      <c r="M1614">
        <f>FLOOR(IFERROR(_xlfn.IFNA(Table2[[#This Row],[total_laid_off]],0)/Table2[[#This Row],[percentage_laid_off]],D1614),1)</f>
        <v>900</v>
      </c>
      <c r="N1614" t="str">
        <f>TEXT(Table2[[#This Row],[date]],"MMM")</f>
        <v>Sep</v>
      </c>
      <c r="O1614">
        <f>YEAR(Table2[[#This Row],[date]])</f>
        <v>2022</v>
      </c>
    </row>
    <row r="1615" spans="1:15" x14ac:dyDescent="0.25">
      <c r="A1615" t="s">
        <v>1484</v>
      </c>
      <c r="B1615" t="s">
        <v>40</v>
      </c>
      <c r="C1615" t="s">
        <v>64</v>
      </c>
      <c r="E1615" s="2"/>
      <c r="F1615" s="1">
        <v>44764</v>
      </c>
      <c r="G1615" t="s">
        <v>22</v>
      </c>
      <c r="H1615" t="s">
        <v>41</v>
      </c>
      <c r="I1615">
        <f t="shared" si="25"/>
        <v>0</v>
      </c>
      <c r="J1615" s="3">
        <v>200</v>
      </c>
      <c r="K1615">
        <f>_xlfn.IFNA(Table2[[#This Row],[total_laid_off]],0)</f>
        <v>0</v>
      </c>
      <c r="L1615">
        <f>IFERROR(Table2[[#This Row],[Column2]]/Table2[[#This Row],[percentage_laid_off]],Table2[[#This Row],[Column2]])</f>
        <v>0</v>
      </c>
      <c r="M1615">
        <f>FLOOR(IFERROR(_xlfn.IFNA(Table2[[#This Row],[total_laid_off]],0)/Table2[[#This Row],[percentage_laid_off]],D1615),1)</f>
        <v>0</v>
      </c>
      <c r="N1615" t="str">
        <f>TEXT(Table2[[#This Row],[date]],"MMM")</f>
        <v>Jul</v>
      </c>
      <c r="O1615">
        <f>YEAR(Table2[[#This Row],[date]])</f>
        <v>2022</v>
      </c>
    </row>
    <row r="1616" spans="1:15" x14ac:dyDescent="0.25">
      <c r="A1616" t="s">
        <v>1484</v>
      </c>
      <c r="B1616" t="s">
        <v>40</v>
      </c>
      <c r="C1616" t="s">
        <v>75</v>
      </c>
      <c r="D1616">
        <v>30</v>
      </c>
      <c r="E1616" s="2">
        <v>0.18</v>
      </c>
      <c r="F1616" s="1">
        <v>43938</v>
      </c>
      <c r="G1616" t="s">
        <v>32</v>
      </c>
      <c r="H1616" t="s">
        <v>41</v>
      </c>
      <c r="I1616">
        <f t="shared" si="25"/>
        <v>166</v>
      </c>
      <c r="J1616" s="3">
        <v>100</v>
      </c>
      <c r="K1616">
        <f>_xlfn.IFNA(Table2[[#This Row],[total_laid_off]],0)</f>
        <v>30</v>
      </c>
      <c r="L1616">
        <f>IFERROR(Table2[[#This Row],[Column2]]/Table2[[#This Row],[percentage_laid_off]],Table2[[#This Row],[Column2]])</f>
        <v>166.66666666666669</v>
      </c>
      <c r="M1616">
        <f>FLOOR(IFERROR(_xlfn.IFNA(Table2[[#This Row],[total_laid_off]],0)/Table2[[#This Row],[percentage_laid_off]],D1616),1)</f>
        <v>166</v>
      </c>
      <c r="N1616" t="str">
        <f>TEXT(Table2[[#This Row],[date]],"MMM")</f>
        <v>Apr</v>
      </c>
      <c r="O1616">
        <f>YEAR(Table2[[#This Row],[date]])</f>
        <v>2020</v>
      </c>
    </row>
    <row r="1617" spans="1:15" x14ac:dyDescent="0.25">
      <c r="A1617" t="s">
        <v>2188</v>
      </c>
      <c r="B1617" t="s">
        <v>40</v>
      </c>
      <c r="C1617" t="s">
        <v>170</v>
      </c>
      <c r="E1617" s="2"/>
      <c r="F1617" s="1">
        <v>43924</v>
      </c>
      <c r="G1617" t="s">
        <v>27</v>
      </c>
      <c r="H1617" t="s">
        <v>41</v>
      </c>
      <c r="I1617">
        <f t="shared" si="25"/>
        <v>0</v>
      </c>
      <c r="J1617" s="3">
        <v>7</v>
      </c>
      <c r="K1617">
        <f>_xlfn.IFNA(Table2[[#This Row],[total_laid_off]],0)</f>
        <v>0</v>
      </c>
      <c r="L1617">
        <f>IFERROR(Table2[[#This Row],[Column2]]/Table2[[#This Row],[percentage_laid_off]],Table2[[#This Row],[Column2]])</f>
        <v>0</v>
      </c>
      <c r="M1617">
        <f>FLOOR(IFERROR(_xlfn.IFNA(Table2[[#This Row],[total_laid_off]],0)/Table2[[#This Row],[percentage_laid_off]],D1617),1)</f>
        <v>0</v>
      </c>
      <c r="N1617" t="str">
        <f>TEXT(Table2[[#This Row],[date]],"MMM")</f>
        <v>Apr</v>
      </c>
      <c r="O1617">
        <f>YEAR(Table2[[#This Row],[date]])</f>
        <v>2020</v>
      </c>
    </row>
    <row r="1618" spans="1:15" x14ac:dyDescent="0.25">
      <c r="A1618" t="s">
        <v>1447</v>
      </c>
      <c r="B1618" t="s">
        <v>49</v>
      </c>
      <c r="C1618" t="s">
        <v>83</v>
      </c>
      <c r="E1618" s="2">
        <v>1</v>
      </c>
      <c r="F1618" s="1">
        <v>44774</v>
      </c>
      <c r="G1618" t="s">
        <v>27</v>
      </c>
      <c r="H1618" t="s">
        <v>41</v>
      </c>
      <c r="I1618">
        <f t="shared" si="25"/>
        <v>0</v>
      </c>
      <c r="J1618" s="3">
        <v>20</v>
      </c>
      <c r="K1618">
        <f>_xlfn.IFNA(Table2[[#This Row],[total_laid_off]],0)</f>
        <v>0</v>
      </c>
      <c r="L1618">
        <f>IFERROR(Table2[[#This Row],[Column2]]/Table2[[#This Row],[percentage_laid_off]],Table2[[#This Row],[Column2]])</f>
        <v>0</v>
      </c>
      <c r="M1618">
        <f>FLOOR(IFERROR(_xlfn.IFNA(Table2[[#This Row],[total_laid_off]],0)/Table2[[#This Row],[percentage_laid_off]],D1618),1)</f>
        <v>0</v>
      </c>
      <c r="N1618" t="str">
        <f>TEXT(Table2[[#This Row],[date]],"MMM")</f>
        <v>Aug</v>
      </c>
      <c r="O1618">
        <f>YEAR(Table2[[#This Row],[date]])</f>
        <v>2022</v>
      </c>
    </row>
    <row r="1619" spans="1:15" x14ac:dyDescent="0.25">
      <c r="A1619" t="s">
        <v>900</v>
      </c>
      <c r="B1619" t="s">
        <v>35</v>
      </c>
      <c r="C1619" t="s">
        <v>36</v>
      </c>
      <c r="D1619">
        <v>20</v>
      </c>
      <c r="E1619" s="2">
        <v>0.08</v>
      </c>
      <c r="F1619" s="1">
        <v>44901</v>
      </c>
      <c r="G1619" t="s">
        <v>32</v>
      </c>
      <c r="H1619" t="s">
        <v>38</v>
      </c>
      <c r="I1619">
        <f t="shared" si="25"/>
        <v>250</v>
      </c>
      <c r="J1619" s="3">
        <v>165</v>
      </c>
      <c r="K1619">
        <f>_xlfn.IFNA(Table2[[#This Row],[total_laid_off]],0)</f>
        <v>20</v>
      </c>
      <c r="L1619">
        <f>IFERROR(Table2[[#This Row],[Column2]]/Table2[[#This Row],[percentage_laid_off]],Table2[[#This Row],[Column2]])</f>
        <v>250</v>
      </c>
      <c r="M1619">
        <f>FLOOR(IFERROR(_xlfn.IFNA(Table2[[#This Row],[total_laid_off]],0)/Table2[[#This Row],[percentage_laid_off]],D1619),1)</f>
        <v>250</v>
      </c>
      <c r="N1619" t="str">
        <f>TEXT(Table2[[#This Row],[date]],"MMM")</f>
        <v>Dec</v>
      </c>
      <c r="O1619">
        <f>YEAR(Table2[[#This Row],[date]])</f>
        <v>2022</v>
      </c>
    </row>
    <row r="1620" spans="1:15" x14ac:dyDescent="0.25">
      <c r="A1620" t="s">
        <v>1416</v>
      </c>
      <c r="B1620" t="s">
        <v>35</v>
      </c>
      <c r="C1620" t="s">
        <v>75</v>
      </c>
      <c r="D1620">
        <v>20</v>
      </c>
      <c r="E1620" s="2">
        <v>0.05</v>
      </c>
      <c r="F1620" s="1">
        <v>44781</v>
      </c>
      <c r="G1620" t="s">
        <v>67</v>
      </c>
      <c r="H1620" t="s">
        <v>38</v>
      </c>
      <c r="I1620">
        <f t="shared" si="25"/>
        <v>400</v>
      </c>
      <c r="J1620" s="3">
        <v>76</v>
      </c>
      <c r="K1620">
        <f>_xlfn.IFNA(Table2[[#This Row],[total_laid_off]],0)</f>
        <v>20</v>
      </c>
      <c r="L1620">
        <f>IFERROR(Table2[[#This Row],[Column2]]/Table2[[#This Row],[percentage_laid_off]],Table2[[#This Row],[Column2]])</f>
        <v>400</v>
      </c>
      <c r="M1620">
        <f>FLOOR(IFERROR(_xlfn.IFNA(Table2[[#This Row],[total_laid_off]],0)/Table2[[#This Row],[percentage_laid_off]],D1620),1)</f>
        <v>400</v>
      </c>
      <c r="N1620" t="str">
        <f>TEXT(Table2[[#This Row],[date]],"MMM")</f>
        <v>Aug</v>
      </c>
      <c r="O1620">
        <f>YEAR(Table2[[#This Row],[date]])</f>
        <v>2022</v>
      </c>
    </row>
    <row r="1621" spans="1:15" x14ac:dyDescent="0.25">
      <c r="A1621" t="s">
        <v>1886</v>
      </c>
      <c r="B1621" t="s">
        <v>56</v>
      </c>
      <c r="C1621" t="s">
        <v>170</v>
      </c>
      <c r="E1621" s="2"/>
      <c r="F1621" s="1">
        <v>44039</v>
      </c>
      <c r="G1621" t="s">
        <v>37</v>
      </c>
      <c r="H1621" t="s">
        <v>58</v>
      </c>
      <c r="I1621">
        <f t="shared" si="25"/>
        <v>0</v>
      </c>
      <c r="J1621" s="3">
        <v>29.7</v>
      </c>
      <c r="K1621">
        <f>_xlfn.IFNA(Table2[[#This Row],[total_laid_off]],0)</f>
        <v>0</v>
      </c>
      <c r="L1621">
        <f>IFERROR(Table2[[#This Row],[Column2]]/Table2[[#This Row],[percentage_laid_off]],Table2[[#This Row],[Column2]])</f>
        <v>0</v>
      </c>
      <c r="M1621">
        <f>FLOOR(IFERROR(_xlfn.IFNA(Table2[[#This Row],[total_laid_off]],0)/Table2[[#This Row],[percentage_laid_off]],D1621),1)</f>
        <v>0</v>
      </c>
      <c r="N1621" t="str">
        <f>TEXT(Table2[[#This Row],[date]],"MMM")</f>
        <v>Jul</v>
      </c>
      <c r="O1621">
        <f>YEAR(Table2[[#This Row],[date]])</f>
        <v>2020</v>
      </c>
    </row>
    <row r="1622" spans="1:15" x14ac:dyDescent="0.25">
      <c r="A1622" t="s">
        <v>2164</v>
      </c>
      <c r="B1622" t="s">
        <v>63</v>
      </c>
      <c r="C1622" t="s">
        <v>170</v>
      </c>
      <c r="D1622">
        <v>10</v>
      </c>
      <c r="E1622" s="2">
        <v>0.1</v>
      </c>
      <c r="F1622" s="1">
        <v>43927</v>
      </c>
      <c r="G1622" t="s">
        <v>65</v>
      </c>
      <c r="H1622" t="s">
        <v>41</v>
      </c>
      <c r="I1622">
        <f t="shared" si="25"/>
        <v>100</v>
      </c>
      <c r="J1622" s="3">
        <v>50</v>
      </c>
      <c r="K1622">
        <f>_xlfn.IFNA(Table2[[#This Row],[total_laid_off]],0)</f>
        <v>10</v>
      </c>
      <c r="L1622">
        <f>IFERROR(Table2[[#This Row],[Column2]]/Table2[[#This Row],[percentage_laid_off]],Table2[[#This Row],[Column2]])</f>
        <v>100</v>
      </c>
      <c r="M1622">
        <f>FLOOR(IFERROR(_xlfn.IFNA(Table2[[#This Row],[total_laid_off]],0)/Table2[[#This Row],[percentage_laid_off]],D1622),1)</f>
        <v>100</v>
      </c>
      <c r="N1622" t="str">
        <f>TEXT(Table2[[#This Row],[date]],"MMM")</f>
        <v>Apr</v>
      </c>
      <c r="O1622">
        <f>YEAR(Table2[[#This Row],[date]])</f>
        <v>2020</v>
      </c>
    </row>
    <row r="1623" spans="1:15" x14ac:dyDescent="0.25">
      <c r="A1623" t="s">
        <v>74</v>
      </c>
      <c r="B1623" t="s">
        <v>56</v>
      </c>
      <c r="C1623" t="s">
        <v>75</v>
      </c>
      <c r="D1623">
        <v>80</v>
      </c>
      <c r="E1623" s="2">
        <v>0.4</v>
      </c>
      <c r="F1623" s="1">
        <v>45027</v>
      </c>
      <c r="G1623" t="s">
        <v>32</v>
      </c>
      <c r="H1623" t="s">
        <v>58</v>
      </c>
      <c r="I1623">
        <f t="shared" si="25"/>
        <v>200</v>
      </c>
      <c r="J1623" s="3">
        <v>105</v>
      </c>
      <c r="K1623">
        <f>_xlfn.IFNA(Table2[[#This Row],[total_laid_off]],0)</f>
        <v>80</v>
      </c>
      <c r="L1623">
        <f>IFERROR(Table2[[#This Row],[Column2]]/Table2[[#This Row],[percentage_laid_off]],Table2[[#This Row],[Column2]])</f>
        <v>200</v>
      </c>
      <c r="M1623">
        <f>FLOOR(IFERROR(_xlfn.IFNA(Table2[[#This Row],[total_laid_off]],0)/Table2[[#This Row],[percentage_laid_off]],D1623),1)</f>
        <v>200</v>
      </c>
      <c r="N1623" t="str">
        <f>TEXT(Table2[[#This Row],[date]],"MMM")</f>
        <v>Apr</v>
      </c>
      <c r="O1623">
        <f>YEAR(Table2[[#This Row],[date]])</f>
        <v>2023</v>
      </c>
    </row>
    <row r="1624" spans="1:15" x14ac:dyDescent="0.25">
      <c r="A1624" t="s">
        <v>74</v>
      </c>
      <c r="B1624" t="s">
        <v>56</v>
      </c>
      <c r="C1624" t="s">
        <v>75</v>
      </c>
      <c r="D1624">
        <v>30</v>
      </c>
      <c r="E1624" s="2">
        <v>0.12</v>
      </c>
      <c r="F1624" s="1">
        <v>44783</v>
      </c>
      <c r="G1624" t="s">
        <v>32</v>
      </c>
      <c r="H1624" t="s">
        <v>58</v>
      </c>
      <c r="I1624">
        <f t="shared" si="25"/>
        <v>250</v>
      </c>
      <c r="J1624" s="3">
        <v>105</v>
      </c>
      <c r="K1624">
        <f>_xlfn.IFNA(Table2[[#This Row],[total_laid_off]],0)</f>
        <v>30</v>
      </c>
      <c r="L1624">
        <f>IFERROR(Table2[[#This Row],[Column2]]/Table2[[#This Row],[percentage_laid_off]],Table2[[#This Row],[Column2]])</f>
        <v>250</v>
      </c>
      <c r="M1624">
        <f>FLOOR(IFERROR(_xlfn.IFNA(Table2[[#This Row],[total_laid_off]],0)/Table2[[#This Row],[percentage_laid_off]],D1624),1)</f>
        <v>250</v>
      </c>
      <c r="N1624" t="str">
        <f>TEXT(Table2[[#This Row],[date]],"MMM")</f>
        <v>Aug</v>
      </c>
      <c r="O1624">
        <f>YEAR(Table2[[#This Row],[date]])</f>
        <v>2022</v>
      </c>
    </row>
    <row r="1625" spans="1:15" x14ac:dyDescent="0.25">
      <c r="A1625" t="s">
        <v>628</v>
      </c>
      <c r="B1625" t="s">
        <v>40</v>
      </c>
      <c r="C1625" t="s">
        <v>46</v>
      </c>
      <c r="E1625" s="2">
        <v>0.3</v>
      </c>
      <c r="F1625" s="1">
        <v>44945</v>
      </c>
      <c r="G1625" t="s">
        <v>67</v>
      </c>
      <c r="H1625" t="s">
        <v>41</v>
      </c>
      <c r="I1625">
        <f t="shared" si="25"/>
        <v>0</v>
      </c>
      <c r="J1625" s="3">
        <v>225</v>
      </c>
      <c r="K1625">
        <f>_xlfn.IFNA(Table2[[#This Row],[total_laid_off]],0)</f>
        <v>0</v>
      </c>
      <c r="L1625">
        <f>IFERROR(Table2[[#This Row],[Column2]]/Table2[[#This Row],[percentage_laid_off]],Table2[[#This Row],[Column2]])</f>
        <v>0</v>
      </c>
      <c r="M1625">
        <f>FLOOR(IFERROR(_xlfn.IFNA(Table2[[#This Row],[total_laid_off]],0)/Table2[[#This Row],[percentage_laid_off]],D1625),1)</f>
        <v>0</v>
      </c>
      <c r="N1625" t="str">
        <f>TEXT(Table2[[#This Row],[date]],"MMM")</f>
        <v>Jan</v>
      </c>
      <c r="O1625">
        <f>YEAR(Table2[[#This Row],[date]])</f>
        <v>2023</v>
      </c>
    </row>
    <row r="1626" spans="1:15" x14ac:dyDescent="0.25">
      <c r="A1626" t="s">
        <v>779</v>
      </c>
      <c r="B1626" t="s">
        <v>43</v>
      </c>
      <c r="C1626" t="s">
        <v>215</v>
      </c>
      <c r="D1626">
        <v>30</v>
      </c>
      <c r="E1626" s="2">
        <v>0.08</v>
      </c>
      <c r="F1626" s="1">
        <v>44931</v>
      </c>
      <c r="G1626" t="s">
        <v>65</v>
      </c>
      <c r="H1626" t="s">
        <v>41</v>
      </c>
      <c r="I1626">
        <f t="shared" si="25"/>
        <v>375</v>
      </c>
      <c r="J1626" s="3">
        <v>178</v>
      </c>
      <c r="K1626">
        <f>_xlfn.IFNA(Table2[[#This Row],[total_laid_off]],0)</f>
        <v>30</v>
      </c>
      <c r="L1626">
        <f>IFERROR(Table2[[#This Row],[Column2]]/Table2[[#This Row],[percentage_laid_off]],Table2[[#This Row],[Column2]])</f>
        <v>375</v>
      </c>
      <c r="M1626">
        <f>FLOOR(IFERROR(_xlfn.IFNA(Table2[[#This Row],[total_laid_off]],0)/Table2[[#This Row],[percentage_laid_off]],D1626),1)</f>
        <v>375</v>
      </c>
      <c r="N1626" t="str">
        <f>TEXT(Table2[[#This Row],[date]],"MMM")</f>
        <v>Jan</v>
      </c>
      <c r="O1626">
        <f>YEAR(Table2[[#This Row],[date]])</f>
        <v>2023</v>
      </c>
    </row>
    <row r="1627" spans="1:15" x14ac:dyDescent="0.25">
      <c r="A1627" t="s">
        <v>1570</v>
      </c>
      <c r="B1627" t="s">
        <v>69</v>
      </c>
      <c r="C1627" t="s">
        <v>46</v>
      </c>
      <c r="E1627" s="2"/>
      <c r="F1627" s="1">
        <v>44744</v>
      </c>
      <c r="G1627" t="s">
        <v>16</v>
      </c>
      <c r="H1627" t="s">
        <v>70</v>
      </c>
      <c r="I1627">
        <f t="shared" si="25"/>
        <v>0</v>
      </c>
      <c r="J1627" s="3">
        <v>2</v>
      </c>
      <c r="K1627">
        <f>_xlfn.IFNA(Table2[[#This Row],[total_laid_off]],0)</f>
        <v>0</v>
      </c>
      <c r="L1627">
        <f>IFERROR(Table2[[#This Row],[Column2]]/Table2[[#This Row],[percentage_laid_off]],Table2[[#This Row],[Column2]])</f>
        <v>0</v>
      </c>
      <c r="M1627">
        <f>FLOOR(IFERROR(_xlfn.IFNA(Table2[[#This Row],[total_laid_off]],0)/Table2[[#This Row],[percentage_laid_off]],D1627),1)</f>
        <v>0</v>
      </c>
      <c r="N1627" t="str">
        <f>TEXT(Table2[[#This Row],[date]],"MMM")</f>
        <v>Jul</v>
      </c>
      <c r="O1627">
        <f>YEAR(Table2[[#This Row],[date]])</f>
        <v>2022</v>
      </c>
    </row>
    <row r="1628" spans="1:15" x14ac:dyDescent="0.25">
      <c r="A1628" t="s">
        <v>1262</v>
      </c>
      <c r="B1628" t="s">
        <v>40</v>
      </c>
      <c r="C1628" t="s">
        <v>111</v>
      </c>
      <c r="E1628" s="2">
        <v>1</v>
      </c>
      <c r="F1628" s="1">
        <v>44827</v>
      </c>
      <c r="G1628" t="s">
        <v>16</v>
      </c>
      <c r="H1628" t="s">
        <v>41</v>
      </c>
      <c r="I1628">
        <f t="shared" si="25"/>
        <v>0</v>
      </c>
      <c r="J1628" s="3">
        <v>6</v>
      </c>
      <c r="K1628">
        <f>_xlfn.IFNA(Table2[[#This Row],[total_laid_off]],0)</f>
        <v>0</v>
      </c>
      <c r="L1628">
        <f>IFERROR(Table2[[#This Row],[Column2]]/Table2[[#This Row],[percentage_laid_off]],Table2[[#This Row],[Column2]])</f>
        <v>0</v>
      </c>
      <c r="M1628">
        <f>FLOOR(IFERROR(_xlfn.IFNA(Table2[[#This Row],[total_laid_off]],0)/Table2[[#This Row],[percentage_laid_off]],D1628),1)</f>
        <v>0</v>
      </c>
      <c r="N1628" t="str">
        <f>TEXT(Table2[[#This Row],[date]],"MMM")</f>
        <v>Sep</v>
      </c>
      <c r="O1628">
        <f>YEAR(Table2[[#This Row],[date]])</f>
        <v>2022</v>
      </c>
    </row>
    <row r="1629" spans="1:15" x14ac:dyDescent="0.25">
      <c r="A1629" t="s">
        <v>1372</v>
      </c>
      <c r="B1629" t="s">
        <v>43</v>
      </c>
      <c r="C1629" t="s">
        <v>26</v>
      </c>
      <c r="E1629" s="2"/>
      <c r="F1629" s="1">
        <v>44791</v>
      </c>
      <c r="G1629" t="s">
        <v>22</v>
      </c>
      <c r="H1629" t="s">
        <v>41</v>
      </c>
      <c r="I1629">
        <f t="shared" si="25"/>
        <v>0</v>
      </c>
      <c r="J1629" s="3">
        <v>704</v>
      </c>
      <c r="K1629">
        <f>_xlfn.IFNA(Table2[[#This Row],[total_laid_off]],0)</f>
        <v>0</v>
      </c>
      <c r="L1629">
        <f>IFERROR(Table2[[#This Row],[Column2]]/Table2[[#This Row],[percentage_laid_off]],Table2[[#This Row],[Column2]])</f>
        <v>0</v>
      </c>
      <c r="M1629">
        <f>FLOOR(IFERROR(_xlfn.IFNA(Table2[[#This Row],[total_laid_off]],0)/Table2[[#This Row],[percentage_laid_off]],D1629),1)</f>
        <v>0</v>
      </c>
      <c r="N1629" t="str">
        <f>TEXT(Table2[[#This Row],[date]],"MMM")</f>
        <v>Aug</v>
      </c>
      <c r="O1629">
        <f>YEAR(Table2[[#This Row],[date]])</f>
        <v>2022</v>
      </c>
    </row>
    <row r="1630" spans="1:15" x14ac:dyDescent="0.25">
      <c r="A1630" t="s">
        <v>1372</v>
      </c>
      <c r="B1630" t="s">
        <v>43</v>
      </c>
      <c r="C1630" t="s">
        <v>26</v>
      </c>
      <c r="E1630" s="2"/>
      <c r="F1630" s="1">
        <v>43963</v>
      </c>
      <c r="G1630" t="s">
        <v>47</v>
      </c>
      <c r="H1630" t="s">
        <v>41</v>
      </c>
      <c r="I1630">
        <f t="shared" si="25"/>
        <v>0</v>
      </c>
      <c r="J1630" s="3">
        <v>47</v>
      </c>
      <c r="K1630">
        <f>_xlfn.IFNA(Table2[[#This Row],[total_laid_off]],0)</f>
        <v>0</v>
      </c>
      <c r="L1630">
        <f>IFERROR(Table2[[#This Row],[Column2]]/Table2[[#This Row],[percentage_laid_off]],Table2[[#This Row],[Column2]])</f>
        <v>0</v>
      </c>
      <c r="M1630">
        <f>FLOOR(IFERROR(_xlfn.IFNA(Table2[[#This Row],[total_laid_off]],0)/Table2[[#This Row],[percentage_laid_off]],D1630),1)</f>
        <v>0</v>
      </c>
      <c r="N1630" t="str">
        <f>TEXT(Table2[[#This Row],[date]],"MMM")</f>
        <v>May</v>
      </c>
      <c r="O1630">
        <f>YEAR(Table2[[#This Row],[date]])</f>
        <v>2020</v>
      </c>
    </row>
    <row r="1631" spans="1:15" x14ac:dyDescent="0.25">
      <c r="A1631" t="s">
        <v>391</v>
      </c>
      <c r="B1631" t="s">
        <v>266</v>
      </c>
      <c r="C1631" t="s">
        <v>101</v>
      </c>
      <c r="D1631">
        <v>94</v>
      </c>
      <c r="E1631" s="2"/>
      <c r="F1631" s="1">
        <v>44970</v>
      </c>
      <c r="G1631" t="s">
        <v>32</v>
      </c>
      <c r="H1631" t="s">
        <v>267</v>
      </c>
      <c r="I1631">
        <f t="shared" si="25"/>
        <v>94</v>
      </c>
      <c r="J1631" s="3">
        <v>225</v>
      </c>
      <c r="K1631">
        <f>_xlfn.IFNA(Table2[[#This Row],[total_laid_off]],0)</f>
        <v>94</v>
      </c>
      <c r="L1631">
        <f>IFERROR(Table2[[#This Row],[Column2]]/Table2[[#This Row],[percentage_laid_off]],Table2[[#This Row],[Column2]])</f>
        <v>94</v>
      </c>
      <c r="M1631">
        <f>FLOOR(IFERROR(_xlfn.IFNA(Table2[[#This Row],[total_laid_off]],0)/Table2[[#This Row],[percentage_laid_off]],D1631),1)</f>
        <v>94</v>
      </c>
      <c r="N1631" t="str">
        <f>TEXT(Table2[[#This Row],[date]],"MMM")</f>
        <v>Feb</v>
      </c>
      <c r="O1631">
        <f>YEAR(Table2[[#This Row],[date]])</f>
        <v>2023</v>
      </c>
    </row>
    <row r="1632" spans="1:15" x14ac:dyDescent="0.25">
      <c r="A1632" t="s">
        <v>386</v>
      </c>
      <c r="B1632" t="s">
        <v>25</v>
      </c>
      <c r="C1632" t="s">
        <v>46</v>
      </c>
      <c r="E1632" s="2">
        <v>0.7</v>
      </c>
      <c r="F1632" s="1">
        <v>44971</v>
      </c>
      <c r="G1632" t="s">
        <v>47</v>
      </c>
      <c r="H1632" t="s">
        <v>28</v>
      </c>
      <c r="I1632">
        <f t="shared" si="25"/>
        <v>0</v>
      </c>
      <c r="J1632" s="3">
        <v>40</v>
      </c>
      <c r="K1632">
        <f>_xlfn.IFNA(Table2[[#This Row],[total_laid_off]],0)</f>
        <v>0</v>
      </c>
      <c r="L1632">
        <f>IFERROR(Table2[[#This Row],[Column2]]/Table2[[#This Row],[percentage_laid_off]],Table2[[#This Row],[Column2]])</f>
        <v>0</v>
      </c>
      <c r="M1632">
        <f>FLOOR(IFERROR(_xlfn.IFNA(Table2[[#This Row],[total_laid_off]],0)/Table2[[#This Row],[percentage_laid_off]],D1632),1)</f>
        <v>0</v>
      </c>
      <c r="N1632" t="str">
        <f>TEXT(Table2[[#This Row],[date]],"MMM")</f>
        <v>Feb</v>
      </c>
      <c r="O1632">
        <f>YEAR(Table2[[#This Row],[date]])</f>
        <v>2023</v>
      </c>
    </row>
    <row r="1633" spans="1:15" x14ac:dyDescent="0.25">
      <c r="A1633" t="s">
        <v>853</v>
      </c>
      <c r="B1633" t="s">
        <v>260</v>
      </c>
      <c r="C1633" t="s">
        <v>46</v>
      </c>
      <c r="E1633" s="2"/>
      <c r="F1633" s="1">
        <v>44905</v>
      </c>
      <c r="G1633" t="s">
        <v>37</v>
      </c>
      <c r="H1633" t="s">
        <v>28</v>
      </c>
      <c r="I1633">
        <f t="shared" si="25"/>
        <v>0</v>
      </c>
      <c r="J1633" s="3">
        <v>1600</v>
      </c>
      <c r="K1633">
        <f>_xlfn.IFNA(Table2[[#This Row],[total_laid_off]],0)</f>
        <v>0</v>
      </c>
      <c r="L1633">
        <f>IFERROR(Table2[[#This Row],[Column2]]/Table2[[#This Row],[percentage_laid_off]],Table2[[#This Row],[Column2]])</f>
        <v>0</v>
      </c>
      <c r="M1633">
        <f>FLOOR(IFERROR(_xlfn.IFNA(Table2[[#This Row],[total_laid_off]],0)/Table2[[#This Row],[percentage_laid_off]],D1633),1)</f>
        <v>0</v>
      </c>
      <c r="N1633" t="str">
        <f>TEXT(Table2[[#This Row],[date]],"MMM")</f>
        <v>Dec</v>
      </c>
      <c r="O1633">
        <f>YEAR(Table2[[#This Row],[date]])</f>
        <v>2022</v>
      </c>
    </row>
    <row r="1634" spans="1:15" x14ac:dyDescent="0.25">
      <c r="A1634" t="s">
        <v>853</v>
      </c>
      <c r="B1634" t="s">
        <v>260</v>
      </c>
      <c r="C1634" t="s">
        <v>46</v>
      </c>
      <c r="D1634">
        <v>40</v>
      </c>
      <c r="E1634" s="2"/>
      <c r="F1634" s="1">
        <v>44728</v>
      </c>
      <c r="G1634" t="s">
        <v>37</v>
      </c>
      <c r="H1634" t="s">
        <v>28</v>
      </c>
      <c r="I1634">
        <f t="shared" si="25"/>
        <v>40</v>
      </c>
      <c r="J1634" s="3">
        <v>1600</v>
      </c>
      <c r="K1634">
        <f>_xlfn.IFNA(Table2[[#This Row],[total_laid_off]],0)</f>
        <v>40</v>
      </c>
      <c r="L1634">
        <f>IFERROR(Table2[[#This Row],[Column2]]/Table2[[#This Row],[percentage_laid_off]],Table2[[#This Row],[Column2]])</f>
        <v>40</v>
      </c>
      <c r="M1634">
        <f>FLOOR(IFERROR(_xlfn.IFNA(Table2[[#This Row],[total_laid_off]],0)/Table2[[#This Row],[percentage_laid_off]],D1634),1)</f>
        <v>40</v>
      </c>
      <c r="N1634" t="str">
        <f>TEXT(Table2[[#This Row],[date]],"MMM")</f>
        <v>Jun</v>
      </c>
      <c r="O1634">
        <f>YEAR(Table2[[#This Row],[date]])</f>
        <v>2022</v>
      </c>
    </row>
    <row r="1635" spans="1:15" x14ac:dyDescent="0.25">
      <c r="A1635" t="s">
        <v>514</v>
      </c>
      <c r="B1635" t="s">
        <v>515</v>
      </c>
      <c r="C1635" t="s">
        <v>46</v>
      </c>
      <c r="D1635">
        <v>6000</v>
      </c>
      <c r="E1635" s="2">
        <v>0.13</v>
      </c>
      <c r="F1635" s="1">
        <v>44956</v>
      </c>
      <c r="G1635" t="s">
        <v>67</v>
      </c>
      <c r="H1635" t="s">
        <v>516</v>
      </c>
      <c r="I1635">
        <f t="shared" si="25"/>
        <v>46153</v>
      </c>
      <c r="J1635" s="3"/>
      <c r="K1635">
        <f>_xlfn.IFNA(Table2[[#This Row],[total_laid_off]],0)</f>
        <v>6000</v>
      </c>
      <c r="L1635">
        <f>IFERROR(Table2[[#This Row],[Column2]]/Table2[[#This Row],[percentage_laid_off]],Table2[[#This Row],[Column2]])</f>
        <v>46153.846153846149</v>
      </c>
      <c r="M1635">
        <f>FLOOR(IFERROR(_xlfn.IFNA(Table2[[#This Row],[total_laid_off]],0)/Table2[[#This Row],[percentage_laid_off]],D1635),1)</f>
        <v>46153</v>
      </c>
      <c r="N1635" t="str">
        <f>TEXT(Table2[[#This Row],[date]],"MMM")</f>
        <v>Jan</v>
      </c>
      <c r="O1635">
        <f>YEAR(Table2[[#This Row],[date]])</f>
        <v>2023</v>
      </c>
    </row>
    <row r="1636" spans="1:15" x14ac:dyDescent="0.25">
      <c r="A1636" t="s">
        <v>514</v>
      </c>
      <c r="B1636" t="s">
        <v>515</v>
      </c>
      <c r="C1636" t="s">
        <v>46</v>
      </c>
      <c r="D1636">
        <v>4000</v>
      </c>
      <c r="E1636" s="2">
        <v>0.05</v>
      </c>
      <c r="F1636" s="1">
        <v>44858</v>
      </c>
      <c r="G1636" t="s">
        <v>67</v>
      </c>
      <c r="H1636" t="s">
        <v>516</v>
      </c>
      <c r="I1636">
        <f t="shared" si="25"/>
        <v>80000</v>
      </c>
      <c r="J1636" s="3"/>
      <c r="K1636">
        <f>_xlfn.IFNA(Table2[[#This Row],[total_laid_off]],0)</f>
        <v>4000</v>
      </c>
      <c r="L1636">
        <f>IFERROR(Table2[[#This Row],[Column2]]/Table2[[#This Row],[percentage_laid_off]],Table2[[#This Row],[Column2]])</f>
        <v>80000</v>
      </c>
      <c r="M1636">
        <f>FLOOR(IFERROR(_xlfn.IFNA(Table2[[#This Row],[total_laid_off]],0)/Table2[[#This Row],[percentage_laid_off]],D1636),1)</f>
        <v>80000</v>
      </c>
      <c r="N1636" t="str">
        <f>TEXT(Table2[[#This Row],[date]],"MMM")</f>
        <v>Oct</v>
      </c>
      <c r="O1636">
        <f>YEAR(Table2[[#This Row],[date]])</f>
        <v>2022</v>
      </c>
    </row>
    <row r="1637" spans="1:15" x14ac:dyDescent="0.25">
      <c r="A1637" t="s">
        <v>1951</v>
      </c>
      <c r="B1637" t="s">
        <v>354</v>
      </c>
      <c r="C1637" t="s">
        <v>57</v>
      </c>
      <c r="D1637">
        <v>70</v>
      </c>
      <c r="E1637" s="2">
        <v>0.35</v>
      </c>
      <c r="F1637" s="1">
        <v>43972</v>
      </c>
      <c r="G1637" t="s">
        <v>27</v>
      </c>
      <c r="H1637" t="s">
        <v>28</v>
      </c>
      <c r="I1637">
        <f t="shared" si="25"/>
        <v>200</v>
      </c>
      <c r="J1637" s="3">
        <v>3</v>
      </c>
      <c r="K1637">
        <f>_xlfn.IFNA(Table2[[#This Row],[total_laid_off]],0)</f>
        <v>70</v>
      </c>
      <c r="L1637">
        <f>IFERROR(Table2[[#This Row],[Column2]]/Table2[[#This Row],[percentage_laid_off]],Table2[[#This Row],[Column2]])</f>
        <v>200</v>
      </c>
      <c r="M1637">
        <f>FLOOR(IFERROR(_xlfn.IFNA(Table2[[#This Row],[total_laid_off]],0)/Table2[[#This Row],[percentage_laid_off]],D1637),1)</f>
        <v>200</v>
      </c>
      <c r="N1637" t="str">
        <f>TEXT(Table2[[#This Row],[date]],"MMM")</f>
        <v>May</v>
      </c>
      <c r="O1637">
        <f>YEAR(Table2[[#This Row],[date]])</f>
        <v>2020</v>
      </c>
    </row>
    <row r="1638" spans="1:15" x14ac:dyDescent="0.25">
      <c r="A1638" t="s">
        <v>495</v>
      </c>
      <c r="B1638" t="s">
        <v>72</v>
      </c>
      <c r="C1638" t="s">
        <v>21</v>
      </c>
      <c r="E1638" s="2"/>
      <c r="F1638" s="1">
        <v>44958</v>
      </c>
      <c r="G1638" t="s">
        <v>37</v>
      </c>
      <c r="H1638" t="s">
        <v>41</v>
      </c>
      <c r="I1638">
        <f t="shared" si="25"/>
        <v>0</v>
      </c>
      <c r="J1638" s="3">
        <v>52</v>
      </c>
      <c r="K1638">
        <f>_xlfn.IFNA(Table2[[#This Row],[total_laid_off]],0)</f>
        <v>0</v>
      </c>
      <c r="L1638">
        <f>IFERROR(Table2[[#This Row],[Column2]]/Table2[[#This Row],[percentage_laid_off]],Table2[[#This Row],[Column2]])</f>
        <v>0</v>
      </c>
      <c r="M1638">
        <f>FLOOR(IFERROR(_xlfn.IFNA(Table2[[#This Row],[total_laid_off]],0)/Table2[[#This Row],[percentage_laid_off]],D1638),1)</f>
        <v>0</v>
      </c>
      <c r="N1638" t="str">
        <f>TEXT(Table2[[#This Row],[date]],"MMM")</f>
        <v>Feb</v>
      </c>
      <c r="O1638">
        <f>YEAR(Table2[[#This Row],[date]])</f>
        <v>2023</v>
      </c>
    </row>
    <row r="1639" spans="1:15" x14ac:dyDescent="0.25">
      <c r="A1639" t="s">
        <v>365</v>
      </c>
      <c r="B1639" t="s">
        <v>40</v>
      </c>
      <c r="C1639" t="s">
        <v>111</v>
      </c>
      <c r="D1639">
        <v>400</v>
      </c>
      <c r="E1639" s="2">
        <v>0.2</v>
      </c>
      <c r="F1639" s="1">
        <v>44973</v>
      </c>
      <c r="G1639" t="s">
        <v>103</v>
      </c>
      <c r="H1639" t="s">
        <v>41</v>
      </c>
      <c r="I1639">
        <f t="shared" si="25"/>
        <v>2000</v>
      </c>
      <c r="J1639" s="3">
        <v>62</v>
      </c>
      <c r="K1639">
        <f>_xlfn.IFNA(Table2[[#This Row],[total_laid_off]],0)</f>
        <v>400</v>
      </c>
      <c r="L1639">
        <f>IFERROR(Table2[[#This Row],[Column2]]/Table2[[#This Row],[percentage_laid_off]],Table2[[#This Row],[Column2]])</f>
        <v>2000</v>
      </c>
      <c r="M1639">
        <f>FLOOR(IFERROR(_xlfn.IFNA(Table2[[#This Row],[total_laid_off]],0)/Table2[[#This Row],[percentage_laid_off]],D1639),1)</f>
        <v>2000</v>
      </c>
      <c r="N1639" t="str">
        <f>TEXT(Table2[[#This Row],[date]],"MMM")</f>
        <v>Feb</v>
      </c>
      <c r="O1639">
        <f>YEAR(Table2[[#This Row],[date]])</f>
        <v>2023</v>
      </c>
    </row>
    <row r="1640" spans="1:15" x14ac:dyDescent="0.25">
      <c r="A1640" t="s">
        <v>2029</v>
      </c>
      <c r="B1640" t="s">
        <v>72</v>
      </c>
      <c r="C1640" t="s">
        <v>21</v>
      </c>
      <c r="E1640" s="2">
        <v>1</v>
      </c>
      <c r="F1640" s="1">
        <v>43951</v>
      </c>
      <c r="G1640" t="s">
        <v>27</v>
      </c>
      <c r="H1640" t="s">
        <v>41</v>
      </c>
      <c r="I1640">
        <f t="shared" si="25"/>
        <v>0</v>
      </c>
      <c r="J1640" s="3">
        <v>15</v>
      </c>
      <c r="K1640">
        <f>_xlfn.IFNA(Table2[[#This Row],[total_laid_off]],0)</f>
        <v>0</v>
      </c>
      <c r="L1640">
        <f>IFERROR(Table2[[#This Row],[Column2]]/Table2[[#This Row],[percentage_laid_off]],Table2[[#This Row],[Column2]])</f>
        <v>0</v>
      </c>
      <c r="M1640">
        <f>FLOOR(IFERROR(_xlfn.IFNA(Table2[[#This Row],[total_laid_off]],0)/Table2[[#This Row],[percentage_laid_off]],D1640),1)</f>
        <v>0</v>
      </c>
      <c r="N1640" t="str">
        <f>TEXT(Table2[[#This Row],[date]],"MMM")</f>
        <v>Apr</v>
      </c>
      <c r="O1640">
        <f>YEAR(Table2[[#This Row],[date]])</f>
        <v>2020</v>
      </c>
    </row>
    <row r="1641" spans="1:15" x14ac:dyDescent="0.25">
      <c r="A1641" t="s">
        <v>1755</v>
      </c>
      <c r="B1641" t="s">
        <v>258</v>
      </c>
      <c r="C1641" t="s">
        <v>15</v>
      </c>
      <c r="D1641">
        <v>90</v>
      </c>
      <c r="E1641" s="2">
        <v>0.08</v>
      </c>
      <c r="F1641" s="1">
        <v>44698</v>
      </c>
      <c r="G1641" t="s">
        <v>32</v>
      </c>
      <c r="H1641" t="s">
        <v>41</v>
      </c>
      <c r="I1641">
        <f t="shared" si="25"/>
        <v>1125</v>
      </c>
      <c r="J1641" s="3">
        <v>195</v>
      </c>
      <c r="K1641">
        <f>_xlfn.IFNA(Table2[[#This Row],[total_laid_off]],0)</f>
        <v>90</v>
      </c>
      <c r="L1641">
        <f>IFERROR(Table2[[#This Row],[Column2]]/Table2[[#This Row],[percentage_laid_off]],Table2[[#This Row],[Column2]])</f>
        <v>1125</v>
      </c>
      <c r="M1641">
        <f>FLOOR(IFERROR(_xlfn.IFNA(Table2[[#This Row],[total_laid_off]],0)/Table2[[#This Row],[percentage_laid_off]],D1641),1)</f>
        <v>1125</v>
      </c>
      <c r="N1641" t="str">
        <f>TEXT(Table2[[#This Row],[date]],"MMM")</f>
        <v>May</v>
      </c>
      <c r="O1641">
        <f>YEAR(Table2[[#This Row],[date]])</f>
        <v>2022</v>
      </c>
    </row>
    <row r="1642" spans="1:15" x14ac:dyDescent="0.25">
      <c r="A1642" t="s">
        <v>708</v>
      </c>
      <c r="B1642" t="s">
        <v>266</v>
      </c>
      <c r="C1642" t="s">
        <v>26</v>
      </c>
      <c r="D1642">
        <v>111</v>
      </c>
      <c r="E1642" s="2">
        <v>0.39</v>
      </c>
      <c r="F1642" s="1">
        <v>44938</v>
      </c>
      <c r="G1642" t="s">
        <v>47</v>
      </c>
      <c r="H1642" t="s">
        <v>267</v>
      </c>
      <c r="I1642">
        <f t="shared" si="25"/>
        <v>284</v>
      </c>
      <c r="J1642" s="3">
        <v>42</v>
      </c>
      <c r="K1642">
        <f>_xlfn.IFNA(Table2[[#This Row],[total_laid_off]],0)</f>
        <v>111</v>
      </c>
      <c r="L1642">
        <f>IFERROR(Table2[[#This Row],[Column2]]/Table2[[#This Row],[percentage_laid_off]],Table2[[#This Row],[Column2]])</f>
        <v>284.61538461538458</v>
      </c>
      <c r="M1642">
        <f>FLOOR(IFERROR(_xlfn.IFNA(Table2[[#This Row],[total_laid_off]],0)/Table2[[#This Row],[percentage_laid_off]],D1642),1)</f>
        <v>284</v>
      </c>
      <c r="N1642" t="str">
        <f>TEXT(Table2[[#This Row],[date]],"MMM")</f>
        <v>Jan</v>
      </c>
      <c r="O1642">
        <f>YEAR(Table2[[#This Row],[date]])</f>
        <v>2023</v>
      </c>
    </row>
    <row r="1643" spans="1:15" x14ac:dyDescent="0.25">
      <c r="A1643" t="s">
        <v>476</v>
      </c>
      <c r="B1643" t="s">
        <v>40</v>
      </c>
      <c r="C1643" t="s">
        <v>15</v>
      </c>
      <c r="D1643">
        <v>150</v>
      </c>
      <c r="E1643" s="2"/>
      <c r="F1643" s="1">
        <v>44958</v>
      </c>
      <c r="G1643" t="s">
        <v>67</v>
      </c>
      <c r="H1643" t="s">
        <v>41</v>
      </c>
      <c r="I1643">
        <f t="shared" si="25"/>
        <v>150</v>
      </c>
      <c r="J1643" s="3">
        <v>1500</v>
      </c>
      <c r="K1643">
        <f>_xlfn.IFNA(Table2[[#This Row],[total_laid_off]],0)</f>
        <v>150</v>
      </c>
      <c r="L1643">
        <f>IFERROR(Table2[[#This Row],[Column2]]/Table2[[#This Row],[percentage_laid_off]],Table2[[#This Row],[Column2]])</f>
        <v>150</v>
      </c>
      <c r="M1643">
        <f>FLOOR(IFERROR(_xlfn.IFNA(Table2[[#This Row],[total_laid_off]],0)/Table2[[#This Row],[percentage_laid_off]],D1643),1)</f>
        <v>150</v>
      </c>
      <c r="N1643" t="str">
        <f>TEXT(Table2[[#This Row],[date]],"MMM")</f>
        <v>Feb</v>
      </c>
      <c r="O1643">
        <f>YEAR(Table2[[#This Row],[date]])</f>
        <v>2023</v>
      </c>
    </row>
    <row r="1644" spans="1:15" x14ac:dyDescent="0.25">
      <c r="A1644" t="s">
        <v>476</v>
      </c>
      <c r="B1644" t="s">
        <v>40</v>
      </c>
      <c r="C1644" t="s">
        <v>15</v>
      </c>
      <c r="E1644" s="2"/>
      <c r="F1644" s="1">
        <v>44895</v>
      </c>
      <c r="G1644" t="s">
        <v>67</v>
      </c>
      <c r="H1644" t="s">
        <v>41</v>
      </c>
      <c r="I1644">
        <f t="shared" si="25"/>
        <v>0</v>
      </c>
      <c r="J1644" s="3">
        <v>1500</v>
      </c>
      <c r="K1644">
        <f>_xlfn.IFNA(Table2[[#This Row],[total_laid_off]],0)</f>
        <v>0</v>
      </c>
      <c r="L1644">
        <f>IFERROR(Table2[[#This Row],[Column2]]/Table2[[#This Row],[percentage_laid_off]],Table2[[#This Row],[Column2]])</f>
        <v>0</v>
      </c>
      <c r="M1644">
        <f>FLOOR(IFERROR(_xlfn.IFNA(Table2[[#This Row],[total_laid_off]],0)/Table2[[#This Row],[percentage_laid_off]],D1644),1)</f>
        <v>0</v>
      </c>
      <c r="N1644" t="str">
        <f>TEXT(Table2[[#This Row],[date]],"MMM")</f>
        <v>Nov</v>
      </c>
      <c r="O1644">
        <f>YEAR(Table2[[#This Row],[date]])</f>
        <v>2022</v>
      </c>
    </row>
    <row r="1645" spans="1:15" x14ac:dyDescent="0.25">
      <c r="A1645" t="s">
        <v>1059</v>
      </c>
      <c r="B1645" t="s">
        <v>419</v>
      </c>
      <c r="C1645" t="s">
        <v>64</v>
      </c>
      <c r="D1645">
        <v>143</v>
      </c>
      <c r="E1645" s="2">
        <v>0.15</v>
      </c>
      <c r="F1645" s="1">
        <v>44879</v>
      </c>
      <c r="G1645" t="s">
        <v>65</v>
      </c>
      <c r="H1645" t="s">
        <v>420</v>
      </c>
      <c r="I1645">
        <f t="shared" si="25"/>
        <v>953</v>
      </c>
      <c r="J1645" s="3">
        <v>90</v>
      </c>
      <c r="K1645">
        <f>_xlfn.IFNA(Table2[[#This Row],[total_laid_off]],0)</f>
        <v>143</v>
      </c>
      <c r="L1645">
        <f>IFERROR(Table2[[#This Row],[Column2]]/Table2[[#This Row],[percentage_laid_off]],Table2[[#This Row],[Column2]])</f>
        <v>953.33333333333337</v>
      </c>
      <c r="M1645">
        <f>FLOOR(IFERROR(_xlfn.IFNA(Table2[[#This Row],[total_laid_off]],0)/Table2[[#This Row],[percentage_laid_off]],D1645),1)</f>
        <v>953</v>
      </c>
      <c r="N1645" t="str">
        <f>TEXT(Table2[[#This Row],[date]],"MMM")</f>
        <v>Nov</v>
      </c>
      <c r="O1645">
        <f>YEAR(Table2[[#This Row],[date]])</f>
        <v>2022</v>
      </c>
    </row>
    <row r="1646" spans="1:15" x14ac:dyDescent="0.25">
      <c r="A1646" t="s">
        <v>1059</v>
      </c>
      <c r="B1646" t="s">
        <v>419</v>
      </c>
      <c r="C1646" t="s">
        <v>64</v>
      </c>
      <c r="D1646">
        <v>31</v>
      </c>
      <c r="E1646" s="2"/>
      <c r="F1646" s="1">
        <v>43956</v>
      </c>
      <c r="G1646" t="s">
        <v>32</v>
      </c>
      <c r="H1646" t="s">
        <v>420</v>
      </c>
      <c r="I1646">
        <f t="shared" si="25"/>
        <v>31</v>
      </c>
      <c r="J1646" s="3">
        <v>90</v>
      </c>
      <c r="K1646">
        <f>_xlfn.IFNA(Table2[[#This Row],[total_laid_off]],0)</f>
        <v>31</v>
      </c>
      <c r="L1646">
        <f>IFERROR(Table2[[#This Row],[Column2]]/Table2[[#This Row],[percentage_laid_off]],Table2[[#This Row],[Column2]])</f>
        <v>31</v>
      </c>
      <c r="M1646">
        <f>FLOOR(IFERROR(_xlfn.IFNA(Table2[[#This Row],[total_laid_off]],0)/Table2[[#This Row],[percentage_laid_off]],D1646),1)</f>
        <v>31</v>
      </c>
      <c r="N1646" t="str">
        <f>TEXT(Table2[[#This Row],[date]],"MMM")</f>
        <v>May</v>
      </c>
      <c r="O1646">
        <f>YEAR(Table2[[#This Row],[date]])</f>
        <v>2020</v>
      </c>
    </row>
    <row r="1647" spans="1:15" x14ac:dyDescent="0.25">
      <c r="A1647" t="s">
        <v>1621</v>
      </c>
      <c r="B1647" t="s">
        <v>1622</v>
      </c>
      <c r="C1647" t="s">
        <v>36</v>
      </c>
      <c r="D1647">
        <v>22</v>
      </c>
      <c r="E1647" s="2">
        <v>0.13</v>
      </c>
      <c r="F1647" s="1">
        <v>44735</v>
      </c>
      <c r="G1647" t="s">
        <v>37</v>
      </c>
      <c r="H1647" t="s">
        <v>41</v>
      </c>
      <c r="I1647">
        <f t="shared" si="25"/>
        <v>169</v>
      </c>
      <c r="J1647" s="3">
        <v>19</v>
      </c>
      <c r="K1647">
        <f>_xlfn.IFNA(Table2[[#This Row],[total_laid_off]],0)</f>
        <v>22</v>
      </c>
      <c r="L1647">
        <f>IFERROR(Table2[[#This Row],[Column2]]/Table2[[#This Row],[percentage_laid_off]],Table2[[#This Row],[Column2]])</f>
        <v>169.23076923076923</v>
      </c>
      <c r="M1647">
        <f>FLOOR(IFERROR(_xlfn.IFNA(Table2[[#This Row],[total_laid_off]],0)/Table2[[#This Row],[percentage_laid_off]],D1647),1)</f>
        <v>169</v>
      </c>
      <c r="N1647" t="str">
        <f>TEXT(Table2[[#This Row],[date]],"MMM")</f>
        <v>Jun</v>
      </c>
      <c r="O1647">
        <f>YEAR(Table2[[#This Row],[date]])</f>
        <v>2022</v>
      </c>
    </row>
    <row r="1648" spans="1:15" x14ac:dyDescent="0.25">
      <c r="A1648" t="s">
        <v>1279</v>
      </c>
      <c r="B1648" t="s">
        <v>95</v>
      </c>
      <c r="C1648" t="s">
        <v>75</v>
      </c>
      <c r="D1648">
        <v>59</v>
      </c>
      <c r="E1648" s="2">
        <v>0.3</v>
      </c>
      <c r="F1648" s="1">
        <v>44818</v>
      </c>
      <c r="G1648" t="s">
        <v>47</v>
      </c>
      <c r="H1648" t="s">
        <v>96</v>
      </c>
      <c r="I1648">
        <f t="shared" si="25"/>
        <v>196</v>
      </c>
      <c r="J1648" s="3">
        <v>137</v>
      </c>
      <c r="K1648">
        <f>_xlfn.IFNA(Table2[[#This Row],[total_laid_off]],0)</f>
        <v>59</v>
      </c>
      <c r="L1648">
        <f>IFERROR(Table2[[#This Row],[Column2]]/Table2[[#This Row],[percentage_laid_off]],Table2[[#This Row],[Column2]])</f>
        <v>196.66666666666669</v>
      </c>
      <c r="M1648">
        <f>FLOOR(IFERROR(_xlfn.IFNA(Table2[[#This Row],[total_laid_off]],0)/Table2[[#This Row],[percentage_laid_off]],D1648),1)</f>
        <v>196</v>
      </c>
      <c r="N1648" t="str">
        <f>TEXT(Table2[[#This Row],[date]],"MMM")</f>
        <v>Sep</v>
      </c>
      <c r="O1648">
        <f>YEAR(Table2[[#This Row],[date]])</f>
        <v>2022</v>
      </c>
    </row>
    <row r="1649" spans="1:15" x14ac:dyDescent="0.25">
      <c r="A1649" t="s">
        <v>2275</v>
      </c>
      <c r="B1649" t="s">
        <v>131</v>
      </c>
      <c r="C1649" t="s">
        <v>137</v>
      </c>
      <c r="E1649" s="2"/>
      <c r="F1649" s="1">
        <v>43917</v>
      </c>
      <c r="G1649" t="s">
        <v>139</v>
      </c>
      <c r="H1649" t="s">
        <v>41</v>
      </c>
      <c r="I1649">
        <f t="shared" si="25"/>
        <v>0</v>
      </c>
      <c r="J1649" s="3">
        <v>273</v>
      </c>
      <c r="K1649">
        <f>_xlfn.IFNA(Table2[[#This Row],[total_laid_off]],0)</f>
        <v>0</v>
      </c>
      <c r="L1649">
        <f>IFERROR(Table2[[#This Row],[Column2]]/Table2[[#This Row],[percentage_laid_off]],Table2[[#This Row],[Column2]])</f>
        <v>0</v>
      </c>
      <c r="M1649">
        <f>FLOOR(IFERROR(_xlfn.IFNA(Table2[[#This Row],[total_laid_off]],0)/Table2[[#This Row],[percentage_laid_off]],D1649),1)</f>
        <v>0</v>
      </c>
      <c r="N1649" t="str">
        <f>TEXT(Table2[[#This Row],[date]],"MMM")</f>
        <v>Mar</v>
      </c>
      <c r="O1649">
        <f>YEAR(Table2[[#This Row],[date]])</f>
        <v>2020</v>
      </c>
    </row>
    <row r="1650" spans="1:15" x14ac:dyDescent="0.25">
      <c r="A1650" t="s">
        <v>1357</v>
      </c>
      <c r="B1650" t="s">
        <v>40</v>
      </c>
      <c r="C1650" t="s">
        <v>21</v>
      </c>
      <c r="E1650" s="2"/>
      <c r="F1650" s="1">
        <v>44797</v>
      </c>
      <c r="G1650" t="s">
        <v>37</v>
      </c>
      <c r="H1650" t="s">
        <v>41</v>
      </c>
      <c r="I1650">
        <f t="shared" si="25"/>
        <v>0</v>
      </c>
      <c r="J1650" s="3"/>
      <c r="K1650">
        <f>_xlfn.IFNA(Table2[[#This Row],[total_laid_off]],0)</f>
        <v>0</v>
      </c>
      <c r="L1650">
        <f>IFERROR(Table2[[#This Row],[Column2]]/Table2[[#This Row],[percentage_laid_off]],Table2[[#This Row],[Column2]])</f>
        <v>0</v>
      </c>
      <c r="M1650">
        <f>FLOOR(IFERROR(_xlfn.IFNA(Table2[[#This Row],[total_laid_off]],0)/Table2[[#This Row],[percentage_laid_off]],D1650),1)</f>
        <v>0</v>
      </c>
      <c r="N1650" t="str">
        <f>TEXT(Table2[[#This Row],[date]],"MMM")</f>
        <v>Aug</v>
      </c>
      <c r="O1650">
        <f>YEAR(Table2[[#This Row],[date]])</f>
        <v>2022</v>
      </c>
    </row>
    <row r="1651" spans="1:15" x14ac:dyDescent="0.25">
      <c r="A1651" t="s">
        <v>881</v>
      </c>
      <c r="B1651" t="s">
        <v>40</v>
      </c>
      <c r="C1651" t="s">
        <v>26</v>
      </c>
      <c r="D1651">
        <v>260</v>
      </c>
      <c r="E1651" s="2">
        <v>0.2</v>
      </c>
      <c r="F1651" s="1">
        <v>44902</v>
      </c>
      <c r="G1651" t="s">
        <v>22</v>
      </c>
      <c r="H1651" t="s">
        <v>41</v>
      </c>
      <c r="I1651">
        <f t="shared" si="25"/>
        <v>1300</v>
      </c>
      <c r="J1651" s="3">
        <v>734</v>
      </c>
      <c r="K1651">
        <f>_xlfn.IFNA(Table2[[#This Row],[total_laid_off]],0)</f>
        <v>260</v>
      </c>
      <c r="L1651">
        <f>IFERROR(Table2[[#This Row],[Column2]]/Table2[[#This Row],[percentage_laid_off]],Table2[[#This Row],[Column2]])</f>
        <v>1300</v>
      </c>
      <c r="M1651">
        <f>FLOOR(IFERROR(_xlfn.IFNA(Table2[[#This Row],[total_laid_off]],0)/Table2[[#This Row],[percentage_laid_off]],D1651),1)</f>
        <v>1300</v>
      </c>
      <c r="N1651" t="str">
        <f>TEXT(Table2[[#This Row],[date]],"MMM")</f>
        <v>Dec</v>
      </c>
      <c r="O1651">
        <f>YEAR(Table2[[#This Row],[date]])</f>
        <v>2022</v>
      </c>
    </row>
    <row r="1652" spans="1:15" x14ac:dyDescent="0.25">
      <c r="A1652" t="s">
        <v>1112</v>
      </c>
      <c r="B1652" t="s">
        <v>95</v>
      </c>
      <c r="C1652" t="s">
        <v>111</v>
      </c>
      <c r="D1652">
        <v>200</v>
      </c>
      <c r="E1652" s="2">
        <v>1</v>
      </c>
      <c r="F1652" s="1">
        <v>44869</v>
      </c>
      <c r="G1652" t="s">
        <v>103</v>
      </c>
      <c r="H1652" t="s">
        <v>96</v>
      </c>
      <c r="I1652">
        <f t="shared" si="25"/>
        <v>200</v>
      </c>
      <c r="J1652" s="3">
        <v>5</v>
      </c>
      <c r="K1652">
        <f>_xlfn.IFNA(Table2[[#This Row],[total_laid_off]],0)</f>
        <v>200</v>
      </c>
      <c r="L1652">
        <f>IFERROR(Table2[[#This Row],[Column2]]/Table2[[#This Row],[percentage_laid_off]],Table2[[#This Row],[Column2]])</f>
        <v>200</v>
      </c>
      <c r="M1652">
        <f>FLOOR(IFERROR(_xlfn.IFNA(Table2[[#This Row],[total_laid_off]],0)/Table2[[#This Row],[percentage_laid_off]],D1652),1)</f>
        <v>200</v>
      </c>
      <c r="N1652" t="str">
        <f>TEXT(Table2[[#This Row],[date]],"MMM")</f>
        <v>Nov</v>
      </c>
      <c r="O1652">
        <f>YEAR(Table2[[#This Row],[date]])</f>
        <v>2022</v>
      </c>
    </row>
    <row r="1653" spans="1:15" x14ac:dyDescent="0.25">
      <c r="A1653" t="s">
        <v>1361</v>
      </c>
      <c r="B1653" t="s">
        <v>40</v>
      </c>
      <c r="C1653" t="s">
        <v>170</v>
      </c>
      <c r="D1653">
        <v>29</v>
      </c>
      <c r="E1653" s="2">
        <v>0.5</v>
      </c>
      <c r="F1653" s="1">
        <v>44796</v>
      </c>
      <c r="G1653" t="s">
        <v>16</v>
      </c>
      <c r="H1653" t="s">
        <v>41</v>
      </c>
      <c r="I1653">
        <f t="shared" si="25"/>
        <v>58</v>
      </c>
      <c r="J1653" s="3">
        <v>3</v>
      </c>
      <c r="K1653">
        <f>_xlfn.IFNA(Table2[[#This Row],[total_laid_off]],0)</f>
        <v>29</v>
      </c>
      <c r="L1653">
        <f>IFERROR(Table2[[#This Row],[Column2]]/Table2[[#This Row],[percentage_laid_off]],Table2[[#This Row],[Column2]])</f>
        <v>58</v>
      </c>
      <c r="M1653">
        <f>FLOOR(IFERROR(_xlfn.IFNA(Table2[[#This Row],[total_laid_off]],0)/Table2[[#This Row],[percentage_laid_off]],D1653),1)</f>
        <v>58</v>
      </c>
      <c r="N1653" t="str">
        <f>TEXT(Table2[[#This Row],[date]],"MMM")</f>
        <v>Aug</v>
      </c>
      <c r="O1653">
        <f>YEAR(Table2[[#This Row],[date]])</f>
        <v>2022</v>
      </c>
    </row>
    <row r="1654" spans="1:15" x14ac:dyDescent="0.25">
      <c r="A1654" t="s">
        <v>1204</v>
      </c>
      <c r="B1654" t="s">
        <v>43</v>
      </c>
      <c r="C1654" t="s">
        <v>15</v>
      </c>
      <c r="D1654">
        <v>65</v>
      </c>
      <c r="E1654" s="2">
        <v>1</v>
      </c>
      <c r="F1654" s="1">
        <v>44847</v>
      </c>
      <c r="G1654" t="s">
        <v>103</v>
      </c>
      <c r="H1654" t="s">
        <v>41</v>
      </c>
      <c r="I1654">
        <f t="shared" si="25"/>
        <v>65</v>
      </c>
      <c r="J1654" s="3">
        <v>10</v>
      </c>
      <c r="K1654">
        <f>_xlfn.IFNA(Table2[[#This Row],[total_laid_off]],0)</f>
        <v>65</v>
      </c>
      <c r="L1654">
        <f>IFERROR(Table2[[#This Row],[Column2]]/Table2[[#This Row],[percentage_laid_off]],Table2[[#This Row],[Column2]])</f>
        <v>65</v>
      </c>
      <c r="M1654">
        <f>FLOOR(IFERROR(_xlfn.IFNA(Table2[[#This Row],[total_laid_off]],0)/Table2[[#This Row],[percentage_laid_off]],D1654),1)</f>
        <v>65</v>
      </c>
      <c r="N1654" t="str">
        <f>TEXT(Table2[[#This Row],[date]],"MMM")</f>
        <v>Oct</v>
      </c>
      <c r="O1654">
        <f>YEAR(Table2[[#This Row],[date]])</f>
        <v>2022</v>
      </c>
    </row>
    <row r="1655" spans="1:15" x14ac:dyDescent="0.25">
      <c r="A1655" t="s">
        <v>854</v>
      </c>
      <c r="B1655" t="s">
        <v>35</v>
      </c>
      <c r="C1655" t="s">
        <v>15</v>
      </c>
      <c r="D1655">
        <v>600</v>
      </c>
      <c r="E1655" s="2">
        <v>0.15</v>
      </c>
      <c r="F1655" s="1">
        <v>44904</v>
      </c>
      <c r="G1655" t="s">
        <v>67</v>
      </c>
      <c r="H1655" t="s">
        <v>38</v>
      </c>
      <c r="I1655">
        <f t="shared" si="25"/>
        <v>4000</v>
      </c>
      <c r="J1655" s="3"/>
      <c r="K1655">
        <f>_xlfn.IFNA(Table2[[#This Row],[total_laid_off]],0)</f>
        <v>600</v>
      </c>
      <c r="L1655">
        <f>IFERROR(Table2[[#This Row],[Column2]]/Table2[[#This Row],[percentage_laid_off]],Table2[[#This Row],[Column2]])</f>
        <v>4000</v>
      </c>
      <c r="M1655">
        <f>FLOOR(IFERROR(_xlfn.IFNA(Table2[[#This Row],[total_laid_off]],0)/Table2[[#This Row],[percentage_laid_off]],D1655),1)</f>
        <v>4000</v>
      </c>
      <c r="N1655" t="str">
        <f>TEXT(Table2[[#This Row],[date]],"MMM")</f>
        <v>Dec</v>
      </c>
      <c r="O1655">
        <f>YEAR(Table2[[#This Row],[date]])</f>
        <v>2022</v>
      </c>
    </row>
    <row r="1656" spans="1:15" x14ac:dyDescent="0.25">
      <c r="A1656" t="s">
        <v>854</v>
      </c>
      <c r="B1656" t="s">
        <v>35</v>
      </c>
      <c r="C1656" t="s">
        <v>15</v>
      </c>
      <c r="D1656">
        <v>250</v>
      </c>
      <c r="E1656" s="2">
        <v>0.06</v>
      </c>
      <c r="F1656" s="1">
        <v>44712</v>
      </c>
      <c r="G1656" t="s">
        <v>67</v>
      </c>
      <c r="H1656" t="s">
        <v>38</v>
      </c>
      <c r="I1656">
        <f t="shared" si="25"/>
        <v>4166</v>
      </c>
      <c r="J1656" s="3"/>
      <c r="K1656">
        <f>_xlfn.IFNA(Table2[[#This Row],[total_laid_off]],0)</f>
        <v>250</v>
      </c>
      <c r="L1656">
        <f>IFERROR(Table2[[#This Row],[Column2]]/Table2[[#This Row],[percentage_laid_off]],Table2[[#This Row],[Column2]])</f>
        <v>4166.666666666667</v>
      </c>
      <c r="M1656">
        <f>FLOOR(IFERROR(_xlfn.IFNA(Table2[[#This Row],[total_laid_off]],0)/Table2[[#This Row],[percentage_laid_off]],D1656),1)</f>
        <v>4166</v>
      </c>
      <c r="N1656" t="str">
        <f>TEXT(Table2[[#This Row],[date]],"MMM")</f>
        <v>May</v>
      </c>
      <c r="O1656">
        <f>YEAR(Table2[[#This Row],[date]])</f>
        <v>2022</v>
      </c>
    </row>
    <row r="1657" spans="1:15" x14ac:dyDescent="0.25">
      <c r="A1657" t="s">
        <v>1120</v>
      </c>
      <c r="B1657" t="s">
        <v>1121</v>
      </c>
      <c r="C1657" t="s">
        <v>26</v>
      </c>
      <c r="D1657">
        <v>150</v>
      </c>
      <c r="E1657" s="2">
        <v>0.15</v>
      </c>
      <c r="F1657" s="1">
        <v>44868</v>
      </c>
      <c r="G1657" t="s">
        <v>32</v>
      </c>
      <c r="H1657" t="s">
        <v>41</v>
      </c>
      <c r="I1657">
        <f t="shared" si="25"/>
        <v>1000</v>
      </c>
      <c r="J1657" s="3">
        <v>428</v>
      </c>
      <c r="K1657">
        <f>_xlfn.IFNA(Table2[[#This Row],[total_laid_off]],0)</f>
        <v>150</v>
      </c>
      <c r="L1657">
        <f>IFERROR(Table2[[#This Row],[Column2]]/Table2[[#This Row],[percentage_laid_off]],Table2[[#This Row],[Column2]])</f>
        <v>1000</v>
      </c>
      <c r="M1657">
        <f>FLOOR(IFERROR(_xlfn.IFNA(Table2[[#This Row],[total_laid_off]],0)/Table2[[#This Row],[percentage_laid_off]],D1657),1)</f>
        <v>1000</v>
      </c>
      <c r="N1657" t="str">
        <f>TEXT(Table2[[#This Row],[date]],"MMM")</f>
        <v>Nov</v>
      </c>
      <c r="O1657">
        <f>YEAR(Table2[[#This Row],[date]])</f>
        <v>2022</v>
      </c>
    </row>
    <row r="1658" spans="1:15" x14ac:dyDescent="0.25">
      <c r="A1658" t="s">
        <v>956</v>
      </c>
      <c r="B1658" t="s">
        <v>957</v>
      </c>
      <c r="C1658" t="s">
        <v>26</v>
      </c>
      <c r="E1658" s="2">
        <v>0.4</v>
      </c>
      <c r="F1658" s="1">
        <v>44894</v>
      </c>
      <c r="G1658" t="s">
        <v>27</v>
      </c>
      <c r="H1658" t="s">
        <v>949</v>
      </c>
      <c r="I1658">
        <f t="shared" si="25"/>
        <v>0</v>
      </c>
      <c r="J1658" s="3">
        <v>13</v>
      </c>
      <c r="K1658">
        <f>_xlfn.IFNA(Table2[[#This Row],[total_laid_off]],0)</f>
        <v>0</v>
      </c>
      <c r="L1658">
        <f>IFERROR(Table2[[#This Row],[Column2]]/Table2[[#This Row],[percentage_laid_off]],Table2[[#This Row],[Column2]])</f>
        <v>0</v>
      </c>
      <c r="M1658">
        <f>FLOOR(IFERROR(_xlfn.IFNA(Table2[[#This Row],[total_laid_off]],0)/Table2[[#This Row],[percentage_laid_off]],D1658),1)</f>
        <v>0</v>
      </c>
      <c r="N1658" t="str">
        <f>TEXT(Table2[[#This Row],[date]],"MMM")</f>
        <v>Nov</v>
      </c>
      <c r="O1658">
        <f>YEAR(Table2[[#This Row],[date]])</f>
        <v>2022</v>
      </c>
    </row>
    <row r="1659" spans="1:15" x14ac:dyDescent="0.25">
      <c r="A1659" t="s">
        <v>1382</v>
      </c>
      <c r="B1659" t="s">
        <v>35</v>
      </c>
      <c r="C1659" t="s">
        <v>53</v>
      </c>
      <c r="D1659">
        <v>12</v>
      </c>
      <c r="E1659" s="2">
        <v>0.09</v>
      </c>
      <c r="F1659" s="1">
        <v>44789</v>
      </c>
      <c r="G1659" t="s">
        <v>22</v>
      </c>
      <c r="H1659" t="s">
        <v>38</v>
      </c>
      <c r="I1659">
        <f t="shared" si="25"/>
        <v>133</v>
      </c>
      <c r="J1659" s="3">
        <v>205</v>
      </c>
      <c r="K1659">
        <f>_xlfn.IFNA(Table2[[#This Row],[total_laid_off]],0)</f>
        <v>12</v>
      </c>
      <c r="L1659">
        <f>IFERROR(Table2[[#This Row],[Column2]]/Table2[[#This Row],[percentage_laid_off]],Table2[[#This Row],[Column2]])</f>
        <v>133.33333333333334</v>
      </c>
      <c r="M1659">
        <f>FLOOR(IFERROR(_xlfn.IFNA(Table2[[#This Row],[total_laid_off]],0)/Table2[[#This Row],[percentage_laid_off]],D1659),1)</f>
        <v>133</v>
      </c>
      <c r="N1659" t="str">
        <f>TEXT(Table2[[#This Row],[date]],"MMM")</f>
        <v>Aug</v>
      </c>
      <c r="O1659">
        <f>YEAR(Table2[[#This Row],[date]])</f>
        <v>2022</v>
      </c>
    </row>
    <row r="1660" spans="1:15" x14ac:dyDescent="0.25">
      <c r="A1660" t="s">
        <v>1086</v>
      </c>
      <c r="B1660" t="s">
        <v>25</v>
      </c>
      <c r="C1660" t="s">
        <v>46</v>
      </c>
      <c r="D1660">
        <v>36</v>
      </c>
      <c r="E1660" s="2">
        <v>0.1</v>
      </c>
      <c r="F1660" s="1">
        <v>44874</v>
      </c>
      <c r="G1660" t="s">
        <v>27</v>
      </c>
      <c r="H1660" t="s">
        <v>28</v>
      </c>
      <c r="I1660">
        <f t="shared" si="25"/>
        <v>360</v>
      </c>
      <c r="J1660" s="3">
        <v>20</v>
      </c>
      <c r="K1660">
        <f>_xlfn.IFNA(Table2[[#This Row],[total_laid_off]],0)</f>
        <v>36</v>
      </c>
      <c r="L1660">
        <f>IFERROR(Table2[[#This Row],[Column2]]/Table2[[#This Row],[percentage_laid_off]],Table2[[#This Row],[Column2]])</f>
        <v>360</v>
      </c>
      <c r="M1660">
        <f>FLOOR(IFERROR(_xlfn.IFNA(Table2[[#This Row],[total_laid_off]],0)/Table2[[#This Row],[percentage_laid_off]],D1660),1)</f>
        <v>360</v>
      </c>
      <c r="N1660" t="str">
        <f>TEXT(Table2[[#This Row],[date]],"MMM")</f>
        <v>Nov</v>
      </c>
      <c r="O1660">
        <f>YEAR(Table2[[#This Row],[date]])</f>
        <v>2022</v>
      </c>
    </row>
    <row r="1661" spans="1:15" x14ac:dyDescent="0.25">
      <c r="A1661" t="s">
        <v>845</v>
      </c>
      <c r="B1661" t="s">
        <v>723</v>
      </c>
      <c r="C1661" t="s">
        <v>85</v>
      </c>
      <c r="D1661">
        <v>400</v>
      </c>
      <c r="E1661" s="2">
        <v>0.2</v>
      </c>
      <c r="F1661" s="1">
        <v>44907</v>
      </c>
      <c r="G1661" t="s">
        <v>103</v>
      </c>
      <c r="H1661" t="s">
        <v>41</v>
      </c>
      <c r="I1661">
        <f t="shared" si="25"/>
        <v>2000</v>
      </c>
      <c r="J1661" s="3">
        <v>192</v>
      </c>
      <c r="K1661">
        <f>_xlfn.IFNA(Table2[[#This Row],[total_laid_off]],0)</f>
        <v>400</v>
      </c>
      <c r="L1661">
        <f>IFERROR(Table2[[#This Row],[Column2]]/Table2[[#This Row],[percentage_laid_off]],Table2[[#This Row],[Column2]])</f>
        <v>2000</v>
      </c>
      <c r="M1661">
        <f>FLOOR(IFERROR(_xlfn.IFNA(Table2[[#This Row],[total_laid_off]],0)/Table2[[#This Row],[percentage_laid_off]],D1661),1)</f>
        <v>2000</v>
      </c>
      <c r="N1661" t="str">
        <f>TEXT(Table2[[#This Row],[date]],"MMM")</f>
        <v>Dec</v>
      </c>
      <c r="O1661">
        <f>YEAR(Table2[[#This Row],[date]])</f>
        <v>2022</v>
      </c>
    </row>
    <row r="1662" spans="1:15" x14ac:dyDescent="0.25">
      <c r="A1662" t="s">
        <v>559</v>
      </c>
      <c r="B1662" t="s">
        <v>157</v>
      </c>
      <c r="C1662" t="s">
        <v>111</v>
      </c>
      <c r="E1662" s="2">
        <v>0.1</v>
      </c>
      <c r="F1662" s="1">
        <v>44952</v>
      </c>
      <c r="G1662" t="s">
        <v>47</v>
      </c>
      <c r="H1662" t="s">
        <v>41</v>
      </c>
      <c r="I1662">
        <f t="shared" si="25"/>
        <v>0</v>
      </c>
      <c r="J1662" s="3">
        <v>43</v>
      </c>
      <c r="K1662">
        <f>_xlfn.IFNA(Table2[[#This Row],[total_laid_off]],0)</f>
        <v>0</v>
      </c>
      <c r="L1662">
        <f>IFERROR(Table2[[#This Row],[Column2]]/Table2[[#This Row],[percentage_laid_off]],Table2[[#This Row],[Column2]])</f>
        <v>0</v>
      </c>
      <c r="M1662">
        <f>FLOOR(IFERROR(_xlfn.IFNA(Table2[[#This Row],[total_laid_off]],0)/Table2[[#This Row],[percentage_laid_off]],D1662),1)</f>
        <v>0</v>
      </c>
      <c r="N1662" t="str">
        <f>TEXT(Table2[[#This Row],[date]],"MMM")</f>
        <v>Jan</v>
      </c>
      <c r="O1662">
        <f>YEAR(Table2[[#This Row],[date]])</f>
        <v>2023</v>
      </c>
    </row>
    <row r="1663" spans="1:15" x14ac:dyDescent="0.25">
      <c r="A1663" t="s">
        <v>449</v>
      </c>
      <c r="B1663" t="s">
        <v>260</v>
      </c>
      <c r="C1663" t="s">
        <v>31</v>
      </c>
      <c r="D1663">
        <v>50</v>
      </c>
      <c r="E1663" s="2">
        <v>0.25</v>
      </c>
      <c r="F1663" s="1">
        <v>44963</v>
      </c>
      <c r="G1663" t="s">
        <v>37</v>
      </c>
      <c r="H1663" t="s">
        <v>28</v>
      </c>
      <c r="I1663">
        <f t="shared" si="25"/>
        <v>200</v>
      </c>
      <c r="J1663" s="3">
        <v>19</v>
      </c>
      <c r="K1663">
        <f>_xlfn.IFNA(Table2[[#This Row],[total_laid_off]],0)</f>
        <v>50</v>
      </c>
      <c r="L1663">
        <f>IFERROR(Table2[[#This Row],[Column2]]/Table2[[#This Row],[percentage_laid_off]],Table2[[#This Row],[Column2]])</f>
        <v>200</v>
      </c>
      <c r="M1663">
        <f>FLOOR(IFERROR(_xlfn.IFNA(Table2[[#This Row],[total_laid_off]],0)/Table2[[#This Row],[percentage_laid_off]],D1663),1)</f>
        <v>200</v>
      </c>
      <c r="N1663" t="str">
        <f>TEXT(Table2[[#This Row],[date]],"MMM")</f>
        <v>Feb</v>
      </c>
      <c r="O1663">
        <f>YEAR(Table2[[#This Row],[date]])</f>
        <v>2023</v>
      </c>
    </row>
    <row r="1664" spans="1:15" x14ac:dyDescent="0.25">
      <c r="A1664" t="s">
        <v>1829</v>
      </c>
      <c r="B1664" t="s">
        <v>399</v>
      </c>
      <c r="C1664" t="s">
        <v>75</v>
      </c>
      <c r="D1664">
        <v>21</v>
      </c>
      <c r="E1664" s="2">
        <v>1</v>
      </c>
      <c r="F1664" s="1">
        <v>44216</v>
      </c>
      <c r="G1664" t="s">
        <v>37</v>
      </c>
      <c r="H1664" t="s">
        <v>399</v>
      </c>
      <c r="I1664">
        <f t="shared" si="25"/>
        <v>21</v>
      </c>
      <c r="J1664" s="3">
        <v>20</v>
      </c>
      <c r="K1664">
        <f>_xlfn.IFNA(Table2[[#This Row],[total_laid_off]],0)</f>
        <v>21</v>
      </c>
      <c r="L1664">
        <f>IFERROR(Table2[[#This Row],[Column2]]/Table2[[#This Row],[percentage_laid_off]],Table2[[#This Row],[Column2]])</f>
        <v>21</v>
      </c>
      <c r="M1664">
        <f>FLOOR(IFERROR(_xlfn.IFNA(Table2[[#This Row],[total_laid_off]],0)/Table2[[#This Row],[percentage_laid_off]],D1664),1)</f>
        <v>21</v>
      </c>
      <c r="N1664" t="str">
        <f>TEXT(Table2[[#This Row],[date]],"MMM")</f>
        <v>Jan</v>
      </c>
      <c r="O1664">
        <f>YEAR(Table2[[#This Row],[date]])</f>
        <v>2021</v>
      </c>
    </row>
    <row r="1665" spans="1:15" x14ac:dyDescent="0.25">
      <c r="A1665" t="s">
        <v>928</v>
      </c>
      <c r="B1665" t="s">
        <v>913</v>
      </c>
      <c r="C1665" t="s">
        <v>215</v>
      </c>
      <c r="E1665" s="2">
        <v>0.12</v>
      </c>
      <c r="F1665" s="1">
        <v>44896</v>
      </c>
      <c r="G1665" t="s">
        <v>22</v>
      </c>
      <c r="H1665" t="s">
        <v>41</v>
      </c>
      <c r="I1665">
        <f t="shared" si="25"/>
        <v>0</v>
      </c>
      <c r="J1665" s="3">
        <v>419</v>
      </c>
      <c r="K1665">
        <f>_xlfn.IFNA(Table2[[#This Row],[total_laid_off]],0)</f>
        <v>0</v>
      </c>
      <c r="L1665">
        <f>IFERROR(Table2[[#This Row],[Column2]]/Table2[[#This Row],[percentage_laid_off]],Table2[[#This Row],[Column2]])</f>
        <v>0</v>
      </c>
      <c r="M1665">
        <f>FLOOR(IFERROR(_xlfn.IFNA(Table2[[#This Row],[total_laid_off]],0)/Table2[[#This Row],[percentage_laid_off]],D1665),1)</f>
        <v>0</v>
      </c>
      <c r="N1665" t="str">
        <f>TEXT(Table2[[#This Row],[date]],"MMM")</f>
        <v>Dec</v>
      </c>
      <c r="O1665">
        <f>YEAR(Table2[[#This Row],[date]])</f>
        <v>2022</v>
      </c>
    </row>
    <row r="1666" spans="1:15" x14ac:dyDescent="0.25">
      <c r="A1666" t="s">
        <v>2259</v>
      </c>
      <c r="B1666" t="s">
        <v>40</v>
      </c>
      <c r="C1666" t="s">
        <v>15</v>
      </c>
      <c r="D1666">
        <v>10</v>
      </c>
      <c r="E1666" s="2"/>
      <c r="F1666" s="1">
        <v>43919</v>
      </c>
      <c r="G1666" t="s">
        <v>27</v>
      </c>
      <c r="H1666" t="s">
        <v>41</v>
      </c>
      <c r="I1666">
        <f t="shared" ref="I1666:I1729" si="26">FLOOR(IF(OR(ISBLANK(D1666) = FALSE,  ISBLANK(E1666) = FALSE),IFERROR(D1666/E1666,D1666), 0), 1)</f>
        <v>10</v>
      </c>
      <c r="J1666" s="3">
        <v>13</v>
      </c>
      <c r="K1666">
        <f>_xlfn.IFNA(Table2[[#This Row],[total_laid_off]],0)</f>
        <v>10</v>
      </c>
      <c r="L1666">
        <f>IFERROR(Table2[[#This Row],[Column2]]/Table2[[#This Row],[percentage_laid_off]],Table2[[#This Row],[Column2]])</f>
        <v>10</v>
      </c>
      <c r="M1666">
        <f>FLOOR(IFERROR(_xlfn.IFNA(Table2[[#This Row],[total_laid_off]],0)/Table2[[#This Row],[percentage_laid_off]],D1666),1)</f>
        <v>10</v>
      </c>
      <c r="N1666" t="str">
        <f>TEXT(Table2[[#This Row],[date]],"MMM")</f>
        <v>Mar</v>
      </c>
      <c r="O1666">
        <f>YEAR(Table2[[#This Row],[date]])</f>
        <v>2020</v>
      </c>
    </row>
    <row r="1667" spans="1:15" x14ac:dyDescent="0.25">
      <c r="A1667" t="s">
        <v>1707</v>
      </c>
      <c r="B1667" t="s">
        <v>43</v>
      </c>
      <c r="C1667" t="s">
        <v>26</v>
      </c>
      <c r="D1667">
        <v>170</v>
      </c>
      <c r="E1667" s="2">
        <v>0.25</v>
      </c>
      <c r="F1667" s="1">
        <v>44714</v>
      </c>
      <c r="G1667" t="s">
        <v>114</v>
      </c>
      <c r="H1667" t="s">
        <v>41</v>
      </c>
      <c r="I1667">
        <f t="shared" si="26"/>
        <v>680</v>
      </c>
      <c r="J1667" s="3">
        <v>286</v>
      </c>
      <c r="K1667">
        <f>_xlfn.IFNA(Table2[[#This Row],[total_laid_off]],0)</f>
        <v>170</v>
      </c>
      <c r="L1667">
        <f>IFERROR(Table2[[#This Row],[Column2]]/Table2[[#This Row],[percentage_laid_off]],Table2[[#This Row],[Column2]])</f>
        <v>680</v>
      </c>
      <c r="M1667">
        <f>FLOOR(IFERROR(_xlfn.IFNA(Table2[[#This Row],[total_laid_off]],0)/Table2[[#This Row],[percentage_laid_off]],D1667),1)</f>
        <v>680</v>
      </c>
      <c r="N1667" t="str">
        <f>TEXT(Table2[[#This Row],[date]],"MMM")</f>
        <v>Jun</v>
      </c>
      <c r="O1667">
        <f>YEAR(Table2[[#This Row],[date]])</f>
        <v>2022</v>
      </c>
    </row>
    <row r="1668" spans="1:15" x14ac:dyDescent="0.25">
      <c r="A1668" t="s">
        <v>2069</v>
      </c>
      <c r="B1668" t="s">
        <v>331</v>
      </c>
      <c r="C1668" t="s">
        <v>31</v>
      </c>
      <c r="D1668">
        <v>13</v>
      </c>
      <c r="E1668" s="2"/>
      <c r="F1668" s="1">
        <v>43942</v>
      </c>
      <c r="G1668" t="s">
        <v>37</v>
      </c>
      <c r="H1668" t="s">
        <v>41</v>
      </c>
      <c r="I1668">
        <f t="shared" si="26"/>
        <v>13</v>
      </c>
      <c r="J1668" s="3"/>
      <c r="K1668">
        <f>_xlfn.IFNA(Table2[[#This Row],[total_laid_off]],0)</f>
        <v>13</v>
      </c>
      <c r="L1668">
        <f>IFERROR(Table2[[#This Row],[Column2]]/Table2[[#This Row],[percentage_laid_off]],Table2[[#This Row],[Column2]])</f>
        <v>13</v>
      </c>
      <c r="M1668">
        <f>FLOOR(IFERROR(_xlfn.IFNA(Table2[[#This Row],[total_laid_off]],0)/Table2[[#This Row],[percentage_laid_off]],D1668),1)</f>
        <v>13</v>
      </c>
      <c r="N1668" t="str">
        <f>TEXT(Table2[[#This Row],[date]],"MMM")</f>
        <v>Apr</v>
      </c>
      <c r="O1668">
        <f>YEAR(Table2[[#This Row],[date]])</f>
        <v>2020</v>
      </c>
    </row>
    <row r="1669" spans="1:15" x14ac:dyDescent="0.25">
      <c r="A1669" t="s">
        <v>1399</v>
      </c>
      <c r="B1669" t="s">
        <v>56</v>
      </c>
      <c r="C1669" t="s">
        <v>75</v>
      </c>
      <c r="E1669" s="2">
        <v>1</v>
      </c>
      <c r="F1669" s="1">
        <v>44783</v>
      </c>
      <c r="G1669" t="s">
        <v>32</v>
      </c>
      <c r="H1669" t="s">
        <v>58</v>
      </c>
      <c r="I1669">
        <f t="shared" si="26"/>
        <v>0</v>
      </c>
      <c r="J1669" s="3">
        <v>238</v>
      </c>
      <c r="K1669">
        <f>_xlfn.IFNA(Table2[[#This Row],[total_laid_off]],0)</f>
        <v>0</v>
      </c>
      <c r="L1669">
        <f>IFERROR(Table2[[#This Row],[Column2]]/Table2[[#This Row],[percentage_laid_off]],Table2[[#This Row],[Column2]])</f>
        <v>0</v>
      </c>
      <c r="M1669">
        <f>FLOOR(IFERROR(_xlfn.IFNA(Table2[[#This Row],[total_laid_off]],0)/Table2[[#This Row],[percentage_laid_off]],D1669),1)</f>
        <v>0</v>
      </c>
      <c r="N1669" t="str">
        <f>TEXT(Table2[[#This Row],[date]],"MMM")</f>
        <v>Aug</v>
      </c>
      <c r="O1669">
        <f>YEAR(Table2[[#This Row],[date]])</f>
        <v>2022</v>
      </c>
    </row>
    <row r="1670" spans="1:15" x14ac:dyDescent="0.25">
      <c r="A1670" t="s">
        <v>1399</v>
      </c>
      <c r="B1670" t="s">
        <v>56</v>
      </c>
      <c r="C1670" t="s">
        <v>57</v>
      </c>
      <c r="D1670">
        <v>200</v>
      </c>
      <c r="E1670" s="2">
        <v>0.33</v>
      </c>
      <c r="F1670" s="1">
        <v>44691</v>
      </c>
      <c r="G1670" t="s">
        <v>32</v>
      </c>
      <c r="H1670" t="s">
        <v>58</v>
      </c>
      <c r="I1670">
        <f t="shared" si="26"/>
        <v>606</v>
      </c>
      <c r="J1670" s="3">
        <v>238</v>
      </c>
      <c r="K1670">
        <f>_xlfn.IFNA(Table2[[#This Row],[total_laid_off]],0)</f>
        <v>200</v>
      </c>
      <c r="L1670">
        <f>IFERROR(Table2[[#This Row],[Column2]]/Table2[[#This Row],[percentage_laid_off]],Table2[[#This Row],[Column2]])</f>
        <v>606.06060606060601</v>
      </c>
      <c r="M1670">
        <f>FLOOR(IFERROR(_xlfn.IFNA(Table2[[#This Row],[total_laid_off]],0)/Table2[[#This Row],[percentage_laid_off]],D1670),1)</f>
        <v>606</v>
      </c>
      <c r="N1670" t="str">
        <f>TEXT(Table2[[#This Row],[date]],"MMM")</f>
        <v>May</v>
      </c>
      <c r="O1670">
        <f>YEAR(Table2[[#This Row],[date]])</f>
        <v>2022</v>
      </c>
    </row>
    <row r="1671" spans="1:15" x14ac:dyDescent="0.25">
      <c r="A1671" t="s">
        <v>1399</v>
      </c>
      <c r="B1671" t="s">
        <v>56</v>
      </c>
      <c r="C1671" t="s">
        <v>57</v>
      </c>
      <c r="D1671">
        <v>69</v>
      </c>
      <c r="E1671" s="2">
        <v>0.31</v>
      </c>
      <c r="F1671" s="1">
        <v>43970</v>
      </c>
      <c r="G1671" t="s">
        <v>47</v>
      </c>
      <c r="H1671" t="s">
        <v>58</v>
      </c>
      <c r="I1671">
        <f t="shared" si="26"/>
        <v>222</v>
      </c>
      <c r="J1671" s="3">
        <v>88</v>
      </c>
      <c r="K1671">
        <f>_xlfn.IFNA(Table2[[#This Row],[total_laid_off]],0)</f>
        <v>69</v>
      </c>
      <c r="L1671">
        <f>IFERROR(Table2[[#This Row],[Column2]]/Table2[[#This Row],[percentage_laid_off]],Table2[[#This Row],[Column2]])</f>
        <v>222.58064516129033</v>
      </c>
      <c r="M1671">
        <f>FLOOR(IFERROR(_xlfn.IFNA(Table2[[#This Row],[total_laid_off]],0)/Table2[[#This Row],[percentage_laid_off]],D1671),1)</f>
        <v>222</v>
      </c>
      <c r="N1671" t="str">
        <f>TEXT(Table2[[#This Row],[date]],"MMM")</f>
        <v>May</v>
      </c>
      <c r="O1671">
        <f>YEAR(Table2[[#This Row],[date]])</f>
        <v>2020</v>
      </c>
    </row>
    <row r="1672" spans="1:15" x14ac:dyDescent="0.25">
      <c r="A1672" t="s">
        <v>918</v>
      </c>
      <c r="B1672" t="s">
        <v>919</v>
      </c>
      <c r="C1672" t="s">
        <v>26</v>
      </c>
      <c r="D1672">
        <v>47</v>
      </c>
      <c r="E1672" s="2">
        <v>0.15</v>
      </c>
      <c r="F1672" s="1">
        <v>44897</v>
      </c>
      <c r="G1672" t="s">
        <v>32</v>
      </c>
      <c r="H1672" t="s">
        <v>41</v>
      </c>
      <c r="I1672">
        <f t="shared" si="26"/>
        <v>313</v>
      </c>
      <c r="J1672" s="3">
        <v>184</v>
      </c>
      <c r="K1672">
        <f>_xlfn.IFNA(Table2[[#This Row],[total_laid_off]],0)</f>
        <v>47</v>
      </c>
      <c r="L1672">
        <f>IFERROR(Table2[[#This Row],[Column2]]/Table2[[#This Row],[percentage_laid_off]],Table2[[#This Row],[Column2]])</f>
        <v>313.33333333333337</v>
      </c>
      <c r="M1672">
        <f>FLOOR(IFERROR(_xlfn.IFNA(Table2[[#This Row],[total_laid_off]],0)/Table2[[#This Row],[percentage_laid_off]],D1672),1)</f>
        <v>313</v>
      </c>
      <c r="N1672" t="str">
        <f>TEXT(Table2[[#This Row],[date]],"MMM")</f>
        <v>Dec</v>
      </c>
      <c r="O1672">
        <f>YEAR(Table2[[#This Row],[date]])</f>
        <v>2022</v>
      </c>
    </row>
    <row r="1673" spans="1:15" x14ac:dyDescent="0.25">
      <c r="A1673" t="s">
        <v>343</v>
      </c>
      <c r="B1673" t="s">
        <v>25</v>
      </c>
      <c r="C1673" t="s">
        <v>44</v>
      </c>
      <c r="D1673">
        <v>100</v>
      </c>
      <c r="E1673" s="2">
        <v>0.2</v>
      </c>
      <c r="F1673" s="1">
        <v>44978</v>
      </c>
      <c r="G1673" t="s">
        <v>37</v>
      </c>
      <c r="H1673" t="s">
        <v>28</v>
      </c>
      <c r="I1673">
        <f t="shared" si="26"/>
        <v>500</v>
      </c>
      <c r="J1673" s="3">
        <v>451</v>
      </c>
      <c r="K1673">
        <f>_xlfn.IFNA(Table2[[#This Row],[total_laid_off]],0)</f>
        <v>100</v>
      </c>
      <c r="L1673">
        <f>IFERROR(Table2[[#This Row],[Column2]]/Table2[[#This Row],[percentage_laid_off]],Table2[[#This Row],[Column2]])</f>
        <v>500</v>
      </c>
      <c r="M1673">
        <f>FLOOR(IFERROR(_xlfn.IFNA(Table2[[#This Row],[total_laid_off]],0)/Table2[[#This Row],[percentage_laid_off]],D1673),1)</f>
        <v>500</v>
      </c>
      <c r="N1673" t="str">
        <f>TEXT(Table2[[#This Row],[date]],"MMM")</f>
        <v>Feb</v>
      </c>
      <c r="O1673">
        <f>YEAR(Table2[[#This Row],[date]])</f>
        <v>2023</v>
      </c>
    </row>
    <row r="1674" spans="1:15" x14ac:dyDescent="0.25">
      <c r="A1674" t="s">
        <v>1306</v>
      </c>
      <c r="B1674" t="s">
        <v>1307</v>
      </c>
      <c r="C1674" t="s">
        <v>101</v>
      </c>
      <c r="D1674">
        <v>55</v>
      </c>
      <c r="E1674" s="2">
        <v>0.08</v>
      </c>
      <c r="F1674" s="1">
        <v>44812</v>
      </c>
      <c r="G1674" t="s">
        <v>37</v>
      </c>
      <c r="H1674" t="s">
        <v>1308</v>
      </c>
      <c r="I1674">
        <f t="shared" si="26"/>
        <v>687</v>
      </c>
      <c r="J1674" s="3">
        <v>120</v>
      </c>
      <c r="K1674">
        <f>_xlfn.IFNA(Table2[[#This Row],[total_laid_off]],0)</f>
        <v>55</v>
      </c>
      <c r="L1674">
        <f>IFERROR(Table2[[#This Row],[Column2]]/Table2[[#This Row],[percentage_laid_off]],Table2[[#This Row],[Column2]])</f>
        <v>687.5</v>
      </c>
      <c r="M1674">
        <f>FLOOR(IFERROR(_xlfn.IFNA(Table2[[#This Row],[total_laid_off]],0)/Table2[[#This Row],[percentage_laid_off]],D1674),1)</f>
        <v>687</v>
      </c>
      <c r="N1674" t="str">
        <f>TEXT(Table2[[#This Row],[date]],"MMM")</f>
        <v>Sep</v>
      </c>
      <c r="O1674">
        <f>YEAR(Table2[[#This Row],[date]])</f>
        <v>2022</v>
      </c>
    </row>
    <row r="1675" spans="1:15" x14ac:dyDescent="0.25">
      <c r="A1675" t="s">
        <v>2316</v>
      </c>
      <c r="B1675" t="s">
        <v>43</v>
      </c>
      <c r="C1675" t="s">
        <v>209</v>
      </c>
      <c r="E1675" s="2">
        <v>1</v>
      </c>
      <c r="F1675" s="1">
        <v>43909</v>
      </c>
      <c r="G1675" t="s">
        <v>37</v>
      </c>
      <c r="H1675" t="s">
        <v>41</v>
      </c>
      <c r="I1675">
        <f t="shared" si="26"/>
        <v>0</v>
      </c>
      <c r="J1675" s="3">
        <v>13</v>
      </c>
      <c r="K1675">
        <f>_xlfn.IFNA(Table2[[#This Row],[total_laid_off]],0)</f>
        <v>0</v>
      </c>
      <c r="L1675">
        <f>IFERROR(Table2[[#This Row],[Column2]]/Table2[[#This Row],[percentage_laid_off]],Table2[[#This Row],[Column2]])</f>
        <v>0</v>
      </c>
      <c r="M1675">
        <f>FLOOR(IFERROR(_xlfn.IFNA(Table2[[#This Row],[total_laid_off]],0)/Table2[[#This Row],[percentage_laid_off]],D1675),1)</f>
        <v>0</v>
      </c>
      <c r="N1675" t="str">
        <f>TEXT(Table2[[#This Row],[date]],"MMM")</f>
        <v>Mar</v>
      </c>
      <c r="O1675">
        <f>YEAR(Table2[[#This Row],[date]])</f>
        <v>2020</v>
      </c>
    </row>
    <row r="1676" spans="1:15" x14ac:dyDescent="0.25">
      <c r="A1676" t="s">
        <v>322</v>
      </c>
      <c r="B1676" t="s">
        <v>40</v>
      </c>
      <c r="C1676" t="s">
        <v>101</v>
      </c>
      <c r="E1676" s="2">
        <v>0.02</v>
      </c>
      <c r="F1676" s="1">
        <v>44981</v>
      </c>
      <c r="G1676" t="s">
        <v>103</v>
      </c>
      <c r="H1676" t="s">
        <v>41</v>
      </c>
      <c r="I1676">
        <f t="shared" si="26"/>
        <v>0</v>
      </c>
      <c r="J1676" s="3">
        <v>153</v>
      </c>
      <c r="K1676">
        <f>_xlfn.IFNA(Table2[[#This Row],[total_laid_off]],0)</f>
        <v>0</v>
      </c>
      <c r="L1676">
        <f>IFERROR(Table2[[#This Row],[Column2]]/Table2[[#This Row],[percentage_laid_off]],Table2[[#This Row],[Column2]])</f>
        <v>0</v>
      </c>
      <c r="M1676">
        <f>FLOOR(IFERROR(_xlfn.IFNA(Table2[[#This Row],[total_laid_off]],0)/Table2[[#This Row],[percentage_laid_off]],D1676),1)</f>
        <v>0</v>
      </c>
      <c r="N1676" t="str">
        <f>TEXT(Table2[[#This Row],[date]],"MMM")</f>
        <v>Feb</v>
      </c>
      <c r="O1676">
        <f>YEAR(Table2[[#This Row],[date]])</f>
        <v>2023</v>
      </c>
    </row>
    <row r="1677" spans="1:15" x14ac:dyDescent="0.25">
      <c r="A1677" t="s">
        <v>1828</v>
      </c>
      <c r="B1677" t="s">
        <v>40</v>
      </c>
      <c r="C1677" t="s">
        <v>21</v>
      </c>
      <c r="D1677">
        <v>180</v>
      </c>
      <c r="E1677" s="2">
        <v>0.15</v>
      </c>
      <c r="F1677" s="1">
        <v>44219</v>
      </c>
      <c r="G1677" t="s">
        <v>103</v>
      </c>
      <c r="H1677" t="s">
        <v>41</v>
      </c>
      <c r="I1677">
        <f t="shared" si="26"/>
        <v>1200</v>
      </c>
      <c r="J1677" s="3">
        <v>763</v>
      </c>
      <c r="K1677">
        <f>_xlfn.IFNA(Table2[[#This Row],[total_laid_off]],0)</f>
        <v>180</v>
      </c>
      <c r="L1677">
        <f>IFERROR(Table2[[#This Row],[Column2]]/Table2[[#This Row],[percentage_laid_off]],Table2[[#This Row],[Column2]])</f>
        <v>1200</v>
      </c>
      <c r="M1677">
        <f>FLOOR(IFERROR(_xlfn.IFNA(Table2[[#This Row],[total_laid_off]],0)/Table2[[#This Row],[percentage_laid_off]],D1677),1)</f>
        <v>1200</v>
      </c>
      <c r="N1677" t="str">
        <f>TEXT(Table2[[#This Row],[date]],"MMM")</f>
        <v>Jan</v>
      </c>
      <c r="O1677">
        <f>YEAR(Table2[[#This Row],[date]])</f>
        <v>2021</v>
      </c>
    </row>
    <row r="1678" spans="1:15" x14ac:dyDescent="0.25">
      <c r="A1678" t="s">
        <v>1614</v>
      </c>
      <c r="B1678" t="s">
        <v>40</v>
      </c>
      <c r="C1678" t="s">
        <v>75</v>
      </c>
      <c r="D1678">
        <v>43</v>
      </c>
      <c r="E1678" s="2"/>
      <c r="F1678" s="1">
        <v>44738</v>
      </c>
      <c r="G1678" t="s">
        <v>32</v>
      </c>
      <c r="H1678" t="s">
        <v>41</v>
      </c>
      <c r="I1678">
        <f t="shared" si="26"/>
        <v>43</v>
      </c>
      <c r="J1678" s="3">
        <v>106</v>
      </c>
      <c r="K1678">
        <f>_xlfn.IFNA(Table2[[#This Row],[total_laid_off]],0)</f>
        <v>43</v>
      </c>
      <c r="L1678">
        <f>IFERROR(Table2[[#This Row],[Column2]]/Table2[[#This Row],[percentage_laid_off]],Table2[[#This Row],[Column2]])</f>
        <v>43</v>
      </c>
      <c r="M1678">
        <f>FLOOR(IFERROR(_xlfn.IFNA(Table2[[#This Row],[total_laid_off]],0)/Table2[[#This Row],[percentage_laid_off]],D1678),1)</f>
        <v>43</v>
      </c>
      <c r="N1678" t="str">
        <f>TEXT(Table2[[#This Row],[date]],"MMM")</f>
        <v>Jun</v>
      </c>
      <c r="O1678">
        <f>YEAR(Table2[[#This Row],[date]])</f>
        <v>2022</v>
      </c>
    </row>
    <row r="1679" spans="1:15" x14ac:dyDescent="0.25">
      <c r="A1679" t="s">
        <v>2061</v>
      </c>
      <c r="B1679" t="s">
        <v>63</v>
      </c>
      <c r="C1679" t="s">
        <v>101</v>
      </c>
      <c r="E1679" s="2"/>
      <c r="F1679" s="1">
        <v>43944</v>
      </c>
      <c r="G1679" t="s">
        <v>103</v>
      </c>
      <c r="H1679" t="s">
        <v>41</v>
      </c>
      <c r="I1679">
        <f t="shared" si="26"/>
        <v>0</v>
      </c>
      <c r="J1679" s="3">
        <v>78</v>
      </c>
      <c r="K1679">
        <f>_xlfn.IFNA(Table2[[#This Row],[total_laid_off]],0)</f>
        <v>0</v>
      </c>
      <c r="L1679">
        <f>IFERROR(Table2[[#This Row],[Column2]]/Table2[[#This Row],[percentage_laid_off]],Table2[[#This Row],[Column2]])</f>
        <v>0</v>
      </c>
      <c r="M1679">
        <f>FLOOR(IFERROR(_xlfn.IFNA(Table2[[#This Row],[total_laid_off]],0)/Table2[[#This Row],[percentage_laid_off]],D1679),1)</f>
        <v>0</v>
      </c>
      <c r="N1679" t="str">
        <f>TEXT(Table2[[#This Row],[date]],"MMM")</f>
        <v>Apr</v>
      </c>
      <c r="O1679">
        <f>YEAR(Table2[[#This Row],[date]])</f>
        <v>2020</v>
      </c>
    </row>
    <row r="1680" spans="1:15" x14ac:dyDescent="0.25">
      <c r="A1680" t="s">
        <v>1109</v>
      </c>
      <c r="B1680" t="s">
        <v>1110</v>
      </c>
      <c r="C1680" t="s">
        <v>85</v>
      </c>
      <c r="E1680" s="2"/>
      <c r="F1680" s="1">
        <v>44871</v>
      </c>
      <c r="G1680" t="s">
        <v>37</v>
      </c>
      <c r="H1680" t="s">
        <v>28</v>
      </c>
      <c r="I1680">
        <f t="shared" si="26"/>
        <v>0</v>
      </c>
      <c r="J1680" s="3">
        <v>14</v>
      </c>
      <c r="K1680">
        <f>_xlfn.IFNA(Table2[[#This Row],[total_laid_off]],0)</f>
        <v>0</v>
      </c>
      <c r="L1680">
        <f>IFERROR(Table2[[#This Row],[Column2]]/Table2[[#This Row],[percentage_laid_off]],Table2[[#This Row],[Column2]])</f>
        <v>0</v>
      </c>
      <c r="M1680">
        <f>FLOOR(IFERROR(_xlfn.IFNA(Table2[[#This Row],[total_laid_off]],0)/Table2[[#This Row],[percentage_laid_off]],D1680),1)</f>
        <v>0</v>
      </c>
      <c r="N1680" t="str">
        <f>TEXT(Table2[[#This Row],[date]],"MMM")</f>
        <v>Nov</v>
      </c>
      <c r="O1680">
        <f>YEAR(Table2[[#This Row],[date]])</f>
        <v>2022</v>
      </c>
    </row>
    <row r="1681" spans="1:15" x14ac:dyDescent="0.25">
      <c r="A1681" t="s">
        <v>86</v>
      </c>
      <c r="B1681" t="s">
        <v>25</v>
      </c>
      <c r="C1681" t="s">
        <v>46</v>
      </c>
      <c r="D1681">
        <v>41</v>
      </c>
      <c r="E1681" s="2"/>
      <c r="F1681" s="1">
        <v>45024</v>
      </c>
      <c r="G1681" t="s">
        <v>22</v>
      </c>
      <c r="H1681" t="s">
        <v>28</v>
      </c>
      <c r="I1681">
        <f t="shared" si="26"/>
        <v>41</v>
      </c>
      <c r="J1681" s="3">
        <v>222</v>
      </c>
      <c r="K1681">
        <f>_xlfn.IFNA(Table2[[#This Row],[total_laid_off]],0)</f>
        <v>41</v>
      </c>
      <c r="L1681">
        <f>IFERROR(Table2[[#This Row],[Column2]]/Table2[[#This Row],[percentage_laid_off]],Table2[[#This Row],[Column2]])</f>
        <v>41</v>
      </c>
      <c r="M1681">
        <f>FLOOR(IFERROR(_xlfn.IFNA(Table2[[#This Row],[total_laid_off]],0)/Table2[[#This Row],[percentage_laid_off]],D1681),1)</f>
        <v>41</v>
      </c>
      <c r="N1681" t="str">
        <f>TEXT(Table2[[#This Row],[date]],"MMM")</f>
        <v>Apr</v>
      </c>
      <c r="O1681">
        <f>YEAR(Table2[[#This Row],[date]])</f>
        <v>2023</v>
      </c>
    </row>
    <row r="1682" spans="1:15" x14ac:dyDescent="0.25">
      <c r="A1682" t="s">
        <v>1684</v>
      </c>
      <c r="B1682" t="s">
        <v>49</v>
      </c>
      <c r="C1682" t="s">
        <v>85</v>
      </c>
      <c r="D1682">
        <v>26</v>
      </c>
      <c r="E1682" s="2">
        <v>0.05</v>
      </c>
      <c r="F1682" s="1">
        <v>44721</v>
      </c>
      <c r="G1682" t="s">
        <v>32</v>
      </c>
      <c r="H1682" t="s">
        <v>41</v>
      </c>
      <c r="I1682">
        <f t="shared" si="26"/>
        <v>520</v>
      </c>
      <c r="J1682" s="3">
        <v>100</v>
      </c>
      <c r="K1682">
        <f>_xlfn.IFNA(Table2[[#This Row],[total_laid_off]],0)</f>
        <v>26</v>
      </c>
      <c r="L1682">
        <f>IFERROR(Table2[[#This Row],[Column2]]/Table2[[#This Row],[percentage_laid_off]],Table2[[#This Row],[Column2]])</f>
        <v>520</v>
      </c>
      <c r="M1682">
        <f>FLOOR(IFERROR(_xlfn.IFNA(Table2[[#This Row],[total_laid_off]],0)/Table2[[#This Row],[percentage_laid_off]],D1682),1)</f>
        <v>520</v>
      </c>
      <c r="N1682" t="str">
        <f>TEXT(Table2[[#This Row],[date]],"MMM")</f>
        <v>Jun</v>
      </c>
      <c r="O1682">
        <f>YEAR(Table2[[#This Row],[date]])</f>
        <v>2022</v>
      </c>
    </row>
    <row r="1683" spans="1:15" x14ac:dyDescent="0.25">
      <c r="A1683" t="s">
        <v>531</v>
      </c>
      <c r="B1683" t="s">
        <v>532</v>
      </c>
      <c r="C1683" t="s">
        <v>44</v>
      </c>
      <c r="E1683" s="2">
        <v>0.33</v>
      </c>
      <c r="F1683" s="1">
        <v>44956</v>
      </c>
      <c r="G1683" t="s">
        <v>47</v>
      </c>
      <c r="H1683" t="s">
        <v>41</v>
      </c>
      <c r="I1683">
        <f t="shared" si="26"/>
        <v>0</v>
      </c>
      <c r="J1683" s="3">
        <v>176</v>
      </c>
      <c r="K1683">
        <f>_xlfn.IFNA(Table2[[#This Row],[total_laid_off]],0)</f>
        <v>0</v>
      </c>
      <c r="L1683">
        <f>IFERROR(Table2[[#This Row],[Column2]]/Table2[[#This Row],[percentage_laid_off]],Table2[[#This Row],[Column2]])</f>
        <v>0</v>
      </c>
      <c r="M1683">
        <f>FLOOR(IFERROR(_xlfn.IFNA(Table2[[#This Row],[total_laid_off]],0)/Table2[[#This Row],[percentage_laid_off]],D1683),1)</f>
        <v>0</v>
      </c>
      <c r="N1683" t="str">
        <f>TEXT(Table2[[#This Row],[date]],"MMM")</f>
        <v>Jan</v>
      </c>
      <c r="O1683">
        <f>YEAR(Table2[[#This Row],[date]])</f>
        <v>2023</v>
      </c>
    </row>
    <row r="1684" spans="1:15" x14ac:dyDescent="0.25">
      <c r="A1684" t="s">
        <v>857</v>
      </c>
      <c r="B1684" t="s">
        <v>56</v>
      </c>
      <c r="C1684" t="s">
        <v>26</v>
      </c>
      <c r="D1684">
        <v>85</v>
      </c>
      <c r="E1684" s="2">
        <v>0.33</v>
      </c>
      <c r="F1684" s="1">
        <v>44904</v>
      </c>
      <c r="G1684" t="s">
        <v>47</v>
      </c>
      <c r="H1684" t="s">
        <v>58</v>
      </c>
      <c r="I1684">
        <f t="shared" si="26"/>
        <v>257</v>
      </c>
      <c r="J1684" s="3">
        <v>73</v>
      </c>
      <c r="K1684">
        <f>_xlfn.IFNA(Table2[[#This Row],[total_laid_off]],0)</f>
        <v>85</v>
      </c>
      <c r="L1684">
        <f>IFERROR(Table2[[#This Row],[Column2]]/Table2[[#This Row],[percentage_laid_off]],Table2[[#This Row],[Column2]])</f>
        <v>257.57575757575756</v>
      </c>
      <c r="M1684">
        <f>FLOOR(IFERROR(_xlfn.IFNA(Table2[[#This Row],[total_laid_off]],0)/Table2[[#This Row],[percentage_laid_off]],D1684),1)</f>
        <v>257</v>
      </c>
      <c r="N1684" t="str">
        <f>TEXT(Table2[[#This Row],[date]],"MMM")</f>
        <v>Dec</v>
      </c>
      <c r="O1684">
        <f>YEAR(Table2[[#This Row],[date]])</f>
        <v>2022</v>
      </c>
    </row>
    <row r="1685" spans="1:15" x14ac:dyDescent="0.25">
      <c r="A1685" t="s">
        <v>629</v>
      </c>
      <c r="B1685" t="s">
        <v>40</v>
      </c>
      <c r="C1685" t="s">
        <v>53</v>
      </c>
      <c r="E1685" s="2">
        <v>0.28000000000000003</v>
      </c>
      <c r="F1685" s="1">
        <v>44945</v>
      </c>
      <c r="G1685" t="s">
        <v>47</v>
      </c>
      <c r="H1685" t="s">
        <v>41</v>
      </c>
      <c r="I1685">
        <f t="shared" si="26"/>
        <v>0</v>
      </c>
      <c r="J1685" s="3">
        <v>56</v>
      </c>
      <c r="K1685">
        <f>_xlfn.IFNA(Table2[[#This Row],[total_laid_off]],0)</f>
        <v>0</v>
      </c>
      <c r="L1685">
        <f>IFERROR(Table2[[#This Row],[Column2]]/Table2[[#This Row],[percentage_laid_off]],Table2[[#This Row],[Column2]])</f>
        <v>0</v>
      </c>
      <c r="M1685">
        <f>FLOOR(IFERROR(_xlfn.IFNA(Table2[[#This Row],[total_laid_off]],0)/Table2[[#This Row],[percentage_laid_off]],D1685),1)</f>
        <v>0</v>
      </c>
      <c r="N1685" t="str">
        <f>TEXT(Table2[[#This Row],[date]],"MMM")</f>
        <v>Jan</v>
      </c>
      <c r="O1685">
        <f>YEAR(Table2[[#This Row],[date]])</f>
        <v>2023</v>
      </c>
    </row>
    <row r="1686" spans="1:15" x14ac:dyDescent="0.25">
      <c r="A1686" t="s">
        <v>247</v>
      </c>
      <c r="B1686" t="s">
        <v>100</v>
      </c>
      <c r="C1686" t="s">
        <v>46</v>
      </c>
      <c r="D1686">
        <v>300</v>
      </c>
      <c r="E1686" s="2">
        <v>0.15</v>
      </c>
      <c r="F1686" s="1">
        <v>44992</v>
      </c>
      <c r="G1686" t="s">
        <v>114</v>
      </c>
      <c r="H1686" t="s">
        <v>28</v>
      </c>
      <c r="I1686">
        <f t="shared" si="26"/>
        <v>2000</v>
      </c>
      <c r="J1686" s="3">
        <v>177</v>
      </c>
      <c r="K1686">
        <f>_xlfn.IFNA(Table2[[#This Row],[total_laid_off]],0)</f>
        <v>300</v>
      </c>
      <c r="L1686">
        <f>IFERROR(Table2[[#This Row],[Column2]]/Table2[[#This Row],[percentage_laid_off]],Table2[[#This Row],[Column2]])</f>
        <v>2000</v>
      </c>
      <c r="M1686">
        <f>FLOOR(IFERROR(_xlfn.IFNA(Table2[[#This Row],[total_laid_off]],0)/Table2[[#This Row],[percentage_laid_off]],D1686),1)</f>
        <v>2000</v>
      </c>
      <c r="N1686" t="str">
        <f>TEXT(Table2[[#This Row],[date]],"MMM")</f>
        <v>Mar</v>
      </c>
      <c r="O1686">
        <f>YEAR(Table2[[#This Row],[date]])</f>
        <v>2023</v>
      </c>
    </row>
    <row r="1687" spans="1:15" x14ac:dyDescent="0.25">
      <c r="A1687" t="s">
        <v>1827</v>
      </c>
      <c r="B1687" t="s">
        <v>56</v>
      </c>
      <c r="C1687" t="s">
        <v>53</v>
      </c>
      <c r="D1687">
        <v>20</v>
      </c>
      <c r="E1687" s="2"/>
      <c r="F1687" s="1">
        <v>44223</v>
      </c>
      <c r="G1687" t="s">
        <v>32</v>
      </c>
      <c r="H1687" t="s">
        <v>58</v>
      </c>
      <c r="I1687">
        <f t="shared" si="26"/>
        <v>20</v>
      </c>
      <c r="J1687" s="3">
        <v>150</v>
      </c>
      <c r="K1687">
        <f>_xlfn.IFNA(Table2[[#This Row],[total_laid_off]],0)</f>
        <v>20</v>
      </c>
      <c r="L1687">
        <f>IFERROR(Table2[[#This Row],[Column2]]/Table2[[#This Row],[percentage_laid_off]],Table2[[#This Row],[Column2]])</f>
        <v>20</v>
      </c>
      <c r="M1687">
        <f>FLOOR(IFERROR(_xlfn.IFNA(Table2[[#This Row],[total_laid_off]],0)/Table2[[#This Row],[percentage_laid_off]],D1687),1)</f>
        <v>20</v>
      </c>
      <c r="N1687" t="str">
        <f>TEXT(Table2[[#This Row],[date]],"MMM")</f>
        <v>Jan</v>
      </c>
      <c r="O1687">
        <f>YEAR(Table2[[#This Row],[date]])</f>
        <v>2021</v>
      </c>
    </row>
    <row r="1688" spans="1:15" x14ac:dyDescent="0.25">
      <c r="A1688" t="s">
        <v>1884</v>
      </c>
      <c r="B1688" t="s">
        <v>160</v>
      </c>
      <c r="C1688" t="s">
        <v>436</v>
      </c>
      <c r="D1688">
        <v>180</v>
      </c>
      <c r="E1688" s="2">
        <v>0.09</v>
      </c>
      <c r="F1688" s="1">
        <v>44040</v>
      </c>
      <c r="G1688" t="s">
        <v>37</v>
      </c>
      <c r="H1688" t="s">
        <v>41</v>
      </c>
      <c r="I1688">
        <f t="shared" si="26"/>
        <v>2000</v>
      </c>
      <c r="J1688" s="3">
        <v>649</v>
      </c>
      <c r="K1688">
        <f>_xlfn.IFNA(Table2[[#This Row],[total_laid_off]],0)</f>
        <v>180</v>
      </c>
      <c r="L1688">
        <f>IFERROR(Table2[[#This Row],[Column2]]/Table2[[#This Row],[percentage_laid_off]],Table2[[#This Row],[Column2]])</f>
        <v>2000</v>
      </c>
      <c r="M1688">
        <f>FLOOR(IFERROR(_xlfn.IFNA(Table2[[#This Row],[total_laid_off]],0)/Table2[[#This Row],[percentage_laid_off]],D1688),1)</f>
        <v>2000</v>
      </c>
      <c r="N1688" t="str">
        <f>TEXT(Table2[[#This Row],[date]],"MMM")</f>
        <v>Jul</v>
      </c>
      <c r="O1688">
        <f>YEAR(Table2[[#This Row],[date]])</f>
        <v>2020</v>
      </c>
    </row>
    <row r="1689" spans="1:15" x14ac:dyDescent="0.25">
      <c r="A1689" t="s">
        <v>1035</v>
      </c>
      <c r="B1689" t="s">
        <v>40</v>
      </c>
      <c r="C1689" t="s">
        <v>415</v>
      </c>
      <c r="D1689">
        <v>100</v>
      </c>
      <c r="E1689" s="2">
        <v>0.2</v>
      </c>
      <c r="F1689" s="1">
        <v>44880</v>
      </c>
      <c r="G1689" t="s">
        <v>22</v>
      </c>
      <c r="H1689" t="s">
        <v>41</v>
      </c>
      <c r="I1689">
        <f t="shared" si="26"/>
        <v>500</v>
      </c>
      <c r="J1689" s="3"/>
      <c r="K1689">
        <f>_xlfn.IFNA(Table2[[#This Row],[total_laid_off]],0)</f>
        <v>100</v>
      </c>
      <c r="L1689">
        <f>IFERROR(Table2[[#This Row],[Column2]]/Table2[[#This Row],[percentage_laid_off]],Table2[[#This Row],[Column2]])</f>
        <v>500</v>
      </c>
      <c r="M1689">
        <f>FLOOR(IFERROR(_xlfn.IFNA(Table2[[#This Row],[total_laid_off]],0)/Table2[[#This Row],[percentage_laid_off]],D1689),1)</f>
        <v>500</v>
      </c>
      <c r="N1689" t="str">
        <f>TEXT(Table2[[#This Row],[date]],"MMM")</f>
        <v>Nov</v>
      </c>
      <c r="O1689">
        <f>YEAR(Table2[[#This Row],[date]])</f>
        <v>2022</v>
      </c>
    </row>
    <row r="1690" spans="1:15" x14ac:dyDescent="0.25">
      <c r="A1690" t="s">
        <v>1513</v>
      </c>
      <c r="B1690" t="s">
        <v>63</v>
      </c>
      <c r="C1690" t="s">
        <v>288</v>
      </c>
      <c r="D1690">
        <v>63</v>
      </c>
      <c r="E1690" s="2">
        <v>0.05</v>
      </c>
      <c r="F1690" s="1">
        <v>44757</v>
      </c>
      <c r="G1690" t="s">
        <v>37</v>
      </c>
      <c r="H1690" t="s">
        <v>41</v>
      </c>
      <c r="I1690">
        <f t="shared" si="26"/>
        <v>1260</v>
      </c>
      <c r="J1690" s="3">
        <v>817</v>
      </c>
      <c r="K1690">
        <f>_xlfn.IFNA(Table2[[#This Row],[total_laid_off]],0)</f>
        <v>63</v>
      </c>
      <c r="L1690">
        <f>IFERROR(Table2[[#This Row],[Column2]]/Table2[[#This Row],[percentage_laid_off]],Table2[[#This Row],[Column2]])</f>
        <v>1260</v>
      </c>
      <c r="M1690">
        <f>FLOOR(IFERROR(_xlfn.IFNA(Table2[[#This Row],[total_laid_off]],0)/Table2[[#This Row],[percentage_laid_off]],D1690),1)</f>
        <v>1260</v>
      </c>
      <c r="N1690" t="str">
        <f>TEXT(Table2[[#This Row],[date]],"MMM")</f>
        <v>Jul</v>
      </c>
      <c r="O1690">
        <f>YEAR(Table2[[#This Row],[date]])</f>
        <v>2022</v>
      </c>
    </row>
    <row r="1691" spans="1:15" x14ac:dyDescent="0.25">
      <c r="A1691" t="s">
        <v>1036</v>
      </c>
      <c r="B1691" t="s">
        <v>186</v>
      </c>
      <c r="C1691" t="s">
        <v>73</v>
      </c>
      <c r="D1691">
        <v>71</v>
      </c>
      <c r="E1691" s="2"/>
      <c r="F1691" s="1">
        <v>44880</v>
      </c>
      <c r="G1691" t="s">
        <v>47</v>
      </c>
      <c r="H1691" t="s">
        <v>93</v>
      </c>
      <c r="I1691">
        <f t="shared" si="26"/>
        <v>71</v>
      </c>
      <c r="J1691" s="3">
        <v>154</v>
      </c>
      <c r="K1691">
        <f>_xlfn.IFNA(Table2[[#This Row],[total_laid_off]],0)</f>
        <v>71</v>
      </c>
      <c r="L1691">
        <f>IFERROR(Table2[[#This Row],[Column2]]/Table2[[#This Row],[percentage_laid_off]],Table2[[#This Row],[Column2]])</f>
        <v>71</v>
      </c>
      <c r="M1691">
        <f>FLOOR(IFERROR(_xlfn.IFNA(Table2[[#This Row],[total_laid_off]],0)/Table2[[#This Row],[percentage_laid_off]],D1691),1)</f>
        <v>71</v>
      </c>
      <c r="N1691" t="str">
        <f>TEXT(Table2[[#This Row],[date]],"MMM")</f>
        <v>Nov</v>
      </c>
      <c r="O1691">
        <f>YEAR(Table2[[#This Row],[date]])</f>
        <v>2022</v>
      </c>
    </row>
    <row r="1692" spans="1:15" x14ac:dyDescent="0.25">
      <c r="A1692" t="s">
        <v>1288</v>
      </c>
      <c r="B1692" t="s">
        <v>1289</v>
      </c>
      <c r="C1692" t="s">
        <v>73</v>
      </c>
      <c r="E1692" s="2">
        <v>1</v>
      </c>
      <c r="F1692" s="1">
        <v>44817</v>
      </c>
      <c r="G1692" t="s">
        <v>27</v>
      </c>
      <c r="H1692" t="s">
        <v>1290</v>
      </c>
      <c r="I1692">
        <f t="shared" si="26"/>
        <v>0</v>
      </c>
      <c r="J1692" s="3">
        <v>33</v>
      </c>
      <c r="K1692">
        <f>_xlfn.IFNA(Table2[[#This Row],[total_laid_off]],0)</f>
        <v>0</v>
      </c>
      <c r="L1692">
        <f>IFERROR(Table2[[#This Row],[Column2]]/Table2[[#This Row],[percentage_laid_off]],Table2[[#This Row],[Column2]])</f>
        <v>0</v>
      </c>
      <c r="M1692">
        <f>FLOOR(IFERROR(_xlfn.IFNA(Table2[[#This Row],[total_laid_off]],0)/Table2[[#This Row],[percentage_laid_off]],D1692),1)</f>
        <v>0</v>
      </c>
      <c r="N1692" t="str">
        <f>TEXT(Table2[[#This Row],[date]],"MMM")</f>
        <v>Sep</v>
      </c>
      <c r="O1692">
        <f>YEAR(Table2[[#This Row],[date]])</f>
        <v>2022</v>
      </c>
    </row>
    <row r="1693" spans="1:15" x14ac:dyDescent="0.25">
      <c r="A1693" t="s">
        <v>1288</v>
      </c>
      <c r="B1693" t="s">
        <v>1289</v>
      </c>
      <c r="C1693" t="s">
        <v>73</v>
      </c>
      <c r="E1693" s="2">
        <v>0.5</v>
      </c>
      <c r="F1693" s="1">
        <v>44719</v>
      </c>
      <c r="G1693" t="s">
        <v>27</v>
      </c>
      <c r="H1693" t="s">
        <v>1290</v>
      </c>
      <c r="I1693">
        <f t="shared" si="26"/>
        <v>0</v>
      </c>
      <c r="J1693" s="3">
        <v>33</v>
      </c>
      <c r="K1693">
        <f>_xlfn.IFNA(Table2[[#This Row],[total_laid_off]],0)</f>
        <v>0</v>
      </c>
      <c r="L1693">
        <f>IFERROR(Table2[[#This Row],[Column2]]/Table2[[#This Row],[percentage_laid_off]],Table2[[#This Row],[Column2]])</f>
        <v>0</v>
      </c>
      <c r="M1693">
        <f>FLOOR(IFERROR(_xlfn.IFNA(Table2[[#This Row],[total_laid_off]],0)/Table2[[#This Row],[percentage_laid_off]],D1693),1)</f>
        <v>0</v>
      </c>
      <c r="N1693" t="str">
        <f>TEXT(Table2[[#This Row],[date]],"MMM")</f>
        <v>Jun</v>
      </c>
      <c r="O1693">
        <f>YEAR(Table2[[#This Row],[date]])</f>
        <v>2022</v>
      </c>
    </row>
    <row r="1694" spans="1:15" x14ac:dyDescent="0.25">
      <c r="A1694" t="s">
        <v>574</v>
      </c>
      <c r="B1694" t="s">
        <v>515</v>
      </c>
      <c r="C1694" t="s">
        <v>111</v>
      </c>
      <c r="E1694" s="2">
        <v>0.3</v>
      </c>
      <c r="F1694" s="1">
        <v>44951</v>
      </c>
      <c r="G1694" t="s">
        <v>37</v>
      </c>
      <c r="H1694" t="s">
        <v>516</v>
      </c>
      <c r="I1694">
        <f t="shared" si="26"/>
        <v>0</v>
      </c>
      <c r="J1694" s="3"/>
      <c r="K1694">
        <f>_xlfn.IFNA(Table2[[#This Row],[total_laid_off]],0)</f>
        <v>0</v>
      </c>
      <c r="L1694">
        <f>IFERROR(Table2[[#This Row],[Column2]]/Table2[[#This Row],[percentage_laid_off]],Table2[[#This Row],[Column2]])</f>
        <v>0</v>
      </c>
      <c r="M1694">
        <f>FLOOR(IFERROR(_xlfn.IFNA(Table2[[#This Row],[total_laid_off]],0)/Table2[[#This Row],[percentage_laid_off]],D1694),1)</f>
        <v>0</v>
      </c>
      <c r="N1694" t="str">
        <f>TEXT(Table2[[#This Row],[date]],"MMM")</f>
        <v>Jan</v>
      </c>
      <c r="O1694">
        <f>YEAR(Table2[[#This Row],[date]])</f>
        <v>2023</v>
      </c>
    </row>
    <row r="1695" spans="1:15" x14ac:dyDescent="0.25">
      <c r="A1695" t="s">
        <v>297</v>
      </c>
      <c r="B1695" t="s">
        <v>72</v>
      </c>
      <c r="C1695" t="s">
        <v>44</v>
      </c>
      <c r="E1695" s="2">
        <v>0.5</v>
      </c>
      <c r="F1695" s="1">
        <v>44986</v>
      </c>
      <c r="G1695" t="s">
        <v>27</v>
      </c>
      <c r="H1695" t="s">
        <v>41</v>
      </c>
      <c r="I1695">
        <f t="shared" si="26"/>
        <v>0</v>
      </c>
      <c r="J1695" s="3">
        <v>70</v>
      </c>
      <c r="K1695">
        <f>_xlfn.IFNA(Table2[[#This Row],[total_laid_off]],0)</f>
        <v>0</v>
      </c>
      <c r="L1695">
        <f>IFERROR(Table2[[#This Row],[Column2]]/Table2[[#This Row],[percentage_laid_off]],Table2[[#This Row],[Column2]])</f>
        <v>0</v>
      </c>
      <c r="M1695">
        <f>FLOOR(IFERROR(_xlfn.IFNA(Table2[[#This Row],[total_laid_off]],0)/Table2[[#This Row],[percentage_laid_off]],D1695),1)</f>
        <v>0</v>
      </c>
      <c r="N1695" t="str">
        <f>TEXT(Table2[[#This Row],[date]],"MMM")</f>
        <v>Mar</v>
      </c>
      <c r="O1695">
        <f>YEAR(Table2[[#This Row],[date]])</f>
        <v>2023</v>
      </c>
    </row>
    <row r="1696" spans="1:15" x14ac:dyDescent="0.25">
      <c r="A1696" t="s">
        <v>613</v>
      </c>
      <c r="B1696" t="s">
        <v>40</v>
      </c>
      <c r="C1696" t="s">
        <v>83</v>
      </c>
      <c r="D1696">
        <v>300</v>
      </c>
      <c r="E1696" s="2"/>
      <c r="F1696" s="1">
        <v>44945</v>
      </c>
      <c r="G1696" t="s">
        <v>67</v>
      </c>
      <c r="H1696" t="s">
        <v>41</v>
      </c>
      <c r="I1696">
        <f t="shared" si="26"/>
        <v>300</v>
      </c>
      <c r="J1696" s="3">
        <v>1200</v>
      </c>
      <c r="K1696">
        <f>_xlfn.IFNA(Table2[[#This Row],[total_laid_off]],0)</f>
        <v>300</v>
      </c>
      <c r="L1696">
        <f>IFERROR(Table2[[#This Row],[Column2]]/Table2[[#This Row],[percentage_laid_off]],Table2[[#This Row],[Column2]])</f>
        <v>300</v>
      </c>
      <c r="M1696">
        <f>FLOOR(IFERROR(_xlfn.IFNA(Table2[[#This Row],[total_laid_off]],0)/Table2[[#This Row],[percentage_laid_off]],D1696),1)</f>
        <v>300</v>
      </c>
      <c r="N1696" t="str">
        <f>TEXT(Table2[[#This Row],[date]],"MMM")</f>
        <v>Jan</v>
      </c>
      <c r="O1696">
        <f>YEAR(Table2[[#This Row],[date]])</f>
        <v>2023</v>
      </c>
    </row>
    <row r="1697" spans="1:15" x14ac:dyDescent="0.25">
      <c r="A1697" t="s">
        <v>1037</v>
      </c>
      <c r="B1697" t="s">
        <v>40</v>
      </c>
      <c r="C1697" t="s">
        <v>31</v>
      </c>
      <c r="D1697">
        <v>60</v>
      </c>
      <c r="E1697" s="2">
        <v>1</v>
      </c>
      <c r="F1697" s="1">
        <v>44880</v>
      </c>
      <c r="G1697" t="s">
        <v>103</v>
      </c>
      <c r="H1697" t="s">
        <v>41</v>
      </c>
      <c r="I1697">
        <f t="shared" si="26"/>
        <v>60</v>
      </c>
      <c r="J1697" s="3"/>
      <c r="K1697">
        <f>_xlfn.IFNA(Table2[[#This Row],[total_laid_off]],0)</f>
        <v>60</v>
      </c>
      <c r="L1697">
        <f>IFERROR(Table2[[#This Row],[Column2]]/Table2[[#This Row],[percentage_laid_off]],Table2[[#This Row],[Column2]])</f>
        <v>60</v>
      </c>
      <c r="M1697">
        <f>FLOOR(IFERROR(_xlfn.IFNA(Table2[[#This Row],[total_laid_off]],0)/Table2[[#This Row],[percentage_laid_off]],D1697),1)</f>
        <v>60</v>
      </c>
      <c r="N1697" t="str">
        <f>TEXT(Table2[[#This Row],[date]],"MMM")</f>
        <v>Nov</v>
      </c>
      <c r="O1697">
        <f>YEAR(Table2[[#This Row],[date]])</f>
        <v>2022</v>
      </c>
    </row>
    <row r="1698" spans="1:15" x14ac:dyDescent="0.25">
      <c r="A1698" t="s">
        <v>458</v>
      </c>
      <c r="B1698" t="s">
        <v>40</v>
      </c>
      <c r="C1698" t="s">
        <v>44</v>
      </c>
      <c r="D1698">
        <v>89</v>
      </c>
      <c r="E1698" s="2">
        <v>0.2</v>
      </c>
      <c r="F1698" s="1">
        <v>44960</v>
      </c>
      <c r="G1698" t="s">
        <v>37</v>
      </c>
      <c r="H1698" t="s">
        <v>41</v>
      </c>
      <c r="I1698">
        <f t="shared" si="26"/>
        <v>445</v>
      </c>
      <c r="J1698" s="3">
        <v>10</v>
      </c>
      <c r="K1698">
        <f>_xlfn.IFNA(Table2[[#This Row],[total_laid_off]],0)</f>
        <v>89</v>
      </c>
      <c r="L1698">
        <f>IFERROR(Table2[[#This Row],[Column2]]/Table2[[#This Row],[percentage_laid_off]],Table2[[#This Row],[Column2]])</f>
        <v>445</v>
      </c>
      <c r="M1698">
        <f>FLOOR(IFERROR(_xlfn.IFNA(Table2[[#This Row],[total_laid_off]],0)/Table2[[#This Row],[percentage_laid_off]],D1698),1)</f>
        <v>445</v>
      </c>
      <c r="N1698" t="str">
        <f>TEXT(Table2[[#This Row],[date]],"MMM")</f>
        <v>Feb</v>
      </c>
      <c r="O1698">
        <f>YEAR(Table2[[#This Row],[date]])</f>
        <v>2023</v>
      </c>
    </row>
    <row r="1699" spans="1:15" x14ac:dyDescent="0.25">
      <c r="A1699" t="s">
        <v>958</v>
      </c>
      <c r="B1699" t="s">
        <v>49</v>
      </c>
      <c r="C1699" t="s">
        <v>64</v>
      </c>
      <c r="E1699" s="2"/>
      <c r="F1699" s="1">
        <v>44894</v>
      </c>
      <c r="G1699" t="s">
        <v>27</v>
      </c>
      <c r="H1699" t="s">
        <v>41</v>
      </c>
      <c r="I1699">
        <f t="shared" si="26"/>
        <v>0</v>
      </c>
      <c r="J1699" s="3">
        <v>20</v>
      </c>
      <c r="K1699">
        <f>_xlfn.IFNA(Table2[[#This Row],[total_laid_off]],0)</f>
        <v>0</v>
      </c>
      <c r="L1699">
        <f>IFERROR(Table2[[#This Row],[Column2]]/Table2[[#This Row],[percentage_laid_off]],Table2[[#This Row],[Column2]])</f>
        <v>0</v>
      </c>
      <c r="M1699">
        <f>FLOOR(IFERROR(_xlfn.IFNA(Table2[[#This Row],[total_laid_off]],0)/Table2[[#This Row],[percentage_laid_off]],D1699),1)</f>
        <v>0</v>
      </c>
      <c r="N1699" t="str">
        <f>TEXT(Table2[[#This Row],[date]],"MMM")</f>
        <v>Nov</v>
      </c>
      <c r="O1699">
        <f>YEAR(Table2[[#This Row],[date]])</f>
        <v>2022</v>
      </c>
    </row>
    <row r="1700" spans="1:15" x14ac:dyDescent="0.25">
      <c r="A1700" t="s">
        <v>1125</v>
      </c>
      <c r="B1700" t="s">
        <v>63</v>
      </c>
      <c r="C1700" t="s">
        <v>21</v>
      </c>
      <c r="E1700" s="2"/>
      <c r="F1700" s="1">
        <v>44868</v>
      </c>
      <c r="G1700" t="s">
        <v>32</v>
      </c>
      <c r="H1700" t="s">
        <v>41</v>
      </c>
      <c r="I1700">
        <f t="shared" si="26"/>
        <v>0</v>
      </c>
      <c r="J1700" s="3">
        <v>150</v>
      </c>
      <c r="K1700">
        <f>_xlfn.IFNA(Table2[[#This Row],[total_laid_off]],0)</f>
        <v>0</v>
      </c>
      <c r="L1700">
        <f>IFERROR(Table2[[#This Row],[Column2]]/Table2[[#This Row],[percentage_laid_off]],Table2[[#This Row],[Column2]])</f>
        <v>0</v>
      </c>
      <c r="M1700">
        <f>FLOOR(IFERROR(_xlfn.IFNA(Table2[[#This Row],[total_laid_off]],0)/Table2[[#This Row],[percentage_laid_off]],D1700),1)</f>
        <v>0</v>
      </c>
      <c r="N1700" t="str">
        <f>TEXT(Table2[[#This Row],[date]],"MMM")</f>
        <v>Nov</v>
      </c>
      <c r="O1700">
        <f>YEAR(Table2[[#This Row],[date]])</f>
        <v>2022</v>
      </c>
    </row>
    <row r="1701" spans="1:15" x14ac:dyDescent="0.25">
      <c r="A1701" t="s">
        <v>1546</v>
      </c>
      <c r="B1701" t="s">
        <v>358</v>
      </c>
      <c r="C1701" t="s">
        <v>111</v>
      </c>
      <c r="D1701">
        <v>1500</v>
      </c>
      <c r="E1701" s="2"/>
      <c r="F1701" s="1">
        <v>44750</v>
      </c>
      <c r="G1701" t="s">
        <v>32</v>
      </c>
      <c r="H1701" t="s">
        <v>125</v>
      </c>
      <c r="I1701">
        <f t="shared" si="26"/>
        <v>1500</v>
      </c>
      <c r="J1701" s="3">
        <v>184</v>
      </c>
      <c r="K1701">
        <f>_xlfn.IFNA(Table2[[#This Row],[total_laid_off]],0)</f>
        <v>1500</v>
      </c>
      <c r="L1701">
        <f>IFERROR(Table2[[#This Row],[Column2]]/Table2[[#This Row],[percentage_laid_off]],Table2[[#This Row],[Column2]])</f>
        <v>1500</v>
      </c>
      <c r="M1701">
        <f>FLOOR(IFERROR(_xlfn.IFNA(Table2[[#This Row],[total_laid_off]],0)/Table2[[#This Row],[percentage_laid_off]],D1701),1)</f>
        <v>1500</v>
      </c>
      <c r="N1701" t="str">
        <f>TEXT(Table2[[#This Row],[date]],"MMM")</f>
        <v>Jul</v>
      </c>
      <c r="O1701">
        <f>YEAR(Table2[[#This Row],[date]])</f>
        <v>2022</v>
      </c>
    </row>
    <row r="1702" spans="1:15" x14ac:dyDescent="0.25">
      <c r="A1702" t="s">
        <v>1833</v>
      </c>
      <c r="B1702" t="s">
        <v>40</v>
      </c>
      <c r="C1702" t="s">
        <v>36</v>
      </c>
      <c r="D1702">
        <v>78</v>
      </c>
      <c r="E1702" s="2"/>
      <c r="F1702" s="1">
        <v>44188</v>
      </c>
      <c r="G1702" t="s">
        <v>103</v>
      </c>
      <c r="H1702" t="s">
        <v>41</v>
      </c>
      <c r="I1702">
        <f t="shared" si="26"/>
        <v>78</v>
      </c>
      <c r="J1702" s="3"/>
      <c r="K1702">
        <f>_xlfn.IFNA(Table2[[#This Row],[total_laid_off]],0)</f>
        <v>78</v>
      </c>
      <c r="L1702">
        <f>IFERROR(Table2[[#This Row],[Column2]]/Table2[[#This Row],[percentage_laid_off]],Table2[[#This Row],[Column2]])</f>
        <v>78</v>
      </c>
      <c r="M1702">
        <f>FLOOR(IFERROR(_xlfn.IFNA(Table2[[#This Row],[total_laid_off]],0)/Table2[[#This Row],[percentage_laid_off]],D1702),1)</f>
        <v>78</v>
      </c>
      <c r="N1702" t="str">
        <f>TEXT(Table2[[#This Row],[date]],"MMM")</f>
        <v>Dec</v>
      </c>
      <c r="O1702">
        <f>YEAR(Table2[[#This Row],[date]])</f>
        <v>2020</v>
      </c>
    </row>
    <row r="1703" spans="1:15" x14ac:dyDescent="0.25">
      <c r="A1703" t="s">
        <v>1432</v>
      </c>
      <c r="B1703" t="s">
        <v>362</v>
      </c>
      <c r="C1703" t="s">
        <v>137</v>
      </c>
      <c r="E1703" s="2">
        <v>0.15</v>
      </c>
      <c r="F1703" s="1">
        <v>44776</v>
      </c>
      <c r="G1703" t="s">
        <v>103</v>
      </c>
      <c r="H1703" t="s">
        <v>41</v>
      </c>
      <c r="I1703">
        <f t="shared" si="26"/>
        <v>0</v>
      </c>
      <c r="J1703" s="3">
        <v>189</v>
      </c>
      <c r="K1703">
        <f>_xlfn.IFNA(Table2[[#This Row],[total_laid_off]],0)</f>
        <v>0</v>
      </c>
      <c r="L1703">
        <f>IFERROR(Table2[[#This Row],[Column2]]/Table2[[#This Row],[percentage_laid_off]],Table2[[#This Row],[Column2]])</f>
        <v>0</v>
      </c>
      <c r="M1703">
        <f>FLOOR(IFERROR(_xlfn.IFNA(Table2[[#This Row],[total_laid_off]],0)/Table2[[#This Row],[percentage_laid_off]],D1703),1)</f>
        <v>0</v>
      </c>
      <c r="N1703" t="str">
        <f>TEXT(Table2[[#This Row],[date]],"MMM")</f>
        <v>Aug</v>
      </c>
      <c r="O1703">
        <f>YEAR(Table2[[#This Row],[date]])</f>
        <v>2022</v>
      </c>
    </row>
    <row r="1704" spans="1:15" x14ac:dyDescent="0.25">
      <c r="A1704" t="s">
        <v>1432</v>
      </c>
      <c r="B1704" t="s">
        <v>362</v>
      </c>
      <c r="C1704" t="s">
        <v>137</v>
      </c>
      <c r="D1704">
        <v>50</v>
      </c>
      <c r="E1704" s="2">
        <v>0.1</v>
      </c>
      <c r="F1704" s="1">
        <v>43916</v>
      </c>
      <c r="G1704" t="s">
        <v>50</v>
      </c>
      <c r="H1704" t="s">
        <v>41</v>
      </c>
      <c r="I1704">
        <f t="shared" si="26"/>
        <v>500</v>
      </c>
      <c r="J1704" s="3">
        <v>149</v>
      </c>
      <c r="K1704">
        <f>_xlfn.IFNA(Table2[[#This Row],[total_laid_off]],0)</f>
        <v>50</v>
      </c>
      <c r="L1704">
        <f>IFERROR(Table2[[#This Row],[Column2]]/Table2[[#This Row],[percentage_laid_off]],Table2[[#This Row],[Column2]])</f>
        <v>500</v>
      </c>
      <c r="M1704">
        <f>FLOOR(IFERROR(_xlfn.IFNA(Table2[[#This Row],[total_laid_off]],0)/Table2[[#This Row],[percentage_laid_off]],D1704),1)</f>
        <v>500</v>
      </c>
      <c r="N1704" t="str">
        <f>TEXT(Table2[[#This Row],[date]],"MMM")</f>
        <v>Mar</v>
      </c>
      <c r="O1704">
        <f>YEAR(Table2[[#This Row],[date]])</f>
        <v>2020</v>
      </c>
    </row>
    <row r="1705" spans="1:15" x14ac:dyDescent="0.25">
      <c r="A1705" t="s">
        <v>2092</v>
      </c>
      <c r="B1705" t="s">
        <v>40</v>
      </c>
      <c r="C1705" t="s">
        <v>44</v>
      </c>
      <c r="E1705" s="2">
        <v>1</v>
      </c>
      <c r="F1705" s="1">
        <v>43937</v>
      </c>
      <c r="G1705" t="s">
        <v>16</v>
      </c>
      <c r="H1705" t="s">
        <v>41</v>
      </c>
      <c r="I1705">
        <f t="shared" si="26"/>
        <v>0</v>
      </c>
      <c r="J1705" s="3">
        <v>1</v>
      </c>
      <c r="K1705">
        <f>_xlfn.IFNA(Table2[[#This Row],[total_laid_off]],0)</f>
        <v>0</v>
      </c>
      <c r="L1705">
        <f>IFERROR(Table2[[#This Row],[Column2]]/Table2[[#This Row],[percentage_laid_off]],Table2[[#This Row],[Column2]])</f>
        <v>0</v>
      </c>
      <c r="M1705">
        <f>FLOOR(IFERROR(_xlfn.IFNA(Table2[[#This Row],[total_laid_off]],0)/Table2[[#This Row],[percentage_laid_off]],D1705),1)</f>
        <v>0</v>
      </c>
      <c r="N1705" t="str">
        <f>TEXT(Table2[[#This Row],[date]],"MMM")</f>
        <v>Apr</v>
      </c>
      <c r="O1705">
        <f>YEAR(Table2[[#This Row],[date]])</f>
        <v>2020</v>
      </c>
    </row>
    <row r="1706" spans="1:15" x14ac:dyDescent="0.25">
      <c r="A1706" t="s">
        <v>1359</v>
      </c>
      <c r="B1706" t="s">
        <v>186</v>
      </c>
      <c r="C1706" t="s">
        <v>111</v>
      </c>
      <c r="D1706">
        <v>50</v>
      </c>
      <c r="E1706" s="2">
        <v>0.08</v>
      </c>
      <c r="F1706" s="1">
        <v>44796</v>
      </c>
      <c r="G1706" t="s">
        <v>32</v>
      </c>
      <c r="H1706" t="s">
        <v>93</v>
      </c>
      <c r="I1706">
        <f t="shared" si="26"/>
        <v>625</v>
      </c>
      <c r="J1706" s="3">
        <v>91</v>
      </c>
      <c r="K1706">
        <f>_xlfn.IFNA(Table2[[#This Row],[total_laid_off]],0)</f>
        <v>50</v>
      </c>
      <c r="L1706">
        <f>IFERROR(Table2[[#This Row],[Column2]]/Table2[[#This Row],[percentage_laid_off]],Table2[[#This Row],[Column2]])</f>
        <v>625</v>
      </c>
      <c r="M1706">
        <f>FLOOR(IFERROR(_xlfn.IFNA(Table2[[#This Row],[total_laid_off]],0)/Table2[[#This Row],[percentage_laid_off]],D1706),1)</f>
        <v>625</v>
      </c>
      <c r="N1706" t="str">
        <f>TEXT(Table2[[#This Row],[date]],"MMM")</f>
        <v>Aug</v>
      </c>
      <c r="O1706">
        <f>YEAR(Table2[[#This Row],[date]])</f>
        <v>2022</v>
      </c>
    </row>
    <row r="1707" spans="1:15" x14ac:dyDescent="0.25">
      <c r="A1707" t="s">
        <v>1202</v>
      </c>
      <c r="B1707" t="s">
        <v>1203</v>
      </c>
      <c r="C1707" t="s">
        <v>85</v>
      </c>
      <c r="E1707" s="2">
        <v>1</v>
      </c>
      <c r="F1707" s="1">
        <v>44848</v>
      </c>
      <c r="G1707" t="s">
        <v>16</v>
      </c>
      <c r="H1707" t="s">
        <v>28</v>
      </c>
      <c r="I1707">
        <f t="shared" si="26"/>
        <v>0</v>
      </c>
      <c r="J1707" s="3"/>
      <c r="K1707">
        <f>_xlfn.IFNA(Table2[[#This Row],[total_laid_off]],0)</f>
        <v>0</v>
      </c>
      <c r="L1707">
        <f>IFERROR(Table2[[#This Row],[Column2]]/Table2[[#This Row],[percentage_laid_off]],Table2[[#This Row],[Column2]])</f>
        <v>0</v>
      </c>
      <c r="M1707">
        <f>FLOOR(IFERROR(_xlfn.IFNA(Table2[[#This Row],[total_laid_off]],0)/Table2[[#This Row],[percentage_laid_off]],D1707),1)</f>
        <v>0</v>
      </c>
      <c r="N1707" t="str">
        <f>TEXT(Table2[[#This Row],[date]],"MMM")</f>
        <v>Oct</v>
      </c>
      <c r="O1707">
        <f>YEAR(Table2[[#This Row],[date]])</f>
        <v>2022</v>
      </c>
    </row>
    <row r="1708" spans="1:15" x14ac:dyDescent="0.25">
      <c r="A1708" t="s">
        <v>34</v>
      </c>
      <c r="B1708" t="s">
        <v>35</v>
      </c>
      <c r="C1708" t="s">
        <v>36</v>
      </c>
      <c r="E1708" s="2">
        <v>1</v>
      </c>
      <c r="F1708" s="1">
        <v>45032</v>
      </c>
      <c r="G1708" t="s">
        <v>37</v>
      </c>
      <c r="H1708" t="s">
        <v>38</v>
      </c>
      <c r="I1708">
        <f t="shared" si="26"/>
        <v>0</v>
      </c>
      <c r="J1708" s="3"/>
      <c r="K1708">
        <f>_xlfn.IFNA(Table2[[#This Row],[total_laid_off]],0)</f>
        <v>0</v>
      </c>
      <c r="L1708">
        <f>IFERROR(Table2[[#This Row],[Column2]]/Table2[[#This Row],[percentage_laid_off]],Table2[[#This Row],[Column2]])</f>
        <v>0</v>
      </c>
      <c r="M1708">
        <f>FLOOR(IFERROR(_xlfn.IFNA(Table2[[#This Row],[total_laid_off]],0)/Table2[[#This Row],[percentage_laid_off]],D1708),1)</f>
        <v>0</v>
      </c>
      <c r="N1708" t="str">
        <f>TEXT(Table2[[#This Row],[date]],"MMM")</f>
        <v>Apr</v>
      </c>
      <c r="O1708">
        <f>YEAR(Table2[[#This Row],[date]])</f>
        <v>2023</v>
      </c>
    </row>
    <row r="1709" spans="1:15" x14ac:dyDescent="0.25">
      <c r="A1709" t="s">
        <v>810</v>
      </c>
      <c r="B1709" t="s">
        <v>754</v>
      </c>
      <c r="C1709" t="s">
        <v>144</v>
      </c>
      <c r="D1709">
        <v>153</v>
      </c>
      <c r="E1709" s="2"/>
      <c r="F1709" s="1">
        <v>44917</v>
      </c>
      <c r="G1709" t="s">
        <v>67</v>
      </c>
      <c r="H1709" t="s">
        <v>41</v>
      </c>
      <c r="I1709">
        <f t="shared" si="26"/>
        <v>153</v>
      </c>
      <c r="J1709" s="3"/>
      <c r="K1709">
        <f>_xlfn.IFNA(Table2[[#This Row],[total_laid_off]],0)</f>
        <v>153</v>
      </c>
      <c r="L1709">
        <f>IFERROR(Table2[[#This Row],[Column2]]/Table2[[#This Row],[percentage_laid_off]],Table2[[#This Row],[Column2]])</f>
        <v>153</v>
      </c>
      <c r="M1709">
        <f>FLOOR(IFERROR(_xlfn.IFNA(Table2[[#This Row],[total_laid_off]],0)/Table2[[#This Row],[percentage_laid_off]],D1709),1)</f>
        <v>153</v>
      </c>
      <c r="N1709" t="str">
        <f>TEXT(Table2[[#This Row],[date]],"MMM")</f>
        <v>Dec</v>
      </c>
      <c r="O1709">
        <f>YEAR(Table2[[#This Row],[date]])</f>
        <v>2022</v>
      </c>
    </row>
    <row r="1710" spans="1:15" x14ac:dyDescent="0.25">
      <c r="A1710" t="s">
        <v>722</v>
      </c>
      <c r="B1710" t="s">
        <v>723</v>
      </c>
      <c r="C1710" t="s">
        <v>111</v>
      </c>
      <c r="D1710">
        <v>270</v>
      </c>
      <c r="E1710" s="2">
        <v>0.05</v>
      </c>
      <c r="F1710" s="1">
        <v>44937</v>
      </c>
      <c r="G1710" t="s">
        <v>67</v>
      </c>
      <c r="H1710" t="s">
        <v>41</v>
      </c>
      <c r="I1710">
        <f t="shared" si="26"/>
        <v>5400</v>
      </c>
      <c r="J1710" s="3">
        <v>400</v>
      </c>
      <c r="K1710">
        <f>_xlfn.IFNA(Table2[[#This Row],[total_laid_off]],0)</f>
        <v>270</v>
      </c>
      <c r="L1710">
        <f>IFERROR(Table2[[#This Row],[Column2]]/Table2[[#This Row],[percentage_laid_off]],Table2[[#This Row],[Column2]])</f>
        <v>5400</v>
      </c>
      <c r="M1710">
        <f>FLOOR(IFERROR(_xlfn.IFNA(Table2[[#This Row],[total_laid_off]],0)/Table2[[#This Row],[percentage_laid_off]],D1710),1)</f>
        <v>5400</v>
      </c>
      <c r="N1710" t="str">
        <f>TEXT(Table2[[#This Row],[date]],"MMM")</f>
        <v>Jan</v>
      </c>
      <c r="O1710">
        <f>YEAR(Table2[[#This Row],[date]])</f>
        <v>2023</v>
      </c>
    </row>
    <row r="1711" spans="1:15" x14ac:dyDescent="0.25">
      <c r="A1711" t="s">
        <v>1825</v>
      </c>
      <c r="B1711" t="s">
        <v>95</v>
      </c>
      <c r="C1711" t="s">
        <v>21</v>
      </c>
      <c r="D1711">
        <v>87</v>
      </c>
      <c r="E1711" s="2">
        <v>0.2</v>
      </c>
      <c r="F1711" s="1">
        <v>44230</v>
      </c>
      <c r="G1711" t="s">
        <v>103</v>
      </c>
      <c r="H1711" t="s">
        <v>96</v>
      </c>
      <c r="I1711">
        <f t="shared" si="26"/>
        <v>435</v>
      </c>
      <c r="J1711" s="3">
        <v>39</v>
      </c>
      <c r="K1711">
        <f>_xlfn.IFNA(Table2[[#This Row],[total_laid_off]],0)</f>
        <v>87</v>
      </c>
      <c r="L1711">
        <f>IFERROR(Table2[[#This Row],[Column2]]/Table2[[#This Row],[percentage_laid_off]],Table2[[#This Row],[Column2]])</f>
        <v>435</v>
      </c>
      <c r="M1711">
        <f>FLOOR(IFERROR(_xlfn.IFNA(Table2[[#This Row],[total_laid_off]],0)/Table2[[#This Row],[percentage_laid_off]],D1711),1)</f>
        <v>435</v>
      </c>
      <c r="N1711" t="str">
        <f>TEXT(Table2[[#This Row],[date]],"MMM")</f>
        <v>Feb</v>
      </c>
      <c r="O1711">
        <f>YEAR(Table2[[#This Row],[date]])</f>
        <v>2021</v>
      </c>
    </row>
    <row r="1712" spans="1:15" x14ac:dyDescent="0.25">
      <c r="A1712" t="s">
        <v>835</v>
      </c>
      <c r="B1712" t="s">
        <v>40</v>
      </c>
      <c r="C1712" t="s">
        <v>83</v>
      </c>
      <c r="D1712">
        <v>72</v>
      </c>
      <c r="E1712" s="2"/>
      <c r="F1712" s="1">
        <v>44909</v>
      </c>
      <c r="G1712" t="s">
        <v>67</v>
      </c>
      <c r="H1712" t="s">
        <v>41</v>
      </c>
      <c r="I1712">
        <f t="shared" si="26"/>
        <v>72</v>
      </c>
      <c r="J1712" s="3">
        <v>175</v>
      </c>
      <c r="K1712">
        <f>_xlfn.IFNA(Table2[[#This Row],[total_laid_off]],0)</f>
        <v>72</v>
      </c>
      <c r="L1712">
        <f>IFERROR(Table2[[#This Row],[Column2]]/Table2[[#This Row],[percentage_laid_off]],Table2[[#This Row],[Column2]])</f>
        <v>72</v>
      </c>
      <c r="M1712">
        <f>FLOOR(IFERROR(_xlfn.IFNA(Table2[[#This Row],[total_laid_off]],0)/Table2[[#This Row],[percentage_laid_off]],D1712),1)</f>
        <v>72</v>
      </c>
      <c r="N1712" t="str">
        <f>TEXT(Table2[[#This Row],[date]],"MMM")</f>
        <v>Dec</v>
      </c>
      <c r="O1712">
        <f>YEAR(Table2[[#This Row],[date]])</f>
        <v>2022</v>
      </c>
    </row>
    <row r="1713" spans="1:15" x14ac:dyDescent="0.25">
      <c r="A1713" t="s">
        <v>1455</v>
      </c>
      <c r="B1713" t="s">
        <v>40</v>
      </c>
      <c r="C1713" t="s">
        <v>75</v>
      </c>
      <c r="D1713">
        <v>40</v>
      </c>
      <c r="E1713" s="2">
        <v>0.06</v>
      </c>
      <c r="F1713" s="1">
        <v>44771</v>
      </c>
      <c r="G1713" t="s">
        <v>32</v>
      </c>
      <c r="H1713" t="s">
        <v>41</v>
      </c>
      <c r="I1713">
        <f t="shared" si="26"/>
        <v>666</v>
      </c>
      <c r="J1713" s="3">
        <v>65</v>
      </c>
      <c r="K1713">
        <f>_xlfn.IFNA(Table2[[#This Row],[total_laid_off]],0)</f>
        <v>40</v>
      </c>
      <c r="L1713">
        <f>IFERROR(Table2[[#This Row],[Column2]]/Table2[[#This Row],[percentage_laid_off]],Table2[[#This Row],[Column2]])</f>
        <v>666.66666666666674</v>
      </c>
      <c r="M1713">
        <f>FLOOR(IFERROR(_xlfn.IFNA(Table2[[#This Row],[total_laid_off]],0)/Table2[[#This Row],[percentage_laid_off]],D1713),1)</f>
        <v>666</v>
      </c>
      <c r="N1713" t="str">
        <f>TEXT(Table2[[#This Row],[date]],"MMM")</f>
        <v>Jul</v>
      </c>
      <c r="O1713">
        <f>YEAR(Table2[[#This Row],[date]])</f>
        <v>2022</v>
      </c>
    </row>
    <row r="1714" spans="1:15" x14ac:dyDescent="0.25">
      <c r="A1714" t="s">
        <v>1455</v>
      </c>
      <c r="B1714" t="s">
        <v>40</v>
      </c>
      <c r="C1714" t="s">
        <v>75</v>
      </c>
      <c r="D1714">
        <v>30</v>
      </c>
      <c r="E1714" s="2">
        <v>0.05</v>
      </c>
      <c r="F1714" s="1">
        <v>43929</v>
      </c>
      <c r="G1714" t="s">
        <v>32</v>
      </c>
      <c r="H1714" t="s">
        <v>41</v>
      </c>
      <c r="I1714">
        <f t="shared" si="26"/>
        <v>600</v>
      </c>
      <c r="J1714" s="3">
        <v>65</v>
      </c>
      <c r="K1714">
        <f>_xlfn.IFNA(Table2[[#This Row],[total_laid_off]],0)</f>
        <v>30</v>
      </c>
      <c r="L1714">
        <f>IFERROR(Table2[[#This Row],[Column2]]/Table2[[#This Row],[percentage_laid_off]],Table2[[#This Row],[Column2]])</f>
        <v>600</v>
      </c>
      <c r="M1714">
        <f>FLOOR(IFERROR(_xlfn.IFNA(Table2[[#This Row],[total_laid_off]],0)/Table2[[#This Row],[percentage_laid_off]],D1714),1)</f>
        <v>600</v>
      </c>
      <c r="N1714" t="str">
        <f>TEXT(Table2[[#This Row],[date]],"MMM")</f>
        <v>Apr</v>
      </c>
      <c r="O1714">
        <f>YEAR(Table2[[#This Row],[date]])</f>
        <v>2020</v>
      </c>
    </row>
    <row r="1715" spans="1:15" x14ac:dyDescent="0.25">
      <c r="A1715" t="s">
        <v>1403</v>
      </c>
      <c r="B1715" t="s">
        <v>49</v>
      </c>
      <c r="C1715" t="s">
        <v>46</v>
      </c>
      <c r="D1715">
        <v>130</v>
      </c>
      <c r="E1715" s="2">
        <v>0.25</v>
      </c>
      <c r="F1715" s="1">
        <v>44782</v>
      </c>
      <c r="G1715" t="s">
        <v>67</v>
      </c>
      <c r="H1715" t="s">
        <v>41</v>
      </c>
      <c r="I1715">
        <f t="shared" si="26"/>
        <v>520</v>
      </c>
      <c r="J1715" s="3">
        <v>533</v>
      </c>
      <c r="K1715">
        <f>_xlfn.IFNA(Table2[[#This Row],[total_laid_off]],0)</f>
        <v>130</v>
      </c>
      <c r="L1715">
        <f>IFERROR(Table2[[#This Row],[Column2]]/Table2[[#This Row],[percentage_laid_off]],Table2[[#This Row],[Column2]])</f>
        <v>520</v>
      </c>
      <c r="M1715">
        <f>FLOOR(IFERROR(_xlfn.IFNA(Table2[[#This Row],[total_laid_off]],0)/Table2[[#This Row],[percentage_laid_off]],D1715),1)</f>
        <v>520</v>
      </c>
      <c r="N1715" t="str">
        <f>TEXT(Table2[[#This Row],[date]],"MMM")</f>
        <v>Aug</v>
      </c>
      <c r="O1715">
        <f>YEAR(Table2[[#This Row],[date]])</f>
        <v>2022</v>
      </c>
    </row>
    <row r="1716" spans="1:15" x14ac:dyDescent="0.25">
      <c r="A1716" t="s">
        <v>1479</v>
      </c>
      <c r="B1716" t="s">
        <v>266</v>
      </c>
      <c r="C1716" t="s">
        <v>26</v>
      </c>
      <c r="D1716">
        <v>28</v>
      </c>
      <c r="E1716" s="2">
        <v>0.22</v>
      </c>
      <c r="F1716" s="1">
        <v>44764</v>
      </c>
      <c r="G1716" t="s">
        <v>27</v>
      </c>
      <c r="H1716" t="s">
        <v>267</v>
      </c>
      <c r="I1716">
        <f t="shared" si="26"/>
        <v>127</v>
      </c>
      <c r="J1716" s="3">
        <v>15</v>
      </c>
      <c r="K1716">
        <f>_xlfn.IFNA(Table2[[#This Row],[total_laid_off]],0)</f>
        <v>28</v>
      </c>
      <c r="L1716">
        <f>IFERROR(Table2[[#This Row],[Column2]]/Table2[[#This Row],[percentage_laid_off]],Table2[[#This Row],[Column2]])</f>
        <v>127.27272727272727</v>
      </c>
      <c r="M1716">
        <f>FLOOR(IFERROR(_xlfn.IFNA(Table2[[#This Row],[total_laid_off]],0)/Table2[[#This Row],[percentage_laid_off]],D1716),1)</f>
        <v>127</v>
      </c>
      <c r="N1716" t="str">
        <f>TEXT(Table2[[#This Row],[date]],"MMM")</f>
        <v>Jul</v>
      </c>
      <c r="O1716">
        <f>YEAR(Table2[[#This Row],[date]])</f>
        <v>2022</v>
      </c>
    </row>
    <row r="1717" spans="1:15" x14ac:dyDescent="0.25">
      <c r="A1717" t="s">
        <v>533</v>
      </c>
      <c r="B1717" t="s">
        <v>534</v>
      </c>
      <c r="C1717" t="s">
        <v>46</v>
      </c>
      <c r="E1717" s="2">
        <v>0.12</v>
      </c>
      <c r="F1717" s="1">
        <v>44956</v>
      </c>
      <c r="G1717" t="s">
        <v>67</v>
      </c>
      <c r="H1717" t="s">
        <v>41</v>
      </c>
      <c r="I1717">
        <f t="shared" si="26"/>
        <v>0</v>
      </c>
      <c r="J1717" s="3">
        <v>425</v>
      </c>
      <c r="K1717">
        <f>_xlfn.IFNA(Table2[[#This Row],[total_laid_off]],0)</f>
        <v>0</v>
      </c>
      <c r="L1717">
        <f>IFERROR(Table2[[#This Row],[Column2]]/Table2[[#This Row],[percentage_laid_off]],Table2[[#This Row],[Column2]])</f>
        <v>0</v>
      </c>
      <c r="M1717">
        <f>FLOOR(IFERROR(_xlfn.IFNA(Table2[[#This Row],[total_laid_off]],0)/Table2[[#This Row],[percentage_laid_off]],D1717),1)</f>
        <v>0</v>
      </c>
      <c r="N1717" t="str">
        <f>TEXT(Table2[[#This Row],[date]],"MMM")</f>
        <v>Jan</v>
      </c>
      <c r="O1717">
        <f>YEAR(Table2[[#This Row],[date]])</f>
        <v>2023</v>
      </c>
    </row>
    <row r="1718" spans="1:15" x14ac:dyDescent="0.25">
      <c r="A1718" t="s">
        <v>1967</v>
      </c>
      <c r="B1718" t="s">
        <v>43</v>
      </c>
      <c r="C1718" t="s">
        <v>31</v>
      </c>
      <c r="D1718">
        <v>80</v>
      </c>
      <c r="E1718" s="2">
        <v>0.4</v>
      </c>
      <c r="F1718" s="1">
        <v>43965</v>
      </c>
      <c r="G1718" t="s">
        <v>103</v>
      </c>
      <c r="H1718" t="s">
        <v>41</v>
      </c>
      <c r="I1718">
        <f t="shared" si="26"/>
        <v>200</v>
      </c>
      <c r="J1718" s="3"/>
      <c r="K1718">
        <f>_xlfn.IFNA(Table2[[#This Row],[total_laid_off]],0)</f>
        <v>80</v>
      </c>
      <c r="L1718">
        <f>IFERROR(Table2[[#This Row],[Column2]]/Table2[[#This Row],[percentage_laid_off]],Table2[[#This Row],[Column2]])</f>
        <v>200</v>
      </c>
      <c r="M1718">
        <f>FLOOR(IFERROR(_xlfn.IFNA(Table2[[#This Row],[total_laid_off]],0)/Table2[[#This Row],[percentage_laid_off]],D1718),1)</f>
        <v>200</v>
      </c>
      <c r="N1718" t="str">
        <f>TEXT(Table2[[#This Row],[date]],"MMM")</f>
        <v>May</v>
      </c>
      <c r="O1718">
        <f>YEAR(Table2[[#This Row],[date]])</f>
        <v>2020</v>
      </c>
    </row>
    <row r="1719" spans="1:15" x14ac:dyDescent="0.25">
      <c r="A1719" t="s">
        <v>1850</v>
      </c>
      <c r="B1719" t="s">
        <v>160</v>
      </c>
      <c r="C1719" t="s">
        <v>31</v>
      </c>
      <c r="E1719" s="2">
        <v>1</v>
      </c>
      <c r="F1719" s="1">
        <v>44125</v>
      </c>
      <c r="G1719" t="s">
        <v>65</v>
      </c>
      <c r="H1719" t="s">
        <v>41</v>
      </c>
      <c r="I1719">
        <f t="shared" si="26"/>
        <v>0</v>
      </c>
      <c r="J1719" s="3">
        <v>1800</v>
      </c>
      <c r="K1719">
        <f>_xlfn.IFNA(Table2[[#This Row],[total_laid_off]],0)</f>
        <v>0</v>
      </c>
      <c r="L1719">
        <f>IFERROR(Table2[[#This Row],[Column2]]/Table2[[#This Row],[percentage_laid_off]],Table2[[#This Row],[Column2]])</f>
        <v>0</v>
      </c>
      <c r="M1719">
        <f>FLOOR(IFERROR(_xlfn.IFNA(Table2[[#This Row],[total_laid_off]],0)/Table2[[#This Row],[percentage_laid_off]],D1719),1)</f>
        <v>0</v>
      </c>
      <c r="N1719" t="str">
        <f>TEXT(Table2[[#This Row],[date]],"MMM")</f>
        <v>Oct</v>
      </c>
      <c r="O1719">
        <f>YEAR(Table2[[#This Row],[date]])</f>
        <v>2020</v>
      </c>
    </row>
    <row r="1720" spans="1:15" x14ac:dyDescent="0.25">
      <c r="A1720" t="s">
        <v>1291</v>
      </c>
      <c r="B1720" t="s">
        <v>266</v>
      </c>
      <c r="C1720" t="s">
        <v>83</v>
      </c>
      <c r="D1720">
        <v>60</v>
      </c>
      <c r="E1720" s="2"/>
      <c r="F1720" s="1">
        <v>44816</v>
      </c>
      <c r="G1720" t="s">
        <v>103</v>
      </c>
      <c r="H1720" t="s">
        <v>267</v>
      </c>
      <c r="I1720">
        <f t="shared" si="26"/>
        <v>60</v>
      </c>
      <c r="J1720" s="3">
        <v>28</v>
      </c>
      <c r="K1720">
        <f>_xlfn.IFNA(Table2[[#This Row],[total_laid_off]],0)</f>
        <v>60</v>
      </c>
      <c r="L1720">
        <f>IFERROR(Table2[[#This Row],[Column2]]/Table2[[#This Row],[percentage_laid_off]],Table2[[#This Row],[Column2]])</f>
        <v>60</v>
      </c>
      <c r="M1720">
        <f>FLOOR(IFERROR(_xlfn.IFNA(Table2[[#This Row],[total_laid_off]],0)/Table2[[#This Row],[percentage_laid_off]],D1720),1)</f>
        <v>60</v>
      </c>
      <c r="N1720" t="str">
        <f>TEXT(Table2[[#This Row],[date]],"MMM")</f>
        <v>Sep</v>
      </c>
      <c r="O1720">
        <f>YEAR(Table2[[#This Row],[date]])</f>
        <v>2022</v>
      </c>
    </row>
    <row r="1721" spans="1:15" x14ac:dyDescent="0.25">
      <c r="A1721" t="s">
        <v>977</v>
      </c>
      <c r="B1721" t="s">
        <v>60</v>
      </c>
      <c r="C1721" t="s">
        <v>44</v>
      </c>
      <c r="D1721">
        <v>20</v>
      </c>
      <c r="E1721" s="2">
        <v>0.2</v>
      </c>
      <c r="F1721" s="1">
        <v>44889</v>
      </c>
      <c r="G1721" t="s">
        <v>37</v>
      </c>
      <c r="H1721" t="s">
        <v>61</v>
      </c>
      <c r="I1721">
        <f t="shared" si="26"/>
        <v>100</v>
      </c>
      <c r="J1721" s="3">
        <v>3</v>
      </c>
      <c r="K1721">
        <f>_xlfn.IFNA(Table2[[#This Row],[total_laid_off]],0)</f>
        <v>20</v>
      </c>
      <c r="L1721">
        <f>IFERROR(Table2[[#This Row],[Column2]]/Table2[[#This Row],[percentage_laid_off]],Table2[[#This Row],[Column2]])</f>
        <v>100</v>
      </c>
      <c r="M1721">
        <f>FLOOR(IFERROR(_xlfn.IFNA(Table2[[#This Row],[total_laid_off]],0)/Table2[[#This Row],[percentage_laid_off]],D1721),1)</f>
        <v>100</v>
      </c>
      <c r="N1721" t="str">
        <f>TEXT(Table2[[#This Row],[date]],"MMM")</f>
        <v>Nov</v>
      </c>
      <c r="O1721">
        <f>YEAR(Table2[[#This Row],[date]])</f>
        <v>2022</v>
      </c>
    </row>
    <row r="1722" spans="1:15" x14ac:dyDescent="0.25">
      <c r="A1722" t="s">
        <v>423</v>
      </c>
      <c r="B1722" t="s">
        <v>335</v>
      </c>
      <c r="C1722" t="s">
        <v>31</v>
      </c>
      <c r="E1722" s="2"/>
      <c r="F1722" s="1">
        <v>44966</v>
      </c>
      <c r="G1722" t="s">
        <v>37</v>
      </c>
      <c r="H1722" t="s">
        <v>41</v>
      </c>
      <c r="I1722">
        <f t="shared" si="26"/>
        <v>0</v>
      </c>
      <c r="J1722" s="3"/>
      <c r="K1722">
        <f>_xlfn.IFNA(Table2[[#This Row],[total_laid_off]],0)</f>
        <v>0</v>
      </c>
      <c r="L1722">
        <f>IFERROR(Table2[[#This Row],[Column2]]/Table2[[#This Row],[percentage_laid_off]],Table2[[#This Row],[Column2]])</f>
        <v>0</v>
      </c>
      <c r="M1722">
        <f>FLOOR(IFERROR(_xlfn.IFNA(Table2[[#This Row],[total_laid_off]],0)/Table2[[#This Row],[percentage_laid_off]],D1722),1)</f>
        <v>0</v>
      </c>
      <c r="N1722" t="str">
        <f>TEXT(Table2[[#This Row],[date]],"MMM")</f>
        <v>Feb</v>
      </c>
      <c r="O1722">
        <f>YEAR(Table2[[#This Row],[date]])</f>
        <v>2023</v>
      </c>
    </row>
    <row r="1723" spans="1:15" x14ac:dyDescent="0.25">
      <c r="A1723" t="s">
        <v>1782</v>
      </c>
      <c r="B1723" t="s">
        <v>266</v>
      </c>
      <c r="C1723" t="s">
        <v>73</v>
      </c>
      <c r="D1723">
        <v>160</v>
      </c>
      <c r="E1723" s="2">
        <v>0.04</v>
      </c>
      <c r="F1723" s="1">
        <v>44670</v>
      </c>
      <c r="G1723" t="s">
        <v>114</v>
      </c>
      <c r="H1723" t="s">
        <v>267</v>
      </c>
      <c r="I1723">
        <f t="shared" si="26"/>
        <v>4000</v>
      </c>
      <c r="J1723" s="3">
        <v>755</v>
      </c>
      <c r="K1723">
        <f>_xlfn.IFNA(Table2[[#This Row],[total_laid_off]],0)</f>
        <v>160</v>
      </c>
      <c r="L1723">
        <f>IFERROR(Table2[[#This Row],[Column2]]/Table2[[#This Row],[percentage_laid_off]],Table2[[#This Row],[Column2]])</f>
        <v>4000</v>
      </c>
      <c r="M1723">
        <f>FLOOR(IFERROR(_xlfn.IFNA(Table2[[#This Row],[total_laid_off]],0)/Table2[[#This Row],[percentage_laid_off]],D1723),1)</f>
        <v>4000</v>
      </c>
      <c r="N1723" t="str">
        <f>TEXT(Table2[[#This Row],[date]],"MMM")</f>
        <v>Apr</v>
      </c>
      <c r="O1723">
        <f>YEAR(Table2[[#This Row],[date]])</f>
        <v>2022</v>
      </c>
    </row>
    <row r="1724" spans="1:15" x14ac:dyDescent="0.25">
      <c r="A1724" t="s">
        <v>1782</v>
      </c>
      <c r="B1724" t="s">
        <v>266</v>
      </c>
      <c r="C1724" t="s">
        <v>73</v>
      </c>
      <c r="D1724">
        <v>88</v>
      </c>
      <c r="E1724" s="2">
        <v>0.08</v>
      </c>
      <c r="F1724" s="1">
        <v>43938</v>
      </c>
      <c r="G1724" t="s">
        <v>22</v>
      </c>
      <c r="H1724" t="s">
        <v>267</v>
      </c>
      <c r="I1724">
        <f t="shared" si="26"/>
        <v>1100</v>
      </c>
      <c r="J1724" s="3">
        <v>335</v>
      </c>
      <c r="K1724">
        <f>_xlfn.IFNA(Table2[[#This Row],[total_laid_off]],0)</f>
        <v>88</v>
      </c>
      <c r="L1724">
        <f>IFERROR(Table2[[#This Row],[Column2]]/Table2[[#This Row],[percentage_laid_off]],Table2[[#This Row],[Column2]])</f>
        <v>1100</v>
      </c>
      <c r="M1724">
        <f>FLOOR(IFERROR(_xlfn.IFNA(Table2[[#This Row],[total_laid_off]],0)/Table2[[#This Row],[percentage_laid_off]],D1724),1)</f>
        <v>1100</v>
      </c>
      <c r="N1724" t="str">
        <f>TEXT(Table2[[#This Row],[date]],"MMM")</f>
        <v>Apr</v>
      </c>
      <c r="O1724">
        <f>YEAR(Table2[[#This Row],[date]])</f>
        <v>2020</v>
      </c>
    </row>
    <row r="1725" spans="1:15" x14ac:dyDescent="0.25">
      <c r="A1725" t="s">
        <v>1590</v>
      </c>
      <c r="B1725" t="s">
        <v>72</v>
      </c>
      <c r="C1725" t="s">
        <v>53</v>
      </c>
      <c r="D1725">
        <v>80</v>
      </c>
      <c r="E1725" s="2">
        <v>0.19</v>
      </c>
      <c r="F1725" s="1">
        <v>44741</v>
      </c>
      <c r="G1725" t="s">
        <v>114</v>
      </c>
      <c r="H1725" t="s">
        <v>41</v>
      </c>
      <c r="I1725">
        <f t="shared" si="26"/>
        <v>421</v>
      </c>
      <c r="J1725" s="3">
        <v>347</v>
      </c>
      <c r="K1725">
        <f>_xlfn.IFNA(Table2[[#This Row],[total_laid_off]],0)</f>
        <v>80</v>
      </c>
      <c r="L1725">
        <f>IFERROR(Table2[[#This Row],[Column2]]/Table2[[#This Row],[percentage_laid_off]],Table2[[#This Row],[Column2]])</f>
        <v>421.05263157894734</v>
      </c>
      <c r="M1725">
        <f>FLOOR(IFERROR(_xlfn.IFNA(Table2[[#This Row],[total_laid_off]],0)/Table2[[#This Row],[percentage_laid_off]],D1725),1)</f>
        <v>421</v>
      </c>
      <c r="N1725" t="str">
        <f>TEXT(Table2[[#This Row],[date]],"MMM")</f>
        <v>Jun</v>
      </c>
      <c r="O1725">
        <f>YEAR(Table2[[#This Row],[date]])</f>
        <v>2022</v>
      </c>
    </row>
    <row r="1726" spans="1:15" x14ac:dyDescent="0.25">
      <c r="A1726" t="s">
        <v>560</v>
      </c>
      <c r="B1726" t="s">
        <v>40</v>
      </c>
      <c r="C1726" t="s">
        <v>15</v>
      </c>
      <c r="E1726" s="2"/>
      <c r="F1726" s="1">
        <v>44952</v>
      </c>
      <c r="G1726" t="s">
        <v>22</v>
      </c>
      <c r="H1726" t="s">
        <v>41</v>
      </c>
      <c r="I1726">
        <f t="shared" si="26"/>
        <v>0</v>
      </c>
      <c r="J1726" s="3">
        <v>226</v>
      </c>
      <c r="K1726">
        <f>_xlfn.IFNA(Table2[[#This Row],[total_laid_off]],0)</f>
        <v>0</v>
      </c>
      <c r="L1726">
        <f>IFERROR(Table2[[#This Row],[Column2]]/Table2[[#This Row],[percentage_laid_off]],Table2[[#This Row],[Column2]])</f>
        <v>0</v>
      </c>
      <c r="M1726">
        <f>FLOOR(IFERROR(_xlfn.IFNA(Table2[[#This Row],[total_laid_off]],0)/Table2[[#This Row],[percentage_laid_off]],D1726),1)</f>
        <v>0</v>
      </c>
      <c r="N1726" t="str">
        <f>TEXT(Table2[[#This Row],[date]],"MMM")</f>
        <v>Jan</v>
      </c>
      <c r="O1726">
        <f>YEAR(Table2[[#This Row],[date]])</f>
        <v>2023</v>
      </c>
    </row>
    <row r="1727" spans="1:15" x14ac:dyDescent="0.25">
      <c r="A1727" t="s">
        <v>2044</v>
      </c>
      <c r="B1727" t="s">
        <v>426</v>
      </c>
      <c r="C1727" t="s">
        <v>116</v>
      </c>
      <c r="E1727" s="2">
        <v>0.7</v>
      </c>
      <c r="F1727" s="1">
        <v>43948</v>
      </c>
      <c r="G1727" t="s">
        <v>16</v>
      </c>
      <c r="H1727" t="s">
        <v>41</v>
      </c>
      <c r="I1727">
        <f t="shared" si="26"/>
        <v>0</v>
      </c>
      <c r="J1727" s="3">
        <v>4</v>
      </c>
      <c r="K1727">
        <f>_xlfn.IFNA(Table2[[#This Row],[total_laid_off]],0)</f>
        <v>0</v>
      </c>
      <c r="L1727">
        <f>IFERROR(Table2[[#This Row],[Column2]]/Table2[[#This Row],[percentage_laid_off]],Table2[[#This Row],[Column2]])</f>
        <v>0</v>
      </c>
      <c r="M1727">
        <f>FLOOR(IFERROR(_xlfn.IFNA(Table2[[#This Row],[total_laid_off]],0)/Table2[[#This Row],[percentage_laid_off]],D1727),1)</f>
        <v>0</v>
      </c>
      <c r="N1727" t="str">
        <f>TEXT(Table2[[#This Row],[date]],"MMM")</f>
        <v>Apr</v>
      </c>
      <c r="O1727">
        <f>YEAR(Table2[[#This Row],[date]])</f>
        <v>2020</v>
      </c>
    </row>
    <row r="1728" spans="1:15" x14ac:dyDescent="0.25">
      <c r="A1728" t="s">
        <v>156</v>
      </c>
      <c r="B1728" t="s">
        <v>157</v>
      </c>
      <c r="C1728" t="s">
        <v>53</v>
      </c>
      <c r="D1728">
        <v>275</v>
      </c>
      <c r="E1728" s="2"/>
      <c r="F1728" s="1">
        <v>45012</v>
      </c>
      <c r="G1728" t="s">
        <v>103</v>
      </c>
      <c r="H1728" t="s">
        <v>41</v>
      </c>
      <c r="I1728">
        <f t="shared" si="26"/>
        <v>275</v>
      </c>
      <c r="J1728" s="3">
        <v>17</v>
      </c>
      <c r="K1728">
        <f>_xlfn.IFNA(Table2[[#This Row],[total_laid_off]],0)</f>
        <v>275</v>
      </c>
      <c r="L1728">
        <f>IFERROR(Table2[[#This Row],[Column2]]/Table2[[#This Row],[percentage_laid_off]],Table2[[#This Row],[Column2]])</f>
        <v>275</v>
      </c>
      <c r="M1728">
        <f>FLOOR(IFERROR(_xlfn.IFNA(Table2[[#This Row],[total_laid_off]],0)/Table2[[#This Row],[percentage_laid_off]],D1728),1)</f>
        <v>275</v>
      </c>
      <c r="N1728" t="str">
        <f>TEXT(Table2[[#This Row],[date]],"MMM")</f>
        <v>Mar</v>
      </c>
      <c r="O1728">
        <f>YEAR(Table2[[#This Row],[date]])</f>
        <v>2023</v>
      </c>
    </row>
    <row r="1729" spans="1:15" x14ac:dyDescent="0.25">
      <c r="A1729" t="s">
        <v>1487</v>
      </c>
      <c r="B1729" t="s">
        <v>72</v>
      </c>
      <c r="C1729" t="s">
        <v>83</v>
      </c>
      <c r="D1729">
        <v>63</v>
      </c>
      <c r="E1729" s="2">
        <v>0.1</v>
      </c>
      <c r="F1729" s="1">
        <v>44763</v>
      </c>
      <c r="G1729" t="s">
        <v>22</v>
      </c>
      <c r="H1729" t="s">
        <v>41</v>
      </c>
      <c r="I1729">
        <f t="shared" si="26"/>
        <v>630</v>
      </c>
      <c r="J1729" s="3">
        <v>329</v>
      </c>
      <c r="K1729">
        <f>_xlfn.IFNA(Table2[[#This Row],[total_laid_off]],0)</f>
        <v>63</v>
      </c>
      <c r="L1729">
        <f>IFERROR(Table2[[#This Row],[Column2]]/Table2[[#This Row],[percentage_laid_off]],Table2[[#This Row],[Column2]])</f>
        <v>630</v>
      </c>
      <c r="M1729">
        <f>FLOOR(IFERROR(_xlfn.IFNA(Table2[[#This Row],[total_laid_off]],0)/Table2[[#This Row],[percentage_laid_off]],D1729),1)</f>
        <v>630</v>
      </c>
      <c r="N1729" t="str">
        <f>TEXT(Table2[[#This Row],[date]],"MMM")</f>
        <v>Jul</v>
      </c>
      <c r="O1729">
        <f>YEAR(Table2[[#This Row],[date]])</f>
        <v>2022</v>
      </c>
    </row>
    <row r="1730" spans="1:15" x14ac:dyDescent="0.25">
      <c r="A1730" t="s">
        <v>1487</v>
      </c>
      <c r="B1730" t="s">
        <v>72</v>
      </c>
      <c r="C1730" t="s">
        <v>83</v>
      </c>
      <c r="D1730">
        <v>100</v>
      </c>
      <c r="E1730" s="2">
        <v>0.14000000000000001</v>
      </c>
      <c r="F1730" s="1">
        <v>44663</v>
      </c>
      <c r="G1730" t="s">
        <v>22</v>
      </c>
      <c r="H1730" t="s">
        <v>41</v>
      </c>
      <c r="I1730">
        <f t="shared" ref="I1730:I1793" si="27">FLOOR(IF(OR(ISBLANK(D1730) = FALSE,  ISBLANK(E1730) = FALSE),IFERROR(D1730/E1730,D1730), 0), 1)</f>
        <v>714</v>
      </c>
      <c r="J1730" s="3">
        <v>329</v>
      </c>
      <c r="K1730">
        <f>_xlfn.IFNA(Table2[[#This Row],[total_laid_off]],0)</f>
        <v>100</v>
      </c>
      <c r="L1730">
        <f>IFERROR(Table2[[#This Row],[Column2]]/Table2[[#This Row],[percentage_laid_off]],Table2[[#This Row],[Column2]])</f>
        <v>714.28571428571422</v>
      </c>
      <c r="M1730">
        <f>FLOOR(IFERROR(_xlfn.IFNA(Table2[[#This Row],[total_laid_off]],0)/Table2[[#This Row],[percentage_laid_off]],D1730),1)</f>
        <v>714</v>
      </c>
      <c r="N1730" t="str">
        <f>TEXT(Table2[[#This Row],[date]],"MMM")</f>
        <v>Apr</v>
      </c>
      <c r="O1730">
        <f>YEAR(Table2[[#This Row],[date]])</f>
        <v>2022</v>
      </c>
    </row>
    <row r="1731" spans="1:15" x14ac:dyDescent="0.25">
      <c r="A1731" t="s">
        <v>1717</v>
      </c>
      <c r="B1731" t="s">
        <v>1718</v>
      </c>
      <c r="C1731" t="s">
        <v>26</v>
      </c>
      <c r="E1731" s="2"/>
      <c r="F1731" s="1">
        <v>44714</v>
      </c>
      <c r="G1731" t="s">
        <v>47</v>
      </c>
      <c r="H1731" t="s">
        <v>1719</v>
      </c>
      <c r="I1731">
        <f t="shared" si="27"/>
        <v>0</v>
      </c>
      <c r="J1731" s="3">
        <v>202</v>
      </c>
      <c r="K1731">
        <f>_xlfn.IFNA(Table2[[#This Row],[total_laid_off]],0)</f>
        <v>0</v>
      </c>
      <c r="L1731">
        <f>IFERROR(Table2[[#This Row],[Column2]]/Table2[[#This Row],[percentage_laid_off]],Table2[[#This Row],[Column2]])</f>
        <v>0</v>
      </c>
      <c r="M1731">
        <f>FLOOR(IFERROR(_xlfn.IFNA(Table2[[#This Row],[total_laid_off]],0)/Table2[[#This Row],[percentage_laid_off]],D1731),1)</f>
        <v>0</v>
      </c>
      <c r="N1731" t="str">
        <f>TEXT(Table2[[#This Row],[date]],"MMM")</f>
        <v>Jun</v>
      </c>
      <c r="O1731">
        <f>YEAR(Table2[[#This Row],[date]])</f>
        <v>2022</v>
      </c>
    </row>
    <row r="1732" spans="1:15" x14ac:dyDescent="0.25">
      <c r="A1732" t="s">
        <v>2158</v>
      </c>
      <c r="B1732" t="s">
        <v>723</v>
      </c>
      <c r="C1732" t="s">
        <v>75</v>
      </c>
      <c r="E1732" s="2"/>
      <c r="F1732" s="1">
        <v>43928</v>
      </c>
      <c r="G1732" t="s">
        <v>65</v>
      </c>
      <c r="H1732" t="s">
        <v>41</v>
      </c>
      <c r="I1732">
        <f t="shared" si="27"/>
        <v>0</v>
      </c>
      <c r="J1732" s="3">
        <v>41</v>
      </c>
      <c r="K1732">
        <f>_xlfn.IFNA(Table2[[#This Row],[total_laid_off]],0)</f>
        <v>0</v>
      </c>
      <c r="L1732">
        <f>IFERROR(Table2[[#This Row],[Column2]]/Table2[[#This Row],[percentage_laid_off]],Table2[[#This Row],[Column2]])</f>
        <v>0</v>
      </c>
      <c r="M1732">
        <f>FLOOR(IFERROR(_xlfn.IFNA(Table2[[#This Row],[total_laid_off]],0)/Table2[[#This Row],[percentage_laid_off]],D1732),1)</f>
        <v>0</v>
      </c>
      <c r="N1732" t="str">
        <f>TEXT(Table2[[#This Row],[date]],"MMM")</f>
        <v>Apr</v>
      </c>
      <c r="O1732">
        <f>YEAR(Table2[[#This Row],[date]])</f>
        <v>2020</v>
      </c>
    </row>
    <row r="1733" spans="1:15" x14ac:dyDescent="0.25">
      <c r="A1733" t="s">
        <v>2268</v>
      </c>
      <c r="B1733" t="s">
        <v>754</v>
      </c>
      <c r="C1733" t="s">
        <v>436</v>
      </c>
      <c r="D1733">
        <v>60</v>
      </c>
      <c r="E1733" s="2"/>
      <c r="F1733" s="1">
        <v>43917</v>
      </c>
      <c r="G1733" t="s">
        <v>27</v>
      </c>
      <c r="H1733" t="s">
        <v>41</v>
      </c>
      <c r="I1733">
        <f t="shared" si="27"/>
        <v>60</v>
      </c>
      <c r="J1733" s="3">
        <v>12</v>
      </c>
      <c r="K1733">
        <f>_xlfn.IFNA(Table2[[#This Row],[total_laid_off]],0)</f>
        <v>60</v>
      </c>
      <c r="L1733">
        <f>IFERROR(Table2[[#This Row],[Column2]]/Table2[[#This Row],[percentage_laid_off]],Table2[[#This Row],[Column2]])</f>
        <v>60</v>
      </c>
      <c r="M1733">
        <f>FLOOR(IFERROR(_xlfn.IFNA(Table2[[#This Row],[total_laid_off]],0)/Table2[[#This Row],[percentage_laid_off]],D1733),1)</f>
        <v>60</v>
      </c>
      <c r="N1733" t="str">
        <f>TEXT(Table2[[#This Row],[date]],"MMM")</f>
        <v>Mar</v>
      </c>
      <c r="O1733">
        <f>YEAR(Table2[[#This Row],[date]])</f>
        <v>2020</v>
      </c>
    </row>
    <row r="1734" spans="1:15" x14ac:dyDescent="0.25">
      <c r="A1734" t="s">
        <v>2286</v>
      </c>
      <c r="B1734" t="s">
        <v>186</v>
      </c>
      <c r="C1734" t="s">
        <v>415</v>
      </c>
      <c r="D1734">
        <v>78</v>
      </c>
      <c r="E1734" s="2">
        <v>0.3</v>
      </c>
      <c r="F1734" s="1">
        <v>43915</v>
      </c>
      <c r="G1734" t="s">
        <v>37</v>
      </c>
      <c r="H1734" t="s">
        <v>93</v>
      </c>
      <c r="I1734">
        <f t="shared" si="27"/>
        <v>260</v>
      </c>
      <c r="J1734" s="3"/>
      <c r="K1734">
        <f>_xlfn.IFNA(Table2[[#This Row],[total_laid_off]],0)</f>
        <v>78</v>
      </c>
      <c r="L1734">
        <f>IFERROR(Table2[[#This Row],[Column2]]/Table2[[#This Row],[percentage_laid_off]],Table2[[#This Row],[Column2]])</f>
        <v>260</v>
      </c>
      <c r="M1734">
        <f>FLOOR(IFERROR(_xlfn.IFNA(Table2[[#This Row],[total_laid_off]],0)/Table2[[#This Row],[percentage_laid_off]],D1734),1)</f>
        <v>260</v>
      </c>
      <c r="N1734" t="str">
        <f>TEXT(Table2[[#This Row],[date]],"MMM")</f>
        <v>Mar</v>
      </c>
      <c r="O1734">
        <f>YEAR(Table2[[#This Row],[date]])</f>
        <v>2020</v>
      </c>
    </row>
    <row r="1735" spans="1:15" x14ac:dyDescent="0.25">
      <c r="A1735" t="s">
        <v>677</v>
      </c>
      <c r="B1735" t="s">
        <v>678</v>
      </c>
      <c r="C1735" t="s">
        <v>21</v>
      </c>
      <c r="E1735" s="2"/>
      <c r="F1735" s="1">
        <v>44943</v>
      </c>
      <c r="G1735" t="s">
        <v>37</v>
      </c>
      <c r="H1735" t="s">
        <v>679</v>
      </c>
      <c r="I1735">
        <f t="shared" si="27"/>
        <v>0</v>
      </c>
      <c r="J1735" s="3">
        <v>2300</v>
      </c>
      <c r="K1735">
        <f>_xlfn.IFNA(Table2[[#This Row],[total_laid_off]],0)</f>
        <v>0</v>
      </c>
      <c r="L1735">
        <f>IFERROR(Table2[[#This Row],[Column2]]/Table2[[#This Row],[percentage_laid_off]],Table2[[#This Row],[Column2]])</f>
        <v>0</v>
      </c>
      <c r="M1735">
        <f>FLOOR(IFERROR(_xlfn.IFNA(Table2[[#This Row],[total_laid_off]],0)/Table2[[#This Row],[percentage_laid_off]],D1735),1)</f>
        <v>0</v>
      </c>
      <c r="N1735" t="str">
        <f>TEXT(Table2[[#This Row],[date]],"MMM")</f>
        <v>Jan</v>
      </c>
      <c r="O1735">
        <f>YEAR(Table2[[#This Row],[date]])</f>
        <v>2023</v>
      </c>
    </row>
    <row r="1736" spans="1:15" x14ac:dyDescent="0.25">
      <c r="A1736" t="s">
        <v>992</v>
      </c>
      <c r="B1736" t="s">
        <v>35</v>
      </c>
      <c r="C1736" t="s">
        <v>26</v>
      </c>
      <c r="E1736" s="2"/>
      <c r="F1736" s="1">
        <v>44887</v>
      </c>
      <c r="G1736" t="s">
        <v>37</v>
      </c>
      <c r="H1736" t="s">
        <v>38</v>
      </c>
      <c r="I1736">
        <f t="shared" si="27"/>
        <v>0</v>
      </c>
      <c r="J1736" s="3">
        <v>770</v>
      </c>
      <c r="K1736">
        <f>_xlfn.IFNA(Table2[[#This Row],[total_laid_off]],0)</f>
        <v>0</v>
      </c>
      <c r="L1736">
        <f>IFERROR(Table2[[#This Row],[Column2]]/Table2[[#This Row],[percentage_laid_off]],Table2[[#This Row],[Column2]])</f>
        <v>0</v>
      </c>
      <c r="M1736">
        <f>FLOOR(IFERROR(_xlfn.IFNA(Table2[[#This Row],[total_laid_off]],0)/Table2[[#This Row],[percentage_laid_off]],D1736),1)</f>
        <v>0</v>
      </c>
      <c r="N1736" t="str">
        <f>TEXT(Table2[[#This Row],[date]],"MMM")</f>
        <v>Nov</v>
      </c>
      <c r="O1736">
        <f>YEAR(Table2[[#This Row],[date]])</f>
        <v>2022</v>
      </c>
    </row>
    <row r="1737" spans="1:15" x14ac:dyDescent="0.25">
      <c r="A1737" t="s">
        <v>1790</v>
      </c>
      <c r="B1737" t="s">
        <v>95</v>
      </c>
      <c r="C1737" t="s">
        <v>53</v>
      </c>
      <c r="D1737">
        <v>59</v>
      </c>
      <c r="E1737" s="2">
        <v>0.4</v>
      </c>
      <c r="F1737" s="1">
        <v>44650</v>
      </c>
      <c r="G1737" t="s">
        <v>47</v>
      </c>
      <c r="H1737" t="s">
        <v>96</v>
      </c>
      <c r="I1737">
        <f t="shared" si="27"/>
        <v>147</v>
      </c>
      <c r="J1737" s="3">
        <v>40</v>
      </c>
      <c r="K1737">
        <f>_xlfn.IFNA(Table2[[#This Row],[total_laid_off]],0)</f>
        <v>59</v>
      </c>
      <c r="L1737">
        <f>IFERROR(Table2[[#This Row],[Column2]]/Table2[[#This Row],[percentage_laid_off]],Table2[[#This Row],[Column2]])</f>
        <v>147.5</v>
      </c>
      <c r="M1737">
        <f>FLOOR(IFERROR(_xlfn.IFNA(Table2[[#This Row],[total_laid_off]],0)/Table2[[#This Row],[percentage_laid_off]],D1737),1)</f>
        <v>147</v>
      </c>
      <c r="N1737" t="str">
        <f>TEXT(Table2[[#This Row],[date]],"MMM")</f>
        <v>Mar</v>
      </c>
      <c r="O1737">
        <f>YEAR(Table2[[#This Row],[date]])</f>
        <v>2022</v>
      </c>
    </row>
    <row r="1738" spans="1:15" x14ac:dyDescent="0.25">
      <c r="A1738" t="s">
        <v>680</v>
      </c>
      <c r="B1738" t="s">
        <v>131</v>
      </c>
      <c r="C1738" t="s">
        <v>26</v>
      </c>
      <c r="E1738" s="2"/>
      <c r="F1738" s="1">
        <v>44943</v>
      </c>
      <c r="G1738" t="s">
        <v>103</v>
      </c>
      <c r="H1738" t="s">
        <v>41</v>
      </c>
      <c r="I1738">
        <f t="shared" si="27"/>
        <v>0</v>
      </c>
      <c r="J1738" s="3">
        <v>2</v>
      </c>
      <c r="K1738">
        <f>_xlfn.IFNA(Table2[[#This Row],[total_laid_off]],0)</f>
        <v>0</v>
      </c>
      <c r="L1738">
        <f>IFERROR(Table2[[#This Row],[Column2]]/Table2[[#This Row],[percentage_laid_off]],Table2[[#This Row],[Column2]])</f>
        <v>0</v>
      </c>
      <c r="M1738">
        <f>FLOOR(IFERROR(_xlfn.IFNA(Table2[[#This Row],[total_laid_off]],0)/Table2[[#This Row],[percentage_laid_off]],D1738),1)</f>
        <v>0</v>
      </c>
      <c r="N1738" t="str">
        <f>TEXT(Table2[[#This Row],[date]],"MMM")</f>
        <v>Jan</v>
      </c>
      <c r="O1738">
        <f>YEAR(Table2[[#This Row],[date]])</f>
        <v>2023</v>
      </c>
    </row>
    <row r="1739" spans="1:15" x14ac:dyDescent="0.25">
      <c r="A1739" t="s">
        <v>250</v>
      </c>
      <c r="B1739" t="s">
        <v>56</v>
      </c>
      <c r="C1739" t="s">
        <v>44</v>
      </c>
      <c r="E1739" s="2">
        <v>0.25</v>
      </c>
      <c r="F1739" s="1">
        <v>44992</v>
      </c>
      <c r="G1739" t="s">
        <v>37</v>
      </c>
      <c r="H1739" t="s">
        <v>58</v>
      </c>
      <c r="I1739">
        <f t="shared" si="27"/>
        <v>0</v>
      </c>
      <c r="J1739" s="3">
        <v>6</v>
      </c>
      <c r="K1739">
        <f>_xlfn.IFNA(Table2[[#This Row],[total_laid_off]],0)</f>
        <v>0</v>
      </c>
      <c r="L1739">
        <f>IFERROR(Table2[[#This Row],[Column2]]/Table2[[#This Row],[percentage_laid_off]],Table2[[#This Row],[Column2]])</f>
        <v>0</v>
      </c>
      <c r="M1739">
        <f>FLOOR(IFERROR(_xlfn.IFNA(Table2[[#This Row],[total_laid_off]],0)/Table2[[#This Row],[percentage_laid_off]],D1739),1)</f>
        <v>0</v>
      </c>
      <c r="N1739" t="str">
        <f>TEXT(Table2[[#This Row],[date]],"MMM")</f>
        <v>Mar</v>
      </c>
      <c r="O1739">
        <f>YEAR(Table2[[#This Row],[date]])</f>
        <v>2023</v>
      </c>
    </row>
    <row r="1740" spans="1:15" x14ac:dyDescent="0.25">
      <c r="A1740" t="s">
        <v>827</v>
      </c>
      <c r="B1740" t="s">
        <v>202</v>
      </c>
      <c r="C1740" t="s">
        <v>101</v>
      </c>
      <c r="E1740" s="2">
        <v>0.12</v>
      </c>
      <c r="F1740" s="1">
        <v>44911</v>
      </c>
      <c r="G1740" t="s">
        <v>27</v>
      </c>
      <c r="H1740" t="s">
        <v>93</v>
      </c>
      <c r="I1740">
        <f t="shared" si="27"/>
        <v>0</v>
      </c>
      <c r="J1740" s="3">
        <v>30</v>
      </c>
      <c r="K1740">
        <f>_xlfn.IFNA(Table2[[#This Row],[total_laid_off]],0)</f>
        <v>0</v>
      </c>
      <c r="L1740">
        <f>IFERROR(Table2[[#This Row],[Column2]]/Table2[[#This Row],[percentage_laid_off]],Table2[[#This Row],[Column2]])</f>
        <v>0</v>
      </c>
      <c r="M1740">
        <f>FLOOR(IFERROR(_xlfn.IFNA(Table2[[#This Row],[total_laid_off]],0)/Table2[[#This Row],[percentage_laid_off]],D1740),1)</f>
        <v>0</v>
      </c>
      <c r="N1740" t="str">
        <f>TEXT(Table2[[#This Row],[date]],"MMM")</f>
        <v>Dec</v>
      </c>
      <c r="O1740">
        <f>YEAR(Table2[[#This Row],[date]])</f>
        <v>2022</v>
      </c>
    </row>
    <row r="1741" spans="1:15" x14ac:dyDescent="0.25">
      <c r="A1741" t="s">
        <v>1356</v>
      </c>
      <c r="B1741" t="s">
        <v>40</v>
      </c>
      <c r="C1741" t="s">
        <v>73</v>
      </c>
      <c r="D1741">
        <v>140</v>
      </c>
      <c r="E1741" s="2">
        <v>1</v>
      </c>
      <c r="F1741" s="1">
        <v>44797</v>
      </c>
      <c r="G1741" t="s">
        <v>47</v>
      </c>
      <c r="H1741" t="s">
        <v>41</v>
      </c>
      <c r="I1741">
        <f t="shared" si="27"/>
        <v>140</v>
      </c>
      <c r="J1741" s="3">
        <v>117</v>
      </c>
      <c r="K1741">
        <f>_xlfn.IFNA(Table2[[#This Row],[total_laid_off]],0)</f>
        <v>140</v>
      </c>
      <c r="L1741">
        <f>IFERROR(Table2[[#This Row],[Column2]]/Table2[[#This Row],[percentage_laid_off]],Table2[[#This Row],[Column2]])</f>
        <v>140</v>
      </c>
      <c r="M1741">
        <f>FLOOR(IFERROR(_xlfn.IFNA(Table2[[#This Row],[total_laid_off]],0)/Table2[[#This Row],[percentage_laid_off]],D1741),1)</f>
        <v>140</v>
      </c>
      <c r="N1741" t="str">
        <f>TEXT(Table2[[#This Row],[date]],"MMM")</f>
        <v>Aug</v>
      </c>
      <c r="O1741">
        <f>YEAR(Table2[[#This Row],[date]])</f>
        <v>2022</v>
      </c>
    </row>
    <row r="1742" spans="1:15" x14ac:dyDescent="0.25">
      <c r="A1742" t="s">
        <v>1489</v>
      </c>
      <c r="B1742" t="s">
        <v>72</v>
      </c>
      <c r="C1742" t="s">
        <v>46</v>
      </c>
      <c r="D1742">
        <v>11</v>
      </c>
      <c r="E1742" s="2">
        <v>0.05</v>
      </c>
      <c r="F1742" s="1">
        <v>44763</v>
      </c>
      <c r="G1742" t="s">
        <v>47</v>
      </c>
      <c r="H1742" t="s">
        <v>41</v>
      </c>
      <c r="I1742">
        <f t="shared" si="27"/>
        <v>220</v>
      </c>
      <c r="J1742" s="3">
        <v>42</v>
      </c>
      <c r="K1742">
        <f>_xlfn.IFNA(Table2[[#This Row],[total_laid_off]],0)</f>
        <v>11</v>
      </c>
      <c r="L1742">
        <f>IFERROR(Table2[[#This Row],[Column2]]/Table2[[#This Row],[percentage_laid_off]],Table2[[#This Row],[Column2]])</f>
        <v>220</v>
      </c>
      <c r="M1742">
        <f>FLOOR(IFERROR(_xlfn.IFNA(Table2[[#This Row],[total_laid_off]],0)/Table2[[#This Row],[percentage_laid_off]],D1742),1)</f>
        <v>220</v>
      </c>
      <c r="N1742" t="str">
        <f>TEXT(Table2[[#This Row],[date]],"MMM")</f>
        <v>Jul</v>
      </c>
      <c r="O1742">
        <f>YEAR(Table2[[#This Row],[date]])</f>
        <v>2022</v>
      </c>
    </row>
    <row r="1743" spans="1:15" x14ac:dyDescent="0.25">
      <c r="A1743" t="s">
        <v>1489</v>
      </c>
      <c r="B1743" t="s">
        <v>72</v>
      </c>
      <c r="C1743" t="s">
        <v>46</v>
      </c>
      <c r="D1743">
        <v>40</v>
      </c>
      <c r="E1743" s="2">
        <v>0.13</v>
      </c>
      <c r="F1743" s="1">
        <v>43942</v>
      </c>
      <c r="G1743" t="s">
        <v>47</v>
      </c>
      <c r="H1743" t="s">
        <v>41</v>
      </c>
      <c r="I1743">
        <f t="shared" si="27"/>
        <v>307</v>
      </c>
      <c r="J1743" s="3">
        <v>42</v>
      </c>
      <c r="K1743">
        <f>_xlfn.IFNA(Table2[[#This Row],[total_laid_off]],0)</f>
        <v>40</v>
      </c>
      <c r="L1743">
        <f>IFERROR(Table2[[#This Row],[Column2]]/Table2[[#This Row],[percentage_laid_off]],Table2[[#This Row],[Column2]])</f>
        <v>307.69230769230768</v>
      </c>
      <c r="M1743">
        <f>FLOOR(IFERROR(_xlfn.IFNA(Table2[[#This Row],[total_laid_off]],0)/Table2[[#This Row],[percentage_laid_off]],D1743),1)</f>
        <v>307</v>
      </c>
      <c r="N1743" t="str">
        <f>TEXT(Table2[[#This Row],[date]],"MMM")</f>
        <v>Apr</v>
      </c>
      <c r="O1743">
        <f>YEAR(Table2[[#This Row],[date]])</f>
        <v>2020</v>
      </c>
    </row>
    <row r="1744" spans="1:15" x14ac:dyDescent="0.25">
      <c r="A1744" t="s">
        <v>1311</v>
      </c>
      <c r="B1744" t="s">
        <v>40</v>
      </c>
      <c r="C1744" t="s">
        <v>73</v>
      </c>
      <c r="E1744" s="2"/>
      <c r="F1744" s="1">
        <v>44812</v>
      </c>
      <c r="G1744" t="s">
        <v>103</v>
      </c>
      <c r="H1744" t="s">
        <v>41</v>
      </c>
      <c r="I1744">
        <f t="shared" si="27"/>
        <v>0</v>
      </c>
      <c r="J1744" s="3"/>
      <c r="K1744">
        <f>_xlfn.IFNA(Table2[[#This Row],[total_laid_off]],0)</f>
        <v>0</v>
      </c>
      <c r="L1744">
        <f>IFERROR(Table2[[#This Row],[Column2]]/Table2[[#This Row],[percentage_laid_off]],Table2[[#This Row],[Column2]])</f>
        <v>0</v>
      </c>
      <c r="M1744">
        <f>FLOOR(IFERROR(_xlfn.IFNA(Table2[[#This Row],[total_laid_off]],0)/Table2[[#This Row],[percentage_laid_off]],D1744),1)</f>
        <v>0</v>
      </c>
      <c r="N1744" t="str">
        <f>TEXT(Table2[[#This Row],[date]],"MMM")</f>
        <v>Sep</v>
      </c>
      <c r="O1744">
        <f>YEAR(Table2[[#This Row],[date]])</f>
        <v>2022</v>
      </c>
    </row>
    <row r="1745" spans="1:15" x14ac:dyDescent="0.25">
      <c r="A1745" t="s">
        <v>688</v>
      </c>
      <c r="B1745" t="s">
        <v>260</v>
      </c>
      <c r="C1745" t="s">
        <v>21</v>
      </c>
      <c r="E1745" s="2">
        <v>0.02</v>
      </c>
      <c r="F1745" s="1">
        <v>44942</v>
      </c>
      <c r="G1745" t="s">
        <v>37</v>
      </c>
      <c r="H1745" t="s">
        <v>28</v>
      </c>
      <c r="I1745">
        <f t="shared" si="27"/>
        <v>0</v>
      </c>
      <c r="J1745" s="3">
        <v>548</v>
      </c>
      <c r="K1745">
        <f>_xlfn.IFNA(Table2[[#This Row],[total_laid_off]],0)</f>
        <v>0</v>
      </c>
      <c r="L1745">
        <f>IFERROR(Table2[[#This Row],[Column2]]/Table2[[#This Row],[percentage_laid_off]],Table2[[#This Row],[Column2]])</f>
        <v>0</v>
      </c>
      <c r="M1745">
        <f>FLOOR(IFERROR(_xlfn.IFNA(Table2[[#This Row],[total_laid_off]],0)/Table2[[#This Row],[percentage_laid_off]],D1745),1)</f>
        <v>0</v>
      </c>
      <c r="N1745" t="str">
        <f>TEXT(Table2[[#This Row],[date]],"MMM")</f>
        <v>Jan</v>
      </c>
      <c r="O1745">
        <f>YEAR(Table2[[#This Row],[date]])</f>
        <v>2023</v>
      </c>
    </row>
    <row r="1746" spans="1:15" x14ac:dyDescent="0.25">
      <c r="A1746" t="s">
        <v>1160</v>
      </c>
      <c r="B1746" t="s">
        <v>160</v>
      </c>
      <c r="C1746" t="s">
        <v>26</v>
      </c>
      <c r="D1746">
        <v>84</v>
      </c>
      <c r="E1746" s="2">
        <v>0.17</v>
      </c>
      <c r="F1746" s="1">
        <v>44861</v>
      </c>
      <c r="G1746" t="s">
        <v>47</v>
      </c>
      <c r="H1746" t="s">
        <v>41</v>
      </c>
      <c r="I1746">
        <f t="shared" si="27"/>
        <v>494</v>
      </c>
      <c r="J1746" s="3">
        <v>277</v>
      </c>
      <c r="K1746">
        <f>_xlfn.IFNA(Table2[[#This Row],[total_laid_off]],0)</f>
        <v>84</v>
      </c>
      <c r="L1746">
        <f>IFERROR(Table2[[#This Row],[Column2]]/Table2[[#This Row],[percentage_laid_off]],Table2[[#This Row],[Column2]])</f>
        <v>494.11764705882348</v>
      </c>
      <c r="M1746">
        <f>FLOOR(IFERROR(_xlfn.IFNA(Table2[[#This Row],[total_laid_off]],0)/Table2[[#This Row],[percentage_laid_off]],D1746),1)</f>
        <v>494</v>
      </c>
      <c r="N1746" t="str">
        <f>TEXT(Table2[[#This Row],[date]],"MMM")</f>
        <v>Oct</v>
      </c>
      <c r="O1746">
        <f>YEAR(Table2[[#This Row],[date]])</f>
        <v>2022</v>
      </c>
    </row>
    <row r="1747" spans="1:15" x14ac:dyDescent="0.25">
      <c r="A1747" t="s">
        <v>883</v>
      </c>
      <c r="B1747" t="s">
        <v>258</v>
      </c>
      <c r="C1747" t="s">
        <v>44</v>
      </c>
      <c r="D1747">
        <v>235</v>
      </c>
      <c r="E1747" s="2"/>
      <c r="F1747" s="1">
        <v>44902</v>
      </c>
      <c r="G1747" t="s">
        <v>27</v>
      </c>
      <c r="H1747" t="s">
        <v>41</v>
      </c>
      <c r="I1747">
        <f t="shared" si="27"/>
        <v>235</v>
      </c>
      <c r="J1747" s="3">
        <v>55</v>
      </c>
      <c r="K1747">
        <f>_xlfn.IFNA(Table2[[#This Row],[total_laid_off]],0)</f>
        <v>235</v>
      </c>
      <c r="L1747">
        <f>IFERROR(Table2[[#This Row],[Column2]]/Table2[[#This Row],[percentage_laid_off]],Table2[[#This Row],[Column2]])</f>
        <v>235</v>
      </c>
      <c r="M1747">
        <f>FLOOR(IFERROR(_xlfn.IFNA(Table2[[#This Row],[total_laid_off]],0)/Table2[[#This Row],[percentage_laid_off]],D1747),1)</f>
        <v>235</v>
      </c>
      <c r="N1747" t="str">
        <f>TEXT(Table2[[#This Row],[date]],"MMM")</f>
        <v>Dec</v>
      </c>
      <c r="O1747">
        <f>YEAR(Table2[[#This Row],[date]])</f>
        <v>2022</v>
      </c>
    </row>
    <row r="1748" spans="1:15" x14ac:dyDescent="0.25">
      <c r="A1748" t="s">
        <v>660</v>
      </c>
      <c r="B1748" t="s">
        <v>190</v>
      </c>
      <c r="C1748" t="s">
        <v>101</v>
      </c>
      <c r="E1748" s="2">
        <v>0.14000000000000001</v>
      </c>
      <c r="F1748" s="1">
        <v>44944</v>
      </c>
      <c r="G1748" t="s">
        <v>67</v>
      </c>
      <c r="H1748" t="s">
        <v>70</v>
      </c>
      <c r="I1748">
        <f t="shared" si="27"/>
        <v>0</v>
      </c>
      <c r="J1748" s="3">
        <v>55</v>
      </c>
      <c r="K1748">
        <f>_xlfn.IFNA(Table2[[#This Row],[total_laid_off]],0)</f>
        <v>0</v>
      </c>
      <c r="L1748">
        <f>IFERROR(Table2[[#This Row],[Column2]]/Table2[[#This Row],[percentage_laid_off]],Table2[[#This Row],[Column2]])</f>
        <v>0</v>
      </c>
      <c r="M1748">
        <f>FLOOR(IFERROR(_xlfn.IFNA(Table2[[#This Row],[total_laid_off]],0)/Table2[[#This Row],[percentage_laid_off]],D1748),1)</f>
        <v>0</v>
      </c>
      <c r="N1748" t="str">
        <f>TEXT(Table2[[#This Row],[date]],"MMM")</f>
        <v>Jan</v>
      </c>
      <c r="O1748">
        <f>YEAR(Table2[[#This Row],[date]])</f>
        <v>2023</v>
      </c>
    </row>
    <row r="1749" spans="1:15" x14ac:dyDescent="0.25">
      <c r="A1749" t="s">
        <v>2109</v>
      </c>
      <c r="B1749" t="s">
        <v>399</v>
      </c>
      <c r="C1749" t="s">
        <v>57</v>
      </c>
      <c r="E1749" s="2"/>
      <c r="F1749" s="1">
        <v>43935</v>
      </c>
      <c r="G1749" t="s">
        <v>32</v>
      </c>
      <c r="H1749" t="s">
        <v>399</v>
      </c>
      <c r="I1749">
        <f t="shared" si="27"/>
        <v>0</v>
      </c>
      <c r="J1749" s="3">
        <v>134</v>
      </c>
      <c r="K1749">
        <f>_xlfn.IFNA(Table2[[#This Row],[total_laid_off]],0)</f>
        <v>0</v>
      </c>
      <c r="L1749">
        <f>IFERROR(Table2[[#This Row],[Column2]]/Table2[[#This Row],[percentage_laid_off]],Table2[[#This Row],[Column2]])</f>
        <v>0</v>
      </c>
      <c r="M1749">
        <f>FLOOR(IFERROR(_xlfn.IFNA(Table2[[#This Row],[total_laid_off]],0)/Table2[[#This Row],[percentage_laid_off]],D1749),1)</f>
        <v>0</v>
      </c>
      <c r="N1749" t="str">
        <f>TEXT(Table2[[#This Row],[date]],"MMM")</f>
        <v>Apr</v>
      </c>
      <c r="O1749">
        <f>YEAR(Table2[[#This Row],[date]])</f>
        <v>2020</v>
      </c>
    </row>
    <row r="1750" spans="1:15" x14ac:dyDescent="0.25">
      <c r="A1750" t="s">
        <v>2109</v>
      </c>
      <c r="B1750" t="s">
        <v>399</v>
      </c>
      <c r="C1750" t="s">
        <v>57</v>
      </c>
      <c r="E1750" s="2">
        <v>0.1</v>
      </c>
      <c r="F1750" s="1">
        <v>43929</v>
      </c>
      <c r="G1750" t="s">
        <v>32</v>
      </c>
      <c r="H1750" t="s">
        <v>399</v>
      </c>
      <c r="I1750">
        <f t="shared" si="27"/>
        <v>0</v>
      </c>
      <c r="J1750" s="3">
        <v>134</v>
      </c>
      <c r="K1750">
        <f>_xlfn.IFNA(Table2[[#This Row],[total_laid_off]],0)</f>
        <v>0</v>
      </c>
      <c r="L1750">
        <f>IFERROR(Table2[[#This Row],[Column2]]/Table2[[#This Row],[percentage_laid_off]],Table2[[#This Row],[Column2]])</f>
        <v>0</v>
      </c>
      <c r="M1750">
        <f>FLOOR(IFERROR(_xlfn.IFNA(Table2[[#This Row],[total_laid_off]],0)/Table2[[#This Row],[percentage_laid_off]],D1750),1)</f>
        <v>0</v>
      </c>
      <c r="N1750" t="str">
        <f>TEXT(Table2[[#This Row],[date]],"MMM")</f>
        <v>Apr</v>
      </c>
      <c r="O1750">
        <f>YEAR(Table2[[#This Row],[date]])</f>
        <v>2020</v>
      </c>
    </row>
    <row r="1751" spans="1:15" x14ac:dyDescent="0.25">
      <c r="A1751" t="s">
        <v>1223</v>
      </c>
      <c r="B1751" t="s">
        <v>43</v>
      </c>
      <c r="C1751" t="s">
        <v>46</v>
      </c>
      <c r="D1751">
        <v>67</v>
      </c>
      <c r="E1751" s="2">
        <v>0.2</v>
      </c>
      <c r="F1751" s="1">
        <v>44844</v>
      </c>
      <c r="G1751" t="s">
        <v>32</v>
      </c>
      <c r="H1751" t="s">
        <v>41</v>
      </c>
      <c r="I1751">
        <f t="shared" si="27"/>
        <v>335</v>
      </c>
      <c r="J1751" s="3">
        <v>315</v>
      </c>
      <c r="K1751">
        <f>_xlfn.IFNA(Table2[[#This Row],[total_laid_off]],0)</f>
        <v>67</v>
      </c>
      <c r="L1751">
        <f>IFERROR(Table2[[#This Row],[Column2]]/Table2[[#This Row],[percentage_laid_off]],Table2[[#This Row],[Column2]])</f>
        <v>335</v>
      </c>
      <c r="M1751">
        <f>FLOOR(IFERROR(_xlfn.IFNA(Table2[[#This Row],[total_laid_off]],0)/Table2[[#This Row],[percentage_laid_off]],D1751),1)</f>
        <v>335</v>
      </c>
      <c r="N1751" t="str">
        <f>TEXT(Table2[[#This Row],[date]],"MMM")</f>
        <v>Oct</v>
      </c>
      <c r="O1751">
        <f>YEAR(Table2[[#This Row],[date]])</f>
        <v>2022</v>
      </c>
    </row>
    <row r="1752" spans="1:15" x14ac:dyDescent="0.25">
      <c r="A1752" t="s">
        <v>71</v>
      </c>
      <c r="B1752" t="s">
        <v>72</v>
      </c>
      <c r="C1752" t="s">
        <v>73</v>
      </c>
      <c r="D1752">
        <v>201</v>
      </c>
      <c r="E1752" s="2">
        <v>0.04</v>
      </c>
      <c r="F1752" s="1">
        <v>45027</v>
      </c>
      <c r="G1752" t="s">
        <v>67</v>
      </c>
      <c r="H1752" t="s">
        <v>41</v>
      </c>
      <c r="I1752">
        <f t="shared" si="27"/>
        <v>5025</v>
      </c>
      <c r="J1752" s="3">
        <v>320</v>
      </c>
      <c r="K1752">
        <f>_xlfn.IFNA(Table2[[#This Row],[total_laid_off]],0)</f>
        <v>201</v>
      </c>
      <c r="L1752">
        <f>IFERROR(Table2[[#This Row],[Column2]]/Table2[[#This Row],[percentage_laid_off]],Table2[[#This Row],[Column2]])</f>
        <v>5025</v>
      </c>
      <c r="M1752">
        <f>FLOOR(IFERROR(_xlfn.IFNA(Table2[[#This Row],[total_laid_off]],0)/Table2[[#This Row],[percentage_laid_off]],D1752),1)</f>
        <v>5025</v>
      </c>
      <c r="N1752" t="str">
        <f>TEXT(Table2[[#This Row],[date]],"MMM")</f>
        <v>Apr</v>
      </c>
      <c r="O1752">
        <f>YEAR(Table2[[#This Row],[date]])</f>
        <v>2023</v>
      </c>
    </row>
    <row r="1753" spans="1:15" x14ac:dyDescent="0.25">
      <c r="A1753" t="s">
        <v>71</v>
      </c>
      <c r="B1753" t="s">
        <v>72</v>
      </c>
      <c r="C1753" t="s">
        <v>73</v>
      </c>
      <c r="D1753">
        <v>862</v>
      </c>
      <c r="E1753" s="2">
        <v>0.13</v>
      </c>
      <c r="F1753" s="1">
        <v>44874</v>
      </c>
      <c r="G1753" t="s">
        <v>67</v>
      </c>
      <c r="H1753" t="s">
        <v>41</v>
      </c>
      <c r="I1753">
        <f t="shared" si="27"/>
        <v>6630</v>
      </c>
      <c r="J1753" s="3">
        <v>320</v>
      </c>
      <c r="K1753">
        <f>_xlfn.IFNA(Table2[[#This Row],[total_laid_off]],0)</f>
        <v>862</v>
      </c>
      <c r="L1753">
        <f>IFERROR(Table2[[#This Row],[Column2]]/Table2[[#This Row],[percentage_laid_off]],Table2[[#This Row],[Column2]])</f>
        <v>6630.7692307692305</v>
      </c>
      <c r="M1753">
        <f>FLOOR(IFERROR(_xlfn.IFNA(Table2[[#This Row],[total_laid_off]],0)/Table2[[#This Row],[percentage_laid_off]],D1753),1)</f>
        <v>6630</v>
      </c>
      <c r="N1753" t="str">
        <f>TEXT(Table2[[#This Row],[date]],"MMM")</f>
        <v>Nov</v>
      </c>
      <c r="O1753">
        <f>YEAR(Table2[[#This Row],[date]])</f>
        <v>2022</v>
      </c>
    </row>
    <row r="1754" spans="1:15" x14ac:dyDescent="0.25">
      <c r="A1754" t="s">
        <v>71</v>
      </c>
      <c r="B1754" t="s">
        <v>72</v>
      </c>
      <c r="C1754" t="s">
        <v>73</v>
      </c>
      <c r="D1754">
        <v>470</v>
      </c>
      <c r="E1754" s="2">
        <v>0.08</v>
      </c>
      <c r="F1754" s="1">
        <v>44726</v>
      </c>
      <c r="G1754" t="s">
        <v>67</v>
      </c>
      <c r="H1754" t="s">
        <v>41</v>
      </c>
      <c r="I1754">
        <f t="shared" si="27"/>
        <v>5875</v>
      </c>
      <c r="J1754" s="3">
        <v>319</v>
      </c>
      <c r="K1754">
        <f>_xlfn.IFNA(Table2[[#This Row],[total_laid_off]],0)</f>
        <v>470</v>
      </c>
      <c r="L1754">
        <f>IFERROR(Table2[[#This Row],[Column2]]/Table2[[#This Row],[percentage_laid_off]],Table2[[#This Row],[Column2]])</f>
        <v>5875</v>
      </c>
      <c r="M1754">
        <f>FLOOR(IFERROR(_xlfn.IFNA(Table2[[#This Row],[total_laid_off]],0)/Table2[[#This Row],[percentage_laid_off]],D1754),1)</f>
        <v>5875</v>
      </c>
      <c r="N1754" t="str">
        <f>TEXT(Table2[[#This Row],[date]],"MMM")</f>
        <v>Jun</v>
      </c>
      <c r="O1754">
        <f>YEAR(Table2[[#This Row],[date]])</f>
        <v>2022</v>
      </c>
    </row>
    <row r="1755" spans="1:15" x14ac:dyDescent="0.25">
      <c r="A1755" t="s">
        <v>71</v>
      </c>
      <c r="B1755" t="s">
        <v>72</v>
      </c>
      <c r="C1755" t="s">
        <v>73</v>
      </c>
      <c r="D1755">
        <v>236</v>
      </c>
      <c r="E1755" s="2">
        <v>7.0000000000000007E-2</v>
      </c>
      <c r="F1755" s="1">
        <v>43928</v>
      </c>
      <c r="G1755" t="s">
        <v>67</v>
      </c>
      <c r="H1755" t="s">
        <v>41</v>
      </c>
      <c r="I1755">
        <f t="shared" si="27"/>
        <v>3371</v>
      </c>
      <c r="J1755" s="3">
        <v>319</v>
      </c>
      <c r="K1755">
        <f>_xlfn.IFNA(Table2[[#This Row],[total_laid_off]],0)</f>
        <v>236</v>
      </c>
      <c r="L1755">
        <f>IFERROR(Table2[[#This Row],[Column2]]/Table2[[#This Row],[percentage_laid_off]],Table2[[#This Row],[Column2]])</f>
        <v>3371.4285714285711</v>
      </c>
      <c r="M1755">
        <f>FLOOR(IFERROR(_xlfn.IFNA(Table2[[#This Row],[total_laid_off]],0)/Table2[[#This Row],[percentage_laid_off]],D1755),1)</f>
        <v>3371</v>
      </c>
      <c r="N1755" t="str">
        <f>TEXT(Table2[[#This Row],[date]],"MMM")</f>
        <v>Apr</v>
      </c>
      <c r="O1755">
        <f>YEAR(Table2[[#This Row],[date]])</f>
        <v>2020</v>
      </c>
    </row>
    <row r="1756" spans="1:15" x14ac:dyDescent="0.25">
      <c r="A1756" t="s">
        <v>1918</v>
      </c>
      <c r="B1756" t="s">
        <v>223</v>
      </c>
      <c r="C1756" t="s">
        <v>46</v>
      </c>
      <c r="D1756">
        <v>44</v>
      </c>
      <c r="E1756" s="2">
        <v>0.25</v>
      </c>
      <c r="F1756" s="1">
        <v>43998</v>
      </c>
      <c r="G1756" t="s">
        <v>32</v>
      </c>
      <c r="H1756" t="s">
        <v>41</v>
      </c>
      <c r="I1756">
        <f t="shared" si="27"/>
        <v>176</v>
      </c>
      <c r="J1756" s="3">
        <v>50</v>
      </c>
      <c r="K1756">
        <f>_xlfn.IFNA(Table2[[#This Row],[total_laid_off]],0)</f>
        <v>44</v>
      </c>
      <c r="L1756">
        <f>IFERROR(Table2[[#This Row],[Column2]]/Table2[[#This Row],[percentage_laid_off]],Table2[[#This Row],[Column2]])</f>
        <v>176</v>
      </c>
      <c r="M1756">
        <f>FLOOR(IFERROR(_xlfn.IFNA(Table2[[#This Row],[total_laid_off]],0)/Table2[[#This Row],[percentage_laid_off]],D1756),1)</f>
        <v>176</v>
      </c>
      <c r="N1756" t="str">
        <f>TEXT(Table2[[#This Row],[date]],"MMM")</f>
        <v>Jun</v>
      </c>
      <c r="O1756">
        <f>YEAR(Table2[[#This Row],[date]])</f>
        <v>2020</v>
      </c>
    </row>
    <row r="1757" spans="1:15" x14ac:dyDescent="0.25">
      <c r="A1757" t="s">
        <v>421</v>
      </c>
      <c r="B1757" t="s">
        <v>35</v>
      </c>
      <c r="C1757" t="s">
        <v>83</v>
      </c>
      <c r="D1757">
        <v>31</v>
      </c>
      <c r="E1757" s="2">
        <v>0.11</v>
      </c>
      <c r="F1757" s="1">
        <v>44966</v>
      </c>
      <c r="G1757" t="s">
        <v>67</v>
      </c>
      <c r="H1757" t="s">
        <v>38</v>
      </c>
      <c r="I1757">
        <f t="shared" si="27"/>
        <v>281</v>
      </c>
      <c r="J1757" s="3">
        <v>317</v>
      </c>
      <c r="K1757">
        <f>_xlfn.IFNA(Table2[[#This Row],[total_laid_off]],0)</f>
        <v>31</v>
      </c>
      <c r="L1757">
        <f>IFERROR(Table2[[#This Row],[Column2]]/Table2[[#This Row],[percentage_laid_off]],Table2[[#This Row],[Column2]])</f>
        <v>281.81818181818181</v>
      </c>
      <c r="M1757">
        <f>FLOOR(IFERROR(_xlfn.IFNA(Table2[[#This Row],[total_laid_off]],0)/Table2[[#This Row],[percentage_laid_off]],D1757),1)</f>
        <v>281</v>
      </c>
      <c r="N1757" t="str">
        <f>TEXT(Table2[[#This Row],[date]],"MMM")</f>
        <v>Feb</v>
      </c>
      <c r="O1757">
        <f>YEAR(Table2[[#This Row],[date]])</f>
        <v>2023</v>
      </c>
    </row>
    <row r="1758" spans="1:15" x14ac:dyDescent="0.25">
      <c r="A1758" t="s">
        <v>1764</v>
      </c>
      <c r="B1758" t="s">
        <v>258</v>
      </c>
      <c r="C1758" t="s">
        <v>83</v>
      </c>
      <c r="D1758">
        <v>750</v>
      </c>
      <c r="E1758" s="2">
        <v>0.05</v>
      </c>
      <c r="F1758" s="1">
        <v>44687</v>
      </c>
      <c r="G1758" t="s">
        <v>37</v>
      </c>
      <c r="H1758" t="s">
        <v>41</v>
      </c>
      <c r="I1758">
        <f t="shared" si="27"/>
        <v>15000</v>
      </c>
      <c r="J1758" s="3">
        <v>1500</v>
      </c>
      <c r="K1758">
        <f>_xlfn.IFNA(Table2[[#This Row],[total_laid_off]],0)</f>
        <v>750</v>
      </c>
      <c r="L1758">
        <f>IFERROR(Table2[[#This Row],[Column2]]/Table2[[#This Row],[percentage_laid_off]],Table2[[#This Row],[Column2]])</f>
        <v>15000</v>
      </c>
      <c r="M1758">
        <f>FLOOR(IFERROR(_xlfn.IFNA(Table2[[#This Row],[total_laid_off]],0)/Table2[[#This Row],[percentage_laid_off]],D1758),1)</f>
        <v>15000</v>
      </c>
      <c r="N1758" t="str">
        <f>TEXT(Table2[[#This Row],[date]],"MMM")</f>
        <v>May</v>
      </c>
      <c r="O1758">
        <f>YEAR(Table2[[#This Row],[date]])</f>
        <v>2022</v>
      </c>
    </row>
    <row r="1759" spans="1:15" x14ac:dyDescent="0.25">
      <c r="A1759" t="s">
        <v>84</v>
      </c>
      <c r="B1759" t="s">
        <v>40</v>
      </c>
      <c r="C1759" t="s">
        <v>85</v>
      </c>
      <c r="E1759" s="2"/>
      <c r="F1759" s="1">
        <v>45027</v>
      </c>
      <c r="G1759" t="s">
        <v>47</v>
      </c>
      <c r="H1759" t="s">
        <v>41</v>
      </c>
      <c r="I1759">
        <f t="shared" si="27"/>
        <v>0</v>
      </c>
      <c r="J1759" s="3">
        <v>81</v>
      </c>
      <c r="K1759">
        <f>_xlfn.IFNA(Table2[[#This Row],[total_laid_off]],0)</f>
        <v>0</v>
      </c>
      <c r="L1759">
        <f>IFERROR(Table2[[#This Row],[Column2]]/Table2[[#This Row],[percentage_laid_off]],Table2[[#This Row],[Column2]])</f>
        <v>0</v>
      </c>
      <c r="M1759">
        <f>FLOOR(IFERROR(_xlfn.IFNA(Table2[[#This Row],[total_laid_off]],0)/Table2[[#This Row],[percentage_laid_off]],D1759),1)</f>
        <v>0</v>
      </c>
      <c r="N1759" t="str">
        <f>TEXT(Table2[[#This Row],[date]],"MMM")</f>
        <v>Apr</v>
      </c>
      <c r="O1759">
        <f>YEAR(Table2[[#This Row],[date]])</f>
        <v>2023</v>
      </c>
    </row>
    <row r="1760" spans="1:15" x14ac:dyDescent="0.25">
      <c r="A1760" t="s">
        <v>84</v>
      </c>
      <c r="B1760" t="s">
        <v>40</v>
      </c>
      <c r="C1760" t="s">
        <v>85</v>
      </c>
      <c r="E1760" s="2"/>
      <c r="F1760" s="1">
        <v>44875</v>
      </c>
      <c r="G1760" t="s">
        <v>47</v>
      </c>
      <c r="H1760" t="s">
        <v>41</v>
      </c>
      <c r="I1760">
        <f t="shared" si="27"/>
        <v>0</v>
      </c>
      <c r="J1760" s="3">
        <v>81</v>
      </c>
      <c r="K1760">
        <f>_xlfn.IFNA(Table2[[#This Row],[total_laid_off]],0)</f>
        <v>0</v>
      </c>
      <c r="L1760">
        <f>IFERROR(Table2[[#This Row],[Column2]]/Table2[[#This Row],[percentage_laid_off]],Table2[[#This Row],[Column2]])</f>
        <v>0</v>
      </c>
      <c r="M1760">
        <f>FLOOR(IFERROR(_xlfn.IFNA(Table2[[#This Row],[total_laid_off]],0)/Table2[[#This Row],[percentage_laid_off]],D1760),1)</f>
        <v>0</v>
      </c>
      <c r="N1760" t="str">
        <f>TEXT(Table2[[#This Row],[date]],"MMM")</f>
        <v>Nov</v>
      </c>
      <c r="O1760">
        <f>YEAR(Table2[[#This Row],[date]])</f>
        <v>2022</v>
      </c>
    </row>
    <row r="1761" spans="1:15" x14ac:dyDescent="0.25">
      <c r="A1761" t="s">
        <v>884</v>
      </c>
      <c r="B1761" t="s">
        <v>63</v>
      </c>
      <c r="C1761" t="s">
        <v>485</v>
      </c>
      <c r="D1761">
        <v>150</v>
      </c>
      <c r="E1761" s="2">
        <v>0.1</v>
      </c>
      <c r="F1761" s="1">
        <v>44902</v>
      </c>
      <c r="G1761" t="s">
        <v>65</v>
      </c>
      <c r="H1761" t="s">
        <v>41</v>
      </c>
      <c r="I1761">
        <f t="shared" si="27"/>
        <v>1500</v>
      </c>
      <c r="J1761" s="3">
        <v>125</v>
      </c>
      <c r="K1761">
        <f>_xlfn.IFNA(Table2[[#This Row],[total_laid_off]],0)</f>
        <v>150</v>
      </c>
      <c r="L1761">
        <f>IFERROR(Table2[[#This Row],[Column2]]/Table2[[#This Row],[percentage_laid_off]],Table2[[#This Row],[Column2]])</f>
        <v>1500</v>
      </c>
      <c r="M1761">
        <f>FLOOR(IFERROR(_xlfn.IFNA(Table2[[#This Row],[total_laid_off]],0)/Table2[[#This Row],[percentage_laid_off]],D1761),1)</f>
        <v>1500</v>
      </c>
      <c r="N1761" t="str">
        <f>TEXT(Table2[[#This Row],[date]],"MMM")</f>
        <v>Dec</v>
      </c>
      <c r="O1761">
        <f>YEAR(Table2[[#This Row],[date]])</f>
        <v>2022</v>
      </c>
    </row>
    <row r="1762" spans="1:15" x14ac:dyDescent="0.25">
      <c r="A1762" t="s">
        <v>745</v>
      </c>
      <c r="B1762" t="s">
        <v>25</v>
      </c>
      <c r="C1762" t="s">
        <v>170</v>
      </c>
      <c r="D1762">
        <v>40</v>
      </c>
      <c r="E1762" s="2">
        <v>0.2</v>
      </c>
      <c r="F1762" s="1">
        <v>44936</v>
      </c>
      <c r="G1762" t="s">
        <v>37</v>
      </c>
      <c r="H1762" t="s">
        <v>28</v>
      </c>
      <c r="I1762">
        <f t="shared" si="27"/>
        <v>200</v>
      </c>
      <c r="J1762" s="3"/>
      <c r="K1762">
        <f>_xlfn.IFNA(Table2[[#This Row],[total_laid_off]],0)</f>
        <v>40</v>
      </c>
      <c r="L1762">
        <f>IFERROR(Table2[[#This Row],[Column2]]/Table2[[#This Row],[percentage_laid_off]],Table2[[#This Row],[Column2]])</f>
        <v>200</v>
      </c>
      <c r="M1762">
        <f>FLOOR(IFERROR(_xlfn.IFNA(Table2[[#This Row],[total_laid_off]],0)/Table2[[#This Row],[percentage_laid_off]],D1762),1)</f>
        <v>200</v>
      </c>
      <c r="N1762" t="str">
        <f>TEXT(Table2[[#This Row],[date]],"MMM")</f>
        <v>Jan</v>
      </c>
      <c r="O1762">
        <f>YEAR(Table2[[#This Row],[date]])</f>
        <v>2023</v>
      </c>
    </row>
    <row r="1763" spans="1:15" x14ac:dyDescent="0.25">
      <c r="A1763" t="s">
        <v>379</v>
      </c>
      <c r="B1763" t="s">
        <v>160</v>
      </c>
      <c r="C1763" t="s">
        <v>31</v>
      </c>
      <c r="E1763" s="2"/>
      <c r="F1763" s="1">
        <v>44972</v>
      </c>
      <c r="G1763" t="s">
        <v>47</v>
      </c>
      <c r="H1763" t="s">
        <v>41</v>
      </c>
      <c r="I1763">
        <f t="shared" si="27"/>
        <v>0</v>
      </c>
      <c r="J1763" s="3">
        <v>63</v>
      </c>
      <c r="K1763">
        <f>_xlfn.IFNA(Table2[[#This Row],[total_laid_off]],0)</f>
        <v>0</v>
      </c>
      <c r="L1763">
        <f>IFERROR(Table2[[#This Row],[Column2]]/Table2[[#This Row],[percentage_laid_off]],Table2[[#This Row],[Column2]])</f>
        <v>0</v>
      </c>
      <c r="M1763">
        <f>FLOOR(IFERROR(_xlfn.IFNA(Table2[[#This Row],[total_laid_off]],0)/Table2[[#This Row],[percentage_laid_off]],D1763),1)</f>
        <v>0</v>
      </c>
      <c r="N1763" t="str">
        <f>TEXT(Table2[[#This Row],[date]],"MMM")</f>
        <v>Feb</v>
      </c>
      <c r="O1763">
        <f>YEAR(Table2[[#This Row],[date]])</f>
        <v>2023</v>
      </c>
    </row>
    <row r="1764" spans="1:15" x14ac:dyDescent="0.25">
      <c r="A1764" t="s">
        <v>1846</v>
      </c>
      <c r="B1764" t="s">
        <v>131</v>
      </c>
      <c r="C1764" t="s">
        <v>46</v>
      </c>
      <c r="D1764">
        <v>82</v>
      </c>
      <c r="E1764" s="2"/>
      <c r="F1764" s="1">
        <v>44133</v>
      </c>
      <c r="G1764" t="s">
        <v>27</v>
      </c>
      <c r="H1764" t="s">
        <v>41</v>
      </c>
      <c r="I1764">
        <f t="shared" si="27"/>
        <v>82</v>
      </c>
      <c r="J1764" s="3">
        <v>12.5</v>
      </c>
      <c r="K1764">
        <f>_xlfn.IFNA(Table2[[#This Row],[total_laid_off]],0)</f>
        <v>82</v>
      </c>
      <c r="L1764">
        <f>IFERROR(Table2[[#This Row],[Column2]]/Table2[[#This Row],[percentage_laid_off]],Table2[[#This Row],[Column2]])</f>
        <v>82</v>
      </c>
      <c r="M1764">
        <f>FLOOR(IFERROR(_xlfn.IFNA(Table2[[#This Row],[total_laid_off]],0)/Table2[[#This Row],[percentage_laid_off]],D1764),1)</f>
        <v>82</v>
      </c>
      <c r="N1764" t="str">
        <f>TEXT(Table2[[#This Row],[date]],"MMM")</f>
        <v>Oct</v>
      </c>
      <c r="O1764">
        <f>YEAR(Table2[[#This Row],[date]])</f>
        <v>2020</v>
      </c>
    </row>
    <row r="1765" spans="1:15" x14ac:dyDescent="0.25">
      <c r="A1765" t="s">
        <v>1577</v>
      </c>
      <c r="B1765" t="s">
        <v>43</v>
      </c>
      <c r="C1765" t="s">
        <v>215</v>
      </c>
      <c r="E1765" s="2"/>
      <c r="F1765" s="1">
        <v>44743</v>
      </c>
      <c r="G1765" t="s">
        <v>27</v>
      </c>
      <c r="H1765" t="s">
        <v>41</v>
      </c>
      <c r="I1765">
        <f t="shared" si="27"/>
        <v>0</v>
      </c>
      <c r="J1765" s="3">
        <v>38</v>
      </c>
      <c r="K1765">
        <f>_xlfn.IFNA(Table2[[#This Row],[total_laid_off]],0)</f>
        <v>0</v>
      </c>
      <c r="L1765">
        <f>IFERROR(Table2[[#This Row],[Column2]]/Table2[[#This Row],[percentage_laid_off]],Table2[[#This Row],[Column2]])</f>
        <v>0</v>
      </c>
      <c r="M1765">
        <f>FLOOR(IFERROR(_xlfn.IFNA(Table2[[#This Row],[total_laid_off]],0)/Table2[[#This Row],[percentage_laid_off]],D1765),1)</f>
        <v>0</v>
      </c>
      <c r="N1765" t="str">
        <f>TEXT(Table2[[#This Row],[date]],"MMM")</f>
        <v>Jul</v>
      </c>
      <c r="O1765">
        <f>YEAR(Table2[[#This Row],[date]])</f>
        <v>2022</v>
      </c>
    </row>
    <row r="1766" spans="1:15" x14ac:dyDescent="0.25">
      <c r="A1766" t="s">
        <v>1553</v>
      </c>
      <c r="B1766" t="s">
        <v>40</v>
      </c>
      <c r="C1766" t="s">
        <v>170</v>
      </c>
      <c r="D1766">
        <v>100</v>
      </c>
      <c r="E1766" s="2">
        <v>0.09</v>
      </c>
      <c r="F1766" s="1">
        <v>44748</v>
      </c>
      <c r="G1766" t="s">
        <v>32</v>
      </c>
      <c r="H1766" t="s">
        <v>41</v>
      </c>
      <c r="I1766">
        <f t="shared" si="27"/>
        <v>1111</v>
      </c>
      <c r="J1766" s="3">
        <v>496</v>
      </c>
      <c r="K1766">
        <f>_xlfn.IFNA(Table2[[#This Row],[total_laid_off]],0)</f>
        <v>100</v>
      </c>
      <c r="L1766">
        <f>IFERROR(Table2[[#This Row],[Column2]]/Table2[[#This Row],[percentage_laid_off]],Table2[[#This Row],[Column2]])</f>
        <v>1111.1111111111111</v>
      </c>
      <c r="M1766">
        <f>FLOOR(IFERROR(_xlfn.IFNA(Table2[[#This Row],[total_laid_off]],0)/Table2[[#This Row],[percentage_laid_off]],D1766),1)</f>
        <v>1111</v>
      </c>
      <c r="N1766" t="str">
        <f>TEXT(Table2[[#This Row],[date]],"MMM")</f>
        <v>Jul</v>
      </c>
      <c r="O1766">
        <f>YEAR(Table2[[#This Row],[date]])</f>
        <v>2022</v>
      </c>
    </row>
    <row r="1767" spans="1:15" x14ac:dyDescent="0.25">
      <c r="A1767" t="s">
        <v>2313</v>
      </c>
      <c r="B1767" t="s">
        <v>63</v>
      </c>
      <c r="C1767" t="s">
        <v>57</v>
      </c>
      <c r="D1767">
        <v>50</v>
      </c>
      <c r="E1767" s="2">
        <v>0.5</v>
      </c>
      <c r="F1767" s="1">
        <v>43909</v>
      </c>
      <c r="G1767" t="s">
        <v>47</v>
      </c>
      <c r="H1767" t="s">
        <v>41</v>
      </c>
      <c r="I1767">
        <f t="shared" si="27"/>
        <v>100</v>
      </c>
      <c r="J1767" s="3">
        <v>17</v>
      </c>
      <c r="K1767">
        <f>_xlfn.IFNA(Table2[[#This Row],[total_laid_off]],0)</f>
        <v>50</v>
      </c>
      <c r="L1767">
        <f>IFERROR(Table2[[#This Row],[Column2]]/Table2[[#This Row],[percentage_laid_off]],Table2[[#This Row],[Column2]])</f>
        <v>100</v>
      </c>
      <c r="M1767">
        <f>FLOOR(IFERROR(_xlfn.IFNA(Table2[[#This Row],[total_laid_off]],0)/Table2[[#This Row],[percentage_laid_off]],D1767),1)</f>
        <v>100</v>
      </c>
      <c r="N1767" t="str">
        <f>TEXT(Table2[[#This Row],[date]],"MMM")</f>
        <v>Mar</v>
      </c>
      <c r="O1767">
        <f>YEAR(Table2[[#This Row],[date]])</f>
        <v>2020</v>
      </c>
    </row>
    <row r="1768" spans="1:15" x14ac:dyDescent="0.25">
      <c r="A1768" t="s">
        <v>2037</v>
      </c>
      <c r="B1768" t="s">
        <v>60</v>
      </c>
      <c r="C1768" t="s">
        <v>26</v>
      </c>
      <c r="D1768">
        <v>391</v>
      </c>
      <c r="E1768" s="2">
        <v>0.5</v>
      </c>
      <c r="F1768" s="1">
        <v>43949</v>
      </c>
      <c r="G1768" t="s">
        <v>37</v>
      </c>
      <c r="H1768" t="s">
        <v>61</v>
      </c>
      <c r="I1768">
        <f t="shared" si="27"/>
        <v>782</v>
      </c>
      <c r="J1768" s="3"/>
      <c r="K1768">
        <f>_xlfn.IFNA(Table2[[#This Row],[total_laid_off]],0)</f>
        <v>391</v>
      </c>
      <c r="L1768">
        <f>IFERROR(Table2[[#This Row],[Column2]]/Table2[[#This Row],[percentage_laid_off]],Table2[[#This Row],[Column2]])</f>
        <v>782</v>
      </c>
      <c r="M1768">
        <f>FLOOR(IFERROR(_xlfn.IFNA(Table2[[#This Row],[total_laid_off]],0)/Table2[[#This Row],[percentage_laid_off]],D1768),1)</f>
        <v>782</v>
      </c>
      <c r="N1768" t="str">
        <f>TEXT(Table2[[#This Row],[date]],"MMM")</f>
        <v>Apr</v>
      </c>
      <c r="O1768">
        <f>YEAR(Table2[[#This Row],[date]])</f>
        <v>2020</v>
      </c>
    </row>
    <row r="1769" spans="1:15" x14ac:dyDescent="0.25">
      <c r="A1769" t="s">
        <v>1159</v>
      </c>
      <c r="B1769" t="s">
        <v>540</v>
      </c>
      <c r="C1769" t="s">
        <v>436</v>
      </c>
      <c r="D1769">
        <v>210</v>
      </c>
      <c r="E1769" s="2">
        <v>0.43</v>
      </c>
      <c r="F1769" s="1">
        <v>44861</v>
      </c>
      <c r="G1769" t="s">
        <v>47</v>
      </c>
      <c r="H1769" t="s">
        <v>93</v>
      </c>
      <c r="I1769">
        <f t="shared" si="27"/>
        <v>488</v>
      </c>
      <c r="J1769" s="3">
        <v>163</v>
      </c>
      <c r="K1769">
        <f>_xlfn.IFNA(Table2[[#This Row],[total_laid_off]],0)</f>
        <v>210</v>
      </c>
      <c r="L1769">
        <f>IFERROR(Table2[[#This Row],[Column2]]/Table2[[#This Row],[percentage_laid_off]],Table2[[#This Row],[Column2]])</f>
        <v>488.37209302325584</v>
      </c>
      <c r="M1769">
        <f>FLOOR(IFERROR(_xlfn.IFNA(Table2[[#This Row],[total_laid_off]],0)/Table2[[#This Row],[percentage_laid_off]],D1769),1)</f>
        <v>488</v>
      </c>
      <c r="N1769" t="str">
        <f>TEXT(Table2[[#This Row],[date]],"MMM")</f>
        <v>Oct</v>
      </c>
      <c r="O1769">
        <f>YEAR(Table2[[#This Row],[date]])</f>
        <v>2022</v>
      </c>
    </row>
    <row r="1770" spans="1:15" x14ac:dyDescent="0.25">
      <c r="A1770" t="s">
        <v>1159</v>
      </c>
      <c r="B1770" t="s">
        <v>540</v>
      </c>
      <c r="C1770" t="s">
        <v>436</v>
      </c>
      <c r="D1770">
        <v>70</v>
      </c>
      <c r="E1770" s="2">
        <v>0.12</v>
      </c>
      <c r="F1770" s="1">
        <v>44777</v>
      </c>
      <c r="G1770" t="s">
        <v>47</v>
      </c>
      <c r="H1770" t="s">
        <v>93</v>
      </c>
      <c r="I1770">
        <f t="shared" si="27"/>
        <v>583</v>
      </c>
      <c r="J1770" s="3">
        <v>163</v>
      </c>
      <c r="K1770">
        <f>_xlfn.IFNA(Table2[[#This Row],[total_laid_off]],0)</f>
        <v>70</v>
      </c>
      <c r="L1770">
        <f>IFERROR(Table2[[#This Row],[Column2]]/Table2[[#This Row],[percentage_laid_off]],Table2[[#This Row],[Column2]])</f>
        <v>583.33333333333337</v>
      </c>
      <c r="M1770">
        <f>FLOOR(IFERROR(_xlfn.IFNA(Table2[[#This Row],[total_laid_off]],0)/Table2[[#This Row],[percentage_laid_off]],D1770),1)</f>
        <v>583</v>
      </c>
      <c r="N1770" t="str">
        <f>TEXT(Table2[[#This Row],[date]],"MMM")</f>
        <v>Aug</v>
      </c>
      <c r="O1770">
        <f>YEAR(Table2[[#This Row],[date]])</f>
        <v>2022</v>
      </c>
    </row>
    <row r="1771" spans="1:15" x14ac:dyDescent="0.25">
      <c r="A1771" t="s">
        <v>1295</v>
      </c>
      <c r="B1771" t="s">
        <v>43</v>
      </c>
      <c r="C1771" t="s">
        <v>101</v>
      </c>
      <c r="E1771" s="2">
        <v>0.24</v>
      </c>
      <c r="F1771" s="1">
        <v>44816</v>
      </c>
      <c r="G1771" t="s">
        <v>67</v>
      </c>
      <c r="H1771" t="s">
        <v>41</v>
      </c>
      <c r="I1771">
        <f t="shared" si="27"/>
        <v>0</v>
      </c>
      <c r="J1771" s="3">
        <v>526</v>
      </c>
      <c r="K1771">
        <f>_xlfn.IFNA(Table2[[#This Row],[total_laid_off]],0)</f>
        <v>0</v>
      </c>
      <c r="L1771">
        <f>IFERROR(Table2[[#This Row],[Column2]]/Table2[[#This Row],[percentage_laid_off]],Table2[[#This Row],[Column2]])</f>
        <v>0</v>
      </c>
      <c r="M1771">
        <f>FLOOR(IFERROR(_xlfn.IFNA(Table2[[#This Row],[total_laid_off]],0)/Table2[[#This Row],[percentage_laid_off]],D1771),1)</f>
        <v>0</v>
      </c>
      <c r="N1771" t="str">
        <f>TEXT(Table2[[#This Row],[date]],"MMM")</f>
        <v>Sep</v>
      </c>
      <c r="O1771">
        <f>YEAR(Table2[[#This Row],[date]])</f>
        <v>2022</v>
      </c>
    </row>
    <row r="1772" spans="1:15" x14ac:dyDescent="0.25">
      <c r="A1772" t="s">
        <v>1295</v>
      </c>
      <c r="B1772" t="s">
        <v>43</v>
      </c>
      <c r="C1772" t="s">
        <v>101</v>
      </c>
      <c r="E1772" s="2"/>
      <c r="F1772" s="1">
        <v>43918</v>
      </c>
      <c r="G1772" t="s">
        <v>50</v>
      </c>
      <c r="H1772" t="s">
        <v>41</v>
      </c>
      <c r="I1772">
        <f t="shared" si="27"/>
        <v>0</v>
      </c>
      <c r="J1772" s="3">
        <v>541</v>
      </c>
      <c r="K1772">
        <f>_xlfn.IFNA(Table2[[#This Row],[total_laid_off]],0)</f>
        <v>0</v>
      </c>
      <c r="L1772">
        <f>IFERROR(Table2[[#This Row],[Column2]]/Table2[[#This Row],[percentage_laid_off]],Table2[[#This Row],[Column2]])</f>
        <v>0</v>
      </c>
      <c r="M1772">
        <f>FLOOR(IFERROR(_xlfn.IFNA(Table2[[#This Row],[total_laid_off]],0)/Table2[[#This Row],[percentage_laid_off]],D1772),1)</f>
        <v>0</v>
      </c>
      <c r="N1772" t="str">
        <f>TEXT(Table2[[#This Row],[date]],"MMM")</f>
        <v>Mar</v>
      </c>
      <c r="O1772">
        <f>YEAR(Table2[[#This Row],[date]])</f>
        <v>2020</v>
      </c>
    </row>
    <row r="1773" spans="1:15" x14ac:dyDescent="0.25">
      <c r="A1773" t="s">
        <v>1094</v>
      </c>
      <c r="B1773" t="s">
        <v>49</v>
      </c>
      <c r="C1773" t="s">
        <v>46</v>
      </c>
      <c r="D1773">
        <v>65</v>
      </c>
      <c r="E1773" s="2">
        <v>0.5</v>
      </c>
      <c r="F1773" s="1">
        <v>44873</v>
      </c>
      <c r="G1773" t="s">
        <v>47</v>
      </c>
      <c r="H1773" t="s">
        <v>41</v>
      </c>
      <c r="I1773">
        <f t="shared" si="27"/>
        <v>130</v>
      </c>
      <c r="J1773" s="3">
        <v>257</v>
      </c>
      <c r="K1773">
        <f>_xlfn.IFNA(Table2[[#This Row],[total_laid_off]],0)</f>
        <v>65</v>
      </c>
      <c r="L1773">
        <f>IFERROR(Table2[[#This Row],[Column2]]/Table2[[#This Row],[percentage_laid_off]],Table2[[#This Row],[Column2]])</f>
        <v>130</v>
      </c>
      <c r="M1773">
        <f>FLOOR(IFERROR(_xlfn.IFNA(Table2[[#This Row],[total_laid_off]],0)/Table2[[#This Row],[percentage_laid_off]],D1773),1)</f>
        <v>130</v>
      </c>
      <c r="N1773" t="str">
        <f>TEXT(Table2[[#This Row],[date]],"MMM")</f>
        <v>Nov</v>
      </c>
      <c r="O1773">
        <f>YEAR(Table2[[#This Row],[date]])</f>
        <v>2022</v>
      </c>
    </row>
    <row r="1774" spans="1:15" x14ac:dyDescent="0.25">
      <c r="A1774" t="s">
        <v>1728</v>
      </c>
      <c r="B1774" t="s">
        <v>160</v>
      </c>
      <c r="C1774" t="s">
        <v>137</v>
      </c>
      <c r="D1774">
        <v>50</v>
      </c>
      <c r="E1774" s="2"/>
      <c r="F1774" s="1">
        <v>44712</v>
      </c>
      <c r="G1774" t="s">
        <v>32</v>
      </c>
      <c r="H1774" t="s">
        <v>41</v>
      </c>
      <c r="I1774">
        <f t="shared" si="27"/>
        <v>50</v>
      </c>
      <c r="J1774" s="3">
        <v>85</v>
      </c>
      <c r="K1774">
        <f>_xlfn.IFNA(Table2[[#This Row],[total_laid_off]],0)</f>
        <v>50</v>
      </c>
      <c r="L1774">
        <f>IFERROR(Table2[[#This Row],[Column2]]/Table2[[#This Row],[percentage_laid_off]],Table2[[#This Row],[Column2]])</f>
        <v>50</v>
      </c>
      <c r="M1774">
        <f>FLOOR(IFERROR(_xlfn.IFNA(Table2[[#This Row],[total_laid_off]],0)/Table2[[#This Row],[percentage_laid_off]],D1774),1)</f>
        <v>50</v>
      </c>
      <c r="N1774" t="str">
        <f>TEXT(Table2[[#This Row],[date]],"MMM")</f>
        <v>May</v>
      </c>
      <c r="O1774">
        <f>YEAR(Table2[[#This Row],[date]])</f>
        <v>2022</v>
      </c>
    </row>
    <row r="1775" spans="1:15" x14ac:dyDescent="0.25">
      <c r="A1775" t="s">
        <v>965</v>
      </c>
      <c r="B1775" t="s">
        <v>95</v>
      </c>
      <c r="C1775" t="s">
        <v>111</v>
      </c>
      <c r="D1775">
        <v>25</v>
      </c>
      <c r="E1775" s="2">
        <v>0.1</v>
      </c>
      <c r="F1775" s="1">
        <v>44893</v>
      </c>
      <c r="G1775" t="s">
        <v>22</v>
      </c>
      <c r="H1775" t="s">
        <v>96</v>
      </c>
      <c r="I1775">
        <f t="shared" si="27"/>
        <v>250</v>
      </c>
      <c r="J1775" s="3">
        <v>87</v>
      </c>
      <c r="K1775">
        <f>_xlfn.IFNA(Table2[[#This Row],[total_laid_off]],0)</f>
        <v>25</v>
      </c>
      <c r="L1775">
        <f>IFERROR(Table2[[#This Row],[Column2]]/Table2[[#This Row],[percentage_laid_off]],Table2[[#This Row],[Column2]])</f>
        <v>250</v>
      </c>
      <c r="M1775">
        <f>FLOOR(IFERROR(_xlfn.IFNA(Table2[[#This Row],[total_laid_off]],0)/Table2[[#This Row],[percentage_laid_off]],D1775),1)</f>
        <v>250</v>
      </c>
      <c r="N1775" t="str">
        <f>TEXT(Table2[[#This Row],[date]],"MMM")</f>
        <v>Nov</v>
      </c>
      <c r="O1775">
        <f>YEAR(Table2[[#This Row],[date]])</f>
        <v>2022</v>
      </c>
    </row>
    <row r="1776" spans="1:15" x14ac:dyDescent="0.25">
      <c r="A1776" t="s">
        <v>363</v>
      </c>
      <c r="B1776" t="s">
        <v>40</v>
      </c>
      <c r="C1776" t="s">
        <v>44</v>
      </c>
      <c r="E1776" s="2"/>
      <c r="F1776" s="1">
        <v>44974</v>
      </c>
      <c r="G1776" t="s">
        <v>37</v>
      </c>
      <c r="H1776" t="s">
        <v>41</v>
      </c>
      <c r="I1776">
        <f t="shared" si="27"/>
        <v>0</v>
      </c>
      <c r="J1776" s="3"/>
      <c r="K1776">
        <f>_xlfn.IFNA(Table2[[#This Row],[total_laid_off]],0)</f>
        <v>0</v>
      </c>
      <c r="L1776">
        <f>IFERROR(Table2[[#This Row],[Column2]]/Table2[[#This Row],[percentage_laid_off]],Table2[[#This Row],[Column2]])</f>
        <v>0</v>
      </c>
      <c r="M1776">
        <f>FLOOR(IFERROR(_xlfn.IFNA(Table2[[#This Row],[total_laid_off]],0)/Table2[[#This Row],[percentage_laid_off]],D1776),1)</f>
        <v>0</v>
      </c>
      <c r="N1776" t="str">
        <f>TEXT(Table2[[#This Row],[date]],"MMM")</f>
        <v>Feb</v>
      </c>
      <c r="O1776">
        <f>YEAR(Table2[[#This Row],[date]])</f>
        <v>2023</v>
      </c>
    </row>
    <row r="1777" spans="1:15" x14ac:dyDescent="0.25">
      <c r="A1777" t="s">
        <v>2263</v>
      </c>
      <c r="B1777" t="s">
        <v>160</v>
      </c>
      <c r="C1777" t="s">
        <v>21</v>
      </c>
      <c r="D1777">
        <v>175</v>
      </c>
      <c r="E1777" s="2"/>
      <c r="F1777" s="1">
        <v>43917</v>
      </c>
      <c r="G1777" t="s">
        <v>32</v>
      </c>
      <c r="H1777" t="s">
        <v>41</v>
      </c>
      <c r="I1777">
        <f t="shared" si="27"/>
        <v>175</v>
      </c>
      <c r="J1777" s="3">
        <v>127</v>
      </c>
      <c r="K1777">
        <f>_xlfn.IFNA(Table2[[#This Row],[total_laid_off]],0)</f>
        <v>175</v>
      </c>
      <c r="L1777">
        <f>IFERROR(Table2[[#This Row],[Column2]]/Table2[[#This Row],[percentage_laid_off]],Table2[[#This Row],[Column2]])</f>
        <v>175</v>
      </c>
      <c r="M1777">
        <f>FLOOR(IFERROR(_xlfn.IFNA(Table2[[#This Row],[total_laid_off]],0)/Table2[[#This Row],[percentage_laid_off]],D1777),1)</f>
        <v>175</v>
      </c>
      <c r="N1777" t="str">
        <f>TEXT(Table2[[#This Row],[date]],"MMM")</f>
        <v>Mar</v>
      </c>
      <c r="O1777">
        <f>YEAR(Table2[[#This Row],[date]])</f>
        <v>2020</v>
      </c>
    </row>
    <row r="1778" spans="1:15" x14ac:dyDescent="0.25">
      <c r="A1778" t="s">
        <v>1227</v>
      </c>
      <c r="B1778" t="s">
        <v>131</v>
      </c>
      <c r="C1778" t="s">
        <v>53</v>
      </c>
      <c r="D1778">
        <v>85</v>
      </c>
      <c r="E1778" s="2"/>
      <c r="F1778" s="1">
        <v>44841</v>
      </c>
      <c r="G1778" t="s">
        <v>22</v>
      </c>
      <c r="H1778" t="s">
        <v>41</v>
      </c>
      <c r="I1778">
        <f t="shared" si="27"/>
        <v>85</v>
      </c>
      <c r="J1778" s="3">
        <v>30</v>
      </c>
      <c r="K1778">
        <f>_xlfn.IFNA(Table2[[#This Row],[total_laid_off]],0)</f>
        <v>85</v>
      </c>
      <c r="L1778">
        <f>IFERROR(Table2[[#This Row],[Column2]]/Table2[[#This Row],[percentage_laid_off]],Table2[[#This Row],[Column2]])</f>
        <v>85</v>
      </c>
      <c r="M1778">
        <f>FLOOR(IFERROR(_xlfn.IFNA(Table2[[#This Row],[total_laid_off]],0)/Table2[[#This Row],[percentage_laid_off]],D1778),1)</f>
        <v>85</v>
      </c>
      <c r="N1778" t="str">
        <f>TEXT(Table2[[#This Row],[date]],"MMM")</f>
        <v>Oct</v>
      </c>
      <c r="O1778">
        <f>YEAR(Table2[[#This Row],[date]])</f>
        <v>2022</v>
      </c>
    </row>
    <row r="1779" spans="1:15" x14ac:dyDescent="0.25">
      <c r="A1779" t="s">
        <v>822</v>
      </c>
      <c r="B1779" t="s">
        <v>540</v>
      </c>
      <c r="C1779" t="s">
        <v>53</v>
      </c>
      <c r="D1779">
        <v>24</v>
      </c>
      <c r="E1779" s="2">
        <v>0.3</v>
      </c>
      <c r="F1779" s="1">
        <v>44911</v>
      </c>
      <c r="G1779" t="s">
        <v>27</v>
      </c>
      <c r="H1779" t="s">
        <v>93</v>
      </c>
      <c r="I1779">
        <f t="shared" si="27"/>
        <v>80</v>
      </c>
      <c r="J1779" s="3">
        <v>26</v>
      </c>
      <c r="K1779">
        <f>_xlfn.IFNA(Table2[[#This Row],[total_laid_off]],0)</f>
        <v>24</v>
      </c>
      <c r="L1779">
        <f>IFERROR(Table2[[#This Row],[Column2]]/Table2[[#This Row],[percentage_laid_off]],Table2[[#This Row],[Column2]])</f>
        <v>80</v>
      </c>
      <c r="M1779">
        <f>FLOOR(IFERROR(_xlfn.IFNA(Table2[[#This Row],[total_laid_off]],0)/Table2[[#This Row],[percentage_laid_off]],D1779),1)</f>
        <v>80</v>
      </c>
      <c r="N1779" t="str">
        <f>TEXT(Table2[[#This Row],[date]],"MMM")</f>
        <v>Dec</v>
      </c>
      <c r="O1779">
        <f>YEAR(Table2[[#This Row],[date]])</f>
        <v>2022</v>
      </c>
    </row>
    <row r="1780" spans="1:15" x14ac:dyDescent="0.25">
      <c r="A1780" t="s">
        <v>1986</v>
      </c>
      <c r="B1780" t="s">
        <v>56</v>
      </c>
      <c r="C1780" t="s">
        <v>26</v>
      </c>
      <c r="D1780">
        <v>60</v>
      </c>
      <c r="E1780" s="2">
        <v>0.03</v>
      </c>
      <c r="F1780" s="1">
        <v>43962</v>
      </c>
      <c r="G1780" t="s">
        <v>22</v>
      </c>
      <c r="H1780" t="s">
        <v>58</v>
      </c>
      <c r="I1780">
        <f t="shared" si="27"/>
        <v>2000</v>
      </c>
      <c r="J1780" s="3">
        <v>837</v>
      </c>
      <c r="K1780">
        <f>_xlfn.IFNA(Table2[[#This Row],[total_laid_off]],0)</f>
        <v>60</v>
      </c>
      <c r="L1780">
        <f>IFERROR(Table2[[#This Row],[Column2]]/Table2[[#This Row],[percentage_laid_off]],Table2[[#This Row],[Column2]])</f>
        <v>2000</v>
      </c>
      <c r="M1780">
        <f>FLOOR(IFERROR(_xlfn.IFNA(Table2[[#This Row],[total_laid_off]],0)/Table2[[#This Row],[percentage_laid_off]],D1780),1)</f>
        <v>2000</v>
      </c>
      <c r="N1780" t="str">
        <f>TEXT(Table2[[#This Row],[date]],"MMM")</f>
        <v>May</v>
      </c>
      <c r="O1780">
        <f>YEAR(Table2[[#This Row],[date]])</f>
        <v>2020</v>
      </c>
    </row>
    <row r="1781" spans="1:15" x14ac:dyDescent="0.25">
      <c r="A1781" t="s">
        <v>177</v>
      </c>
      <c r="B1781" t="s">
        <v>178</v>
      </c>
      <c r="C1781" t="s">
        <v>53</v>
      </c>
      <c r="E1781" s="2"/>
      <c r="F1781" s="1">
        <v>45007</v>
      </c>
      <c r="G1781" t="s">
        <v>47</v>
      </c>
      <c r="H1781" t="s">
        <v>93</v>
      </c>
      <c r="I1781">
        <f t="shared" si="27"/>
        <v>0</v>
      </c>
      <c r="J1781" s="3">
        <v>80</v>
      </c>
      <c r="K1781">
        <f>_xlfn.IFNA(Table2[[#This Row],[total_laid_off]],0)</f>
        <v>0</v>
      </c>
      <c r="L1781">
        <f>IFERROR(Table2[[#This Row],[Column2]]/Table2[[#This Row],[percentage_laid_off]],Table2[[#This Row],[Column2]])</f>
        <v>0</v>
      </c>
      <c r="M1781">
        <f>FLOOR(IFERROR(_xlfn.IFNA(Table2[[#This Row],[total_laid_off]],0)/Table2[[#This Row],[percentage_laid_off]],D1781),1)</f>
        <v>0</v>
      </c>
      <c r="N1781" t="str">
        <f>TEXT(Table2[[#This Row],[date]],"MMM")</f>
        <v>Mar</v>
      </c>
      <c r="O1781">
        <f>YEAR(Table2[[#This Row],[date]])</f>
        <v>2023</v>
      </c>
    </row>
    <row r="1782" spans="1:15" x14ac:dyDescent="0.25">
      <c r="A1782" t="s">
        <v>1808</v>
      </c>
      <c r="B1782" t="s">
        <v>43</v>
      </c>
      <c r="C1782" t="s">
        <v>73</v>
      </c>
      <c r="D1782">
        <v>57</v>
      </c>
      <c r="E1782" s="2">
        <v>0.2</v>
      </c>
      <c r="F1782" s="1">
        <v>44595</v>
      </c>
      <c r="G1782" t="s">
        <v>37</v>
      </c>
      <c r="H1782" t="s">
        <v>41</v>
      </c>
      <c r="I1782">
        <f t="shared" si="27"/>
        <v>285</v>
      </c>
      <c r="J1782" s="3">
        <v>133</v>
      </c>
      <c r="K1782">
        <f>_xlfn.IFNA(Table2[[#This Row],[total_laid_off]],0)</f>
        <v>57</v>
      </c>
      <c r="L1782">
        <f>IFERROR(Table2[[#This Row],[Column2]]/Table2[[#This Row],[percentage_laid_off]],Table2[[#This Row],[Column2]])</f>
        <v>285</v>
      </c>
      <c r="M1782">
        <f>FLOOR(IFERROR(_xlfn.IFNA(Table2[[#This Row],[total_laid_off]],0)/Table2[[#This Row],[percentage_laid_off]],D1782),1)</f>
        <v>285</v>
      </c>
      <c r="N1782" t="str">
        <f>TEXT(Table2[[#This Row],[date]],"MMM")</f>
        <v>Feb</v>
      </c>
      <c r="O1782">
        <f>YEAR(Table2[[#This Row],[date]])</f>
        <v>2022</v>
      </c>
    </row>
    <row r="1783" spans="1:15" x14ac:dyDescent="0.25">
      <c r="A1783" t="s">
        <v>2117</v>
      </c>
      <c r="B1783" t="s">
        <v>40</v>
      </c>
      <c r="C1783" t="s">
        <v>436</v>
      </c>
      <c r="D1783">
        <v>16</v>
      </c>
      <c r="E1783" s="2">
        <v>0.27</v>
      </c>
      <c r="F1783" s="1">
        <v>43931</v>
      </c>
      <c r="G1783" t="s">
        <v>47</v>
      </c>
      <c r="H1783" t="s">
        <v>41</v>
      </c>
      <c r="I1783">
        <f t="shared" si="27"/>
        <v>59</v>
      </c>
      <c r="J1783" s="3">
        <v>35</v>
      </c>
      <c r="K1783">
        <f>_xlfn.IFNA(Table2[[#This Row],[total_laid_off]],0)</f>
        <v>16</v>
      </c>
      <c r="L1783">
        <f>IFERROR(Table2[[#This Row],[Column2]]/Table2[[#This Row],[percentage_laid_off]],Table2[[#This Row],[Column2]])</f>
        <v>59.259259259259252</v>
      </c>
      <c r="M1783">
        <f>FLOOR(IFERROR(_xlfn.IFNA(Table2[[#This Row],[total_laid_off]],0)/Table2[[#This Row],[percentage_laid_off]],D1783),1)</f>
        <v>59</v>
      </c>
      <c r="N1783" t="str">
        <f>TEXT(Table2[[#This Row],[date]],"MMM")</f>
        <v>Apr</v>
      </c>
      <c r="O1783">
        <f>YEAR(Table2[[#This Row],[date]])</f>
        <v>2020</v>
      </c>
    </row>
    <row r="1784" spans="1:15" x14ac:dyDescent="0.25">
      <c r="A1784" t="s">
        <v>1058</v>
      </c>
      <c r="B1784" t="s">
        <v>43</v>
      </c>
      <c r="C1784" t="s">
        <v>73</v>
      </c>
      <c r="D1784">
        <v>170</v>
      </c>
      <c r="E1784" s="2">
        <v>0.85</v>
      </c>
      <c r="F1784" s="1">
        <v>44879</v>
      </c>
      <c r="G1784" t="s">
        <v>32</v>
      </c>
      <c r="H1784" t="s">
        <v>41</v>
      </c>
      <c r="I1784">
        <f t="shared" si="27"/>
        <v>200</v>
      </c>
      <c r="J1784" s="3">
        <v>405</v>
      </c>
      <c r="K1784">
        <f>_xlfn.IFNA(Table2[[#This Row],[total_laid_off]],0)</f>
        <v>170</v>
      </c>
      <c r="L1784">
        <f>IFERROR(Table2[[#This Row],[Column2]]/Table2[[#This Row],[percentage_laid_off]],Table2[[#This Row],[Column2]])</f>
        <v>200</v>
      </c>
      <c r="M1784">
        <f>FLOOR(IFERROR(_xlfn.IFNA(Table2[[#This Row],[total_laid_off]],0)/Table2[[#This Row],[percentage_laid_off]],D1784),1)</f>
        <v>200</v>
      </c>
      <c r="N1784" t="str">
        <f>TEXT(Table2[[#This Row],[date]],"MMM")</f>
        <v>Nov</v>
      </c>
      <c r="O1784">
        <f>YEAR(Table2[[#This Row],[date]])</f>
        <v>2022</v>
      </c>
    </row>
    <row r="1785" spans="1:15" x14ac:dyDescent="0.25">
      <c r="A1785" t="s">
        <v>1058</v>
      </c>
      <c r="B1785" t="s">
        <v>43</v>
      </c>
      <c r="C1785" t="s">
        <v>73</v>
      </c>
      <c r="D1785">
        <v>136</v>
      </c>
      <c r="E1785" s="2"/>
      <c r="F1785" s="1">
        <v>44770</v>
      </c>
      <c r="G1785" t="s">
        <v>32</v>
      </c>
      <c r="H1785" t="s">
        <v>41</v>
      </c>
      <c r="I1785">
        <f t="shared" si="27"/>
        <v>136</v>
      </c>
      <c r="J1785" s="3">
        <v>405</v>
      </c>
      <c r="K1785">
        <f>_xlfn.IFNA(Table2[[#This Row],[total_laid_off]],0)</f>
        <v>136</v>
      </c>
      <c r="L1785">
        <f>IFERROR(Table2[[#This Row],[Column2]]/Table2[[#This Row],[percentage_laid_off]],Table2[[#This Row],[Column2]])</f>
        <v>136</v>
      </c>
      <c r="M1785">
        <f>FLOOR(IFERROR(_xlfn.IFNA(Table2[[#This Row],[total_laid_off]],0)/Table2[[#This Row],[percentage_laid_off]],D1785),1)</f>
        <v>136</v>
      </c>
      <c r="N1785" t="str">
        <f>TEXT(Table2[[#This Row],[date]],"MMM")</f>
        <v>Jul</v>
      </c>
      <c r="O1785">
        <f>YEAR(Table2[[#This Row],[date]])</f>
        <v>2022</v>
      </c>
    </row>
    <row r="1786" spans="1:15" x14ac:dyDescent="0.25">
      <c r="A1786" t="s">
        <v>1968</v>
      </c>
      <c r="B1786" t="s">
        <v>40</v>
      </c>
      <c r="C1786" t="s">
        <v>83</v>
      </c>
      <c r="D1786">
        <v>35</v>
      </c>
      <c r="E1786" s="2">
        <v>0.15</v>
      </c>
      <c r="F1786" s="1">
        <v>43965</v>
      </c>
      <c r="G1786" t="s">
        <v>47</v>
      </c>
      <c r="H1786" t="s">
        <v>41</v>
      </c>
      <c r="I1786">
        <f t="shared" si="27"/>
        <v>233</v>
      </c>
      <c r="J1786" s="3">
        <v>73</v>
      </c>
      <c r="K1786">
        <f>_xlfn.IFNA(Table2[[#This Row],[total_laid_off]],0)</f>
        <v>35</v>
      </c>
      <c r="L1786">
        <f>IFERROR(Table2[[#This Row],[Column2]]/Table2[[#This Row],[percentage_laid_off]],Table2[[#This Row],[Column2]])</f>
        <v>233.33333333333334</v>
      </c>
      <c r="M1786">
        <f>FLOOR(IFERROR(_xlfn.IFNA(Table2[[#This Row],[total_laid_off]],0)/Table2[[#This Row],[percentage_laid_off]],D1786),1)</f>
        <v>233</v>
      </c>
      <c r="N1786" t="str">
        <f>TEXT(Table2[[#This Row],[date]],"MMM")</f>
        <v>May</v>
      </c>
      <c r="O1786">
        <f>YEAR(Table2[[#This Row],[date]])</f>
        <v>2020</v>
      </c>
    </row>
    <row r="1787" spans="1:15" x14ac:dyDescent="0.25">
      <c r="A1787" t="s">
        <v>407</v>
      </c>
      <c r="B1787" t="s">
        <v>40</v>
      </c>
      <c r="C1787" t="s">
        <v>144</v>
      </c>
      <c r="E1787" s="2">
        <v>0.28000000000000003</v>
      </c>
      <c r="F1787" s="1">
        <v>44967</v>
      </c>
      <c r="G1787" t="s">
        <v>67</v>
      </c>
      <c r="H1787" t="s">
        <v>41</v>
      </c>
      <c r="I1787">
        <f t="shared" si="27"/>
        <v>0</v>
      </c>
      <c r="J1787" s="3">
        <v>298</v>
      </c>
      <c r="K1787">
        <f>_xlfn.IFNA(Table2[[#This Row],[total_laid_off]],0)</f>
        <v>0</v>
      </c>
      <c r="L1787">
        <f>IFERROR(Table2[[#This Row],[Column2]]/Table2[[#This Row],[percentage_laid_off]],Table2[[#This Row],[Column2]])</f>
        <v>0</v>
      </c>
      <c r="M1787">
        <f>FLOOR(IFERROR(_xlfn.IFNA(Table2[[#This Row],[total_laid_off]],0)/Table2[[#This Row],[percentage_laid_off]],D1787),1)</f>
        <v>0</v>
      </c>
      <c r="N1787" t="str">
        <f>TEXT(Table2[[#This Row],[date]],"MMM")</f>
        <v>Feb</v>
      </c>
      <c r="O1787">
        <f>YEAR(Table2[[#This Row],[date]])</f>
        <v>2023</v>
      </c>
    </row>
    <row r="1788" spans="1:15" x14ac:dyDescent="0.25">
      <c r="A1788" t="s">
        <v>2246</v>
      </c>
      <c r="B1788" t="s">
        <v>131</v>
      </c>
      <c r="C1788" t="s">
        <v>632</v>
      </c>
      <c r="D1788">
        <v>120</v>
      </c>
      <c r="E1788" s="2">
        <v>0.25</v>
      </c>
      <c r="F1788" s="1">
        <v>43920</v>
      </c>
      <c r="G1788" t="s">
        <v>22</v>
      </c>
      <c r="H1788" t="s">
        <v>41</v>
      </c>
      <c r="I1788">
        <f t="shared" si="27"/>
        <v>480</v>
      </c>
      <c r="J1788" s="3">
        <v>423</v>
      </c>
      <c r="K1788">
        <f>_xlfn.IFNA(Table2[[#This Row],[total_laid_off]],0)</f>
        <v>120</v>
      </c>
      <c r="L1788">
        <f>IFERROR(Table2[[#This Row],[Column2]]/Table2[[#This Row],[percentage_laid_off]],Table2[[#This Row],[Column2]])</f>
        <v>480</v>
      </c>
      <c r="M1788">
        <f>FLOOR(IFERROR(_xlfn.IFNA(Table2[[#This Row],[total_laid_off]],0)/Table2[[#This Row],[percentage_laid_off]],D1788),1)</f>
        <v>480</v>
      </c>
      <c r="N1788" t="str">
        <f>TEXT(Table2[[#This Row],[date]],"MMM")</f>
        <v>Mar</v>
      </c>
      <c r="O1788">
        <f>YEAR(Table2[[#This Row],[date]])</f>
        <v>2020</v>
      </c>
    </row>
    <row r="1789" spans="1:15" x14ac:dyDescent="0.25">
      <c r="A1789" t="s">
        <v>672</v>
      </c>
      <c r="B1789" t="s">
        <v>40</v>
      </c>
      <c r="C1789" t="s">
        <v>111</v>
      </c>
      <c r="D1789">
        <v>30</v>
      </c>
      <c r="E1789" s="2"/>
      <c r="F1789" s="1">
        <v>44943</v>
      </c>
      <c r="G1789" t="s">
        <v>67</v>
      </c>
      <c r="H1789" t="s">
        <v>41</v>
      </c>
      <c r="I1789">
        <f t="shared" si="27"/>
        <v>30</v>
      </c>
      <c r="J1789" s="3">
        <v>44</v>
      </c>
      <c r="K1789">
        <f>_xlfn.IFNA(Table2[[#This Row],[total_laid_off]],0)</f>
        <v>30</v>
      </c>
      <c r="L1789">
        <f>IFERROR(Table2[[#This Row],[Column2]]/Table2[[#This Row],[percentage_laid_off]],Table2[[#This Row],[Column2]])</f>
        <v>30</v>
      </c>
      <c r="M1789">
        <f>FLOOR(IFERROR(_xlfn.IFNA(Table2[[#This Row],[total_laid_off]],0)/Table2[[#This Row],[percentage_laid_off]],D1789),1)</f>
        <v>30</v>
      </c>
      <c r="N1789" t="str">
        <f>TEXT(Table2[[#This Row],[date]],"MMM")</f>
        <v>Jan</v>
      </c>
      <c r="O1789">
        <f>YEAR(Table2[[#This Row],[date]])</f>
        <v>2023</v>
      </c>
    </row>
    <row r="1790" spans="1:15" x14ac:dyDescent="0.25">
      <c r="A1790" t="s">
        <v>672</v>
      </c>
      <c r="B1790" t="s">
        <v>40</v>
      </c>
      <c r="C1790" t="s">
        <v>111</v>
      </c>
      <c r="E1790" s="2">
        <v>0.1</v>
      </c>
      <c r="F1790" s="1">
        <v>44874</v>
      </c>
      <c r="G1790" t="s">
        <v>67</v>
      </c>
      <c r="H1790" t="s">
        <v>41</v>
      </c>
      <c r="I1790">
        <f t="shared" si="27"/>
        <v>0</v>
      </c>
      <c r="J1790" s="3">
        <v>44</v>
      </c>
      <c r="K1790">
        <f>_xlfn.IFNA(Table2[[#This Row],[total_laid_off]],0)</f>
        <v>0</v>
      </c>
      <c r="L1790">
        <f>IFERROR(Table2[[#This Row],[Column2]]/Table2[[#This Row],[percentage_laid_off]],Table2[[#This Row],[Column2]])</f>
        <v>0</v>
      </c>
      <c r="M1790">
        <f>FLOOR(IFERROR(_xlfn.IFNA(Table2[[#This Row],[total_laid_off]],0)/Table2[[#This Row],[percentage_laid_off]],D1790),1)</f>
        <v>0</v>
      </c>
      <c r="N1790" t="str">
        <f>TEXT(Table2[[#This Row],[date]],"MMM")</f>
        <v>Nov</v>
      </c>
      <c r="O1790">
        <f>YEAR(Table2[[#This Row],[date]])</f>
        <v>2022</v>
      </c>
    </row>
    <row r="1791" spans="1:15" x14ac:dyDescent="0.25">
      <c r="A1791" t="s">
        <v>672</v>
      </c>
      <c r="B1791" t="s">
        <v>40</v>
      </c>
      <c r="C1791" t="s">
        <v>215</v>
      </c>
      <c r="D1791">
        <v>50</v>
      </c>
      <c r="E1791" s="2"/>
      <c r="F1791" s="1">
        <v>44777</v>
      </c>
      <c r="G1791" t="s">
        <v>67</v>
      </c>
      <c r="H1791" t="s">
        <v>41</v>
      </c>
      <c r="I1791">
        <f t="shared" si="27"/>
        <v>50</v>
      </c>
      <c r="J1791" s="3">
        <v>44</v>
      </c>
      <c r="K1791">
        <f>_xlfn.IFNA(Table2[[#This Row],[total_laid_off]],0)</f>
        <v>50</v>
      </c>
      <c r="L1791">
        <f>IFERROR(Table2[[#This Row],[Column2]]/Table2[[#This Row],[percentage_laid_off]],Table2[[#This Row],[Column2]])</f>
        <v>50</v>
      </c>
      <c r="M1791">
        <f>FLOOR(IFERROR(_xlfn.IFNA(Table2[[#This Row],[total_laid_off]],0)/Table2[[#This Row],[percentage_laid_off]],D1791),1)</f>
        <v>50</v>
      </c>
      <c r="N1791" t="str">
        <f>TEXT(Table2[[#This Row],[date]],"MMM")</f>
        <v>Aug</v>
      </c>
      <c r="O1791">
        <f>YEAR(Table2[[#This Row],[date]])</f>
        <v>2022</v>
      </c>
    </row>
    <row r="1792" spans="1:15" x14ac:dyDescent="0.25">
      <c r="A1792" t="s">
        <v>618</v>
      </c>
      <c r="B1792" t="s">
        <v>160</v>
      </c>
      <c r="C1792" t="s">
        <v>15</v>
      </c>
      <c r="D1792">
        <v>46</v>
      </c>
      <c r="E1792" s="2"/>
      <c r="F1792" s="1">
        <v>44945</v>
      </c>
      <c r="G1792" t="s">
        <v>103</v>
      </c>
      <c r="H1792" t="s">
        <v>41</v>
      </c>
      <c r="I1792">
        <f t="shared" si="27"/>
        <v>46</v>
      </c>
      <c r="J1792" s="3">
        <v>21</v>
      </c>
      <c r="K1792">
        <f>_xlfn.IFNA(Table2[[#This Row],[total_laid_off]],0)</f>
        <v>46</v>
      </c>
      <c r="L1792">
        <f>IFERROR(Table2[[#This Row],[Column2]]/Table2[[#This Row],[percentage_laid_off]],Table2[[#This Row],[Column2]])</f>
        <v>46</v>
      </c>
      <c r="M1792">
        <f>FLOOR(IFERROR(_xlfn.IFNA(Table2[[#This Row],[total_laid_off]],0)/Table2[[#This Row],[percentage_laid_off]],D1792),1)</f>
        <v>46</v>
      </c>
      <c r="N1792" t="str">
        <f>TEXT(Table2[[#This Row],[date]],"MMM")</f>
        <v>Jan</v>
      </c>
      <c r="O1792">
        <f>YEAR(Table2[[#This Row],[date]])</f>
        <v>2023</v>
      </c>
    </row>
    <row r="1793" spans="1:15" x14ac:dyDescent="0.25">
      <c r="A1793" t="s">
        <v>1631</v>
      </c>
      <c r="B1793" t="s">
        <v>186</v>
      </c>
      <c r="C1793" t="s">
        <v>21</v>
      </c>
      <c r="D1793">
        <v>23</v>
      </c>
      <c r="E1793" s="2">
        <v>0.16</v>
      </c>
      <c r="F1793" s="1">
        <v>44734</v>
      </c>
      <c r="G1793" t="s">
        <v>32</v>
      </c>
      <c r="H1793" t="s">
        <v>93</v>
      </c>
      <c r="I1793">
        <f t="shared" si="27"/>
        <v>143</v>
      </c>
      <c r="J1793" s="3">
        <v>134</v>
      </c>
      <c r="K1793">
        <f>_xlfn.IFNA(Table2[[#This Row],[total_laid_off]],0)</f>
        <v>23</v>
      </c>
      <c r="L1793">
        <f>IFERROR(Table2[[#This Row],[Column2]]/Table2[[#This Row],[percentage_laid_off]],Table2[[#This Row],[Column2]])</f>
        <v>143.75</v>
      </c>
      <c r="M1793">
        <f>FLOOR(IFERROR(_xlfn.IFNA(Table2[[#This Row],[total_laid_off]],0)/Table2[[#This Row],[percentage_laid_off]],D1793),1)</f>
        <v>143</v>
      </c>
      <c r="N1793" t="str">
        <f>TEXT(Table2[[#This Row],[date]],"MMM")</f>
        <v>Jun</v>
      </c>
      <c r="O1793">
        <f>YEAR(Table2[[#This Row],[date]])</f>
        <v>2022</v>
      </c>
    </row>
    <row r="1794" spans="1:15" x14ac:dyDescent="0.25">
      <c r="A1794" t="s">
        <v>1631</v>
      </c>
      <c r="B1794" t="s">
        <v>186</v>
      </c>
      <c r="C1794" t="s">
        <v>21</v>
      </c>
      <c r="D1794">
        <v>196</v>
      </c>
      <c r="E1794" s="2">
        <v>0.54</v>
      </c>
      <c r="F1794" s="1">
        <v>43923</v>
      </c>
      <c r="G1794" t="s">
        <v>32</v>
      </c>
      <c r="H1794" t="s">
        <v>93</v>
      </c>
      <c r="I1794">
        <f t="shared" ref="I1794:I1857" si="28">FLOOR(IF(OR(ISBLANK(D1794) = FALSE,  ISBLANK(E1794) = FALSE),IFERROR(D1794/E1794,D1794), 0), 1)</f>
        <v>362</v>
      </c>
      <c r="J1794" s="3">
        <v>112</v>
      </c>
      <c r="K1794">
        <f>_xlfn.IFNA(Table2[[#This Row],[total_laid_off]],0)</f>
        <v>196</v>
      </c>
      <c r="L1794">
        <f>IFERROR(Table2[[#This Row],[Column2]]/Table2[[#This Row],[percentage_laid_off]],Table2[[#This Row],[Column2]])</f>
        <v>362.96296296296293</v>
      </c>
      <c r="M1794">
        <f>FLOOR(IFERROR(_xlfn.IFNA(Table2[[#This Row],[total_laid_off]],0)/Table2[[#This Row],[percentage_laid_off]],D1794),1)</f>
        <v>362</v>
      </c>
      <c r="N1794" t="str">
        <f>TEXT(Table2[[#This Row],[date]],"MMM")</f>
        <v>Apr</v>
      </c>
      <c r="O1794">
        <f>YEAR(Table2[[#This Row],[date]])</f>
        <v>2020</v>
      </c>
    </row>
    <row r="1795" spans="1:15" x14ac:dyDescent="0.25">
      <c r="A1795" t="s">
        <v>496</v>
      </c>
      <c r="B1795" t="s">
        <v>497</v>
      </c>
      <c r="C1795" t="s">
        <v>83</v>
      </c>
      <c r="E1795" s="2">
        <v>0.06</v>
      </c>
      <c r="F1795" s="1">
        <v>44958</v>
      </c>
      <c r="G1795" t="s">
        <v>67</v>
      </c>
      <c r="H1795" t="s">
        <v>41</v>
      </c>
      <c r="I1795">
        <f t="shared" si="28"/>
        <v>0</v>
      </c>
      <c r="J1795" s="3">
        <v>10700</v>
      </c>
      <c r="K1795">
        <f>_xlfn.IFNA(Table2[[#This Row],[total_laid_off]],0)</f>
        <v>0</v>
      </c>
      <c r="L1795">
        <f>IFERROR(Table2[[#This Row],[Column2]]/Table2[[#This Row],[percentage_laid_off]],Table2[[#This Row],[Column2]])</f>
        <v>0</v>
      </c>
      <c r="M1795">
        <f>FLOOR(IFERROR(_xlfn.IFNA(Table2[[#This Row],[total_laid_off]],0)/Table2[[#This Row],[percentage_laid_off]],D1795),1)</f>
        <v>0</v>
      </c>
      <c r="N1795" t="str">
        <f>TEXT(Table2[[#This Row],[date]],"MMM")</f>
        <v>Feb</v>
      </c>
      <c r="O1795">
        <f>YEAR(Table2[[#This Row],[date]])</f>
        <v>2023</v>
      </c>
    </row>
    <row r="1796" spans="1:15" x14ac:dyDescent="0.25">
      <c r="A1796" t="s">
        <v>496</v>
      </c>
      <c r="B1796" t="s">
        <v>497</v>
      </c>
      <c r="C1796" t="s">
        <v>83</v>
      </c>
      <c r="D1796">
        <v>840</v>
      </c>
      <c r="E1796" s="2">
        <v>0.06</v>
      </c>
      <c r="F1796" s="1">
        <v>44769</v>
      </c>
      <c r="G1796" t="s">
        <v>67</v>
      </c>
      <c r="H1796" t="s">
        <v>41</v>
      </c>
      <c r="I1796">
        <f t="shared" si="28"/>
        <v>14000</v>
      </c>
      <c r="J1796" s="3">
        <v>10700</v>
      </c>
      <c r="K1796">
        <f>_xlfn.IFNA(Table2[[#This Row],[total_laid_off]],0)</f>
        <v>840</v>
      </c>
      <c r="L1796">
        <f>IFERROR(Table2[[#This Row],[Column2]]/Table2[[#This Row],[percentage_laid_off]],Table2[[#This Row],[Column2]])</f>
        <v>14000</v>
      </c>
      <c r="M1796">
        <f>FLOOR(IFERROR(_xlfn.IFNA(Table2[[#This Row],[total_laid_off]],0)/Table2[[#This Row],[percentage_laid_off]],D1796),1)</f>
        <v>14000</v>
      </c>
      <c r="N1796" t="str">
        <f>TEXT(Table2[[#This Row],[date]],"MMM")</f>
        <v>Jul</v>
      </c>
      <c r="O1796">
        <f>YEAR(Table2[[#This Row],[date]])</f>
        <v>2022</v>
      </c>
    </row>
    <row r="1797" spans="1:15" x14ac:dyDescent="0.25">
      <c r="A1797" t="s">
        <v>496</v>
      </c>
      <c r="B1797" t="s">
        <v>497</v>
      </c>
      <c r="C1797" t="s">
        <v>83</v>
      </c>
      <c r="D1797">
        <v>40</v>
      </c>
      <c r="E1797" s="2">
        <v>0.02</v>
      </c>
      <c r="F1797" s="1">
        <v>43984</v>
      </c>
      <c r="G1797" t="s">
        <v>65</v>
      </c>
      <c r="H1797" t="s">
        <v>41</v>
      </c>
      <c r="I1797">
        <f t="shared" si="28"/>
        <v>2000</v>
      </c>
      <c r="J1797" s="3">
        <v>3100</v>
      </c>
      <c r="K1797">
        <f>_xlfn.IFNA(Table2[[#This Row],[total_laid_off]],0)</f>
        <v>40</v>
      </c>
      <c r="L1797">
        <f>IFERROR(Table2[[#This Row],[Column2]]/Table2[[#This Row],[percentage_laid_off]],Table2[[#This Row],[Column2]])</f>
        <v>2000</v>
      </c>
      <c r="M1797">
        <f>FLOOR(IFERROR(_xlfn.IFNA(Table2[[#This Row],[total_laid_off]],0)/Table2[[#This Row],[percentage_laid_off]],D1797),1)</f>
        <v>2000</v>
      </c>
      <c r="N1797" t="str">
        <f>TEXT(Table2[[#This Row],[date]],"MMM")</f>
        <v>Jun</v>
      </c>
      <c r="O1797">
        <f>YEAR(Table2[[#This Row],[date]])</f>
        <v>2020</v>
      </c>
    </row>
    <row r="1798" spans="1:15" x14ac:dyDescent="0.25">
      <c r="A1798" t="s">
        <v>1627</v>
      </c>
      <c r="B1798" t="s">
        <v>43</v>
      </c>
      <c r="C1798" t="s">
        <v>46</v>
      </c>
      <c r="E1798" s="2">
        <v>0.18</v>
      </c>
      <c r="F1798" s="1">
        <v>44735</v>
      </c>
      <c r="G1798" t="s">
        <v>37</v>
      </c>
      <c r="H1798" t="s">
        <v>41</v>
      </c>
      <c r="I1798">
        <f t="shared" si="28"/>
        <v>0</v>
      </c>
      <c r="J1798" s="3">
        <v>1000</v>
      </c>
      <c r="K1798">
        <f>_xlfn.IFNA(Table2[[#This Row],[total_laid_off]],0)</f>
        <v>0</v>
      </c>
      <c r="L1798">
        <f>IFERROR(Table2[[#This Row],[Column2]]/Table2[[#This Row],[percentage_laid_off]],Table2[[#This Row],[Column2]])</f>
        <v>0</v>
      </c>
      <c r="M1798">
        <f>FLOOR(IFERROR(_xlfn.IFNA(Table2[[#This Row],[total_laid_off]],0)/Table2[[#This Row],[percentage_laid_off]],D1798),1)</f>
        <v>0</v>
      </c>
      <c r="N1798" t="str">
        <f>TEXT(Table2[[#This Row],[date]],"MMM")</f>
        <v>Jun</v>
      </c>
      <c r="O1798">
        <f>YEAR(Table2[[#This Row],[date]])</f>
        <v>2022</v>
      </c>
    </row>
    <row r="1799" spans="1:15" x14ac:dyDescent="0.25">
      <c r="A1799" t="s">
        <v>1435</v>
      </c>
      <c r="B1799" t="s">
        <v>40</v>
      </c>
      <c r="C1799" t="s">
        <v>26</v>
      </c>
      <c r="D1799">
        <v>713</v>
      </c>
      <c r="E1799" s="2">
        <v>0.23</v>
      </c>
      <c r="F1799" s="1">
        <v>44775</v>
      </c>
      <c r="G1799" t="s">
        <v>67</v>
      </c>
      <c r="H1799" t="s">
        <v>41</v>
      </c>
      <c r="I1799">
        <f t="shared" si="28"/>
        <v>3100</v>
      </c>
      <c r="J1799" s="3">
        <v>5600</v>
      </c>
      <c r="K1799">
        <f>_xlfn.IFNA(Table2[[#This Row],[total_laid_off]],0)</f>
        <v>713</v>
      </c>
      <c r="L1799">
        <f>IFERROR(Table2[[#This Row],[Column2]]/Table2[[#This Row],[percentage_laid_off]],Table2[[#This Row],[Column2]])</f>
        <v>3100</v>
      </c>
      <c r="M1799">
        <f>FLOOR(IFERROR(_xlfn.IFNA(Table2[[#This Row],[total_laid_off]],0)/Table2[[#This Row],[percentage_laid_off]],D1799),1)</f>
        <v>3100</v>
      </c>
      <c r="N1799" t="str">
        <f>TEXT(Table2[[#This Row],[date]],"MMM")</f>
        <v>Aug</v>
      </c>
      <c r="O1799">
        <f>YEAR(Table2[[#This Row],[date]])</f>
        <v>2022</v>
      </c>
    </row>
    <row r="1800" spans="1:15" x14ac:dyDescent="0.25">
      <c r="A1800" t="s">
        <v>1435</v>
      </c>
      <c r="B1800" t="s">
        <v>40</v>
      </c>
      <c r="C1800" t="s">
        <v>26</v>
      </c>
      <c r="D1800">
        <v>340</v>
      </c>
      <c r="E1800" s="2">
        <v>0.09</v>
      </c>
      <c r="F1800" s="1">
        <v>44677</v>
      </c>
      <c r="G1800" t="s">
        <v>67</v>
      </c>
      <c r="H1800" t="s">
        <v>41</v>
      </c>
      <c r="I1800">
        <f t="shared" si="28"/>
        <v>3777</v>
      </c>
      <c r="J1800" s="3">
        <v>5600</v>
      </c>
      <c r="K1800">
        <f>_xlfn.IFNA(Table2[[#This Row],[total_laid_off]],0)</f>
        <v>340</v>
      </c>
      <c r="L1800">
        <f>IFERROR(Table2[[#This Row],[Column2]]/Table2[[#This Row],[percentage_laid_off]],Table2[[#This Row],[Column2]])</f>
        <v>3777.7777777777778</v>
      </c>
      <c r="M1800">
        <f>FLOOR(IFERROR(_xlfn.IFNA(Table2[[#This Row],[total_laid_off]],0)/Table2[[#This Row],[percentage_laid_off]],D1800),1)</f>
        <v>3777</v>
      </c>
      <c r="N1800" t="str">
        <f>TEXT(Table2[[#This Row],[date]],"MMM")</f>
        <v>Apr</v>
      </c>
      <c r="O1800">
        <f>YEAR(Table2[[#This Row],[date]])</f>
        <v>2022</v>
      </c>
    </row>
    <row r="1801" spans="1:15" x14ac:dyDescent="0.25">
      <c r="A1801" t="s">
        <v>720</v>
      </c>
      <c r="B1801" t="s">
        <v>258</v>
      </c>
      <c r="C1801" t="s">
        <v>75</v>
      </c>
      <c r="E1801" s="2">
        <v>0.15</v>
      </c>
      <c r="F1801" s="1">
        <v>44938</v>
      </c>
      <c r="G1801" t="s">
        <v>47</v>
      </c>
      <c r="H1801" t="s">
        <v>41</v>
      </c>
      <c r="I1801">
        <f t="shared" si="28"/>
        <v>0</v>
      </c>
      <c r="J1801" s="3">
        <v>34</v>
      </c>
      <c r="K1801">
        <f>_xlfn.IFNA(Table2[[#This Row],[total_laid_off]],0)</f>
        <v>0</v>
      </c>
      <c r="L1801">
        <f>IFERROR(Table2[[#This Row],[Column2]]/Table2[[#This Row],[percentage_laid_off]],Table2[[#This Row],[Column2]])</f>
        <v>0</v>
      </c>
      <c r="M1801">
        <f>FLOOR(IFERROR(_xlfn.IFNA(Table2[[#This Row],[total_laid_off]],0)/Table2[[#This Row],[percentage_laid_off]],D1801),1)</f>
        <v>0</v>
      </c>
      <c r="N1801" t="str">
        <f>TEXT(Table2[[#This Row],[date]],"MMM")</f>
        <v>Jan</v>
      </c>
      <c r="O1801">
        <f>YEAR(Table2[[#This Row],[date]])</f>
        <v>2023</v>
      </c>
    </row>
    <row r="1802" spans="1:15" x14ac:dyDescent="0.25">
      <c r="A1802" t="s">
        <v>720</v>
      </c>
      <c r="B1802" t="s">
        <v>1183</v>
      </c>
      <c r="C1802" t="s">
        <v>75</v>
      </c>
      <c r="D1802">
        <v>100</v>
      </c>
      <c r="E1802" s="2">
        <v>0.2</v>
      </c>
      <c r="F1802" s="1">
        <v>43927</v>
      </c>
      <c r="G1802" t="s">
        <v>27</v>
      </c>
      <c r="H1802" t="s">
        <v>267</v>
      </c>
      <c r="I1802">
        <f t="shared" si="28"/>
        <v>500</v>
      </c>
      <c r="J1802" s="3">
        <v>0.7</v>
      </c>
      <c r="K1802">
        <f>_xlfn.IFNA(Table2[[#This Row],[total_laid_off]],0)</f>
        <v>100</v>
      </c>
      <c r="L1802">
        <f>IFERROR(Table2[[#This Row],[Column2]]/Table2[[#This Row],[percentage_laid_off]],Table2[[#This Row],[Column2]])</f>
        <v>500</v>
      </c>
      <c r="M1802">
        <f>FLOOR(IFERROR(_xlfn.IFNA(Table2[[#This Row],[total_laid_off]],0)/Table2[[#This Row],[percentage_laid_off]],D1802),1)</f>
        <v>500</v>
      </c>
      <c r="N1802" t="str">
        <f>TEXT(Table2[[#This Row],[date]],"MMM")</f>
        <v>Apr</v>
      </c>
      <c r="O1802">
        <f>YEAR(Table2[[#This Row],[date]])</f>
        <v>2020</v>
      </c>
    </row>
    <row r="1803" spans="1:15" x14ac:dyDescent="0.25">
      <c r="A1803" t="s">
        <v>126</v>
      </c>
      <c r="B1803" t="s">
        <v>40</v>
      </c>
      <c r="C1803" t="s">
        <v>31</v>
      </c>
      <c r="D1803">
        <v>200</v>
      </c>
      <c r="E1803" s="2">
        <v>0.06</v>
      </c>
      <c r="F1803" s="1">
        <v>45015</v>
      </c>
      <c r="G1803" t="s">
        <v>67</v>
      </c>
      <c r="H1803" t="s">
        <v>41</v>
      </c>
      <c r="I1803">
        <f t="shared" si="28"/>
        <v>3333</v>
      </c>
      <c r="J1803" s="3">
        <v>208</v>
      </c>
      <c r="K1803">
        <f>_xlfn.IFNA(Table2[[#This Row],[total_laid_off]],0)</f>
        <v>200</v>
      </c>
      <c r="L1803">
        <f>IFERROR(Table2[[#This Row],[Column2]]/Table2[[#This Row],[percentage_laid_off]],Table2[[#This Row],[Column2]])</f>
        <v>3333.3333333333335</v>
      </c>
      <c r="M1803">
        <f>FLOOR(IFERROR(_xlfn.IFNA(Table2[[#This Row],[total_laid_off]],0)/Table2[[#This Row],[percentage_laid_off]],D1803),1)</f>
        <v>3333</v>
      </c>
      <c r="N1803" t="str">
        <f>TEXT(Table2[[#This Row],[date]],"MMM")</f>
        <v>Mar</v>
      </c>
      <c r="O1803">
        <f>YEAR(Table2[[#This Row],[date]])</f>
        <v>2023</v>
      </c>
    </row>
    <row r="1804" spans="1:15" x14ac:dyDescent="0.25">
      <c r="A1804" t="s">
        <v>126</v>
      </c>
      <c r="B1804" t="s">
        <v>40</v>
      </c>
      <c r="C1804" t="s">
        <v>31</v>
      </c>
      <c r="D1804">
        <v>200</v>
      </c>
      <c r="E1804" s="2">
        <v>7.0000000000000007E-2</v>
      </c>
      <c r="F1804" s="1">
        <v>44882</v>
      </c>
      <c r="G1804" t="s">
        <v>67</v>
      </c>
      <c r="H1804" t="s">
        <v>41</v>
      </c>
      <c r="I1804">
        <f t="shared" si="28"/>
        <v>2857</v>
      </c>
      <c r="J1804" s="3">
        <v>208</v>
      </c>
      <c r="K1804">
        <f>_xlfn.IFNA(Table2[[#This Row],[total_laid_off]],0)</f>
        <v>200</v>
      </c>
      <c r="L1804">
        <f>IFERROR(Table2[[#This Row],[Column2]]/Table2[[#This Row],[percentage_laid_off]],Table2[[#This Row],[Column2]])</f>
        <v>2857.1428571428569</v>
      </c>
      <c r="M1804">
        <f>FLOOR(IFERROR(_xlfn.IFNA(Table2[[#This Row],[total_laid_off]],0)/Table2[[#This Row],[percentage_laid_off]],D1804),1)</f>
        <v>2857</v>
      </c>
      <c r="N1804" t="str">
        <f>TEXT(Table2[[#This Row],[date]],"MMM")</f>
        <v>Nov</v>
      </c>
      <c r="O1804">
        <f>YEAR(Table2[[#This Row],[date]])</f>
        <v>2022</v>
      </c>
    </row>
    <row r="1805" spans="1:15" x14ac:dyDescent="0.25">
      <c r="A1805" t="s">
        <v>179</v>
      </c>
      <c r="B1805" t="s">
        <v>40</v>
      </c>
      <c r="C1805" t="s">
        <v>73</v>
      </c>
      <c r="E1805" s="2">
        <v>0.27</v>
      </c>
      <c r="F1805" s="1">
        <v>45007</v>
      </c>
      <c r="G1805" t="s">
        <v>114</v>
      </c>
      <c r="H1805" t="s">
        <v>41</v>
      </c>
      <c r="I1805">
        <f t="shared" si="28"/>
        <v>0</v>
      </c>
      <c r="J1805" s="3">
        <v>365</v>
      </c>
      <c r="K1805">
        <f>_xlfn.IFNA(Table2[[#This Row],[total_laid_off]],0)</f>
        <v>0</v>
      </c>
      <c r="L1805">
        <f>IFERROR(Table2[[#This Row],[Column2]]/Table2[[#This Row],[percentage_laid_off]],Table2[[#This Row],[Column2]])</f>
        <v>0</v>
      </c>
      <c r="M1805">
        <f>FLOOR(IFERROR(_xlfn.IFNA(Table2[[#This Row],[total_laid_off]],0)/Table2[[#This Row],[percentage_laid_off]],D1805),1)</f>
        <v>0</v>
      </c>
      <c r="N1805" t="str">
        <f>TEXT(Table2[[#This Row],[date]],"MMM")</f>
        <v>Mar</v>
      </c>
      <c r="O1805">
        <f>YEAR(Table2[[#This Row],[date]])</f>
        <v>2023</v>
      </c>
    </row>
    <row r="1806" spans="1:15" x14ac:dyDescent="0.25">
      <c r="A1806" t="s">
        <v>179</v>
      </c>
      <c r="B1806" t="s">
        <v>40</v>
      </c>
      <c r="C1806" t="s">
        <v>73</v>
      </c>
      <c r="E1806" s="2">
        <v>0.2</v>
      </c>
      <c r="F1806" s="1">
        <v>44854</v>
      </c>
      <c r="G1806" t="s">
        <v>114</v>
      </c>
      <c r="H1806" t="s">
        <v>41</v>
      </c>
      <c r="I1806">
        <f t="shared" si="28"/>
        <v>0</v>
      </c>
      <c r="J1806" s="3">
        <v>365</v>
      </c>
      <c r="K1806">
        <f>_xlfn.IFNA(Table2[[#This Row],[total_laid_off]],0)</f>
        <v>0</v>
      </c>
      <c r="L1806">
        <f>IFERROR(Table2[[#This Row],[Column2]]/Table2[[#This Row],[percentage_laid_off]],Table2[[#This Row],[Column2]])</f>
        <v>0</v>
      </c>
      <c r="M1806">
        <f>FLOOR(IFERROR(_xlfn.IFNA(Table2[[#This Row],[total_laid_off]],0)/Table2[[#This Row],[percentage_laid_off]],D1806),1)</f>
        <v>0</v>
      </c>
      <c r="N1806" t="str">
        <f>TEXT(Table2[[#This Row],[date]],"MMM")</f>
        <v>Oct</v>
      </c>
      <c r="O1806">
        <f>YEAR(Table2[[#This Row],[date]])</f>
        <v>2022</v>
      </c>
    </row>
    <row r="1807" spans="1:15" x14ac:dyDescent="0.25">
      <c r="A1807" t="s">
        <v>1083</v>
      </c>
      <c r="B1807" t="s">
        <v>141</v>
      </c>
      <c r="C1807" t="s">
        <v>26</v>
      </c>
      <c r="D1807">
        <v>137</v>
      </c>
      <c r="E1807" s="2">
        <v>0.2</v>
      </c>
      <c r="F1807" s="1">
        <v>44874</v>
      </c>
      <c r="G1807" t="s">
        <v>67</v>
      </c>
      <c r="H1807" t="s">
        <v>41</v>
      </c>
      <c r="I1807">
        <f t="shared" si="28"/>
        <v>685</v>
      </c>
      <c r="J1807" s="3">
        <v>527</v>
      </c>
      <c r="K1807">
        <f>_xlfn.IFNA(Table2[[#This Row],[total_laid_off]],0)</f>
        <v>137</v>
      </c>
      <c r="L1807">
        <f>IFERROR(Table2[[#This Row],[Column2]]/Table2[[#This Row],[percentage_laid_off]],Table2[[#This Row],[Column2]])</f>
        <v>685</v>
      </c>
      <c r="M1807">
        <f>FLOOR(IFERROR(_xlfn.IFNA(Table2[[#This Row],[total_laid_off]],0)/Table2[[#This Row],[percentage_laid_off]],D1807),1)</f>
        <v>685</v>
      </c>
      <c r="N1807" t="str">
        <f>TEXT(Table2[[#This Row],[date]],"MMM")</f>
        <v>Nov</v>
      </c>
      <c r="O1807">
        <f>YEAR(Table2[[#This Row],[date]])</f>
        <v>2022</v>
      </c>
    </row>
    <row r="1808" spans="1:15" x14ac:dyDescent="0.25">
      <c r="A1808" t="s">
        <v>1083</v>
      </c>
      <c r="B1808" t="s">
        <v>141</v>
      </c>
      <c r="C1808" t="s">
        <v>26</v>
      </c>
      <c r="D1808">
        <v>330</v>
      </c>
      <c r="E1808" s="2"/>
      <c r="F1808" s="1">
        <v>44581</v>
      </c>
      <c r="G1808" t="s">
        <v>67</v>
      </c>
      <c r="H1808" t="s">
        <v>41</v>
      </c>
      <c r="I1808">
        <f t="shared" si="28"/>
        <v>330</v>
      </c>
      <c r="J1808" s="3">
        <v>527</v>
      </c>
      <c r="K1808">
        <f>_xlfn.IFNA(Table2[[#This Row],[total_laid_off]],0)</f>
        <v>330</v>
      </c>
      <c r="L1808">
        <f>IFERROR(Table2[[#This Row],[Column2]]/Table2[[#This Row],[percentage_laid_off]],Table2[[#This Row],[Column2]])</f>
        <v>330</v>
      </c>
      <c r="M1808">
        <f>FLOOR(IFERROR(_xlfn.IFNA(Table2[[#This Row],[total_laid_off]],0)/Table2[[#This Row],[percentage_laid_off]],D1808),1)</f>
        <v>330</v>
      </c>
      <c r="N1808" t="str">
        <f>TEXT(Table2[[#This Row],[date]],"MMM")</f>
        <v>Jan</v>
      </c>
      <c r="O1808">
        <f>YEAR(Table2[[#This Row],[date]])</f>
        <v>2022</v>
      </c>
    </row>
    <row r="1809" spans="1:15" x14ac:dyDescent="0.25">
      <c r="A1809" t="s">
        <v>912</v>
      </c>
      <c r="B1809" t="s">
        <v>913</v>
      </c>
      <c r="C1809" t="s">
        <v>101</v>
      </c>
      <c r="E1809" s="2"/>
      <c r="F1809" s="1">
        <v>44900</v>
      </c>
      <c r="G1809" t="s">
        <v>37</v>
      </c>
      <c r="H1809" t="s">
        <v>41</v>
      </c>
      <c r="I1809">
        <f t="shared" si="28"/>
        <v>0</v>
      </c>
      <c r="J1809" s="3">
        <v>481</v>
      </c>
      <c r="K1809">
        <f>_xlfn.IFNA(Table2[[#This Row],[total_laid_off]],0)</f>
        <v>0</v>
      </c>
      <c r="L1809">
        <f>IFERROR(Table2[[#This Row],[Column2]]/Table2[[#This Row],[percentage_laid_off]],Table2[[#This Row],[Column2]])</f>
        <v>0</v>
      </c>
      <c r="M1809">
        <f>FLOOR(IFERROR(_xlfn.IFNA(Table2[[#This Row],[total_laid_off]],0)/Table2[[#This Row],[percentage_laid_off]],D1809),1)</f>
        <v>0</v>
      </c>
      <c r="N1809" t="str">
        <f>TEXT(Table2[[#This Row],[date]],"MMM")</f>
        <v>Dec</v>
      </c>
      <c r="O1809">
        <f>YEAR(Table2[[#This Row],[date]])</f>
        <v>2022</v>
      </c>
    </row>
    <row r="1810" spans="1:15" x14ac:dyDescent="0.25">
      <c r="A1810" t="s">
        <v>2233</v>
      </c>
      <c r="B1810" t="s">
        <v>72</v>
      </c>
      <c r="C1810" t="s">
        <v>15</v>
      </c>
      <c r="D1810">
        <v>194</v>
      </c>
      <c r="E1810" s="2">
        <v>0.41</v>
      </c>
      <c r="F1810" s="1">
        <v>43921</v>
      </c>
      <c r="G1810" t="s">
        <v>310</v>
      </c>
      <c r="H1810" t="s">
        <v>41</v>
      </c>
      <c r="I1810">
        <f t="shared" si="28"/>
        <v>473</v>
      </c>
      <c r="J1810" s="3">
        <v>310</v>
      </c>
      <c r="K1810">
        <f>_xlfn.IFNA(Table2[[#This Row],[total_laid_off]],0)</f>
        <v>194</v>
      </c>
      <c r="L1810">
        <f>IFERROR(Table2[[#This Row],[Column2]]/Table2[[#This Row],[percentage_laid_off]],Table2[[#This Row],[Column2]])</f>
        <v>473.17073170731709</v>
      </c>
      <c r="M1810">
        <f>FLOOR(IFERROR(_xlfn.IFNA(Table2[[#This Row],[total_laid_off]],0)/Table2[[#This Row],[percentage_laid_off]],D1810),1)</f>
        <v>473</v>
      </c>
      <c r="N1810" t="str">
        <f>TEXT(Table2[[#This Row],[date]],"MMM")</f>
        <v>Mar</v>
      </c>
      <c r="O1810">
        <f>YEAR(Table2[[#This Row],[date]])</f>
        <v>2020</v>
      </c>
    </row>
    <row r="1811" spans="1:15" x14ac:dyDescent="0.25">
      <c r="A1811" t="s">
        <v>1593</v>
      </c>
      <c r="B1811" t="s">
        <v>95</v>
      </c>
      <c r="C1811" t="s">
        <v>111</v>
      </c>
      <c r="D1811">
        <v>18</v>
      </c>
      <c r="E1811" s="2">
        <v>0.3</v>
      </c>
      <c r="F1811" s="1">
        <v>44741</v>
      </c>
      <c r="G1811" t="s">
        <v>47</v>
      </c>
      <c r="H1811" t="s">
        <v>96</v>
      </c>
      <c r="I1811">
        <f t="shared" si="28"/>
        <v>60</v>
      </c>
      <c r="J1811" s="3">
        <v>25</v>
      </c>
      <c r="K1811">
        <f>_xlfn.IFNA(Table2[[#This Row],[total_laid_off]],0)</f>
        <v>18</v>
      </c>
      <c r="L1811">
        <f>IFERROR(Table2[[#This Row],[Column2]]/Table2[[#This Row],[percentage_laid_off]],Table2[[#This Row],[Column2]])</f>
        <v>60</v>
      </c>
      <c r="M1811">
        <f>FLOOR(IFERROR(_xlfn.IFNA(Table2[[#This Row],[total_laid_off]],0)/Table2[[#This Row],[percentage_laid_off]],D1811),1)</f>
        <v>60</v>
      </c>
      <c r="N1811" t="str">
        <f>TEXT(Table2[[#This Row],[date]],"MMM")</f>
        <v>Jun</v>
      </c>
      <c r="O1811">
        <f>YEAR(Table2[[#This Row],[date]])</f>
        <v>2022</v>
      </c>
    </row>
    <row r="1812" spans="1:15" x14ac:dyDescent="0.25">
      <c r="A1812" t="s">
        <v>1005</v>
      </c>
      <c r="B1812" t="s">
        <v>231</v>
      </c>
      <c r="C1812" t="s">
        <v>85</v>
      </c>
      <c r="E1812" s="2"/>
      <c r="F1812" s="1">
        <v>44883</v>
      </c>
      <c r="G1812" t="s">
        <v>37</v>
      </c>
      <c r="H1812" t="s">
        <v>232</v>
      </c>
      <c r="I1812">
        <f t="shared" si="28"/>
        <v>0</v>
      </c>
      <c r="J1812" s="3">
        <v>205</v>
      </c>
      <c r="K1812">
        <f>_xlfn.IFNA(Table2[[#This Row],[total_laid_off]],0)</f>
        <v>0</v>
      </c>
      <c r="L1812">
        <f>IFERROR(Table2[[#This Row],[Column2]]/Table2[[#This Row],[percentage_laid_off]],Table2[[#This Row],[Column2]])</f>
        <v>0</v>
      </c>
      <c r="M1812">
        <f>FLOOR(IFERROR(_xlfn.IFNA(Table2[[#This Row],[total_laid_off]],0)/Table2[[#This Row],[percentage_laid_off]],D1812),1)</f>
        <v>0</v>
      </c>
      <c r="N1812" t="str">
        <f>TEXT(Table2[[#This Row],[date]],"MMM")</f>
        <v>Nov</v>
      </c>
      <c r="O1812">
        <f>YEAR(Table2[[#This Row],[date]])</f>
        <v>2022</v>
      </c>
    </row>
    <row r="1813" spans="1:15" x14ac:dyDescent="0.25">
      <c r="A1813" t="s">
        <v>1844</v>
      </c>
      <c r="B1813" t="s">
        <v>72</v>
      </c>
      <c r="C1813" t="s">
        <v>36</v>
      </c>
      <c r="E1813" s="2">
        <v>1</v>
      </c>
      <c r="F1813" s="1">
        <v>44140</v>
      </c>
      <c r="G1813" t="s">
        <v>27</v>
      </c>
      <c r="H1813" t="s">
        <v>41</v>
      </c>
      <c r="I1813">
        <f t="shared" si="28"/>
        <v>0</v>
      </c>
      <c r="J1813" s="3">
        <v>14</v>
      </c>
      <c r="K1813">
        <f>_xlfn.IFNA(Table2[[#This Row],[total_laid_off]],0)</f>
        <v>0</v>
      </c>
      <c r="L1813">
        <f>IFERROR(Table2[[#This Row],[Column2]]/Table2[[#This Row],[percentage_laid_off]],Table2[[#This Row],[Column2]])</f>
        <v>0</v>
      </c>
      <c r="M1813">
        <f>FLOOR(IFERROR(_xlfn.IFNA(Table2[[#This Row],[total_laid_off]],0)/Table2[[#This Row],[percentage_laid_off]],D1813),1)</f>
        <v>0</v>
      </c>
      <c r="N1813" t="str">
        <f>TEXT(Table2[[#This Row],[date]],"MMM")</f>
        <v>Nov</v>
      </c>
      <c r="O1813">
        <f>YEAR(Table2[[#This Row],[date]])</f>
        <v>2020</v>
      </c>
    </row>
    <row r="1814" spans="1:15" x14ac:dyDescent="0.25">
      <c r="A1814" t="s">
        <v>1997</v>
      </c>
      <c r="B1814" t="s">
        <v>160</v>
      </c>
      <c r="C1814" t="s">
        <v>75</v>
      </c>
      <c r="D1814">
        <v>50</v>
      </c>
      <c r="E1814" s="2">
        <v>0.08</v>
      </c>
      <c r="F1814" s="1">
        <v>43957</v>
      </c>
      <c r="G1814" t="s">
        <v>67</v>
      </c>
      <c r="H1814" t="s">
        <v>41</v>
      </c>
      <c r="I1814">
        <f t="shared" si="28"/>
        <v>625</v>
      </c>
      <c r="J1814" s="3">
        <v>60</v>
      </c>
      <c r="K1814">
        <f>_xlfn.IFNA(Table2[[#This Row],[total_laid_off]],0)</f>
        <v>50</v>
      </c>
      <c r="L1814">
        <f>IFERROR(Table2[[#This Row],[Column2]]/Table2[[#This Row],[percentage_laid_off]],Table2[[#This Row],[Column2]])</f>
        <v>625</v>
      </c>
      <c r="M1814">
        <f>FLOOR(IFERROR(_xlfn.IFNA(Table2[[#This Row],[total_laid_off]],0)/Table2[[#This Row],[percentage_laid_off]],D1814),1)</f>
        <v>625</v>
      </c>
      <c r="N1814" t="str">
        <f>TEXT(Table2[[#This Row],[date]],"MMM")</f>
        <v>May</v>
      </c>
      <c r="O1814">
        <f>YEAR(Table2[[#This Row],[date]])</f>
        <v>2020</v>
      </c>
    </row>
    <row r="1815" spans="1:15" x14ac:dyDescent="0.25">
      <c r="A1815" t="s">
        <v>1049</v>
      </c>
      <c r="B1815" t="s">
        <v>1050</v>
      </c>
      <c r="C1815" t="s">
        <v>111</v>
      </c>
      <c r="E1815" s="2">
        <v>0.11</v>
      </c>
      <c r="F1815" s="1">
        <v>44880</v>
      </c>
      <c r="G1815" t="s">
        <v>67</v>
      </c>
      <c r="H1815" t="s">
        <v>41</v>
      </c>
      <c r="I1815">
        <f t="shared" si="28"/>
        <v>0</v>
      </c>
      <c r="J1815" s="3">
        <v>382</v>
      </c>
      <c r="K1815">
        <f>_xlfn.IFNA(Table2[[#This Row],[total_laid_off]],0)</f>
        <v>0</v>
      </c>
      <c r="L1815">
        <f>IFERROR(Table2[[#This Row],[Column2]]/Table2[[#This Row],[percentage_laid_off]],Table2[[#This Row],[Column2]])</f>
        <v>0</v>
      </c>
      <c r="M1815">
        <f>FLOOR(IFERROR(_xlfn.IFNA(Table2[[#This Row],[total_laid_off]],0)/Table2[[#This Row],[percentage_laid_off]],D1815),1)</f>
        <v>0</v>
      </c>
      <c r="N1815" t="str">
        <f>TEXT(Table2[[#This Row],[date]],"MMM")</f>
        <v>Nov</v>
      </c>
      <c r="O1815">
        <f>YEAR(Table2[[#This Row],[date]])</f>
        <v>2022</v>
      </c>
    </row>
    <row r="1816" spans="1:15" x14ac:dyDescent="0.25">
      <c r="A1816" t="s">
        <v>1126</v>
      </c>
      <c r="B1816" t="s">
        <v>49</v>
      </c>
      <c r="C1816" t="s">
        <v>46</v>
      </c>
      <c r="E1816" s="2">
        <v>0.82</v>
      </c>
      <c r="F1816" s="1">
        <v>44868</v>
      </c>
      <c r="G1816" t="s">
        <v>67</v>
      </c>
      <c r="H1816" t="s">
        <v>41</v>
      </c>
      <c r="I1816">
        <f t="shared" si="28"/>
        <v>0</v>
      </c>
      <c r="J1816" s="3">
        <v>445</v>
      </c>
      <c r="K1816">
        <f>_xlfn.IFNA(Table2[[#This Row],[total_laid_off]],0)</f>
        <v>0</v>
      </c>
      <c r="L1816">
        <f>IFERROR(Table2[[#This Row],[Column2]]/Table2[[#This Row],[percentage_laid_off]],Table2[[#This Row],[Column2]])</f>
        <v>0</v>
      </c>
      <c r="M1816">
        <f>FLOOR(IFERROR(_xlfn.IFNA(Table2[[#This Row],[total_laid_off]],0)/Table2[[#This Row],[percentage_laid_off]],D1816),1)</f>
        <v>0</v>
      </c>
      <c r="N1816" t="str">
        <f>TEXT(Table2[[#This Row],[date]],"MMM")</f>
        <v>Nov</v>
      </c>
      <c r="O1816">
        <f>YEAR(Table2[[#This Row],[date]])</f>
        <v>2022</v>
      </c>
    </row>
    <row r="1817" spans="1:15" x14ac:dyDescent="0.25">
      <c r="A1817" t="s">
        <v>1126</v>
      </c>
      <c r="B1817" t="s">
        <v>49</v>
      </c>
      <c r="C1817" t="s">
        <v>46</v>
      </c>
      <c r="D1817">
        <v>160</v>
      </c>
      <c r="E1817" s="2">
        <v>0.75</v>
      </c>
      <c r="F1817" s="1">
        <v>44817</v>
      </c>
      <c r="G1817" t="s">
        <v>67</v>
      </c>
      <c r="H1817" t="s">
        <v>41</v>
      </c>
      <c r="I1817">
        <f t="shared" si="28"/>
        <v>213</v>
      </c>
      <c r="J1817" s="3">
        <v>445</v>
      </c>
      <c r="K1817">
        <f>_xlfn.IFNA(Table2[[#This Row],[total_laid_off]],0)</f>
        <v>160</v>
      </c>
      <c r="L1817">
        <f>IFERROR(Table2[[#This Row],[Column2]]/Table2[[#This Row],[percentage_laid_off]],Table2[[#This Row],[Column2]])</f>
        <v>213.33333333333334</v>
      </c>
      <c r="M1817">
        <f>FLOOR(IFERROR(_xlfn.IFNA(Table2[[#This Row],[total_laid_off]],0)/Table2[[#This Row],[percentage_laid_off]],D1817),1)</f>
        <v>213</v>
      </c>
      <c r="N1817" t="str">
        <f>TEXT(Table2[[#This Row],[date]],"MMM")</f>
        <v>Sep</v>
      </c>
      <c r="O1817">
        <f>YEAR(Table2[[#This Row],[date]])</f>
        <v>2022</v>
      </c>
    </row>
    <row r="1818" spans="1:15" x14ac:dyDescent="0.25">
      <c r="A1818" t="s">
        <v>1959</v>
      </c>
      <c r="B1818" t="s">
        <v>40</v>
      </c>
      <c r="C1818" t="s">
        <v>137</v>
      </c>
      <c r="D1818">
        <v>57</v>
      </c>
      <c r="E1818" s="2"/>
      <c r="F1818" s="1">
        <v>43969</v>
      </c>
      <c r="G1818" t="s">
        <v>114</v>
      </c>
      <c r="H1818" t="s">
        <v>41</v>
      </c>
      <c r="I1818">
        <f t="shared" si="28"/>
        <v>57</v>
      </c>
      <c r="J1818" s="3">
        <v>553</v>
      </c>
      <c r="K1818">
        <f>_xlfn.IFNA(Table2[[#This Row],[total_laid_off]],0)</f>
        <v>57</v>
      </c>
      <c r="L1818">
        <f>IFERROR(Table2[[#This Row],[Column2]]/Table2[[#This Row],[percentage_laid_off]],Table2[[#This Row],[Column2]])</f>
        <v>57</v>
      </c>
      <c r="M1818">
        <f>FLOOR(IFERROR(_xlfn.IFNA(Table2[[#This Row],[total_laid_off]],0)/Table2[[#This Row],[percentage_laid_off]],D1818),1)</f>
        <v>57</v>
      </c>
      <c r="N1818" t="str">
        <f>TEXT(Table2[[#This Row],[date]],"MMM")</f>
        <v>May</v>
      </c>
      <c r="O1818">
        <f>YEAR(Table2[[#This Row],[date]])</f>
        <v>2020</v>
      </c>
    </row>
    <row r="1819" spans="1:15" x14ac:dyDescent="0.25">
      <c r="A1819" t="s">
        <v>542</v>
      </c>
      <c r="B1819" t="s">
        <v>160</v>
      </c>
      <c r="C1819" t="s">
        <v>101</v>
      </c>
      <c r="D1819">
        <v>100</v>
      </c>
      <c r="E1819" s="2"/>
      <c r="F1819" s="1">
        <v>44953</v>
      </c>
      <c r="G1819" t="s">
        <v>16</v>
      </c>
      <c r="H1819" t="s">
        <v>41</v>
      </c>
      <c r="I1819">
        <f t="shared" si="28"/>
        <v>100</v>
      </c>
      <c r="J1819" s="3"/>
      <c r="K1819">
        <f>_xlfn.IFNA(Table2[[#This Row],[total_laid_off]],0)</f>
        <v>100</v>
      </c>
      <c r="L1819">
        <f>IFERROR(Table2[[#This Row],[Column2]]/Table2[[#This Row],[percentage_laid_off]],Table2[[#This Row],[Column2]])</f>
        <v>100</v>
      </c>
      <c r="M1819">
        <f>FLOOR(IFERROR(_xlfn.IFNA(Table2[[#This Row],[total_laid_off]],0)/Table2[[#This Row],[percentage_laid_off]],D1819),1)</f>
        <v>100</v>
      </c>
      <c r="N1819" t="str">
        <f>TEXT(Table2[[#This Row],[date]],"MMM")</f>
        <v>Jan</v>
      </c>
      <c r="O1819">
        <f>YEAR(Table2[[#This Row],[date]])</f>
        <v>2023</v>
      </c>
    </row>
    <row r="1820" spans="1:15" x14ac:dyDescent="0.25">
      <c r="A1820" t="s">
        <v>207</v>
      </c>
      <c r="B1820" t="s">
        <v>208</v>
      </c>
      <c r="C1820" t="s">
        <v>209</v>
      </c>
      <c r="D1820">
        <v>70</v>
      </c>
      <c r="E1820" s="2">
        <v>0.28000000000000003</v>
      </c>
      <c r="F1820" s="1">
        <v>45001</v>
      </c>
      <c r="G1820" t="s">
        <v>103</v>
      </c>
      <c r="H1820" t="s">
        <v>150</v>
      </c>
      <c r="I1820">
        <f t="shared" si="28"/>
        <v>250</v>
      </c>
      <c r="J1820" s="3"/>
      <c r="K1820">
        <f>_xlfn.IFNA(Table2[[#This Row],[total_laid_off]],0)</f>
        <v>70</v>
      </c>
      <c r="L1820">
        <f>IFERROR(Table2[[#This Row],[Column2]]/Table2[[#This Row],[percentage_laid_off]],Table2[[#This Row],[Column2]])</f>
        <v>249.99999999999997</v>
      </c>
      <c r="M1820">
        <f>FLOOR(IFERROR(_xlfn.IFNA(Table2[[#This Row],[total_laid_off]],0)/Table2[[#This Row],[percentage_laid_off]],D1820),1)</f>
        <v>250</v>
      </c>
      <c r="N1820" t="str">
        <f>TEXT(Table2[[#This Row],[date]],"MMM")</f>
        <v>Mar</v>
      </c>
      <c r="O1820">
        <f>YEAR(Table2[[#This Row],[date]])</f>
        <v>2023</v>
      </c>
    </row>
    <row r="1821" spans="1:15" x14ac:dyDescent="0.25">
      <c r="A1821" t="s">
        <v>1316</v>
      </c>
      <c r="B1821" t="s">
        <v>25</v>
      </c>
      <c r="C1821" t="s">
        <v>26</v>
      </c>
      <c r="D1821">
        <v>50</v>
      </c>
      <c r="E1821" s="2"/>
      <c r="F1821" s="1">
        <v>44811</v>
      </c>
      <c r="G1821" t="s">
        <v>37</v>
      </c>
      <c r="H1821" t="s">
        <v>28</v>
      </c>
      <c r="I1821">
        <f t="shared" si="28"/>
        <v>50</v>
      </c>
      <c r="J1821" s="3">
        <v>172</v>
      </c>
      <c r="K1821">
        <f>_xlfn.IFNA(Table2[[#This Row],[total_laid_off]],0)</f>
        <v>50</v>
      </c>
      <c r="L1821">
        <f>IFERROR(Table2[[#This Row],[Column2]]/Table2[[#This Row],[percentage_laid_off]],Table2[[#This Row],[Column2]])</f>
        <v>50</v>
      </c>
      <c r="M1821">
        <f>FLOOR(IFERROR(_xlfn.IFNA(Table2[[#This Row],[total_laid_off]],0)/Table2[[#This Row],[percentage_laid_off]],D1821),1)</f>
        <v>50</v>
      </c>
      <c r="N1821" t="str">
        <f>TEXT(Table2[[#This Row],[date]],"MMM")</f>
        <v>Sep</v>
      </c>
      <c r="O1821">
        <f>YEAR(Table2[[#This Row],[date]])</f>
        <v>2022</v>
      </c>
    </row>
    <row r="1822" spans="1:15" x14ac:dyDescent="0.25">
      <c r="A1822" t="s">
        <v>1316</v>
      </c>
      <c r="B1822" t="s">
        <v>25</v>
      </c>
      <c r="C1822" t="s">
        <v>26</v>
      </c>
      <c r="D1822">
        <v>180</v>
      </c>
      <c r="E1822" s="2">
        <v>0.15</v>
      </c>
      <c r="F1822" s="1">
        <v>44719</v>
      </c>
      <c r="G1822" t="s">
        <v>37</v>
      </c>
      <c r="H1822" t="s">
        <v>28</v>
      </c>
      <c r="I1822">
        <f t="shared" si="28"/>
        <v>1200</v>
      </c>
      <c r="J1822" s="3">
        <v>172</v>
      </c>
      <c r="K1822">
        <f>_xlfn.IFNA(Table2[[#This Row],[total_laid_off]],0)</f>
        <v>180</v>
      </c>
      <c r="L1822">
        <f>IFERROR(Table2[[#This Row],[Column2]]/Table2[[#This Row],[percentage_laid_off]],Table2[[#This Row],[Column2]])</f>
        <v>1200</v>
      </c>
      <c r="M1822">
        <f>FLOOR(IFERROR(_xlfn.IFNA(Table2[[#This Row],[total_laid_off]],0)/Table2[[#This Row],[percentage_laid_off]],D1822),1)</f>
        <v>1200</v>
      </c>
      <c r="N1822" t="str">
        <f>TEXT(Table2[[#This Row],[date]],"MMM")</f>
        <v>Jun</v>
      </c>
      <c r="O1822">
        <f>YEAR(Table2[[#This Row],[date]])</f>
        <v>2022</v>
      </c>
    </row>
    <row r="1823" spans="1:15" x14ac:dyDescent="0.25">
      <c r="A1823" t="s">
        <v>1101</v>
      </c>
      <c r="B1823" t="s">
        <v>160</v>
      </c>
      <c r="C1823" t="s">
        <v>111</v>
      </c>
      <c r="E1823" s="2">
        <v>0.11</v>
      </c>
      <c r="F1823" s="1">
        <v>44873</v>
      </c>
      <c r="G1823" t="s">
        <v>103</v>
      </c>
      <c r="H1823" t="s">
        <v>41</v>
      </c>
      <c r="I1823">
        <f t="shared" si="28"/>
        <v>0</v>
      </c>
      <c r="J1823" s="3"/>
      <c r="K1823">
        <f>_xlfn.IFNA(Table2[[#This Row],[total_laid_off]],0)</f>
        <v>0</v>
      </c>
      <c r="L1823">
        <f>IFERROR(Table2[[#This Row],[Column2]]/Table2[[#This Row],[percentage_laid_off]],Table2[[#This Row],[Column2]])</f>
        <v>0</v>
      </c>
      <c r="M1823">
        <f>FLOOR(IFERROR(_xlfn.IFNA(Table2[[#This Row],[total_laid_off]],0)/Table2[[#This Row],[percentage_laid_off]],D1823),1)</f>
        <v>0</v>
      </c>
      <c r="N1823" t="str">
        <f>TEXT(Table2[[#This Row],[date]],"MMM")</f>
        <v>Nov</v>
      </c>
      <c r="O1823">
        <f>YEAR(Table2[[#This Row],[date]])</f>
        <v>2022</v>
      </c>
    </row>
    <row r="1824" spans="1:15" x14ac:dyDescent="0.25">
      <c r="A1824" t="s">
        <v>1613</v>
      </c>
      <c r="B1824" t="s">
        <v>40</v>
      </c>
      <c r="C1824" t="s">
        <v>53</v>
      </c>
      <c r="D1824">
        <v>27</v>
      </c>
      <c r="E1824" s="2">
        <v>0.25</v>
      </c>
      <c r="F1824" s="1">
        <v>44739</v>
      </c>
      <c r="G1824" t="s">
        <v>47</v>
      </c>
      <c r="H1824" t="s">
        <v>41</v>
      </c>
      <c r="I1824">
        <f t="shared" si="28"/>
        <v>108</v>
      </c>
      <c r="J1824" s="3">
        <v>61</v>
      </c>
      <c r="K1824">
        <f>_xlfn.IFNA(Table2[[#This Row],[total_laid_off]],0)</f>
        <v>27</v>
      </c>
      <c r="L1824">
        <f>IFERROR(Table2[[#This Row],[Column2]]/Table2[[#This Row],[percentage_laid_off]],Table2[[#This Row],[Column2]])</f>
        <v>108</v>
      </c>
      <c r="M1824">
        <f>FLOOR(IFERROR(_xlfn.IFNA(Table2[[#This Row],[total_laid_off]],0)/Table2[[#This Row],[percentage_laid_off]],D1824),1)</f>
        <v>108</v>
      </c>
      <c r="N1824" t="str">
        <f>TEXT(Table2[[#This Row],[date]],"MMM")</f>
        <v>Jun</v>
      </c>
      <c r="O1824">
        <f>YEAR(Table2[[#This Row],[date]])</f>
        <v>2022</v>
      </c>
    </row>
    <row r="1825" spans="1:15" x14ac:dyDescent="0.25">
      <c r="A1825" t="s">
        <v>2147</v>
      </c>
      <c r="B1825" t="s">
        <v>49</v>
      </c>
      <c r="C1825" t="s">
        <v>46</v>
      </c>
      <c r="D1825">
        <v>340</v>
      </c>
      <c r="E1825" s="2">
        <v>0.53</v>
      </c>
      <c r="F1825" s="1">
        <v>43928</v>
      </c>
      <c r="G1825" t="s">
        <v>67</v>
      </c>
      <c r="H1825" t="s">
        <v>41</v>
      </c>
      <c r="I1825">
        <f t="shared" si="28"/>
        <v>641</v>
      </c>
      <c r="J1825" s="3">
        <v>438</v>
      </c>
      <c r="K1825">
        <f>_xlfn.IFNA(Table2[[#This Row],[total_laid_off]],0)</f>
        <v>340</v>
      </c>
      <c r="L1825">
        <f>IFERROR(Table2[[#This Row],[Column2]]/Table2[[#This Row],[percentage_laid_off]],Table2[[#This Row],[Column2]])</f>
        <v>641.5094339622641</v>
      </c>
      <c r="M1825">
        <f>FLOOR(IFERROR(_xlfn.IFNA(Table2[[#This Row],[total_laid_off]],0)/Table2[[#This Row],[percentage_laid_off]],D1825),1)</f>
        <v>641</v>
      </c>
      <c r="N1825" t="str">
        <f>TEXT(Table2[[#This Row],[date]],"MMM")</f>
        <v>Apr</v>
      </c>
      <c r="O1825">
        <f>YEAR(Table2[[#This Row],[date]])</f>
        <v>2020</v>
      </c>
    </row>
    <row r="1826" spans="1:15" x14ac:dyDescent="0.25">
      <c r="A1826" t="s">
        <v>616</v>
      </c>
      <c r="B1826" t="s">
        <v>43</v>
      </c>
      <c r="C1826" t="s">
        <v>101</v>
      </c>
      <c r="D1826">
        <v>100</v>
      </c>
      <c r="E1826" s="2">
        <v>0.05</v>
      </c>
      <c r="F1826" s="1">
        <v>44945</v>
      </c>
      <c r="G1826" t="s">
        <v>37</v>
      </c>
      <c r="H1826" t="s">
        <v>41</v>
      </c>
      <c r="I1826">
        <f t="shared" si="28"/>
        <v>2000</v>
      </c>
      <c r="J1826" s="3">
        <v>965</v>
      </c>
      <c r="K1826">
        <f>_xlfn.IFNA(Table2[[#This Row],[total_laid_off]],0)</f>
        <v>100</v>
      </c>
      <c r="L1826">
        <f>IFERROR(Table2[[#This Row],[Column2]]/Table2[[#This Row],[percentage_laid_off]],Table2[[#This Row],[Column2]])</f>
        <v>2000</v>
      </c>
      <c r="M1826">
        <f>FLOOR(IFERROR(_xlfn.IFNA(Table2[[#This Row],[total_laid_off]],0)/Table2[[#This Row],[percentage_laid_off]],D1826),1)</f>
        <v>2000</v>
      </c>
      <c r="N1826" t="str">
        <f>TEXT(Table2[[#This Row],[date]],"MMM")</f>
        <v>Jan</v>
      </c>
      <c r="O1826">
        <f>YEAR(Table2[[#This Row],[date]])</f>
        <v>2023</v>
      </c>
    </row>
    <row r="1827" spans="1:15" x14ac:dyDescent="0.25">
      <c r="A1827" t="s">
        <v>1186</v>
      </c>
      <c r="B1827" t="s">
        <v>715</v>
      </c>
      <c r="C1827" t="s">
        <v>64</v>
      </c>
      <c r="D1827">
        <v>20</v>
      </c>
      <c r="E1827" s="2"/>
      <c r="F1827" s="1">
        <v>44854</v>
      </c>
      <c r="G1827" t="s">
        <v>65</v>
      </c>
      <c r="H1827" t="s">
        <v>41</v>
      </c>
      <c r="I1827">
        <f t="shared" si="28"/>
        <v>20</v>
      </c>
      <c r="J1827" s="3">
        <v>5</v>
      </c>
      <c r="K1827">
        <f>_xlfn.IFNA(Table2[[#This Row],[total_laid_off]],0)</f>
        <v>20</v>
      </c>
      <c r="L1827">
        <f>IFERROR(Table2[[#This Row],[Column2]]/Table2[[#This Row],[percentage_laid_off]],Table2[[#This Row],[Column2]])</f>
        <v>20</v>
      </c>
      <c r="M1827">
        <f>FLOOR(IFERROR(_xlfn.IFNA(Table2[[#This Row],[total_laid_off]],0)/Table2[[#This Row],[percentage_laid_off]],D1827),1)</f>
        <v>20</v>
      </c>
      <c r="N1827" t="str">
        <f>TEXT(Table2[[#This Row],[date]],"MMM")</f>
        <v>Oct</v>
      </c>
      <c r="O1827">
        <f>YEAR(Table2[[#This Row],[date]])</f>
        <v>2022</v>
      </c>
    </row>
    <row r="1828" spans="1:15" x14ac:dyDescent="0.25">
      <c r="A1828" t="s">
        <v>787</v>
      </c>
      <c r="B1828" t="s">
        <v>40</v>
      </c>
      <c r="C1828" t="s">
        <v>64</v>
      </c>
      <c r="D1828">
        <v>8000</v>
      </c>
      <c r="E1828" s="2">
        <v>0.1</v>
      </c>
      <c r="F1828" s="1">
        <v>44930</v>
      </c>
      <c r="G1828" t="s">
        <v>67</v>
      </c>
      <c r="H1828" t="s">
        <v>41</v>
      </c>
      <c r="I1828">
        <f t="shared" si="28"/>
        <v>80000</v>
      </c>
      <c r="J1828" s="3">
        <v>65</v>
      </c>
      <c r="K1828">
        <f>_xlfn.IFNA(Table2[[#This Row],[total_laid_off]],0)</f>
        <v>8000</v>
      </c>
      <c r="L1828">
        <f>IFERROR(Table2[[#This Row],[Column2]]/Table2[[#This Row],[percentage_laid_off]],Table2[[#This Row],[Column2]])</f>
        <v>80000</v>
      </c>
      <c r="M1828">
        <f>FLOOR(IFERROR(_xlfn.IFNA(Table2[[#This Row],[total_laid_off]],0)/Table2[[#This Row],[percentage_laid_off]],D1828),1)</f>
        <v>80000</v>
      </c>
      <c r="N1828" t="str">
        <f>TEXT(Table2[[#This Row],[date]],"MMM")</f>
        <v>Jan</v>
      </c>
      <c r="O1828">
        <f>YEAR(Table2[[#This Row],[date]])</f>
        <v>2023</v>
      </c>
    </row>
    <row r="1829" spans="1:15" x14ac:dyDescent="0.25">
      <c r="A1829" t="s">
        <v>787</v>
      </c>
      <c r="B1829" t="s">
        <v>40</v>
      </c>
      <c r="C1829" t="s">
        <v>64</v>
      </c>
      <c r="D1829">
        <v>1000</v>
      </c>
      <c r="E1829" s="2">
        <v>0.01</v>
      </c>
      <c r="F1829" s="1">
        <v>44872</v>
      </c>
      <c r="G1829" t="s">
        <v>67</v>
      </c>
      <c r="H1829" t="s">
        <v>41</v>
      </c>
      <c r="I1829">
        <f t="shared" si="28"/>
        <v>100000</v>
      </c>
      <c r="J1829" s="3">
        <v>65</v>
      </c>
      <c r="K1829">
        <f>_xlfn.IFNA(Table2[[#This Row],[total_laid_off]],0)</f>
        <v>1000</v>
      </c>
      <c r="L1829">
        <f>IFERROR(Table2[[#This Row],[Column2]]/Table2[[#This Row],[percentage_laid_off]],Table2[[#This Row],[Column2]])</f>
        <v>100000</v>
      </c>
      <c r="M1829">
        <f>FLOOR(IFERROR(_xlfn.IFNA(Table2[[#This Row],[total_laid_off]],0)/Table2[[#This Row],[percentage_laid_off]],D1829),1)</f>
        <v>100000</v>
      </c>
      <c r="N1829" t="str">
        <f>TEXT(Table2[[#This Row],[date]],"MMM")</f>
        <v>Nov</v>
      </c>
      <c r="O1829">
        <f>YEAR(Table2[[#This Row],[date]])</f>
        <v>2022</v>
      </c>
    </row>
    <row r="1830" spans="1:15" x14ac:dyDescent="0.25">
      <c r="A1830" t="s">
        <v>787</v>
      </c>
      <c r="B1830" t="s">
        <v>40</v>
      </c>
      <c r="C1830" t="s">
        <v>64</v>
      </c>
      <c r="D1830">
        <v>90</v>
      </c>
      <c r="E1830" s="2"/>
      <c r="F1830" s="1">
        <v>44847</v>
      </c>
      <c r="G1830" t="s">
        <v>67</v>
      </c>
      <c r="H1830" t="s">
        <v>41</v>
      </c>
      <c r="I1830">
        <f t="shared" si="28"/>
        <v>90</v>
      </c>
      <c r="J1830" s="3">
        <v>65</v>
      </c>
      <c r="K1830">
        <f>_xlfn.IFNA(Table2[[#This Row],[total_laid_off]],0)</f>
        <v>90</v>
      </c>
      <c r="L1830">
        <f>IFERROR(Table2[[#This Row],[Column2]]/Table2[[#This Row],[percentage_laid_off]],Table2[[#This Row],[Column2]])</f>
        <v>90</v>
      </c>
      <c r="M1830">
        <f>FLOOR(IFERROR(_xlfn.IFNA(Table2[[#This Row],[total_laid_off]],0)/Table2[[#This Row],[percentage_laid_off]],D1830),1)</f>
        <v>90</v>
      </c>
      <c r="N1830" t="str">
        <f>TEXT(Table2[[#This Row],[date]],"MMM")</f>
        <v>Oct</v>
      </c>
      <c r="O1830">
        <f>YEAR(Table2[[#This Row],[date]])</f>
        <v>2022</v>
      </c>
    </row>
    <row r="1831" spans="1:15" x14ac:dyDescent="0.25">
      <c r="A1831" t="s">
        <v>787</v>
      </c>
      <c r="B1831" t="s">
        <v>40</v>
      </c>
      <c r="C1831" t="s">
        <v>64</v>
      </c>
      <c r="D1831">
        <v>1000</v>
      </c>
      <c r="E1831" s="2">
        <v>1.8499999999999999E-2</v>
      </c>
      <c r="F1831" s="1">
        <v>44069</v>
      </c>
      <c r="G1831" t="s">
        <v>67</v>
      </c>
      <c r="H1831" t="s">
        <v>41</v>
      </c>
      <c r="I1831">
        <f t="shared" si="28"/>
        <v>54054</v>
      </c>
      <c r="J1831" s="3">
        <v>65.400000000000006</v>
      </c>
      <c r="K1831">
        <f>_xlfn.IFNA(Table2[[#This Row],[total_laid_off]],0)</f>
        <v>1000</v>
      </c>
      <c r="L1831">
        <f>IFERROR(Table2[[#This Row],[Column2]]/Table2[[#This Row],[percentage_laid_off]],Table2[[#This Row],[Column2]])</f>
        <v>54054.054054054053</v>
      </c>
      <c r="M1831">
        <f>FLOOR(IFERROR(_xlfn.IFNA(Table2[[#This Row],[total_laid_off]],0)/Table2[[#This Row],[percentage_laid_off]],D1831),1)</f>
        <v>54054</v>
      </c>
      <c r="N1831" t="str">
        <f>TEXT(Table2[[#This Row],[date]],"MMM")</f>
        <v>Aug</v>
      </c>
      <c r="O1831">
        <f>YEAR(Table2[[#This Row],[date]])</f>
        <v>2020</v>
      </c>
    </row>
    <row r="1832" spans="1:15" x14ac:dyDescent="0.25">
      <c r="A1832" t="s">
        <v>440</v>
      </c>
      <c r="B1832" t="s">
        <v>204</v>
      </c>
      <c r="C1832" t="s">
        <v>64</v>
      </c>
      <c r="D1832">
        <v>100</v>
      </c>
      <c r="E1832" s="2">
        <v>0.1</v>
      </c>
      <c r="F1832" s="1">
        <v>44964</v>
      </c>
      <c r="G1832" t="s">
        <v>103</v>
      </c>
      <c r="H1832" t="s">
        <v>41</v>
      </c>
      <c r="I1832">
        <f t="shared" si="28"/>
        <v>1000</v>
      </c>
      <c r="J1832" s="3">
        <v>245</v>
      </c>
      <c r="K1832">
        <f>_xlfn.IFNA(Table2[[#This Row],[total_laid_off]],0)</f>
        <v>100</v>
      </c>
      <c r="L1832">
        <f>IFERROR(Table2[[#This Row],[Column2]]/Table2[[#This Row],[percentage_laid_off]],Table2[[#This Row],[Column2]])</f>
        <v>1000</v>
      </c>
      <c r="M1832">
        <f>FLOOR(IFERROR(_xlfn.IFNA(Table2[[#This Row],[total_laid_off]],0)/Table2[[#This Row],[percentage_laid_off]],D1832),1)</f>
        <v>1000</v>
      </c>
      <c r="N1832" t="str">
        <f>TEXT(Table2[[#This Row],[date]],"MMM")</f>
        <v>Feb</v>
      </c>
      <c r="O1832">
        <f>YEAR(Table2[[#This Row],[date]])</f>
        <v>2023</v>
      </c>
    </row>
    <row r="1833" spans="1:15" x14ac:dyDescent="0.25">
      <c r="A1833" t="s">
        <v>1992</v>
      </c>
      <c r="B1833" t="s">
        <v>204</v>
      </c>
      <c r="C1833" t="s">
        <v>64</v>
      </c>
      <c r="D1833">
        <v>55</v>
      </c>
      <c r="E1833" s="2"/>
      <c r="F1833" s="1">
        <v>43958</v>
      </c>
      <c r="G1833" t="s">
        <v>22</v>
      </c>
      <c r="H1833" t="s">
        <v>41</v>
      </c>
      <c r="I1833">
        <f t="shared" si="28"/>
        <v>55</v>
      </c>
      <c r="J1833" s="3">
        <v>145</v>
      </c>
      <c r="K1833">
        <f>_xlfn.IFNA(Table2[[#This Row],[total_laid_off]],0)</f>
        <v>55</v>
      </c>
      <c r="L1833">
        <f>IFERROR(Table2[[#This Row],[Column2]]/Table2[[#This Row],[percentage_laid_off]],Table2[[#This Row],[Column2]])</f>
        <v>55</v>
      </c>
      <c r="M1833">
        <f>FLOOR(IFERROR(_xlfn.IFNA(Table2[[#This Row],[total_laid_off]],0)/Table2[[#This Row],[percentage_laid_off]],D1833),1)</f>
        <v>55</v>
      </c>
      <c r="N1833" t="str">
        <f>TEXT(Table2[[#This Row],[date]],"MMM")</f>
        <v>May</v>
      </c>
      <c r="O1833">
        <f>YEAR(Table2[[#This Row],[date]])</f>
        <v>2020</v>
      </c>
    </row>
    <row r="1834" spans="1:15" x14ac:dyDescent="0.25">
      <c r="A1834" t="s">
        <v>1021</v>
      </c>
      <c r="B1834" t="s">
        <v>49</v>
      </c>
      <c r="C1834" t="s">
        <v>101</v>
      </c>
      <c r="D1834">
        <v>90</v>
      </c>
      <c r="E1834" s="2">
        <v>0.11</v>
      </c>
      <c r="F1834" s="1">
        <v>44881</v>
      </c>
      <c r="G1834" t="s">
        <v>50</v>
      </c>
      <c r="H1834" t="s">
        <v>41</v>
      </c>
      <c r="I1834">
        <f t="shared" si="28"/>
        <v>818</v>
      </c>
      <c r="J1834" s="3">
        <v>452</v>
      </c>
      <c r="K1834">
        <f>_xlfn.IFNA(Table2[[#This Row],[total_laid_off]],0)</f>
        <v>90</v>
      </c>
      <c r="L1834">
        <f>IFERROR(Table2[[#This Row],[Column2]]/Table2[[#This Row],[percentage_laid_off]],Table2[[#This Row],[Column2]])</f>
        <v>818.18181818181813</v>
      </c>
      <c r="M1834">
        <f>FLOOR(IFERROR(_xlfn.IFNA(Table2[[#This Row],[total_laid_off]],0)/Table2[[#This Row],[percentage_laid_off]],D1834),1)</f>
        <v>818</v>
      </c>
      <c r="N1834" t="str">
        <f>TEXT(Table2[[#This Row],[date]],"MMM")</f>
        <v>Nov</v>
      </c>
      <c r="O1834">
        <f>YEAR(Table2[[#This Row],[date]])</f>
        <v>2022</v>
      </c>
    </row>
    <row r="1835" spans="1:15" x14ac:dyDescent="0.25">
      <c r="A1835" t="s">
        <v>1021</v>
      </c>
      <c r="B1835" t="s">
        <v>49</v>
      </c>
      <c r="C1835" t="s">
        <v>101</v>
      </c>
      <c r="D1835">
        <v>60</v>
      </c>
      <c r="E1835" s="2">
        <v>0.13</v>
      </c>
      <c r="F1835" s="1">
        <v>43924</v>
      </c>
      <c r="G1835" t="s">
        <v>22</v>
      </c>
      <c r="H1835" t="s">
        <v>41</v>
      </c>
      <c r="I1835">
        <f t="shared" si="28"/>
        <v>461</v>
      </c>
      <c r="J1835" s="3">
        <v>97</v>
      </c>
      <c r="K1835">
        <f>_xlfn.IFNA(Table2[[#This Row],[total_laid_off]],0)</f>
        <v>60</v>
      </c>
      <c r="L1835">
        <f>IFERROR(Table2[[#This Row],[Column2]]/Table2[[#This Row],[percentage_laid_off]],Table2[[#This Row],[Column2]])</f>
        <v>461.53846153846155</v>
      </c>
      <c r="M1835">
        <f>FLOOR(IFERROR(_xlfn.IFNA(Table2[[#This Row],[total_laid_off]],0)/Table2[[#This Row],[percentage_laid_off]],D1835),1)</f>
        <v>461</v>
      </c>
      <c r="N1835" t="str">
        <f>TEXT(Table2[[#This Row],[date]],"MMM")</f>
        <v>Apr</v>
      </c>
      <c r="O1835">
        <f>YEAR(Table2[[#This Row],[date]])</f>
        <v>2020</v>
      </c>
    </row>
    <row r="1836" spans="1:15" x14ac:dyDescent="0.25">
      <c r="A1836" t="s">
        <v>1296</v>
      </c>
      <c r="B1836" t="s">
        <v>40</v>
      </c>
      <c r="C1836" t="s">
        <v>53</v>
      </c>
      <c r="E1836" s="2"/>
      <c r="F1836" s="1">
        <v>44816</v>
      </c>
      <c r="G1836" t="s">
        <v>47</v>
      </c>
      <c r="H1836" t="s">
        <v>41</v>
      </c>
      <c r="I1836">
        <f t="shared" si="28"/>
        <v>0</v>
      </c>
      <c r="J1836" s="3">
        <v>84</v>
      </c>
      <c r="K1836">
        <f>_xlfn.IFNA(Table2[[#This Row],[total_laid_off]],0)</f>
        <v>0</v>
      </c>
      <c r="L1836">
        <f>IFERROR(Table2[[#This Row],[Column2]]/Table2[[#This Row],[percentage_laid_off]],Table2[[#This Row],[Column2]])</f>
        <v>0</v>
      </c>
      <c r="M1836">
        <f>FLOOR(IFERROR(_xlfn.IFNA(Table2[[#This Row],[total_laid_off]],0)/Table2[[#This Row],[percentage_laid_off]],D1836),1)</f>
        <v>0</v>
      </c>
      <c r="N1836" t="str">
        <f>TEXT(Table2[[#This Row],[date]],"MMM")</f>
        <v>Sep</v>
      </c>
      <c r="O1836">
        <f>YEAR(Table2[[#This Row],[date]])</f>
        <v>2022</v>
      </c>
    </row>
    <row r="1837" spans="1:15" x14ac:dyDescent="0.25">
      <c r="A1837" t="s">
        <v>1662</v>
      </c>
      <c r="B1837" t="s">
        <v>266</v>
      </c>
      <c r="C1837" t="s">
        <v>46</v>
      </c>
      <c r="D1837">
        <v>75</v>
      </c>
      <c r="E1837" s="2">
        <v>0.15</v>
      </c>
      <c r="F1837" s="1">
        <v>44726</v>
      </c>
      <c r="G1837" t="s">
        <v>37</v>
      </c>
      <c r="H1837" t="s">
        <v>267</v>
      </c>
      <c r="I1837">
        <f t="shared" si="28"/>
        <v>500</v>
      </c>
      <c r="J1837" s="3">
        <v>36</v>
      </c>
      <c r="K1837">
        <f>_xlfn.IFNA(Table2[[#This Row],[total_laid_off]],0)</f>
        <v>75</v>
      </c>
      <c r="L1837">
        <f>IFERROR(Table2[[#This Row],[Column2]]/Table2[[#This Row],[percentage_laid_off]],Table2[[#This Row],[Column2]])</f>
        <v>500</v>
      </c>
      <c r="M1837">
        <f>FLOOR(IFERROR(_xlfn.IFNA(Table2[[#This Row],[total_laid_off]],0)/Table2[[#This Row],[percentage_laid_off]],D1837),1)</f>
        <v>500</v>
      </c>
      <c r="N1837" t="str">
        <f>TEXT(Table2[[#This Row],[date]],"MMM")</f>
        <v>Jun</v>
      </c>
      <c r="O1837">
        <f>YEAR(Table2[[#This Row],[date]])</f>
        <v>2022</v>
      </c>
    </row>
    <row r="1838" spans="1:15" x14ac:dyDescent="0.25">
      <c r="A1838" t="s">
        <v>1954</v>
      </c>
      <c r="B1838" t="s">
        <v>40</v>
      </c>
      <c r="C1838" t="s">
        <v>288</v>
      </c>
      <c r="D1838">
        <v>300</v>
      </c>
      <c r="E1838" s="2">
        <v>0.18</v>
      </c>
      <c r="F1838" s="1">
        <v>43971</v>
      </c>
      <c r="G1838" t="s">
        <v>50</v>
      </c>
      <c r="H1838" t="s">
        <v>41</v>
      </c>
      <c r="I1838">
        <f t="shared" si="28"/>
        <v>1666</v>
      </c>
      <c r="J1838" s="3">
        <v>530</v>
      </c>
      <c r="K1838">
        <f>_xlfn.IFNA(Table2[[#This Row],[total_laid_off]],0)</f>
        <v>300</v>
      </c>
      <c r="L1838">
        <f>IFERROR(Table2[[#This Row],[Column2]]/Table2[[#This Row],[percentage_laid_off]],Table2[[#This Row],[Column2]])</f>
        <v>1666.6666666666667</v>
      </c>
      <c r="M1838">
        <f>FLOOR(IFERROR(_xlfn.IFNA(Table2[[#This Row],[total_laid_off]],0)/Table2[[#This Row],[percentage_laid_off]],D1838),1)</f>
        <v>1666</v>
      </c>
      <c r="N1838" t="str">
        <f>TEXT(Table2[[#This Row],[date]],"MMM")</f>
        <v>May</v>
      </c>
      <c r="O1838">
        <f>YEAR(Table2[[#This Row],[date]])</f>
        <v>2020</v>
      </c>
    </row>
    <row r="1839" spans="1:15" x14ac:dyDescent="0.25">
      <c r="A1839" t="s">
        <v>227</v>
      </c>
      <c r="B1839" t="s">
        <v>40</v>
      </c>
      <c r="C1839" t="s">
        <v>144</v>
      </c>
      <c r="D1839">
        <v>30</v>
      </c>
      <c r="E1839" s="2"/>
      <c r="F1839" s="1">
        <v>44999</v>
      </c>
      <c r="G1839" t="s">
        <v>67</v>
      </c>
      <c r="H1839" t="s">
        <v>41</v>
      </c>
      <c r="I1839">
        <f t="shared" si="28"/>
        <v>30</v>
      </c>
      <c r="J1839" s="3"/>
      <c r="K1839">
        <f>_xlfn.IFNA(Table2[[#This Row],[total_laid_off]],0)</f>
        <v>30</v>
      </c>
      <c r="L1839">
        <f>IFERROR(Table2[[#This Row],[Column2]]/Table2[[#This Row],[percentage_laid_off]],Table2[[#This Row],[Column2]])</f>
        <v>30</v>
      </c>
      <c r="M1839">
        <f>FLOOR(IFERROR(_xlfn.IFNA(Table2[[#This Row],[total_laid_off]],0)/Table2[[#This Row],[percentage_laid_off]],D1839),1)</f>
        <v>30</v>
      </c>
      <c r="N1839" t="str">
        <f>TEXT(Table2[[#This Row],[date]],"MMM")</f>
        <v>Mar</v>
      </c>
      <c r="O1839">
        <f>YEAR(Table2[[#This Row],[date]])</f>
        <v>2023</v>
      </c>
    </row>
    <row r="1840" spans="1:15" x14ac:dyDescent="0.25">
      <c r="A1840" t="s">
        <v>946</v>
      </c>
      <c r="B1840" t="s">
        <v>72</v>
      </c>
      <c r="C1840" t="s">
        <v>46</v>
      </c>
      <c r="E1840" s="2">
        <v>0.15</v>
      </c>
      <c r="F1840" s="1">
        <v>44895</v>
      </c>
      <c r="G1840" t="s">
        <v>27</v>
      </c>
      <c r="H1840" t="s">
        <v>41</v>
      </c>
      <c r="I1840">
        <f t="shared" si="28"/>
        <v>0</v>
      </c>
      <c r="J1840" s="3">
        <v>700</v>
      </c>
      <c r="K1840">
        <f>_xlfn.IFNA(Table2[[#This Row],[total_laid_off]],0)</f>
        <v>0</v>
      </c>
      <c r="L1840">
        <f>IFERROR(Table2[[#This Row],[Column2]]/Table2[[#This Row],[percentage_laid_off]],Table2[[#This Row],[Column2]])</f>
        <v>0</v>
      </c>
      <c r="M1840">
        <f>FLOOR(IFERROR(_xlfn.IFNA(Table2[[#This Row],[total_laid_off]],0)/Table2[[#This Row],[percentage_laid_off]],D1840),1)</f>
        <v>0</v>
      </c>
      <c r="N1840" t="str">
        <f>TEXT(Table2[[#This Row],[date]],"MMM")</f>
        <v>Nov</v>
      </c>
      <c r="O1840">
        <f>YEAR(Table2[[#This Row],[date]])</f>
        <v>2022</v>
      </c>
    </row>
    <row r="1841" spans="1:15" x14ac:dyDescent="0.25">
      <c r="A1841" t="s">
        <v>443</v>
      </c>
      <c r="B1841" t="s">
        <v>131</v>
      </c>
      <c r="C1841" t="s">
        <v>170</v>
      </c>
      <c r="E1841" s="2">
        <v>0.19</v>
      </c>
      <c r="F1841" s="1">
        <v>44964</v>
      </c>
      <c r="G1841" t="s">
        <v>47</v>
      </c>
      <c r="H1841" t="s">
        <v>41</v>
      </c>
      <c r="I1841">
        <f t="shared" si="28"/>
        <v>0</v>
      </c>
      <c r="J1841" s="3">
        <v>106</v>
      </c>
      <c r="K1841">
        <f>_xlfn.IFNA(Table2[[#This Row],[total_laid_off]],0)</f>
        <v>0</v>
      </c>
      <c r="L1841">
        <f>IFERROR(Table2[[#This Row],[Column2]]/Table2[[#This Row],[percentage_laid_off]],Table2[[#This Row],[Column2]])</f>
        <v>0</v>
      </c>
      <c r="M1841">
        <f>FLOOR(IFERROR(_xlfn.IFNA(Table2[[#This Row],[total_laid_off]],0)/Table2[[#This Row],[percentage_laid_off]],D1841),1)</f>
        <v>0</v>
      </c>
      <c r="N1841" t="str">
        <f>TEXT(Table2[[#This Row],[date]],"MMM")</f>
        <v>Feb</v>
      </c>
      <c r="O1841">
        <f>YEAR(Table2[[#This Row],[date]])</f>
        <v>2023</v>
      </c>
    </row>
    <row r="1842" spans="1:15" x14ac:dyDescent="0.25">
      <c r="A1842" t="s">
        <v>1670</v>
      </c>
      <c r="B1842" t="s">
        <v>266</v>
      </c>
      <c r="C1842" t="s">
        <v>46</v>
      </c>
      <c r="D1842">
        <v>60</v>
      </c>
      <c r="E1842" s="2">
        <v>0.2</v>
      </c>
      <c r="F1842" s="1">
        <v>44722</v>
      </c>
      <c r="G1842" t="s">
        <v>37</v>
      </c>
      <c r="H1842" t="s">
        <v>267</v>
      </c>
      <c r="I1842">
        <f t="shared" si="28"/>
        <v>300</v>
      </c>
      <c r="J1842" s="3">
        <v>11</v>
      </c>
      <c r="K1842">
        <f>_xlfn.IFNA(Table2[[#This Row],[total_laid_off]],0)</f>
        <v>60</v>
      </c>
      <c r="L1842">
        <f>IFERROR(Table2[[#This Row],[Column2]]/Table2[[#This Row],[percentage_laid_off]],Table2[[#This Row],[Column2]])</f>
        <v>300</v>
      </c>
      <c r="M1842">
        <f>FLOOR(IFERROR(_xlfn.IFNA(Table2[[#This Row],[total_laid_off]],0)/Table2[[#This Row],[percentage_laid_off]],D1842),1)</f>
        <v>300</v>
      </c>
      <c r="N1842" t="str">
        <f>TEXT(Table2[[#This Row],[date]],"MMM")</f>
        <v>Jun</v>
      </c>
      <c r="O1842">
        <f>YEAR(Table2[[#This Row],[date]])</f>
        <v>2022</v>
      </c>
    </row>
    <row r="1843" spans="1:15" x14ac:dyDescent="0.25">
      <c r="A1843" t="s">
        <v>2019</v>
      </c>
      <c r="B1843" t="s">
        <v>40</v>
      </c>
      <c r="C1843" t="s">
        <v>15</v>
      </c>
      <c r="D1843">
        <v>80</v>
      </c>
      <c r="E1843" s="2">
        <v>0.8</v>
      </c>
      <c r="F1843" s="1">
        <v>43952</v>
      </c>
      <c r="G1843" t="s">
        <v>27</v>
      </c>
      <c r="H1843" t="s">
        <v>41</v>
      </c>
      <c r="I1843">
        <f t="shared" si="28"/>
        <v>100</v>
      </c>
      <c r="J1843" s="3">
        <v>82</v>
      </c>
      <c r="K1843">
        <f>_xlfn.IFNA(Table2[[#This Row],[total_laid_off]],0)</f>
        <v>80</v>
      </c>
      <c r="L1843">
        <f>IFERROR(Table2[[#This Row],[Column2]]/Table2[[#This Row],[percentage_laid_off]],Table2[[#This Row],[Column2]])</f>
        <v>100</v>
      </c>
      <c r="M1843">
        <f>FLOOR(IFERROR(_xlfn.IFNA(Table2[[#This Row],[total_laid_off]],0)/Table2[[#This Row],[percentage_laid_off]],D1843),1)</f>
        <v>100</v>
      </c>
      <c r="N1843" t="str">
        <f>TEXT(Table2[[#This Row],[date]],"MMM")</f>
        <v>May</v>
      </c>
      <c r="O1843">
        <f>YEAR(Table2[[#This Row],[date]])</f>
        <v>2020</v>
      </c>
    </row>
    <row r="1844" spans="1:15" x14ac:dyDescent="0.25">
      <c r="A1844" t="s">
        <v>553</v>
      </c>
      <c r="B1844" t="s">
        <v>554</v>
      </c>
      <c r="C1844" t="s">
        <v>111</v>
      </c>
      <c r="D1844">
        <v>3000</v>
      </c>
      <c r="E1844" s="2">
        <v>0.03</v>
      </c>
      <c r="F1844" s="1">
        <v>44952</v>
      </c>
      <c r="G1844" t="s">
        <v>67</v>
      </c>
      <c r="H1844" t="s">
        <v>96</v>
      </c>
      <c r="I1844">
        <f t="shared" si="28"/>
        <v>100000</v>
      </c>
      <c r="J1844" s="3">
        <v>1300</v>
      </c>
      <c r="K1844">
        <f>_xlfn.IFNA(Table2[[#This Row],[total_laid_off]],0)</f>
        <v>3000</v>
      </c>
      <c r="L1844">
        <f>IFERROR(Table2[[#This Row],[Column2]]/Table2[[#This Row],[percentage_laid_off]],Table2[[#This Row],[Column2]])</f>
        <v>100000</v>
      </c>
      <c r="M1844">
        <f>FLOOR(IFERROR(_xlfn.IFNA(Table2[[#This Row],[total_laid_off]],0)/Table2[[#This Row],[percentage_laid_off]],D1844),1)</f>
        <v>100000</v>
      </c>
      <c r="N1844" t="str">
        <f>TEXT(Table2[[#This Row],[date]],"MMM")</f>
        <v>Jan</v>
      </c>
      <c r="O1844">
        <f>YEAR(Table2[[#This Row],[date]])</f>
        <v>2023</v>
      </c>
    </row>
    <row r="1845" spans="1:15" x14ac:dyDescent="0.25">
      <c r="A1845" t="s">
        <v>315</v>
      </c>
      <c r="B1845" t="s">
        <v>25</v>
      </c>
      <c r="C1845" t="s">
        <v>111</v>
      </c>
      <c r="D1845">
        <v>300</v>
      </c>
      <c r="E1845" s="2"/>
      <c r="F1845" s="1">
        <v>44981</v>
      </c>
      <c r="G1845" t="s">
        <v>291</v>
      </c>
      <c r="H1845" t="s">
        <v>28</v>
      </c>
      <c r="I1845">
        <f t="shared" si="28"/>
        <v>300</v>
      </c>
      <c r="J1845" s="3">
        <v>1300</v>
      </c>
      <c r="K1845">
        <f>_xlfn.IFNA(Table2[[#This Row],[total_laid_off]],0)</f>
        <v>300</v>
      </c>
      <c r="L1845">
        <f>IFERROR(Table2[[#This Row],[Column2]]/Table2[[#This Row],[percentage_laid_off]],Table2[[#This Row],[Column2]])</f>
        <v>300</v>
      </c>
      <c r="M1845">
        <f>FLOOR(IFERROR(_xlfn.IFNA(Table2[[#This Row],[total_laid_off]],0)/Table2[[#This Row],[percentage_laid_off]],D1845),1)</f>
        <v>300</v>
      </c>
      <c r="N1845" t="str">
        <f>TEXT(Table2[[#This Row],[date]],"MMM")</f>
        <v>Feb</v>
      </c>
      <c r="O1845">
        <f>YEAR(Table2[[#This Row],[date]])</f>
        <v>2023</v>
      </c>
    </row>
    <row r="1846" spans="1:15" x14ac:dyDescent="0.25">
      <c r="A1846" t="s">
        <v>2200</v>
      </c>
      <c r="B1846" t="s">
        <v>40</v>
      </c>
      <c r="C1846" t="s">
        <v>137</v>
      </c>
      <c r="D1846">
        <v>30</v>
      </c>
      <c r="E1846" s="2">
        <v>0.15</v>
      </c>
      <c r="F1846" s="1">
        <v>43923</v>
      </c>
      <c r="G1846" t="s">
        <v>37</v>
      </c>
      <c r="H1846" t="s">
        <v>41</v>
      </c>
      <c r="I1846">
        <f t="shared" si="28"/>
        <v>200</v>
      </c>
      <c r="J1846" s="3">
        <v>151</v>
      </c>
      <c r="K1846">
        <f>_xlfn.IFNA(Table2[[#This Row],[total_laid_off]],0)</f>
        <v>30</v>
      </c>
      <c r="L1846">
        <f>IFERROR(Table2[[#This Row],[Column2]]/Table2[[#This Row],[percentage_laid_off]],Table2[[#This Row],[Column2]])</f>
        <v>200</v>
      </c>
      <c r="M1846">
        <f>FLOOR(IFERROR(_xlfn.IFNA(Table2[[#This Row],[total_laid_off]],0)/Table2[[#This Row],[percentage_laid_off]],D1846),1)</f>
        <v>200</v>
      </c>
      <c r="N1846" t="str">
        <f>TEXT(Table2[[#This Row],[date]],"MMM")</f>
        <v>Apr</v>
      </c>
      <c r="O1846">
        <f>YEAR(Table2[[#This Row],[date]])</f>
        <v>2020</v>
      </c>
    </row>
    <row r="1847" spans="1:15" x14ac:dyDescent="0.25">
      <c r="A1847" t="s">
        <v>892</v>
      </c>
      <c r="B1847" t="s">
        <v>231</v>
      </c>
      <c r="C1847" t="s">
        <v>21</v>
      </c>
      <c r="E1847" s="2">
        <v>0.05</v>
      </c>
      <c r="F1847" s="1">
        <v>44902</v>
      </c>
      <c r="G1847" t="s">
        <v>32</v>
      </c>
      <c r="H1847" t="s">
        <v>232</v>
      </c>
      <c r="I1847">
        <f t="shared" si="28"/>
        <v>0</v>
      </c>
      <c r="J1847" s="3">
        <v>139</v>
      </c>
      <c r="K1847">
        <f>_xlfn.IFNA(Table2[[#This Row],[total_laid_off]],0)</f>
        <v>0</v>
      </c>
      <c r="L1847">
        <f>IFERROR(Table2[[#This Row],[Column2]]/Table2[[#This Row],[percentage_laid_off]],Table2[[#This Row],[Column2]])</f>
        <v>0</v>
      </c>
      <c r="M1847">
        <f>FLOOR(IFERROR(_xlfn.IFNA(Table2[[#This Row],[total_laid_off]],0)/Table2[[#This Row],[percentage_laid_off]],D1847),1)</f>
        <v>0</v>
      </c>
      <c r="N1847" t="str">
        <f>TEXT(Table2[[#This Row],[date]],"MMM")</f>
        <v>Dec</v>
      </c>
      <c r="O1847">
        <f>YEAR(Table2[[#This Row],[date]])</f>
        <v>2022</v>
      </c>
    </row>
    <row r="1848" spans="1:15" x14ac:dyDescent="0.25">
      <c r="A1848" t="s">
        <v>757</v>
      </c>
      <c r="B1848" t="s">
        <v>40</v>
      </c>
      <c r="C1848" t="s">
        <v>53</v>
      </c>
      <c r="E1848" s="2">
        <v>0.2</v>
      </c>
      <c r="F1848" s="1">
        <v>44935</v>
      </c>
      <c r="G1848" t="s">
        <v>114</v>
      </c>
      <c r="H1848" t="s">
        <v>41</v>
      </c>
      <c r="I1848">
        <f t="shared" si="28"/>
        <v>0</v>
      </c>
      <c r="J1848" s="3">
        <v>602</v>
      </c>
      <c r="K1848">
        <f>_xlfn.IFNA(Table2[[#This Row],[total_laid_off]],0)</f>
        <v>0</v>
      </c>
      <c r="L1848">
        <f>IFERROR(Table2[[#This Row],[Column2]]/Table2[[#This Row],[percentage_laid_off]],Table2[[#This Row],[Column2]])</f>
        <v>0</v>
      </c>
      <c r="M1848">
        <f>FLOOR(IFERROR(_xlfn.IFNA(Table2[[#This Row],[total_laid_off]],0)/Table2[[#This Row],[percentage_laid_off]],D1848),1)</f>
        <v>0</v>
      </c>
      <c r="N1848" t="str">
        <f>TEXT(Table2[[#This Row],[date]],"MMM")</f>
        <v>Jan</v>
      </c>
      <c r="O1848">
        <f>YEAR(Table2[[#This Row],[date]])</f>
        <v>2023</v>
      </c>
    </row>
    <row r="1849" spans="1:15" x14ac:dyDescent="0.25">
      <c r="A1849" t="s">
        <v>1911</v>
      </c>
      <c r="B1849" t="s">
        <v>131</v>
      </c>
      <c r="C1849" t="s">
        <v>26</v>
      </c>
      <c r="D1849">
        <v>90</v>
      </c>
      <c r="E1849" s="2">
        <v>0.9</v>
      </c>
      <c r="F1849" s="1">
        <v>44005</v>
      </c>
      <c r="G1849" t="s">
        <v>32</v>
      </c>
      <c r="H1849" t="s">
        <v>41</v>
      </c>
      <c r="I1849">
        <f t="shared" si="28"/>
        <v>100</v>
      </c>
      <c r="J1849" s="3">
        <v>103</v>
      </c>
      <c r="K1849">
        <f>_xlfn.IFNA(Table2[[#This Row],[total_laid_off]],0)</f>
        <v>90</v>
      </c>
      <c r="L1849">
        <f>IFERROR(Table2[[#This Row],[Column2]]/Table2[[#This Row],[percentage_laid_off]],Table2[[#This Row],[Column2]])</f>
        <v>100</v>
      </c>
      <c r="M1849">
        <f>FLOOR(IFERROR(_xlfn.IFNA(Table2[[#This Row],[total_laid_off]],0)/Table2[[#This Row],[percentage_laid_off]],D1849),1)</f>
        <v>100</v>
      </c>
      <c r="N1849" t="str">
        <f>TEXT(Table2[[#This Row],[date]],"MMM")</f>
        <v>Jun</v>
      </c>
      <c r="O1849">
        <f>YEAR(Table2[[#This Row],[date]])</f>
        <v>2020</v>
      </c>
    </row>
    <row r="1850" spans="1:15" x14ac:dyDescent="0.25">
      <c r="A1850" t="s">
        <v>1922</v>
      </c>
      <c r="B1850" t="s">
        <v>1923</v>
      </c>
      <c r="C1850" t="s">
        <v>137</v>
      </c>
      <c r="D1850">
        <v>120</v>
      </c>
      <c r="E1850" s="2">
        <v>0.1</v>
      </c>
      <c r="F1850" s="1">
        <v>43993</v>
      </c>
      <c r="G1850" t="s">
        <v>37</v>
      </c>
      <c r="H1850" t="s">
        <v>1924</v>
      </c>
      <c r="I1850">
        <f t="shared" si="28"/>
        <v>1200</v>
      </c>
      <c r="J1850" s="3"/>
      <c r="K1850">
        <f>_xlfn.IFNA(Table2[[#This Row],[total_laid_off]],0)</f>
        <v>120</v>
      </c>
      <c r="L1850">
        <f>IFERROR(Table2[[#This Row],[Column2]]/Table2[[#This Row],[percentage_laid_off]],Table2[[#This Row],[Column2]])</f>
        <v>1200</v>
      </c>
      <c r="M1850">
        <f>FLOOR(IFERROR(_xlfn.IFNA(Table2[[#This Row],[total_laid_off]],0)/Table2[[#This Row],[percentage_laid_off]],D1850),1)</f>
        <v>1200</v>
      </c>
      <c r="N1850" t="str">
        <f>TEXT(Table2[[#This Row],[date]],"MMM")</f>
        <v>Jun</v>
      </c>
      <c r="O1850">
        <f>YEAR(Table2[[#This Row],[date]])</f>
        <v>2020</v>
      </c>
    </row>
    <row r="1851" spans="1:15" x14ac:dyDescent="0.25">
      <c r="A1851" t="s">
        <v>1061</v>
      </c>
      <c r="B1851" t="s">
        <v>160</v>
      </c>
      <c r="C1851" t="s">
        <v>46</v>
      </c>
      <c r="D1851">
        <v>90</v>
      </c>
      <c r="E1851" s="2"/>
      <c r="F1851" s="1">
        <v>44879</v>
      </c>
      <c r="G1851" t="s">
        <v>67</v>
      </c>
      <c r="H1851" t="s">
        <v>41</v>
      </c>
      <c r="I1851">
        <f t="shared" si="28"/>
        <v>90</v>
      </c>
      <c r="J1851" s="3">
        <v>347</v>
      </c>
      <c r="K1851">
        <f>_xlfn.IFNA(Table2[[#This Row],[total_laid_off]],0)</f>
        <v>90</v>
      </c>
      <c r="L1851">
        <f>IFERROR(Table2[[#This Row],[Column2]]/Table2[[#This Row],[percentage_laid_off]],Table2[[#This Row],[Column2]])</f>
        <v>90</v>
      </c>
      <c r="M1851">
        <f>FLOOR(IFERROR(_xlfn.IFNA(Table2[[#This Row],[total_laid_off]],0)/Table2[[#This Row],[percentage_laid_off]],D1851),1)</f>
        <v>90</v>
      </c>
      <c r="N1851" t="str">
        <f>TEXT(Table2[[#This Row],[date]],"MMM")</f>
        <v>Nov</v>
      </c>
      <c r="O1851">
        <f>YEAR(Table2[[#This Row],[date]])</f>
        <v>2022</v>
      </c>
    </row>
    <row r="1852" spans="1:15" x14ac:dyDescent="0.25">
      <c r="A1852" t="s">
        <v>1842</v>
      </c>
      <c r="B1852" t="s">
        <v>40</v>
      </c>
      <c r="C1852" t="s">
        <v>83</v>
      </c>
      <c r="E1852" s="2"/>
      <c r="F1852" s="1">
        <v>44152</v>
      </c>
      <c r="G1852" t="s">
        <v>32</v>
      </c>
      <c r="H1852" t="s">
        <v>41</v>
      </c>
      <c r="I1852">
        <f t="shared" si="28"/>
        <v>0</v>
      </c>
      <c r="J1852" s="3">
        <v>95</v>
      </c>
      <c r="K1852">
        <f>_xlfn.IFNA(Table2[[#This Row],[total_laid_off]],0)</f>
        <v>0</v>
      </c>
      <c r="L1852">
        <f>IFERROR(Table2[[#This Row],[Column2]]/Table2[[#This Row],[percentage_laid_off]],Table2[[#This Row],[Column2]])</f>
        <v>0</v>
      </c>
      <c r="M1852">
        <f>FLOOR(IFERROR(_xlfn.IFNA(Table2[[#This Row],[total_laid_off]],0)/Table2[[#This Row],[percentage_laid_off]],D1852),1)</f>
        <v>0</v>
      </c>
      <c r="N1852" t="str">
        <f>TEXT(Table2[[#This Row],[date]],"MMM")</f>
        <v>Nov</v>
      </c>
      <c r="O1852">
        <f>YEAR(Table2[[#This Row],[date]])</f>
        <v>2020</v>
      </c>
    </row>
    <row r="1853" spans="1:15" x14ac:dyDescent="0.25">
      <c r="A1853" t="s">
        <v>1842</v>
      </c>
      <c r="B1853" t="s">
        <v>40</v>
      </c>
      <c r="C1853" t="s">
        <v>83</v>
      </c>
      <c r="D1853">
        <v>92</v>
      </c>
      <c r="E1853" s="2">
        <v>0.33</v>
      </c>
      <c r="F1853" s="1">
        <v>43929</v>
      </c>
      <c r="G1853" t="s">
        <v>32</v>
      </c>
      <c r="H1853" t="s">
        <v>41</v>
      </c>
      <c r="I1853">
        <f t="shared" si="28"/>
        <v>278</v>
      </c>
      <c r="J1853" s="3">
        <v>95</v>
      </c>
      <c r="K1853">
        <f>_xlfn.IFNA(Table2[[#This Row],[total_laid_off]],0)</f>
        <v>92</v>
      </c>
      <c r="L1853">
        <f>IFERROR(Table2[[#This Row],[Column2]]/Table2[[#This Row],[percentage_laid_off]],Table2[[#This Row],[Column2]])</f>
        <v>278.78787878787875</v>
      </c>
      <c r="M1853">
        <f>FLOOR(IFERROR(_xlfn.IFNA(Table2[[#This Row],[total_laid_off]],0)/Table2[[#This Row],[percentage_laid_off]],D1853),1)</f>
        <v>278</v>
      </c>
      <c r="N1853" t="str">
        <f>TEXT(Table2[[#This Row],[date]],"MMM")</f>
        <v>Apr</v>
      </c>
      <c r="O1853">
        <f>YEAR(Table2[[#This Row],[date]])</f>
        <v>2020</v>
      </c>
    </row>
    <row r="1854" spans="1:15" x14ac:dyDescent="0.25">
      <c r="A1854" t="s">
        <v>586</v>
      </c>
      <c r="B1854" t="s">
        <v>56</v>
      </c>
      <c r="C1854" t="s">
        <v>170</v>
      </c>
      <c r="E1854" s="2">
        <v>0.09</v>
      </c>
      <c r="F1854" s="1">
        <v>44950</v>
      </c>
      <c r="G1854" t="s">
        <v>47</v>
      </c>
      <c r="H1854" t="s">
        <v>58</v>
      </c>
      <c r="I1854">
        <f t="shared" si="28"/>
        <v>0</v>
      </c>
      <c r="J1854" s="3">
        <v>23</v>
      </c>
      <c r="K1854">
        <f>_xlfn.IFNA(Table2[[#This Row],[total_laid_off]],0)</f>
        <v>0</v>
      </c>
      <c r="L1854">
        <f>IFERROR(Table2[[#This Row],[Column2]]/Table2[[#This Row],[percentage_laid_off]],Table2[[#This Row],[Column2]])</f>
        <v>0</v>
      </c>
      <c r="M1854">
        <f>FLOOR(IFERROR(_xlfn.IFNA(Table2[[#This Row],[total_laid_off]],0)/Table2[[#This Row],[percentage_laid_off]],D1854),1)</f>
        <v>0</v>
      </c>
      <c r="N1854" t="str">
        <f>TEXT(Table2[[#This Row],[date]],"MMM")</f>
        <v>Jan</v>
      </c>
      <c r="O1854">
        <f>YEAR(Table2[[#This Row],[date]])</f>
        <v>2023</v>
      </c>
    </row>
    <row r="1855" spans="1:15" x14ac:dyDescent="0.25">
      <c r="A1855" t="s">
        <v>1326</v>
      </c>
      <c r="B1855" t="s">
        <v>399</v>
      </c>
      <c r="C1855" t="s">
        <v>15</v>
      </c>
      <c r="E1855" s="2"/>
      <c r="F1855" s="1">
        <v>44806</v>
      </c>
      <c r="G1855" t="s">
        <v>67</v>
      </c>
      <c r="H1855" t="s">
        <v>399</v>
      </c>
      <c r="I1855">
        <f t="shared" si="28"/>
        <v>0</v>
      </c>
      <c r="J1855" s="3">
        <v>8600</v>
      </c>
      <c r="K1855">
        <f>_xlfn.IFNA(Table2[[#This Row],[total_laid_off]],0)</f>
        <v>0</v>
      </c>
      <c r="L1855">
        <f>IFERROR(Table2[[#This Row],[Column2]]/Table2[[#This Row],[percentage_laid_off]],Table2[[#This Row],[Column2]])</f>
        <v>0</v>
      </c>
      <c r="M1855">
        <f>FLOOR(IFERROR(_xlfn.IFNA(Table2[[#This Row],[total_laid_off]],0)/Table2[[#This Row],[percentage_laid_off]],D1855),1)</f>
        <v>0</v>
      </c>
      <c r="N1855" t="str">
        <f>TEXT(Table2[[#This Row],[date]],"MMM")</f>
        <v>Sep</v>
      </c>
      <c r="O1855">
        <f>YEAR(Table2[[#This Row],[date]])</f>
        <v>2022</v>
      </c>
    </row>
    <row r="1856" spans="1:15" x14ac:dyDescent="0.25">
      <c r="A1856" t="s">
        <v>1326</v>
      </c>
      <c r="B1856" t="s">
        <v>25</v>
      </c>
      <c r="C1856" t="s">
        <v>101</v>
      </c>
      <c r="D1856">
        <v>350</v>
      </c>
      <c r="E1856" s="2"/>
      <c r="F1856" s="1">
        <v>44650</v>
      </c>
      <c r="G1856" t="s">
        <v>67</v>
      </c>
      <c r="H1856" t="s">
        <v>28</v>
      </c>
      <c r="I1856">
        <f t="shared" si="28"/>
        <v>350</v>
      </c>
      <c r="J1856" s="3">
        <v>8600</v>
      </c>
      <c r="K1856">
        <f>_xlfn.IFNA(Table2[[#This Row],[total_laid_off]],0)</f>
        <v>350</v>
      </c>
      <c r="L1856">
        <f>IFERROR(Table2[[#This Row],[Column2]]/Table2[[#This Row],[percentage_laid_off]],Table2[[#This Row],[Column2]])</f>
        <v>350</v>
      </c>
      <c r="M1856">
        <f>FLOOR(IFERROR(_xlfn.IFNA(Table2[[#This Row],[total_laid_off]],0)/Table2[[#This Row],[percentage_laid_off]],D1856),1)</f>
        <v>350</v>
      </c>
      <c r="N1856" t="str">
        <f>TEXT(Table2[[#This Row],[date]],"MMM")</f>
        <v>Mar</v>
      </c>
      <c r="O1856">
        <f>YEAR(Table2[[#This Row],[date]])</f>
        <v>2022</v>
      </c>
    </row>
    <row r="1857" spans="1:15" x14ac:dyDescent="0.25">
      <c r="A1857" t="s">
        <v>143</v>
      </c>
      <c r="B1857" t="s">
        <v>40</v>
      </c>
      <c r="C1857" t="s">
        <v>144</v>
      </c>
      <c r="D1857">
        <v>480</v>
      </c>
      <c r="E1857" s="2"/>
      <c r="F1857" s="1">
        <v>45014</v>
      </c>
      <c r="G1857" t="s">
        <v>67</v>
      </c>
      <c r="H1857" t="s">
        <v>41</v>
      </c>
      <c r="I1857">
        <f t="shared" si="28"/>
        <v>480</v>
      </c>
      <c r="J1857" s="3"/>
      <c r="K1857">
        <f>_xlfn.IFNA(Table2[[#This Row],[total_laid_off]],0)</f>
        <v>480</v>
      </c>
      <c r="L1857">
        <f>IFERROR(Table2[[#This Row],[Column2]]/Table2[[#This Row],[percentage_laid_off]],Table2[[#This Row],[Column2]])</f>
        <v>480</v>
      </c>
      <c r="M1857">
        <f>FLOOR(IFERROR(_xlfn.IFNA(Table2[[#This Row],[total_laid_off]],0)/Table2[[#This Row],[percentage_laid_off]],D1857),1)</f>
        <v>480</v>
      </c>
      <c r="N1857" t="str">
        <f>TEXT(Table2[[#This Row],[date]],"MMM")</f>
        <v>Mar</v>
      </c>
      <c r="O1857">
        <f>YEAR(Table2[[#This Row],[date]])</f>
        <v>2023</v>
      </c>
    </row>
    <row r="1858" spans="1:15" x14ac:dyDescent="0.25">
      <c r="A1858" t="s">
        <v>143</v>
      </c>
      <c r="B1858" t="s">
        <v>40</v>
      </c>
      <c r="C1858" t="s">
        <v>144</v>
      </c>
      <c r="D1858">
        <v>3000</v>
      </c>
      <c r="E1858" s="2">
        <v>0.08</v>
      </c>
      <c r="F1858" s="1">
        <v>44860</v>
      </c>
      <c r="G1858" t="s">
        <v>67</v>
      </c>
      <c r="H1858" t="s">
        <v>41</v>
      </c>
      <c r="I1858">
        <f t="shared" ref="I1858:I1921" si="29">FLOOR(IF(OR(ISBLANK(D1858) = FALSE,  ISBLANK(E1858) = FALSE),IFERROR(D1858/E1858,D1858), 0), 1)</f>
        <v>37500</v>
      </c>
      <c r="J1858" s="3"/>
      <c r="K1858">
        <f>_xlfn.IFNA(Table2[[#This Row],[total_laid_off]],0)</f>
        <v>3000</v>
      </c>
      <c r="L1858">
        <f>IFERROR(Table2[[#This Row],[Column2]]/Table2[[#This Row],[percentage_laid_off]],Table2[[#This Row],[Column2]])</f>
        <v>37500</v>
      </c>
      <c r="M1858">
        <f>FLOOR(IFERROR(_xlfn.IFNA(Table2[[#This Row],[total_laid_off]],0)/Table2[[#This Row],[percentage_laid_off]],D1858),1)</f>
        <v>37500</v>
      </c>
      <c r="N1858" t="str">
        <f>TEXT(Table2[[#This Row],[date]],"MMM")</f>
        <v>Oct</v>
      </c>
      <c r="O1858">
        <f>YEAR(Table2[[#This Row],[date]])</f>
        <v>2022</v>
      </c>
    </row>
    <row r="1859" spans="1:15" x14ac:dyDescent="0.25">
      <c r="A1859" t="s">
        <v>1586</v>
      </c>
      <c r="B1859" t="s">
        <v>40</v>
      </c>
      <c r="C1859" t="s">
        <v>26</v>
      </c>
      <c r="E1859" s="2"/>
      <c r="F1859" s="1">
        <v>44742</v>
      </c>
      <c r="G1859" t="s">
        <v>27</v>
      </c>
      <c r="H1859" t="s">
        <v>41</v>
      </c>
      <c r="I1859">
        <f t="shared" si="29"/>
        <v>0</v>
      </c>
      <c r="J1859" s="3">
        <v>7</v>
      </c>
      <c r="K1859">
        <f>_xlfn.IFNA(Table2[[#This Row],[total_laid_off]],0)</f>
        <v>0</v>
      </c>
      <c r="L1859">
        <f>IFERROR(Table2[[#This Row],[Column2]]/Table2[[#This Row],[percentage_laid_off]],Table2[[#This Row],[Column2]])</f>
        <v>0</v>
      </c>
      <c r="M1859">
        <f>FLOOR(IFERROR(_xlfn.IFNA(Table2[[#This Row],[total_laid_off]],0)/Table2[[#This Row],[percentage_laid_off]],D1859),1)</f>
        <v>0</v>
      </c>
      <c r="N1859" t="str">
        <f>TEXT(Table2[[#This Row],[date]],"MMM")</f>
        <v>Jun</v>
      </c>
      <c r="O1859">
        <f>YEAR(Table2[[#This Row],[date]])</f>
        <v>2022</v>
      </c>
    </row>
    <row r="1860" spans="1:15" x14ac:dyDescent="0.25">
      <c r="A1860" t="s">
        <v>1761</v>
      </c>
      <c r="B1860" t="s">
        <v>43</v>
      </c>
      <c r="C1860" t="s">
        <v>85</v>
      </c>
      <c r="D1860">
        <v>32</v>
      </c>
      <c r="E1860" s="2"/>
      <c r="F1860" s="1">
        <v>44693</v>
      </c>
      <c r="G1860" t="s">
        <v>27</v>
      </c>
      <c r="H1860" t="s">
        <v>41</v>
      </c>
      <c r="I1860">
        <f t="shared" si="29"/>
        <v>32</v>
      </c>
      <c r="J1860" s="3">
        <v>37</v>
      </c>
      <c r="K1860">
        <f>_xlfn.IFNA(Table2[[#This Row],[total_laid_off]],0)</f>
        <v>32</v>
      </c>
      <c r="L1860">
        <f>IFERROR(Table2[[#This Row],[Column2]]/Table2[[#This Row],[percentage_laid_off]],Table2[[#This Row],[Column2]])</f>
        <v>32</v>
      </c>
      <c r="M1860">
        <f>FLOOR(IFERROR(_xlfn.IFNA(Table2[[#This Row],[total_laid_off]],0)/Table2[[#This Row],[percentage_laid_off]],D1860),1)</f>
        <v>32</v>
      </c>
      <c r="N1860" t="str">
        <f>TEXT(Table2[[#This Row],[date]],"MMM")</f>
        <v>May</v>
      </c>
      <c r="O1860">
        <f>YEAR(Table2[[#This Row],[date]])</f>
        <v>2022</v>
      </c>
    </row>
    <row r="1861" spans="1:15" x14ac:dyDescent="0.25">
      <c r="A1861" t="s">
        <v>439</v>
      </c>
      <c r="B1861" t="s">
        <v>204</v>
      </c>
      <c r="C1861" t="s">
        <v>36</v>
      </c>
      <c r="D1861">
        <v>212</v>
      </c>
      <c r="E1861" s="2">
        <v>0.09</v>
      </c>
      <c r="F1861" s="1">
        <v>44964</v>
      </c>
      <c r="G1861" t="s">
        <v>67</v>
      </c>
      <c r="H1861" t="s">
        <v>41</v>
      </c>
      <c r="I1861">
        <f t="shared" si="29"/>
        <v>2355</v>
      </c>
      <c r="J1861" s="3">
        <v>83</v>
      </c>
      <c r="K1861">
        <f>_xlfn.IFNA(Table2[[#This Row],[total_laid_off]],0)</f>
        <v>212</v>
      </c>
      <c r="L1861">
        <f>IFERROR(Table2[[#This Row],[Column2]]/Table2[[#This Row],[percentage_laid_off]],Table2[[#This Row],[Column2]])</f>
        <v>2355.5555555555557</v>
      </c>
      <c r="M1861">
        <f>FLOOR(IFERROR(_xlfn.IFNA(Table2[[#This Row],[total_laid_off]],0)/Table2[[#This Row],[percentage_laid_off]],D1861),1)</f>
        <v>2355</v>
      </c>
      <c r="N1861" t="str">
        <f>TEXT(Table2[[#This Row],[date]],"MMM")</f>
        <v>Feb</v>
      </c>
      <c r="O1861">
        <f>YEAR(Table2[[#This Row],[date]])</f>
        <v>2023</v>
      </c>
    </row>
    <row r="1862" spans="1:15" x14ac:dyDescent="0.25">
      <c r="A1862" t="s">
        <v>1437</v>
      </c>
      <c r="B1862" t="s">
        <v>339</v>
      </c>
      <c r="C1862" t="s">
        <v>288</v>
      </c>
      <c r="D1862">
        <v>90</v>
      </c>
      <c r="E1862" s="2"/>
      <c r="F1862" s="1">
        <v>44775</v>
      </c>
      <c r="G1862" t="s">
        <v>37</v>
      </c>
      <c r="H1862" t="s">
        <v>41</v>
      </c>
      <c r="I1862">
        <f t="shared" si="29"/>
        <v>90</v>
      </c>
      <c r="J1862" s="3">
        <v>107</v>
      </c>
      <c r="K1862">
        <f>_xlfn.IFNA(Table2[[#This Row],[total_laid_off]],0)</f>
        <v>90</v>
      </c>
      <c r="L1862">
        <f>IFERROR(Table2[[#This Row],[Column2]]/Table2[[#This Row],[percentage_laid_off]],Table2[[#This Row],[Column2]])</f>
        <v>90</v>
      </c>
      <c r="M1862">
        <f>FLOOR(IFERROR(_xlfn.IFNA(Table2[[#This Row],[total_laid_off]],0)/Table2[[#This Row],[percentage_laid_off]],D1862),1)</f>
        <v>90</v>
      </c>
      <c r="N1862" t="str">
        <f>TEXT(Table2[[#This Row],[date]],"MMM")</f>
        <v>Aug</v>
      </c>
      <c r="O1862">
        <f>YEAR(Table2[[#This Row],[date]])</f>
        <v>2022</v>
      </c>
    </row>
    <row r="1863" spans="1:15" x14ac:dyDescent="0.25">
      <c r="A1863" t="s">
        <v>1998</v>
      </c>
      <c r="B1863" t="s">
        <v>40</v>
      </c>
      <c r="C1863" t="s">
        <v>53</v>
      </c>
      <c r="D1863">
        <v>50</v>
      </c>
      <c r="E1863" s="2">
        <v>0.1</v>
      </c>
      <c r="F1863" s="1">
        <v>43957</v>
      </c>
      <c r="G1863" t="s">
        <v>22</v>
      </c>
      <c r="H1863" t="s">
        <v>41</v>
      </c>
      <c r="I1863">
        <f t="shared" si="29"/>
        <v>500</v>
      </c>
      <c r="J1863" s="3">
        <v>283</v>
      </c>
      <c r="K1863">
        <f>_xlfn.IFNA(Table2[[#This Row],[total_laid_off]],0)</f>
        <v>50</v>
      </c>
      <c r="L1863">
        <f>IFERROR(Table2[[#This Row],[Column2]]/Table2[[#This Row],[percentage_laid_off]],Table2[[#This Row],[Column2]])</f>
        <v>500</v>
      </c>
      <c r="M1863">
        <f>FLOOR(IFERROR(_xlfn.IFNA(Table2[[#This Row],[total_laid_off]],0)/Table2[[#This Row],[percentage_laid_off]],D1863),1)</f>
        <v>500</v>
      </c>
      <c r="N1863" t="str">
        <f>TEXT(Table2[[#This Row],[date]],"MMM")</f>
        <v>May</v>
      </c>
      <c r="O1863">
        <f>YEAR(Table2[[#This Row],[date]])</f>
        <v>2020</v>
      </c>
    </row>
    <row r="1864" spans="1:15" x14ac:dyDescent="0.25">
      <c r="A1864" t="s">
        <v>1507</v>
      </c>
      <c r="B1864" t="s">
        <v>95</v>
      </c>
      <c r="C1864" t="s">
        <v>101</v>
      </c>
      <c r="D1864">
        <v>28</v>
      </c>
      <c r="E1864" s="2"/>
      <c r="F1864" s="1">
        <v>44761</v>
      </c>
      <c r="G1864" t="s">
        <v>37</v>
      </c>
      <c r="H1864" t="s">
        <v>96</v>
      </c>
      <c r="I1864">
        <f t="shared" si="29"/>
        <v>28</v>
      </c>
      <c r="J1864" s="3">
        <v>766</v>
      </c>
      <c r="K1864">
        <f>_xlfn.IFNA(Table2[[#This Row],[total_laid_off]],0)</f>
        <v>28</v>
      </c>
      <c r="L1864">
        <f>IFERROR(Table2[[#This Row],[Column2]]/Table2[[#This Row],[percentage_laid_off]],Table2[[#This Row],[Column2]])</f>
        <v>28</v>
      </c>
      <c r="M1864">
        <f>FLOOR(IFERROR(_xlfn.IFNA(Table2[[#This Row],[total_laid_off]],0)/Table2[[#This Row],[percentage_laid_off]],D1864),1)</f>
        <v>28</v>
      </c>
      <c r="N1864" t="str">
        <f>TEXT(Table2[[#This Row],[date]],"MMM")</f>
        <v>Jul</v>
      </c>
      <c r="O1864">
        <f>YEAR(Table2[[#This Row],[date]])</f>
        <v>2022</v>
      </c>
    </row>
    <row r="1865" spans="1:15" x14ac:dyDescent="0.25">
      <c r="A1865" t="s">
        <v>1054</v>
      </c>
      <c r="B1865" t="s">
        <v>1055</v>
      </c>
      <c r="C1865" t="s">
        <v>46</v>
      </c>
      <c r="D1865">
        <v>500</v>
      </c>
      <c r="E1865" s="2"/>
      <c r="F1865" s="1">
        <v>44879</v>
      </c>
      <c r="G1865" t="s">
        <v>67</v>
      </c>
      <c r="H1865" t="s">
        <v>41</v>
      </c>
      <c r="I1865">
        <f t="shared" si="29"/>
        <v>500</v>
      </c>
      <c r="J1865" s="3">
        <v>791</v>
      </c>
      <c r="K1865">
        <f>_xlfn.IFNA(Table2[[#This Row],[total_laid_off]],0)</f>
        <v>500</v>
      </c>
      <c r="L1865">
        <f>IFERROR(Table2[[#This Row],[Column2]]/Table2[[#This Row],[percentage_laid_off]],Table2[[#This Row],[Column2]])</f>
        <v>500</v>
      </c>
      <c r="M1865">
        <f>FLOOR(IFERROR(_xlfn.IFNA(Table2[[#This Row],[total_laid_off]],0)/Table2[[#This Row],[percentage_laid_off]],D1865),1)</f>
        <v>500</v>
      </c>
      <c r="N1865" t="str">
        <f>TEXT(Table2[[#This Row],[date]],"MMM")</f>
        <v>Nov</v>
      </c>
      <c r="O1865">
        <f>YEAR(Table2[[#This Row],[date]])</f>
        <v>2022</v>
      </c>
    </row>
    <row r="1866" spans="1:15" x14ac:dyDescent="0.25">
      <c r="A1866" t="s">
        <v>1054</v>
      </c>
      <c r="B1866" t="s">
        <v>1055</v>
      </c>
      <c r="C1866" t="s">
        <v>46</v>
      </c>
      <c r="D1866">
        <v>250</v>
      </c>
      <c r="E1866" s="2">
        <v>0.13</v>
      </c>
      <c r="F1866" s="1">
        <v>44788</v>
      </c>
      <c r="G1866" t="s">
        <v>67</v>
      </c>
      <c r="H1866" t="s">
        <v>41</v>
      </c>
      <c r="I1866">
        <f t="shared" si="29"/>
        <v>1923</v>
      </c>
      <c r="J1866" s="3">
        <v>791</v>
      </c>
      <c r="K1866">
        <f>_xlfn.IFNA(Table2[[#This Row],[total_laid_off]],0)</f>
        <v>250</v>
      </c>
      <c r="L1866">
        <f>IFERROR(Table2[[#This Row],[Column2]]/Table2[[#This Row],[percentage_laid_off]],Table2[[#This Row],[Column2]])</f>
        <v>1923.0769230769231</v>
      </c>
      <c r="M1866">
        <f>FLOOR(IFERROR(_xlfn.IFNA(Table2[[#This Row],[total_laid_off]],0)/Table2[[#This Row],[percentage_laid_off]],D1866),1)</f>
        <v>1923</v>
      </c>
      <c r="N1866" t="str">
        <f>TEXT(Table2[[#This Row],[date]],"MMM")</f>
        <v>Aug</v>
      </c>
      <c r="O1866">
        <f>YEAR(Table2[[#This Row],[date]])</f>
        <v>2022</v>
      </c>
    </row>
    <row r="1867" spans="1:15" x14ac:dyDescent="0.25">
      <c r="A1867" t="s">
        <v>1767</v>
      </c>
      <c r="B1867" t="s">
        <v>69</v>
      </c>
      <c r="C1867" t="s">
        <v>21</v>
      </c>
      <c r="D1867">
        <v>300</v>
      </c>
      <c r="E1867" s="2">
        <v>1</v>
      </c>
      <c r="F1867" s="1">
        <v>44685</v>
      </c>
      <c r="G1867" t="s">
        <v>16</v>
      </c>
      <c r="H1867" t="s">
        <v>70</v>
      </c>
      <c r="I1867">
        <f t="shared" si="29"/>
        <v>300</v>
      </c>
      <c r="J1867" s="3">
        <v>3</v>
      </c>
      <c r="K1867">
        <f>_xlfn.IFNA(Table2[[#This Row],[total_laid_off]],0)</f>
        <v>300</v>
      </c>
      <c r="L1867">
        <f>IFERROR(Table2[[#This Row],[Column2]]/Table2[[#This Row],[percentage_laid_off]],Table2[[#This Row],[Column2]])</f>
        <v>300</v>
      </c>
      <c r="M1867">
        <f>FLOOR(IFERROR(_xlfn.IFNA(Table2[[#This Row],[total_laid_off]],0)/Table2[[#This Row],[percentage_laid_off]],D1867),1)</f>
        <v>300</v>
      </c>
      <c r="N1867" t="str">
        <f>TEXT(Table2[[#This Row],[date]],"MMM")</f>
        <v>May</v>
      </c>
      <c r="O1867">
        <f>YEAR(Table2[[#This Row],[date]])</f>
        <v>2022</v>
      </c>
    </row>
    <row r="1868" spans="1:15" x14ac:dyDescent="0.25">
      <c r="A1868" t="s">
        <v>1076</v>
      </c>
      <c r="B1868" t="s">
        <v>1077</v>
      </c>
      <c r="C1868" t="s">
        <v>288</v>
      </c>
      <c r="E1868" s="2">
        <v>0.1</v>
      </c>
      <c r="F1868" s="1">
        <v>44875</v>
      </c>
      <c r="G1868" t="s">
        <v>32</v>
      </c>
      <c r="H1868" t="s">
        <v>41</v>
      </c>
      <c r="I1868">
        <f t="shared" si="29"/>
        <v>0</v>
      </c>
      <c r="J1868" s="3">
        <v>200</v>
      </c>
      <c r="K1868">
        <f>_xlfn.IFNA(Table2[[#This Row],[total_laid_off]],0)</f>
        <v>0</v>
      </c>
      <c r="L1868">
        <f>IFERROR(Table2[[#This Row],[Column2]]/Table2[[#This Row],[percentage_laid_off]],Table2[[#This Row],[Column2]])</f>
        <v>0</v>
      </c>
      <c r="M1868">
        <f>FLOOR(IFERROR(_xlfn.IFNA(Table2[[#This Row],[total_laid_off]],0)/Table2[[#This Row],[percentage_laid_off]],D1868),1)</f>
        <v>0</v>
      </c>
      <c r="N1868" t="str">
        <f>TEXT(Table2[[#This Row],[date]],"MMM")</f>
        <v>Nov</v>
      </c>
      <c r="O1868">
        <f>YEAR(Table2[[#This Row],[date]])</f>
        <v>2022</v>
      </c>
    </row>
    <row r="1869" spans="1:15" x14ac:dyDescent="0.25">
      <c r="A1869" t="s">
        <v>1565</v>
      </c>
      <c r="B1869" t="s">
        <v>69</v>
      </c>
      <c r="C1869" t="s">
        <v>288</v>
      </c>
      <c r="D1869">
        <v>27</v>
      </c>
      <c r="E1869" s="2">
        <v>0.12</v>
      </c>
      <c r="F1869" s="1">
        <v>44746</v>
      </c>
      <c r="G1869" t="s">
        <v>32</v>
      </c>
      <c r="H1869" t="s">
        <v>70</v>
      </c>
      <c r="I1869">
        <f t="shared" si="29"/>
        <v>225</v>
      </c>
      <c r="J1869" s="3">
        <v>69</v>
      </c>
      <c r="K1869">
        <f>_xlfn.IFNA(Table2[[#This Row],[total_laid_off]],0)</f>
        <v>27</v>
      </c>
      <c r="L1869">
        <f>IFERROR(Table2[[#This Row],[Column2]]/Table2[[#This Row],[percentage_laid_off]],Table2[[#This Row],[Column2]])</f>
        <v>225</v>
      </c>
      <c r="M1869">
        <f>FLOOR(IFERROR(_xlfn.IFNA(Table2[[#This Row],[total_laid_off]],0)/Table2[[#This Row],[percentage_laid_off]],D1869),1)</f>
        <v>225</v>
      </c>
      <c r="N1869" t="str">
        <f>TEXT(Table2[[#This Row],[date]],"MMM")</f>
        <v>Jul</v>
      </c>
      <c r="O1869">
        <f>YEAR(Table2[[#This Row],[date]])</f>
        <v>2022</v>
      </c>
    </row>
    <row r="1870" spans="1:15" x14ac:dyDescent="0.25">
      <c r="A1870" t="s">
        <v>1697</v>
      </c>
      <c r="B1870" t="s">
        <v>40</v>
      </c>
      <c r="C1870" t="s">
        <v>75</v>
      </c>
      <c r="E1870" s="2">
        <v>0.14000000000000001</v>
      </c>
      <c r="F1870" s="1">
        <v>44718</v>
      </c>
      <c r="G1870" t="s">
        <v>32</v>
      </c>
      <c r="H1870" t="s">
        <v>41</v>
      </c>
      <c r="I1870">
        <f t="shared" si="29"/>
        <v>0</v>
      </c>
      <c r="J1870" s="3">
        <v>152</v>
      </c>
      <c r="K1870">
        <f>_xlfn.IFNA(Table2[[#This Row],[total_laid_off]],0)</f>
        <v>0</v>
      </c>
      <c r="L1870">
        <f>IFERROR(Table2[[#This Row],[Column2]]/Table2[[#This Row],[percentage_laid_off]],Table2[[#This Row],[Column2]])</f>
        <v>0</v>
      </c>
      <c r="M1870">
        <f>FLOOR(IFERROR(_xlfn.IFNA(Table2[[#This Row],[total_laid_off]],0)/Table2[[#This Row],[percentage_laid_off]],D1870),1)</f>
        <v>0</v>
      </c>
      <c r="N1870" t="str">
        <f>TEXT(Table2[[#This Row],[date]],"MMM")</f>
        <v>Jun</v>
      </c>
      <c r="O1870">
        <f>YEAR(Table2[[#This Row],[date]])</f>
        <v>2022</v>
      </c>
    </row>
    <row r="1871" spans="1:15" x14ac:dyDescent="0.25">
      <c r="A1871" t="s">
        <v>1439</v>
      </c>
      <c r="B1871" t="s">
        <v>1017</v>
      </c>
      <c r="C1871" t="s">
        <v>288</v>
      </c>
      <c r="D1871">
        <v>54</v>
      </c>
      <c r="E1871" s="2">
        <v>0.2</v>
      </c>
      <c r="F1871" s="1">
        <v>44775</v>
      </c>
      <c r="G1871" t="s">
        <v>47</v>
      </c>
      <c r="H1871" t="s">
        <v>1018</v>
      </c>
      <c r="I1871">
        <f t="shared" si="29"/>
        <v>270</v>
      </c>
      <c r="J1871" s="3">
        <v>26</v>
      </c>
      <c r="K1871">
        <f>_xlfn.IFNA(Table2[[#This Row],[total_laid_off]],0)</f>
        <v>54</v>
      </c>
      <c r="L1871">
        <f>IFERROR(Table2[[#This Row],[Column2]]/Table2[[#This Row],[percentage_laid_off]],Table2[[#This Row],[Column2]])</f>
        <v>270</v>
      </c>
      <c r="M1871">
        <f>FLOOR(IFERROR(_xlfn.IFNA(Table2[[#This Row],[total_laid_off]],0)/Table2[[#This Row],[percentage_laid_off]],D1871),1)</f>
        <v>270</v>
      </c>
      <c r="N1871" t="str">
        <f>TEXT(Table2[[#This Row],[date]],"MMM")</f>
        <v>Aug</v>
      </c>
      <c r="O1871">
        <f>YEAR(Table2[[#This Row],[date]])</f>
        <v>2022</v>
      </c>
    </row>
    <row r="1872" spans="1:15" x14ac:dyDescent="0.25">
      <c r="A1872" t="s">
        <v>1439</v>
      </c>
      <c r="B1872" t="s">
        <v>1017</v>
      </c>
      <c r="C1872" t="s">
        <v>288</v>
      </c>
      <c r="D1872">
        <v>30</v>
      </c>
      <c r="E1872" s="2">
        <v>0.1</v>
      </c>
      <c r="F1872" s="1">
        <v>44775</v>
      </c>
      <c r="G1872" t="s">
        <v>47</v>
      </c>
      <c r="H1872" t="s">
        <v>1018</v>
      </c>
      <c r="I1872">
        <f t="shared" si="29"/>
        <v>300</v>
      </c>
      <c r="J1872" s="3">
        <v>26</v>
      </c>
      <c r="K1872">
        <f>_xlfn.IFNA(Table2[[#This Row],[total_laid_off]],0)</f>
        <v>30</v>
      </c>
      <c r="L1872">
        <f>IFERROR(Table2[[#This Row],[Column2]]/Table2[[#This Row],[percentage_laid_off]],Table2[[#This Row],[Column2]])</f>
        <v>300</v>
      </c>
      <c r="M1872">
        <f>FLOOR(IFERROR(_xlfn.IFNA(Table2[[#This Row],[total_laid_off]],0)/Table2[[#This Row],[percentage_laid_off]],D1872),1)</f>
        <v>300</v>
      </c>
      <c r="N1872" t="str">
        <f>TEXT(Table2[[#This Row],[date]],"MMM")</f>
        <v>Aug</v>
      </c>
      <c r="O1872">
        <f>YEAR(Table2[[#This Row],[date]])</f>
        <v>2022</v>
      </c>
    </row>
    <row r="1873" spans="1:15" x14ac:dyDescent="0.25">
      <c r="A1873" t="s">
        <v>2221</v>
      </c>
      <c r="B1873" t="s">
        <v>186</v>
      </c>
      <c r="C1873" t="s">
        <v>26</v>
      </c>
      <c r="D1873">
        <v>17</v>
      </c>
      <c r="E1873" s="2">
        <v>0.2</v>
      </c>
      <c r="F1873" s="1">
        <v>43922</v>
      </c>
      <c r="G1873" t="s">
        <v>47</v>
      </c>
      <c r="H1873" t="s">
        <v>93</v>
      </c>
      <c r="I1873">
        <f t="shared" si="29"/>
        <v>85</v>
      </c>
      <c r="J1873" s="3">
        <v>50</v>
      </c>
      <c r="K1873">
        <f>_xlfn.IFNA(Table2[[#This Row],[total_laid_off]],0)</f>
        <v>17</v>
      </c>
      <c r="L1873">
        <f>IFERROR(Table2[[#This Row],[Column2]]/Table2[[#This Row],[percentage_laid_off]],Table2[[#This Row],[Column2]])</f>
        <v>85</v>
      </c>
      <c r="M1873">
        <f>FLOOR(IFERROR(_xlfn.IFNA(Table2[[#This Row],[total_laid_off]],0)/Table2[[#This Row],[percentage_laid_off]],D1873),1)</f>
        <v>85</v>
      </c>
      <c r="N1873" t="str">
        <f>TEXT(Table2[[#This Row],[date]],"MMM")</f>
        <v>Apr</v>
      </c>
      <c r="O1873">
        <f>YEAR(Table2[[#This Row],[date]])</f>
        <v>2020</v>
      </c>
    </row>
    <row r="1874" spans="1:15" x14ac:dyDescent="0.25">
      <c r="A1874" t="s">
        <v>2311</v>
      </c>
      <c r="B1874" t="s">
        <v>160</v>
      </c>
      <c r="C1874" t="s">
        <v>57</v>
      </c>
      <c r="E1874" s="2">
        <v>1</v>
      </c>
      <c r="F1874" s="1">
        <v>43910</v>
      </c>
      <c r="G1874" t="s">
        <v>16</v>
      </c>
      <c r="H1874" t="s">
        <v>41</v>
      </c>
      <c r="I1874">
        <f t="shared" si="29"/>
        <v>0</v>
      </c>
      <c r="J1874" s="3">
        <v>5</v>
      </c>
      <c r="K1874">
        <f>_xlfn.IFNA(Table2[[#This Row],[total_laid_off]],0)</f>
        <v>0</v>
      </c>
      <c r="L1874">
        <f>IFERROR(Table2[[#This Row],[Column2]]/Table2[[#This Row],[percentage_laid_off]],Table2[[#This Row],[Column2]])</f>
        <v>0</v>
      </c>
      <c r="M1874">
        <f>FLOOR(IFERROR(_xlfn.IFNA(Table2[[#This Row],[total_laid_off]],0)/Table2[[#This Row],[percentage_laid_off]],D1874),1)</f>
        <v>0</v>
      </c>
      <c r="N1874" t="str">
        <f>TEXT(Table2[[#This Row],[date]],"MMM")</f>
        <v>Mar</v>
      </c>
      <c r="O1874">
        <f>YEAR(Table2[[#This Row],[date]])</f>
        <v>2020</v>
      </c>
    </row>
    <row r="1875" spans="1:15" x14ac:dyDescent="0.25">
      <c r="A1875" t="s">
        <v>2311</v>
      </c>
      <c r="B1875" t="s">
        <v>160</v>
      </c>
      <c r="C1875" t="s">
        <v>57</v>
      </c>
      <c r="E1875" s="2">
        <v>1</v>
      </c>
      <c r="F1875" s="1">
        <v>43906</v>
      </c>
      <c r="G1875" t="s">
        <v>16</v>
      </c>
      <c r="H1875" t="s">
        <v>41</v>
      </c>
      <c r="I1875">
        <f t="shared" si="29"/>
        <v>0</v>
      </c>
      <c r="J1875" s="3">
        <v>5.0999999999999996</v>
      </c>
      <c r="K1875">
        <f>_xlfn.IFNA(Table2[[#This Row],[total_laid_off]],0)</f>
        <v>0</v>
      </c>
      <c r="L1875">
        <f>IFERROR(Table2[[#This Row],[Column2]]/Table2[[#This Row],[percentage_laid_off]],Table2[[#This Row],[Column2]])</f>
        <v>0</v>
      </c>
      <c r="M1875">
        <f>FLOOR(IFERROR(_xlfn.IFNA(Table2[[#This Row],[total_laid_off]],0)/Table2[[#This Row],[percentage_laid_off]],D1875),1)</f>
        <v>0</v>
      </c>
      <c r="N1875" t="str">
        <f>TEXT(Table2[[#This Row],[date]],"MMM")</f>
        <v>Mar</v>
      </c>
      <c r="O1875">
        <f>YEAR(Table2[[#This Row],[date]])</f>
        <v>2020</v>
      </c>
    </row>
    <row r="1876" spans="1:15" x14ac:dyDescent="0.25">
      <c r="A1876" t="s">
        <v>370</v>
      </c>
      <c r="B1876" t="s">
        <v>160</v>
      </c>
      <c r="C1876" t="s">
        <v>64</v>
      </c>
      <c r="D1876">
        <v>221</v>
      </c>
      <c r="E1876" s="2">
        <v>0.08</v>
      </c>
      <c r="F1876" s="1">
        <v>44972</v>
      </c>
      <c r="G1876" t="s">
        <v>310</v>
      </c>
      <c r="H1876" t="s">
        <v>41</v>
      </c>
      <c r="I1876">
        <f t="shared" si="29"/>
        <v>2762</v>
      </c>
      <c r="J1876" s="3">
        <v>1100</v>
      </c>
      <c r="K1876">
        <f>_xlfn.IFNA(Table2[[#This Row],[total_laid_off]],0)</f>
        <v>221</v>
      </c>
      <c r="L1876">
        <f>IFERROR(Table2[[#This Row],[Column2]]/Table2[[#This Row],[percentage_laid_off]],Table2[[#This Row],[Column2]])</f>
        <v>2762.5</v>
      </c>
      <c r="M1876">
        <f>FLOOR(IFERROR(_xlfn.IFNA(Table2[[#This Row],[total_laid_off]],0)/Table2[[#This Row],[percentage_laid_off]],D1876),1)</f>
        <v>2762</v>
      </c>
      <c r="N1876" t="str">
        <f>TEXT(Table2[[#This Row],[date]],"MMM")</f>
        <v>Feb</v>
      </c>
      <c r="O1876">
        <f>YEAR(Table2[[#This Row],[date]])</f>
        <v>2023</v>
      </c>
    </row>
    <row r="1877" spans="1:15" x14ac:dyDescent="0.25">
      <c r="A1877" t="s">
        <v>1798</v>
      </c>
      <c r="B1877" t="s">
        <v>229</v>
      </c>
      <c r="C1877" t="s">
        <v>26</v>
      </c>
      <c r="E1877" s="2">
        <v>0.2</v>
      </c>
      <c r="F1877" s="1">
        <v>44630</v>
      </c>
      <c r="G1877" t="s">
        <v>67</v>
      </c>
      <c r="H1877" t="s">
        <v>41</v>
      </c>
      <c r="I1877">
        <f t="shared" si="29"/>
        <v>0</v>
      </c>
      <c r="J1877" s="3">
        <v>301</v>
      </c>
      <c r="K1877">
        <f>_xlfn.IFNA(Table2[[#This Row],[total_laid_off]],0)</f>
        <v>0</v>
      </c>
      <c r="L1877">
        <f>IFERROR(Table2[[#This Row],[Column2]]/Table2[[#This Row],[percentage_laid_off]],Table2[[#This Row],[Column2]])</f>
        <v>0</v>
      </c>
      <c r="M1877">
        <f>FLOOR(IFERROR(_xlfn.IFNA(Table2[[#This Row],[total_laid_off]],0)/Table2[[#This Row],[percentage_laid_off]],D1877),1)</f>
        <v>0</v>
      </c>
      <c r="N1877" t="str">
        <f>TEXT(Table2[[#This Row],[date]],"MMM")</f>
        <v>Mar</v>
      </c>
      <c r="O1877">
        <f>YEAR(Table2[[#This Row],[date]])</f>
        <v>2022</v>
      </c>
    </row>
    <row r="1878" spans="1:15" x14ac:dyDescent="0.25">
      <c r="A1878" t="s">
        <v>546</v>
      </c>
      <c r="B1878" t="s">
        <v>540</v>
      </c>
      <c r="C1878" t="s">
        <v>44</v>
      </c>
      <c r="D1878">
        <v>21</v>
      </c>
      <c r="E1878" s="2">
        <v>0.25</v>
      </c>
      <c r="F1878" s="1">
        <v>44953</v>
      </c>
      <c r="G1878" t="s">
        <v>27</v>
      </c>
      <c r="H1878" t="s">
        <v>93</v>
      </c>
      <c r="I1878">
        <f t="shared" si="29"/>
        <v>84</v>
      </c>
      <c r="J1878" s="3">
        <v>45</v>
      </c>
      <c r="K1878">
        <f>_xlfn.IFNA(Table2[[#This Row],[total_laid_off]],0)</f>
        <v>21</v>
      </c>
      <c r="L1878">
        <f>IFERROR(Table2[[#This Row],[Column2]]/Table2[[#This Row],[percentage_laid_off]],Table2[[#This Row],[Column2]])</f>
        <v>84</v>
      </c>
      <c r="M1878">
        <f>FLOOR(IFERROR(_xlfn.IFNA(Table2[[#This Row],[total_laid_off]],0)/Table2[[#This Row],[percentage_laid_off]],D1878),1)</f>
        <v>84</v>
      </c>
      <c r="N1878" t="str">
        <f>TEXT(Table2[[#This Row],[date]],"MMM")</f>
        <v>Jan</v>
      </c>
      <c r="O1878">
        <f>YEAR(Table2[[#This Row],[date]])</f>
        <v>2023</v>
      </c>
    </row>
    <row r="1879" spans="1:15" x14ac:dyDescent="0.25">
      <c r="A1879" t="s">
        <v>855</v>
      </c>
      <c r="B1879" t="s">
        <v>95</v>
      </c>
      <c r="C1879" t="s">
        <v>83</v>
      </c>
      <c r="D1879">
        <v>150</v>
      </c>
      <c r="E1879" s="2">
        <v>0.36</v>
      </c>
      <c r="F1879" s="1">
        <v>44904</v>
      </c>
      <c r="G1879" t="s">
        <v>103</v>
      </c>
      <c r="H1879" t="s">
        <v>96</v>
      </c>
      <c r="I1879">
        <f t="shared" si="29"/>
        <v>416</v>
      </c>
      <c r="J1879" s="3"/>
      <c r="K1879">
        <f>_xlfn.IFNA(Table2[[#This Row],[total_laid_off]],0)</f>
        <v>150</v>
      </c>
      <c r="L1879">
        <f>IFERROR(Table2[[#This Row],[Column2]]/Table2[[#This Row],[percentage_laid_off]],Table2[[#This Row],[Column2]])</f>
        <v>416.66666666666669</v>
      </c>
      <c r="M1879">
        <f>FLOOR(IFERROR(_xlfn.IFNA(Table2[[#This Row],[total_laid_off]],0)/Table2[[#This Row],[percentage_laid_off]],D1879),1)</f>
        <v>416</v>
      </c>
      <c r="N1879" t="str">
        <f>TEXT(Table2[[#This Row],[date]],"MMM")</f>
        <v>Dec</v>
      </c>
      <c r="O1879">
        <f>YEAR(Table2[[#This Row],[date]])</f>
        <v>2022</v>
      </c>
    </row>
    <row r="1880" spans="1:15" x14ac:dyDescent="0.25">
      <c r="A1880" t="s">
        <v>683</v>
      </c>
      <c r="B1880" t="s">
        <v>25</v>
      </c>
      <c r="C1880" t="s">
        <v>15</v>
      </c>
      <c r="D1880">
        <v>500</v>
      </c>
      <c r="E1880" s="2">
        <v>0.2</v>
      </c>
      <c r="F1880" s="1">
        <v>44942</v>
      </c>
      <c r="G1880" t="s">
        <v>139</v>
      </c>
      <c r="H1880" t="s">
        <v>28</v>
      </c>
      <c r="I1880">
        <f t="shared" si="29"/>
        <v>2500</v>
      </c>
      <c r="J1880" s="3">
        <v>1700</v>
      </c>
      <c r="K1880">
        <f>_xlfn.IFNA(Table2[[#This Row],[total_laid_off]],0)</f>
        <v>500</v>
      </c>
      <c r="L1880">
        <f>IFERROR(Table2[[#This Row],[Column2]]/Table2[[#This Row],[percentage_laid_off]],Table2[[#This Row],[Column2]])</f>
        <v>2500</v>
      </c>
      <c r="M1880">
        <f>FLOOR(IFERROR(_xlfn.IFNA(Table2[[#This Row],[total_laid_off]],0)/Table2[[#This Row],[percentage_laid_off]],D1880),1)</f>
        <v>2500</v>
      </c>
      <c r="N1880" t="str">
        <f>TEXT(Table2[[#This Row],[date]],"MMM")</f>
        <v>Jan</v>
      </c>
      <c r="O1880">
        <f>YEAR(Table2[[#This Row],[date]])</f>
        <v>2023</v>
      </c>
    </row>
    <row r="1881" spans="1:15" x14ac:dyDescent="0.25">
      <c r="A1881" t="s">
        <v>683</v>
      </c>
      <c r="B1881" t="s">
        <v>25</v>
      </c>
      <c r="C1881" t="s">
        <v>15</v>
      </c>
      <c r="D1881">
        <v>100</v>
      </c>
      <c r="E1881" s="2"/>
      <c r="F1881" s="1">
        <v>44897</v>
      </c>
      <c r="G1881" t="s">
        <v>37</v>
      </c>
      <c r="H1881" t="s">
        <v>28</v>
      </c>
      <c r="I1881">
        <f t="shared" si="29"/>
        <v>100</v>
      </c>
      <c r="J1881" s="3">
        <v>1700</v>
      </c>
      <c r="K1881">
        <f>_xlfn.IFNA(Table2[[#This Row],[total_laid_off]],0)</f>
        <v>100</v>
      </c>
      <c r="L1881">
        <f>IFERROR(Table2[[#This Row],[Column2]]/Table2[[#This Row],[percentage_laid_off]],Table2[[#This Row],[Column2]])</f>
        <v>100</v>
      </c>
      <c r="M1881">
        <f>FLOOR(IFERROR(_xlfn.IFNA(Table2[[#This Row],[total_laid_off]],0)/Table2[[#This Row],[percentage_laid_off]],D1881),1)</f>
        <v>100</v>
      </c>
      <c r="N1881" t="str">
        <f>TEXT(Table2[[#This Row],[date]],"MMM")</f>
        <v>Dec</v>
      </c>
      <c r="O1881">
        <f>YEAR(Table2[[#This Row],[date]])</f>
        <v>2022</v>
      </c>
    </row>
    <row r="1882" spans="1:15" x14ac:dyDescent="0.25">
      <c r="A1882" t="s">
        <v>683</v>
      </c>
      <c r="B1882" t="s">
        <v>25</v>
      </c>
      <c r="C1882" t="s">
        <v>75</v>
      </c>
      <c r="D1882">
        <v>101</v>
      </c>
      <c r="E1882" s="2">
        <v>0.25</v>
      </c>
      <c r="F1882" s="1">
        <v>43971</v>
      </c>
      <c r="G1882" t="s">
        <v>22</v>
      </c>
      <c r="H1882" t="s">
        <v>28</v>
      </c>
      <c r="I1882">
        <f t="shared" si="29"/>
        <v>404</v>
      </c>
      <c r="J1882" s="3">
        <v>222</v>
      </c>
      <c r="K1882">
        <f>_xlfn.IFNA(Table2[[#This Row],[total_laid_off]],0)</f>
        <v>101</v>
      </c>
      <c r="L1882">
        <f>IFERROR(Table2[[#This Row],[Column2]]/Table2[[#This Row],[percentage_laid_off]],Table2[[#This Row],[Column2]])</f>
        <v>404</v>
      </c>
      <c r="M1882">
        <f>FLOOR(IFERROR(_xlfn.IFNA(Table2[[#This Row],[total_laid_off]],0)/Table2[[#This Row],[percentage_laid_off]],D1882),1)</f>
        <v>404</v>
      </c>
      <c r="N1882" t="str">
        <f>TEXT(Table2[[#This Row],[date]],"MMM")</f>
        <v>May</v>
      </c>
      <c r="O1882">
        <f>YEAR(Table2[[#This Row],[date]])</f>
        <v>2020</v>
      </c>
    </row>
    <row r="1883" spans="1:15" x14ac:dyDescent="0.25">
      <c r="A1883" t="s">
        <v>473</v>
      </c>
      <c r="B1883" t="s">
        <v>237</v>
      </c>
      <c r="C1883" t="s">
        <v>26</v>
      </c>
      <c r="E1883" s="2"/>
      <c r="F1883" s="1">
        <v>44959</v>
      </c>
      <c r="G1883" t="s">
        <v>32</v>
      </c>
      <c r="H1883" t="s">
        <v>108</v>
      </c>
      <c r="I1883">
        <f t="shared" si="29"/>
        <v>0</v>
      </c>
      <c r="J1883" s="3">
        <v>60</v>
      </c>
      <c r="K1883">
        <f>_xlfn.IFNA(Table2[[#This Row],[total_laid_off]],0)</f>
        <v>0</v>
      </c>
      <c r="L1883">
        <f>IFERROR(Table2[[#This Row],[Column2]]/Table2[[#This Row],[percentage_laid_off]],Table2[[#This Row],[Column2]])</f>
        <v>0</v>
      </c>
      <c r="M1883">
        <f>FLOOR(IFERROR(_xlfn.IFNA(Table2[[#This Row],[total_laid_off]],0)/Table2[[#This Row],[percentage_laid_off]],D1883),1)</f>
        <v>0</v>
      </c>
      <c r="N1883" t="str">
        <f>TEXT(Table2[[#This Row],[date]],"MMM")</f>
        <v>Feb</v>
      </c>
      <c r="O1883">
        <f>YEAR(Table2[[#This Row],[date]])</f>
        <v>2023</v>
      </c>
    </row>
    <row r="1884" spans="1:15" x14ac:dyDescent="0.25">
      <c r="A1884" t="s">
        <v>1901</v>
      </c>
      <c r="B1884" t="s">
        <v>40</v>
      </c>
      <c r="C1884" t="s">
        <v>75</v>
      </c>
      <c r="D1884">
        <v>18</v>
      </c>
      <c r="E1884" s="2"/>
      <c r="F1884" s="1">
        <v>44013</v>
      </c>
      <c r="G1884" t="s">
        <v>22</v>
      </c>
      <c r="H1884" t="s">
        <v>41</v>
      </c>
      <c r="I1884">
        <f t="shared" si="29"/>
        <v>18</v>
      </c>
      <c r="J1884" s="3">
        <v>38</v>
      </c>
      <c r="K1884">
        <f>_xlfn.IFNA(Table2[[#This Row],[total_laid_off]],0)</f>
        <v>18</v>
      </c>
      <c r="L1884">
        <f>IFERROR(Table2[[#This Row],[Column2]]/Table2[[#This Row],[percentage_laid_off]],Table2[[#This Row],[Column2]])</f>
        <v>18</v>
      </c>
      <c r="M1884">
        <f>FLOOR(IFERROR(_xlfn.IFNA(Table2[[#This Row],[total_laid_off]],0)/Table2[[#This Row],[percentage_laid_off]],D1884),1)</f>
        <v>18</v>
      </c>
      <c r="N1884" t="str">
        <f>TEXT(Table2[[#This Row],[date]],"MMM")</f>
        <v>Jul</v>
      </c>
      <c r="O1884">
        <f>YEAR(Table2[[#This Row],[date]])</f>
        <v>2020</v>
      </c>
    </row>
    <row r="1885" spans="1:15" x14ac:dyDescent="0.25">
      <c r="A1885" t="s">
        <v>1712</v>
      </c>
      <c r="B1885" t="s">
        <v>40</v>
      </c>
      <c r="C1885" t="s">
        <v>21</v>
      </c>
      <c r="D1885">
        <v>29</v>
      </c>
      <c r="E1885" s="2"/>
      <c r="F1885" s="1">
        <v>44714</v>
      </c>
      <c r="G1885" t="s">
        <v>27</v>
      </c>
      <c r="H1885" t="s">
        <v>41</v>
      </c>
      <c r="I1885">
        <f t="shared" si="29"/>
        <v>29</v>
      </c>
      <c r="J1885" s="3">
        <v>28</v>
      </c>
      <c r="K1885">
        <f>_xlfn.IFNA(Table2[[#This Row],[total_laid_off]],0)</f>
        <v>29</v>
      </c>
      <c r="L1885">
        <f>IFERROR(Table2[[#This Row],[Column2]]/Table2[[#This Row],[percentage_laid_off]],Table2[[#This Row],[Column2]])</f>
        <v>29</v>
      </c>
      <c r="M1885">
        <f>FLOOR(IFERROR(_xlfn.IFNA(Table2[[#This Row],[total_laid_off]],0)/Table2[[#This Row],[percentage_laid_off]],D1885),1)</f>
        <v>29</v>
      </c>
      <c r="N1885" t="str">
        <f>TEXT(Table2[[#This Row],[date]],"MMM")</f>
        <v>Jun</v>
      </c>
      <c r="O1885">
        <f>YEAR(Table2[[#This Row],[date]])</f>
        <v>2022</v>
      </c>
    </row>
    <row r="1886" spans="1:15" x14ac:dyDescent="0.25">
      <c r="A1886" t="s">
        <v>1454</v>
      </c>
      <c r="B1886" t="s">
        <v>72</v>
      </c>
      <c r="C1886" t="s">
        <v>21</v>
      </c>
      <c r="D1886">
        <v>43</v>
      </c>
      <c r="E1886" s="2"/>
      <c r="F1886" s="1">
        <v>44771</v>
      </c>
      <c r="G1886" t="s">
        <v>47</v>
      </c>
      <c r="H1886" t="s">
        <v>41</v>
      </c>
      <c r="I1886">
        <f t="shared" si="29"/>
        <v>43</v>
      </c>
      <c r="J1886" s="3">
        <v>58</v>
      </c>
      <c r="K1886">
        <f>_xlfn.IFNA(Table2[[#This Row],[total_laid_off]],0)</f>
        <v>43</v>
      </c>
      <c r="L1886">
        <f>IFERROR(Table2[[#This Row],[Column2]]/Table2[[#This Row],[percentage_laid_off]],Table2[[#This Row],[Column2]])</f>
        <v>43</v>
      </c>
      <c r="M1886">
        <f>FLOOR(IFERROR(_xlfn.IFNA(Table2[[#This Row],[total_laid_off]],0)/Table2[[#This Row],[percentage_laid_off]],D1886),1)</f>
        <v>43</v>
      </c>
      <c r="N1886" t="str">
        <f>TEXT(Table2[[#This Row],[date]],"MMM")</f>
        <v>Jul</v>
      </c>
      <c r="O1886">
        <f>YEAR(Table2[[#This Row],[date]])</f>
        <v>2022</v>
      </c>
    </row>
    <row r="1887" spans="1:15" x14ac:dyDescent="0.25">
      <c r="A1887" t="s">
        <v>1456</v>
      </c>
      <c r="B1887" t="s">
        <v>186</v>
      </c>
      <c r="C1887" t="s">
        <v>57</v>
      </c>
      <c r="D1887">
        <v>22</v>
      </c>
      <c r="E1887" s="2"/>
      <c r="F1887" s="1">
        <v>44771</v>
      </c>
      <c r="G1887" t="s">
        <v>37</v>
      </c>
      <c r="H1887" t="s">
        <v>93</v>
      </c>
      <c r="I1887">
        <f t="shared" si="29"/>
        <v>22</v>
      </c>
      <c r="J1887" s="3">
        <v>11</v>
      </c>
      <c r="K1887">
        <f>_xlfn.IFNA(Table2[[#This Row],[total_laid_off]],0)</f>
        <v>22</v>
      </c>
      <c r="L1887">
        <f>IFERROR(Table2[[#This Row],[Column2]]/Table2[[#This Row],[percentage_laid_off]],Table2[[#This Row],[Column2]])</f>
        <v>22</v>
      </c>
      <c r="M1887">
        <f>FLOOR(IFERROR(_xlfn.IFNA(Table2[[#This Row],[total_laid_off]],0)/Table2[[#This Row],[percentage_laid_off]],D1887),1)</f>
        <v>22</v>
      </c>
      <c r="N1887" t="str">
        <f>TEXT(Table2[[#This Row],[date]],"MMM")</f>
        <v>Jul</v>
      </c>
      <c r="O1887">
        <f>YEAR(Table2[[#This Row],[date]])</f>
        <v>2022</v>
      </c>
    </row>
    <row r="1888" spans="1:15" x14ac:dyDescent="0.25">
      <c r="A1888" t="s">
        <v>152</v>
      </c>
      <c r="B1888" t="s">
        <v>40</v>
      </c>
      <c r="C1888" t="s">
        <v>83</v>
      </c>
      <c r="E1888" s="2">
        <v>0.3</v>
      </c>
      <c r="F1888" s="1">
        <v>45014</v>
      </c>
      <c r="G1888" t="s">
        <v>67</v>
      </c>
      <c r="H1888" t="s">
        <v>41</v>
      </c>
      <c r="I1888">
        <f t="shared" si="29"/>
        <v>0</v>
      </c>
      <c r="J1888" s="3">
        <v>504</v>
      </c>
      <c r="K1888">
        <f>_xlfn.IFNA(Table2[[#This Row],[total_laid_off]],0)</f>
        <v>0</v>
      </c>
      <c r="L1888">
        <f>IFERROR(Table2[[#This Row],[Column2]]/Table2[[#This Row],[percentage_laid_off]],Table2[[#This Row],[Column2]])</f>
        <v>0</v>
      </c>
      <c r="M1888">
        <f>FLOOR(IFERROR(_xlfn.IFNA(Table2[[#This Row],[total_laid_off]],0)/Table2[[#This Row],[percentage_laid_off]],D1888),1)</f>
        <v>0</v>
      </c>
      <c r="N1888" t="str">
        <f>TEXT(Table2[[#This Row],[date]],"MMM")</f>
        <v>Mar</v>
      </c>
      <c r="O1888">
        <f>YEAR(Table2[[#This Row],[date]])</f>
        <v>2023</v>
      </c>
    </row>
    <row r="1889" spans="1:15" x14ac:dyDescent="0.25">
      <c r="A1889" t="s">
        <v>152</v>
      </c>
      <c r="B1889" t="s">
        <v>40</v>
      </c>
      <c r="C1889" t="s">
        <v>83</v>
      </c>
      <c r="E1889" s="2"/>
      <c r="F1889" s="1">
        <v>44782</v>
      </c>
      <c r="G1889" t="s">
        <v>67</v>
      </c>
      <c r="H1889" t="s">
        <v>41</v>
      </c>
      <c r="I1889">
        <f t="shared" si="29"/>
        <v>0</v>
      </c>
      <c r="J1889" s="3">
        <v>504</v>
      </c>
      <c r="K1889">
        <f>_xlfn.IFNA(Table2[[#This Row],[total_laid_off]],0)</f>
        <v>0</v>
      </c>
      <c r="L1889">
        <f>IFERROR(Table2[[#This Row],[Column2]]/Table2[[#This Row],[percentage_laid_off]],Table2[[#This Row],[Column2]])</f>
        <v>0</v>
      </c>
      <c r="M1889">
        <f>FLOOR(IFERROR(_xlfn.IFNA(Table2[[#This Row],[total_laid_off]],0)/Table2[[#This Row],[percentage_laid_off]],D1889),1)</f>
        <v>0</v>
      </c>
      <c r="N1889" t="str">
        <f>TEXT(Table2[[#This Row],[date]],"MMM")</f>
        <v>Aug</v>
      </c>
      <c r="O1889">
        <f>YEAR(Table2[[#This Row],[date]])</f>
        <v>2022</v>
      </c>
    </row>
    <row r="1890" spans="1:15" x14ac:dyDescent="0.25">
      <c r="A1890" t="s">
        <v>1355</v>
      </c>
      <c r="B1890" t="s">
        <v>63</v>
      </c>
      <c r="C1890" t="s">
        <v>288</v>
      </c>
      <c r="E1890" s="2">
        <v>7.0000000000000007E-2</v>
      </c>
      <c r="F1890" s="1">
        <v>44798</v>
      </c>
      <c r="G1890" t="s">
        <v>114</v>
      </c>
      <c r="H1890" t="s">
        <v>41</v>
      </c>
      <c r="I1890">
        <f t="shared" si="29"/>
        <v>0</v>
      </c>
      <c r="J1890" s="3">
        <v>330</v>
      </c>
      <c r="K1890">
        <f>_xlfn.IFNA(Table2[[#This Row],[total_laid_off]],0)</f>
        <v>0</v>
      </c>
      <c r="L1890">
        <f>IFERROR(Table2[[#This Row],[Column2]]/Table2[[#This Row],[percentage_laid_off]],Table2[[#This Row],[Column2]])</f>
        <v>0</v>
      </c>
      <c r="M1890">
        <f>FLOOR(IFERROR(_xlfn.IFNA(Table2[[#This Row],[total_laid_off]],0)/Table2[[#This Row],[percentage_laid_off]],D1890),1)</f>
        <v>0</v>
      </c>
      <c r="N1890" t="str">
        <f>TEXT(Table2[[#This Row],[date]],"MMM")</f>
        <v>Aug</v>
      </c>
      <c r="O1890">
        <f>YEAR(Table2[[#This Row],[date]])</f>
        <v>2022</v>
      </c>
    </row>
    <row r="1891" spans="1:15" x14ac:dyDescent="0.25">
      <c r="A1891" t="s">
        <v>1122</v>
      </c>
      <c r="B1891" t="s">
        <v>40</v>
      </c>
      <c r="C1891" t="s">
        <v>288</v>
      </c>
      <c r="D1891">
        <v>60</v>
      </c>
      <c r="E1891" s="2">
        <v>0.2</v>
      </c>
      <c r="F1891" s="1">
        <v>44868</v>
      </c>
      <c r="G1891" t="s">
        <v>114</v>
      </c>
      <c r="H1891" t="s">
        <v>41</v>
      </c>
      <c r="I1891">
        <f t="shared" si="29"/>
        <v>300</v>
      </c>
      <c r="J1891" s="3">
        <v>154</v>
      </c>
      <c r="K1891">
        <f>_xlfn.IFNA(Table2[[#This Row],[total_laid_off]],0)</f>
        <v>60</v>
      </c>
      <c r="L1891">
        <f>IFERROR(Table2[[#This Row],[Column2]]/Table2[[#This Row],[percentage_laid_off]],Table2[[#This Row],[Column2]])</f>
        <v>300</v>
      </c>
      <c r="M1891">
        <f>FLOOR(IFERROR(_xlfn.IFNA(Table2[[#This Row],[total_laid_off]],0)/Table2[[#This Row],[percentage_laid_off]],D1891),1)</f>
        <v>300</v>
      </c>
      <c r="N1891" t="str">
        <f>TEXT(Table2[[#This Row],[date]],"MMM")</f>
        <v>Nov</v>
      </c>
      <c r="O1891">
        <f>YEAR(Table2[[#This Row],[date]])</f>
        <v>2022</v>
      </c>
    </row>
    <row r="1892" spans="1:15" x14ac:dyDescent="0.25">
      <c r="A1892" t="s">
        <v>2041</v>
      </c>
      <c r="B1892" t="s">
        <v>160</v>
      </c>
      <c r="C1892" t="s">
        <v>101</v>
      </c>
      <c r="D1892">
        <v>20</v>
      </c>
      <c r="E1892" s="2">
        <v>0.5</v>
      </c>
      <c r="F1892" s="1">
        <v>43949</v>
      </c>
      <c r="G1892" t="s">
        <v>16</v>
      </c>
      <c r="H1892" t="s">
        <v>41</v>
      </c>
      <c r="I1892">
        <f t="shared" si="29"/>
        <v>40</v>
      </c>
      <c r="J1892" s="3">
        <v>2</v>
      </c>
      <c r="K1892">
        <f>_xlfn.IFNA(Table2[[#This Row],[total_laid_off]],0)</f>
        <v>20</v>
      </c>
      <c r="L1892">
        <f>IFERROR(Table2[[#This Row],[Column2]]/Table2[[#This Row],[percentage_laid_off]],Table2[[#This Row],[Column2]])</f>
        <v>40</v>
      </c>
      <c r="M1892">
        <f>FLOOR(IFERROR(_xlfn.IFNA(Table2[[#This Row],[total_laid_off]],0)/Table2[[#This Row],[percentage_laid_off]],D1892),1)</f>
        <v>40</v>
      </c>
      <c r="N1892" t="str">
        <f>TEXT(Table2[[#This Row],[date]],"MMM")</f>
        <v>Apr</v>
      </c>
      <c r="O1892">
        <f>YEAR(Table2[[#This Row],[date]])</f>
        <v>2020</v>
      </c>
    </row>
    <row r="1893" spans="1:15" x14ac:dyDescent="0.25">
      <c r="A1893" t="s">
        <v>1407</v>
      </c>
      <c r="B1893" t="s">
        <v>40</v>
      </c>
      <c r="C1893" t="s">
        <v>101</v>
      </c>
      <c r="D1893">
        <v>48</v>
      </c>
      <c r="E1893" s="2">
        <v>0.3</v>
      </c>
      <c r="F1893" s="1">
        <v>44782</v>
      </c>
      <c r="G1893" t="s">
        <v>32</v>
      </c>
      <c r="H1893" t="s">
        <v>41</v>
      </c>
      <c r="I1893">
        <f t="shared" si="29"/>
        <v>160</v>
      </c>
      <c r="J1893" s="3">
        <v>114</v>
      </c>
      <c r="K1893">
        <f>_xlfn.IFNA(Table2[[#This Row],[total_laid_off]],0)</f>
        <v>48</v>
      </c>
      <c r="L1893">
        <f>IFERROR(Table2[[#This Row],[Column2]]/Table2[[#This Row],[percentage_laid_off]],Table2[[#This Row],[Column2]])</f>
        <v>160</v>
      </c>
      <c r="M1893">
        <f>FLOOR(IFERROR(_xlfn.IFNA(Table2[[#This Row],[total_laid_off]],0)/Table2[[#This Row],[percentage_laid_off]],D1893),1)</f>
        <v>160</v>
      </c>
      <c r="N1893" t="str">
        <f>TEXT(Table2[[#This Row],[date]],"MMM")</f>
        <v>Aug</v>
      </c>
      <c r="O1893">
        <f>YEAR(Table2[[#This Row],[date]])</f>
        <v>2022</v>
      </c>
    </row>
    <row r="1894" spans="1:15" x14ac:dyDescent="0.25">
      <c r="A1894" t="s">
        <v>2095</v>
      </c>
      <c r="B1894" t="s">
        <v>260</v>
      </c>
      <c r="C1894" t="s">
        <v>101</v>
      </c>
      <c r="D1894">
        <v>200</v>
      </c>
      <c r="E1894" s="2">
        <v>0.4</v>
      </c>
      <c r="F1894" s="1">
        <v>43936</v>
      </c>
      <c r="G1894" t="s">
        <v>32</v>
      </c>
      <c r="H1894" t="s">
        <v>28</v>
      </c>
      <c r="I1894">
        <f t="shared" si="29"/>
        <v>500</v>
      </c>
      <c r="J1894" s="3">
        <v>19</v>
      </c>
      <c r="K1894">
        <f>_xlfn.IFNA(Table2[[#This Row],[total_laid_off]],0)</f>
        <v>200</v>
      </c>
      <c r="L1894">
        <f>IFERROR(Table2[[#This Row],[Column2]]/Table2[[#This Row],[percentage_laid_off]],Table2[[#This Row],[Column2]])</f>
        <v>500</v>
      </c>
      <c r="M1894">
        <f>FLOOR(IFERROR(_xlfn.IFNA(Table2[[#This Row],[total_laid_off]],0)/Table2[[#This Row],[percentage_laid_off]],D1894),1)</f>
        <v>500</v>
      </c>
      <c r="N1894" t="str">
        <f>TEXT(Table2[[#This Row],[date]],"MMM")</f>
        <v>Apr</v>
      </c>
      <c r="O1894">
        <f>YEAR(Table2[[#This Row],[date]])</f>
        <v>2020</v>
      </c>
    </row>
    <row r="1895" spans="1:15" x14ac:dyDescent="0.25">
      <c r="A1895" t="s">
        <v>238</v>
      </c>
      <c r="B1895" t="s">
        <v>231</v>
      </c>
      <c r="C1895" t="s">
        <v>21</v>
      </c>
      <c r="D1895">
        <v>200</v>
      </c>
      <c r="E1895" s="2"/>
      <c r="F1895" s="1">
        <v>44994</v>
      </c>
      <c r="G1895" t="s">
        <v>37</v>
      </c>
      <c r="H1895" t="s">
        <v>232</v>
      </c>
      <c r="I1895">
        <f t="shared" si="29"/>
        <v>200</v>
      </c>
      <c r="J1895" s="3"/>
      <c r="K1895">
        <f>_xlfn.IFNA(Table2[[#This Row],[total_laid_off]],0)</f>
        <v>200</v>
      </c>
      <c r="L1895">
        <f>IFERROR(Table2[[#This Row],[Column2]]/Table2[[#This Row],[percentage_laid_off]],Table2[[#This Row],[Column2]])</f>
        <v>200</v>
      </c>
      <c r="M1895">
        <f>FLOOR(IFERROR(_xlfn.IFNA(Table2[[#This Row],[total_laid_off]],0)/Table2[[#This Row],[percentage_laid_off]],D1895),1)</f>
        <v>200</v>
      </c>
      <c r="N1895" t="str">
        <f>TEXT(Table2[[#This Row],[date]],"MMM")</f>
        <v>Mar</v>
      </c>
      <c r="O1895">
        <f>YEAR(Table2[[#This Row],[date]])</f>
        <v>2023</v>
      </c>
    </row>
    <row r="1896" spans="1:15" x14ac:dyDescent="0.25">
      <c r="A1896" t="s">
        <v>238</v>
      </c>
      <c r="B1896" t="s">
        <v>231</v>
      </c>
      <c r="C1896" t="s">
        <v>21</v>
      </c>
      <c r="E1896" s="2"/>
      <c r="F1896" s="1">
        <v>44879</v>
      </c>
      <c r="G1896" t="s">
        <v>37</v>
      </c>
      <c r="H1896" t="s">
        <v>232</v>
      </c>
      <c r="I1896">
        <f t="shared" si="29"/>
        <v>0</v>
      </c>
      <c r="J1896" s="3"/>
      <c r="K1896">
        <f>_xlfn.IFNA(Table2[[#This Row],[total_laid_off]],0)</f>
        <v>0</v>
      </c>
      <c r="L1896">
        <f>IFERROR(Table2[[#This Row],[Column2]]/Table2[[#This Row],[percentage_laid_off]],Table2[[#This Row],[Column2]])</f>
        <v>0</v>
      </c>
      <c r="M1896">
        <f>FLOOR(IFERROR(_xlfn.IFNA(Table2[[#This Row],[total_laid_off]],0)/Table2[[#This Row],[percentage_laid_off]],D1896),1)</f>
        <v>0</v>
      </c>
      <c r="N1896" t="str">
        <f>TEXT(Table2[[#This Row],[date]],"MMM")</f>
        <v>Nov</v>
      </c>
      <c r="O1896">
        <f>YEAR(Table2[[#This Row],[date]])</f>
        <v>2022</v>
      </c>
    </row>
    <row r="1897" spans="1:15" x14ac:dyDescent="0.25">
      <c r="A1897" t="s">
        <v>238</v>
      </c>
      <c r="B1897" t="s">
        <v>231</v>
      </c>
      <c r="C1897" t="s">
        <v>21</v>
      </c>
      <c r="E1897" s="2"/>
      <c r="F1897" s="1">
        <v>44822</v>
      </c>
      <c r="G1897" t="s">
        <v>37</v>
      </c>
      <c r="H1897" t="s">
        <v>232</v>
      </c>
      <c r="I1897">
        <f t="shared" si="29"/>
        <v>0</v>
      </c>
      <c r="J1897" s="3"/>
      <c r="K1897">
        <f>_xlfn.IFNA(Table2[[#This Row],[total_laid_off]],0)</f>
        <v>0</v>
      </c>
      <c r="L1897">
        <f>IFERROR(Table2[[#This Row],[Column2]]/Table2[[#This Row],[percentage_laid_off]],Table2[[#This Row],[Column2]])</f>
        <v>0</v>
      </c>
      <c r="M1897">
        <f>FLOOR(IFERROR(_xlfn.IFNA(Table2[[#This Row],[total_laid_off]],0)/Table2[[#This Row],[percentage_laid_off]],D1897),1)</f>
        <v>0</v>
      </c>
      <c r="N1897" t="str">
        <f>TEXT(Table2[[#This Row],[date]],"MMM")</f>
        <v>Sep</v>
      </c>
      <c r="O1897">
        <f>YEAR(Table2[[#This Row],[date]])</f>
        <v>2022</v>
      </c>
    </row>
    <row r="1898" spans="1:15" x14ac:dyDescent="0.25">
      <c r="A1898" t="s">
        <v>238</v>
      </c>
      <c r="B1898" t="s">
        <v>399</v>
      </c>
      <c r="C1898" t="s">
        <v>21</v>
      </c>
      <c r="E1898" s="2"/>
      <c r="F1898" s="1">
        <v>44726</v>
      </c>
      <c r="G1898" t="s">
        <v>37</v>
      </c>
      <c r="H1898" t="s">
        <v>399</v>
      </c>
      <c r="I1898">
        <f t="shared" si="29"/>
        <v>0</v>
      </c>
      <c r="J1898" s="3"/>
      <c r="K1898">
        <f>_xlfn.IFNA(Table2[[#This Row],[total_laid_off]],0)</f>
        <v>0</v>
      </c>
      <c r="L1898">
        <f>IFERROR(Table2[[#This Row],[Column2]]/Table2[[#This Row],[percentage_laid_off]],Table2[[#This Row],[Column2]])</f>
        <v>0</v>
      </c>
      <c r="M1898">
        <f>FLOOR(IFERROR(_xlfn.IFNA(Table2[[#This Row],[total_laid_off]],0)/Table2[[#This Row],[percentage_laid_off]],D1898),1)</f>
        <v>0</v>
      </c>
      <c r="N1898" t="str">
        <f>TEXT(Table2[[#This Row],[date]],"MMM")</f>
        <v>Jun</v>
      </c>
      <c r="O1898">
        <f>YEAR(Table2[[#This Row],[date]])</f>
        <v>2022</v>
      </c>
    </row>
    <row r="1899" spans="1:15" x14ac:dyDescent="0.25">
      <c r="A1899" t="s">
        <v>1328</v>
      </c>
      <c r="B1899" t="s">
        <v>178</v>
      </c>
      <c r="C1899" t="s">
        <v>101</v>
      </c>
      <c r="D1899">
        <v>70</v>
      </c>
      <c r="E1899" s="2"/>
      <c r="F1899" s="1">
        <v>44805</v>
      </c>
      <c r="G1899" t="s">
        <v>67</v>
      </c>
      <c r="H1899" t="s">
        <v>93</v>
      </c>
      <c r="I1899">
        <f t="shared" si="29"/>
        <v>70</v>
      </c>
      <c r="J1899" s="3">
        <v>122</v>
      </c>
      <c r="K1899">
        <f>_xlfn.IFNA(Table2[[#This Row],[total_laid_off]],0)</f>
        <v>70</v>
      </c>
      <c r="L1899">
        <f>IFERROR(Table2[[#This Row],[Column2]]/Table2[[#This Row],[percentage_laid_off]],Table2[[#This Row],[Column2]])</f>
        <v>70</v>
      </c>
      <c r="M1899">
        <f>FLOOR(IFERROR(_xlfn.IFNA(Table2[[#This Row],[total_laid_off]],0)/Table2[[#This Row],[percentage_laid_off]],D1899),1)</f>
        <v>70</v>
      </c>
      <c r="N1899" t="str">
        <f>TEXT(Table2[[#This Row],[date]],"MMM")</f>
        <v>Sep</v>
      </c>
      <c r="O1899">
        <f>YEAR(Table2[[#This Row],[date]])</f>
        <v>2022</v>
      </c>
    </row>
    <row r="1900" spans="1:15" x14ac:dyDescent="0.25">
      <c r="A1900" t="s">
        <v>1328</v>
      </c>
      <c r="B1900" t="s">
        <v>178</v>
      </c>
      <c r="C1900" t="s">
        <v>101</v>
      </c>
      <c r="D1900">
        <v>1000</v>
      </c>
      <c r="E1900" s="2">
        <v>0.1</v>
      </c>
      <c r="F1900" s="1">
        <v>44768</v>
      </c>
      <c r="G1900" t="s">
        <v>67</v>
      </c>
      <c r="H1900" t="s">
        <v>93</v>
      </c>
      <c r="I1900">
        <f t="shared" si="29"/>
        <v>10000</v>
      </c>
      <c r="J1900" s="3">
        <v>122</v>
      </c>
      <c r="K1900">
        <f>_xlfn.IFNA(Table2[[#This Row],[total_laid_off]],0)</f>
        <v>1000</v>
      </c>
      <c r="L1900">
        <f>IFERROR(Table2[[#This Row],[Column2]]/Table2[[#This Row],[percentage_laid_off]],Table2[[#This Row],[Column2]])</f>
        <v>10000</v>
      </c>
      <c r="M1900">
        <f>FLOOR(IFERROR(_xlfn.IFNA(Table2[[#This Row],[total_laid_off]],0)/Table2[[#This Row],[percentage_laid_off]],D1900),1)</f>
        <v>10000</v>
      </c>
      <c r="N1900" t="str">
        <f>TEXT(Table2[[#This Row],[date]],"MMM")</f>
        <v>Jul</v>
      </c>
      <c r="O1900">
        <f>YEAR(Table2[[#This Row],[date]])</f>
        <v>2022</v>
      </c>
    </row>
    <row r="1901" spans="1:15" x14ac:dyDescent="0.25">
      <c r="A1901" t="s">
        <v>1328</v>
      </c>
      <c r="B1901" t="s">
        <v>178</v>
      </c>
      <c r="C1901" t="s">
        <v>101</v>
      </c>
      <c r="D1901">
        <v>50</v>
      </c>
      <c r="E1901" s="2"/>
      <c r="F1901" s="1">
        <v>44748</v>
      </c>
      <c r="G1901" t="s">
        <v>67</v>
      </c>
      <c r="H1901" t="s">
        <v>93</v>
      </c>
      <c r="I1901">
        <f t="shared" si="29"/>
        <v>50</v>
      </c>
      <c r="J1901" s="3">
        <v>122</v>
      </c>
      <c r="K1901">
        <f>_xlfn.IFNA(Table2[[#This Row],[total_laid_off]],0)</f>
        <v>50</v>
      </c>
      <c r="L1901">
        <f>IFERROR(Table2[[#This Row],[Column2]]/Table2[[#This Row],[percentage_laid_off]],Table2[[#This Row],[Column2]])</f>
        <v>50</v>
      </c>
      <c r="M1901">
        <f>FLOOR(IFERROR(_xlfn.IFNA(Table2[[#This Row],[total_laid_off]],0)/Table2[[#This Row],[percentage_laid_off]],D1901),1)</f>
        <v>50</v>
      </c>
      <c r="N1901" t="str">
        <f>TEXT(Table2[[#This Row],[date]],"MMM")</f>
        <v>Jul</v>
      </c>
      <c r="O1901">
        <f>YEAR(Table2[[#This Row],[date]])</f>
        <v>2022</v>
      </c>
    </row>
    <row r="1902" spans="1:15" x14ac:dyDescent="0.25">
      <c r="A1902" t="s">
        <v>1328</v>
      </c>
      <c r="B1902" t="s">
        <v>178</v>
      </c>
      <c r="C1902" t="s">
        <v>101</v>
      </c>
      <c r="D1902">
        <v>30</v>
      </c>
      <c r="E1902" s="2"/>
      <c r="F1902" s="1">
        <v>44057</v>
      </c>
      <c r="G1902" t="s">
        <v>67</v>
      </c>
      <c r="H1902" t="s">
        <v>93</v>
      </c>
      <c r="I1902">
        <f t="shared" si="29"/>
        <v>30</v>
      </c>
      <c r="J1902" s="3">
        <v>122.3</v>
      </c>
      <c r="K1902">
        <f>_xlfn.IFNA(Table2[[#This Row],[total_laid_off]],0)</f>
        <v>30</v>
      </c>
      <c r="L1902">
        <f>IFERROR(Table2[[#This Row],[Column2]]/Table2[[#This Row],[percentage_laid_off]],Table2[[#This Row],[Column2]])</f>
        <v>30</v>
      </c>
      <c r="M1902">
        <f>FLOOR(IFERROR(_xlfn.IFNA(Table2[[#This Row],[total_laid_off]],0)/Table2[[#This Row],[percentage_laid_off]],D1902),1)</f>
        <v>30</v>
      </c>
      <c r="N1902" t="str">
        <f>TEXT(Table2[[#This Row],[date]],"MMM")</f>
        <v>Aug</v>
      </c>
      <c r="O1902">
        <f>YEAR(Table2[[#This Row],[date]])</f>
        <v>2020</v>
      </c>
    </row>
    <row r="1903" spans="1:15" x14ac:dyDescent="0.25">
      <c r="A1903" t="s">
        <v>1366</v>
      </c>
      <c r="B1903" t="s">
        <v>25</v>
      </c>
      <c r="C1903" t="s">
        <v>101</v>
      </c>
      <c r="E1903" s="2">
        <v>1</v>
      </c>
      <c r="F1903" s="1">
        <v>44795</v>
      </c>
      <c r="G1903" t="s">
        <v>37</v>
      </c>
      <c r="H1903" t="s">
        <v>28</v>
      </c>
      <c r="I1903">
        <f t="shared" si="29"/>
        <v>0</v>
      </c>
      <c r="J1903" s="3">
        <v>56</v>
      </c>
      <c r="K1903">
        <f>_xlfn.IFNA(Table2[[#This Row],[total_laid_off]],0)</f>
        <v>0</v>
      </c>
      <c r="L1903">
        <f>IFERROR(Table2[[#This Row],[Column2]]/Table2[[#This Row],[percentage_laid_off]],Table2[[#This Row],[Column2]])</f>
        <v>0</v>
      </c>
      <c r="M1903">
        <f>FLOOR(IFERROR(_xlfn.IFNA(Table2[[#This Row],[total_laid_off]],0)/Table2[[#This Row],[percentage_laid_off]],D1903),1)</f>
        <v>0</v>
      </c>
      <c r="N1903" t="str">
        <f>TEXT(Table2[[#This Row],[date]],"MMM")</f>
        <v>Aug</v>
      </c>
      <c r="O1903">
        <f>YEAR(Table2[[#This Row],[date]])</f>
        <v>2022</v>
      </c>
    </row>
    <row r="1904" spans="1:15" x14ac:dyDescent="0.25">
      <c r="A1904" t="s">
        <v>2213</v>
      </c>
      <c r="B1904" t="s">
        <v>63</v>
      </c>
      <c r="C1904" t="s">
        <v>75</v>
      </c>
      <c r="D1904">
        <v>52</v>
      </c>
      <c r="E1904" s="2">
        <v>0.12</v>
      </c>
      <c r="F1904" s="1">
        <v>43922</v>
      </c>
      <c r="G1904" t="s">
        <v>22</v>
      </c>
      <c r="H1904" t="s">
        <v>41</v>
      </c>
      <c r="I1904">
        <f t="shared" si="29"/>
        <v>433</v>
      </c>
      <c r="J1904" s="3">
        <v>159</v>
      </c>
      <c r="K1904">
        <f>_xlfn.IFNA(Table2[[#This Row],[total_laid_off]],0)</f>
        <v>52</v>
      </c>
      <c r="L1904">
        <f>IFERROR(Table2[[#This Row],[Column2]]/Table2[[#This Row],[percentage_laid_off]],Table2[[#This Row],[Column2]])</f>
        <v>433.33333333333337</v>
      </c>
      <c r="M1904">
        <f>FLOOR(IFERROR(_xlfn.IFNA(Table2[[#This Row],[total_laid_off]],0)/Table2[[#This Row],[percentage_laid_off]],D1904),1)</f>
        <v>433</v>
      </c>
      <c r="N1904" t="str">
        <f>TEXT(Table2[[#This Row],[date]],"MMM")</f>
        <v>Apr</v>
      </c>
      <c r="O1904">
        <f>YEAR(Table2[[#This Row],[date]])</f>
        <v>2020</v>
      </c>
    </row>
    <row r="1905" spans="1:15" x14ac:dyDescent="0.25">
      <c r="A1905" t="s">
        <v>563</v>
      </c>
      <c r="B1905" t="s">
        <v>40</v>
      </c>
      <c r="C1905" t="s">
        <v>101</v>
      </c>
      <c r="D1905">
        <v>360</v>
      </c>
      <c r="E1905" s="2"/>
      <c r="F1905" s="1">
        <v>44951</v>
      </c>
      <c r="G1905" t="s">
        <v>103</v>
      </c>
      <c r="H1905" t="s">
        <v>41</v>
      </c>
      <c r="I1905">
        <f t="shared" si="29"/>
        <v>360</v>
      </c>
      <c r="J1905" s="3">
        <v>50</v>
      </c>
      <c r="K1905">
        <f>_xlfn.IFNA(Table2[[#This Row],[total_laid_off]],0)</f>
        <v>360</v>
      </c>
      <c r="L1905">
        <f>IFERROR(Table2[[#This Row],[Column2]]/Table2[[#This Row],[percentage_laid_off]],Table2[[#This Row],[Column2]])</f>
        <v>360</v>
      </c>
      <c r="M1905">
        <f>FLOOR(IFERROR(_xlfn.IFNA(Table2[[#This Row],[total_laid_off]],0)/Table2[[#This Row],[percentage_laid_off]],D1905),1)</f>
        <v>360</v>
      </c>
      <c r="N1905" t="str">
        <f>TEXT(Table2[[#This Row],[date]],"MMM")</f>
        <v>Jan</v>
      </c>
      <c r="O1905">
        <f>YEAR(Table2[[#This Row],[date]])</f>
        <v>2023</v>
      </c>
    </row>
    <row r="1906" spans="1:15" x14ac:dyDescent="0.25">
      <c r="A1906" t="s">
        <v>563</v>
      </c>
      <c r="B1906" t="s">
        <v>40</v>
      </c>
      <c r="C1906" t="s">
        <v>101</v>
      </c>
      <c r="D1906">
        <v>800</v>
      </c>
      <c r="E1906" s="2"/>
      <c r="F1906" s="1">
        <v>44221</v>
      </c>
      <c r="G1906" t="s">
        <v>103</v>
      </c>
      <c r="H1906" t="s">
        <v>41</v>
      </c>
      <c r="I1906">
        <f t="shared" si="29"/>
        <v>800</v>
      </c>
      <c r="J1906" s="3">
        <v>50</v>
      </c>
      <c r="K1906">
        <f>_xlfn.IFNA(Table2[[#This Row],[total_laid_off]],0)</f>
        <v>800</v>
      </c>
      <c r="L1906">
        <f>IFERROR(Table2[[#This Row],[Column2]]/Table2[[#This Row],[percentage_laid_off]],Table2[[#This Row],[Column2]])</f>
        <v>800</v>
      </c>
      <c r="M1906">
        <f>FLOOR(IFERROR(_xlfn.IFNA(Table2[[#This Row],[total_laid_off]],0)/Table2[[#This Row],[percentage_laid_off]],D1906),1)</f>
        <v>800</v>
      </c>
      <c r="N1906" t="str">
        <f>TEXT(Table2[[#This Row],[date]],"MMM")</f>
        <v>Jan</v>
      </c>
      <c r="O1906">
        <f>YEAR(Table2[[#This Row],[date]])</f>
        <v>2021</v>
      </c>
    </row>
    <row r="1907" spans="1:15" x14ac:dyDescent="0.25">
      <c r="A1907" t="s">
        <v>2195</v>
      </c>
      <c r="B1907" t="s">
        <v>82</v>
      </c>
      <c r="C1907" t="s">
        <v>83</v>
      </c>
      <c r="D1907">
        <v>40</v>
      </c>
      <c r="E1907" s="2"/>
      <c r="F1907" s="1">
        <v>43923</v>
      </c>
      <c r="G1907" t="s">
        <v>32</v>
      </c>
      <c r="H1907" t="s">
        <v>28</v>
      </c>
      <c r="I1907">
        <f t="shared" si="29"/>
        <v>40</v>
      </c>
      <c r="J1907" s="3">
        <v>122</v>
      </c>
      <c r="K1907">
        <f>_xlfn.IFNA(Table2[[#This Row],[total_laid_off]],0)</f>
        <v>40</v>
      </c>
      <c r="L1907">
        <f>IFERROR(Table2[[#This Row],[Column2]]/Table2[[#This Row],[percentage_laid_off]],Table2[[#This Row],[Column2]])</f>
        <v>40</v>
      </c>
      <c r="M1907">
        <f>FLOOR(IFERROR(_xlfn.IFNA(Table2[[#This Row],[total_laid_off]],0)/Table2[[#This Row],[percentage_laid_off]],D1907),1)</f>
        <v>40</v>
      </c>
      <c r="N1907" t="str">
        <f>TEXT(Table2[[#This Row],[date]],"MMM")</f>
        <v>Apr</v>
      </c>
      <c r="O1907">
        <f>YEAR(Table2[[#This Row],[date]])</f>
        <v>2020</v>
      </c>
    </row>
    <row r="1908" spans="1:15" x14ac:dyDescent="0.25">
      <c r="A1908" t="s">
        <v>1193</v>
      </c>
      <c r="B1908" t="s">
        <v>40</v>
      </c>
      <c r="C1908" t="s">
        <v>73</v>
      </c>
      <c r="E1908" s="2"/>
      <c r="F1908" s="1">
        <v>44853</v>
      </c>
      <c r="G1908" t="s">
        <v>37</v>
      </c>
      <c r="H1908" t="s">
        <v>41</v>
      </c>
      <c r="I1908">
        <f t="shared" si="29"/>
        <v>0</v>
      </c>
      <c r="J1908" s="3">
        <v>313</v>
      </c>
      <c r="K1908">
        <f>_xlfn.IFNA(Table2[[#This Row],[total_laid_off]],0)</f>
        <v>0</v>
      </c>
      <c r="L1908">
        <f>IFERROR(Table2[[#This Row],[Column2]]/Table2[[#This Row],[percentage_laid_off]],Table2[[#This Row],[Column2]])</f>
        <v>0</v>
      </c>
      <c r="M1908">
        <f>FLOOR(IFERROR(_xlfn.IFNA(Table2[[#This Row],[total_laid_off]],0)/Table2[[#This Row],[percentage_laid_off]],D1908),1)</f>
        <v>0</v>
      </c>
      <c r="N1908" t="str">
        <f>TEXT(Table2[[#This Row],[date]],"MMM")</f>
        <v>Oct</v>
      </c>
      <c r="O1908">
        <f>YEAR(Table2[[#This Row],[date]])</f>
        <v>2022</v>
      </c>
    </row>
    <row r="1909" spans="1:15" x14ac:dyDescent="0.25">
      <c r="A1909" t="s">
        <v>1193</v>
      </c>
      <c r="B1909" t="s">
        <v>40</v>
      </c>
      <c r="C1909" t="s">
        <v>73</v>
      </c>
      <c r="E1909" s="2">
        <v>0.1</v>
      </c>
      <c r="F1909" s="1">
        <v>44713</v>
      </c>
      <c r="G1909" t="s">
        <v>37</v>
      </c>
      <c r="H1909" t="s">
        <v>41</v>
      </c>
      <c r="I1909">
        <f t="shared" si="29"/>
        <v>0</v>
      </c>
      <c r="J1909" s="3">
        <v>313</v>
      </c>
      <c r="K1909">
        <f>_xlfn.IFNA(Table2[[#This Row],[total_laid_off]],0)</f>
        <v>0</v>
      </c>
      <c r="L1909">
        <f>IFERROR(Table2[[#This Row],[Column2]]/Table2[[#This Row],[percentage_laid_off]],Table2[[#This Row],[Column2]])</f>
        <v>0</v>
      </c>
      <c r="M1909">
        <f>FLOOR(IFERROR(_xlfn.IFNA(Table2[[#This Row],[total_laid_off]],0)/Table2[[#This Row],[percentage_laid_off]],D1909),1)</f>
        <v>0</v>
      </c>
      <c r="N1909" t="str">
        <f>TEXT(Table2[[#This Row],[date]],"MMM")</f>
        <v>Jun</v>
      </c>
      <c r="O1909">
        <f>YEAR(Table2[[#This Row],[date]])</f>
        <v>2022</v>
      </c>
    </row>
    <row r="1910" spans="1:15" x14ac:dyDescent="0.25">
      <c r="A1910" t="s">
        <v>1604</v>
      </c>
      <c r="B1910" t="s">
        <v>160</v>
      </c>
      <c r="C1910" t="s">
        <v>46</v>
      </c>
      <c r="D1910">
        <v>110</v>
      </c>
      <c r="E1910" s="2">
        <v>0.4</v>
      </c>
      <c r="F1910" s="1">
        <v>44740</v>
      </c>
      <c r="G1910" t="s">
        <v>32</v>
      </c>
      <c r="H1910" t="s">
        <v>41</v>
      </c>
      <c r="I1910">
        <f t="shared" si="29"/>
        <v>275</v>
      </c>
      <c r="J1910" s="3">
        <v>163</v>
      </c>
      <c r="K1910">
        <f>_xlfn.IFNA(Table2[[#This Row],[total_laid_off]],0)</f>
        <v>110</v>
      </c>
      <c r="L1910">
        <f>IFERROR(Table2[[#This Row],[Column2]]/Table2[[#This Row],[percentage_laid_off]],Table2[[#This Row],[Column2]])</f>
        <v>275</v>
      </c>
      <c r="M1910">
        <f>FLOOR(IFERROR(_xlfn.IFNA(Table2[[#This Row],[total_laid_off]],0)/Table2[[#This Row],[percentage_laid_off]],D1910),1)</f>
        <v>275</v>
      </c>
      <c r="N1910" t="str">
        <f>TEXT(Table2[[#This Row],[date]],"MMM")</f>
        <v>Jun</v>
      </c>
      <c r="O1910">
        <f>YEAR(Table2[[#This Row],[date]])</f>
        <v>2022</v>
      </c>
    </row>
    <row r="1911" spans="1:15" x14ac:dyDescent="0.25">
      <c r="A1911" t="s">
        <v>1970</v>
      </c>
      <c r="B1911" t="s">
        <v>40</v>
      </c>
      <c r="C1911" t="s">
        <v>36</v>
      </c>
      <c r="E1911" s="2"/>
      <c r="F1911" s="1">
        <v>43965</v>
      </c>
      <c r="G1911" t="s">
        <v>22</v>
      </c>
      <c r="H1911" t="s">
        <v>41</v>
      </c>
      <c r="I1911">
        <f t="shared" si="29"/>
        <v>0</v>
      </c>
      <c r="J1911" s="3">
        <v>106</v>
      </c>
      <c r="K1911">
        <f>_xlfn.IFNA(Table2[[#This Row],[total_laid_off]],0)</f>
        <v>0</v>
      </c>
      <c r="L1911">
        <f>IFERROR(Table2[[#This Row],[Column2]]/Table2[[#This Row],[percentage_laid_off]],Table2[[#This Row],[Column2]])</f>
        <v>0</v>
      </c>
      <c r="M1911">
        <f>FLOOR(IFERROR(_xlfn.IFNA(Table2[[#This Row],[total_laid_off]],0)/Table2[[#This Row],[percentage_laid_off]],D1911),1)</f>
        <v>0</v>
      </c>
      <c r="N1911" t="str">
        <f>TEXT(Table2[[#This Row],[date]],"MMM")</f>
        <v>May</v>
      </c>
      <c r="O1911">
        <f>YEAR(Table2[[#This Row],[date]])</f>
        <v>2020</v>
      </c>
    </row>
    <row r="1912" spans="1:15" x14ac:dyDescent="0.25">
      <c r="A1912" t="s">
        <v>1776</v>
      </c>
      <c r="B1912" t="s">
        <v>1777</v>
      </c>
      <c r="C1912" t="s">
        <v>111</v>
      </c>
      <c r="D1912">
        <v>64</v>
      </c>
      <c r="E1912" s="2"/>
      <c r="F1912" s="1">
        <v>44676</v>
      </c>
      <c r="G1912" t="s">
        <v>103</v>
      </c>
      <c r="H1912" t="s">
        <v>23</v>
      </c>
      <c r="I1912">
        <f t="shared" si="29"/>
        <v>64</v>
      </c>
      <c r="J1912" s="3">
        <v>277</v>
      </c>
      <c r="K1912">
        <f>_xlfn.IFNA(Table2[[#This Row],[total_laid_off]],0)</f>
        <v>64</v>
      </c>
      <c r="L1912">
        <f>IFERROR(Table2[[#This Row],[Column2]]/Table2[[#This Row],[percentage_laid_off]],Table2[[#This Row],[Column2]])</f>
        <v>64</v>
      </c>
      <c r="M1912">
        <f>FLOOR(IFERROR(_xlfn.IFNA(Table2[[#This Row],[total_laid_off]],0)/Table2[[#This Row],[percentage_laid_off]],D1912),1)</f>
        <v>64</v>
      </c>
      <c r="N1912" t="str">
        <f>TEXT(Table2[[#This Row],[date]],"MMM")</f>
        <v>Apr</v>
      </c>
      <c r="O1912">
        <f>YEAR(Table2[[#This Row],[date]])</f>
        <v>2022</v>
      </c>
    </row>
    <row r="1913" spans="1:15" x14ac:dyDescent="0.25">
      <c r="A1913" t="s">
        <v>1138</v>
      </c>
      <c r="B1913" t="s">
        <v>1139</v>
      </c>
      <c r="C1913" t="s">
        <v>36</v>
      </c>
      <c r="E1913" s="2"/>
      <c r="F1913" s="1">
        <v>44867</v>
      </c>
      <c r="G1913" t="s">
        <v>103</v>
      </c>
      <c r="H1913" t="s">
        <v>1140</v>
      </c>
      <c r="I1913">
        <f t="shared" si="29"/>
        <v>0</v>
      </c>
      <c r="J1913" s="3">
        <v>8</v>
      </c>
      <c r="K1913">
        <f>_xlfn.IFNA(Table2[[#This Row],[total_laid_off]],0)</f>
        <v>0</v>
      </c>
      <c r="L1913">
        <f>IFERROR(Table2[[#This Row],[Column2]]/Table2[[#This Row],[percentage_laid_off]],Table2[[#This Row],[Column2]])</f>
        <v>0</v>
      </c>
      <c r="M1913">
        <f>FLOOR(IFERROR(_xlfn.IFNA(Table2[[#This Row],[total_laid_off]],0)/Table2[[#This Row],[percentage_laid_off]],D1913),1)</f>
        <v>0</v>
      </c>
      <c r="N1913" t="str">
        <f>TEXT(Table2[[#This Row],[date]],"MMM")</f>
        <v>Nov</v>
      </c>
      <c r="O1913">
        <f>YEAR(Table2[[#This Row],[date]])</f>
        <v>2022</v>
      </c>
    </row>
    <row r="1914" spans="1:15" x14ac:dyDescent="0.25">
      <c r="A1914" t="s">
        <v>1020</v>
      </c>
      <c r="B1914" t="s">
        <v>43</v>
      </c>
      <c r="C1914" t="s">
        <v>111</v>
      </c>
      <c r="D1914">
        <v>120</v>
      </c>
      <c r="E1914" s="2">
        <v>0.1</v>
      </c>
      <c r="F1914" s="1">
        <v>44881</v>
      </c>
      <c r="G1914" t="s">
        <v>67</v>
      </c>
      <c r="H1914" t="s">
        <v>41</v>
      </c>
      <c r="I1914">
        <f t="shared" si="29"/>
        <v>1200</v>
      </c>
      <c r="J1914" s="3">
        <v>235</v>
      </c>
      <c r="K1914">
        <f>_xlfn.IFNA(Table2[[#This Row],[total_laid_off]],0)</f>
        <v>120</v>
      </c>
      <c r="L1914">
        <f>IFERROR(Table2[[#This Row],[Column2]]/Table2[[#This Row],[percentage_laid_off]],Table2[[#This Row],[Column2]])</f>
        <v>1200</v>
      </c>
      <c r="M1914">
        <f>FLOOR(IFERROR(_xlfn.IFNA(Table2[[#This Row],[total_laid_off]],0)/Table2[[#This Row],[percentage_laid_off]],D1914),1)</f>
        <v>1200</v>
      </c>
      <c r="N1914" t="str">
        <f>TEXT(Table2[[#This Row],[date]],"MMM")</f>
        <v>Nov</v>
      </c>
      <c r="O1914">
        <f>YEAR(Table2[[#This Row],[date]])</f>
        <v>2022</v>
      </c>
    </row>
    <row r="1915" spans="1:15" x14ac:dyDescent="0.25">
      <c r="A1915" t="s">
        <v>2060</v>
      </c>
      <c r="B1915" t="s">
        <v>43</v>
      </c>
      <c r="C1915" t="s">
        <v>75</v>
      </c>
      <c r="D1915">
        <v>6</v>
      </c>
      <c r="E1915" s="2"/>
      <c r="F1915" s="1">
        <v>43944</v>
      </c>
      <c r="G1915" t="s">
        <v>32</v>
      </c>
      <c r="H1915" t="s">
        <v>41</v>
      </c>
      <c r="I1915">
        <f t="shared" si="29"/>
        <v>6</v>
      </c>
      <c r="J1915" s="3">
        <v>68</v>
      </c>
      <c r="K1915">
        <f>_xlfn.IFNA(Table2[[#This Row],[total_laid_off]],0)</f>
        <v>6</v>
      </c>
      <c r="L1915">
        <f>IFERROR(Table2[[#This Row],[Column2]]/Table2[[#This Row],[percentage_laid_off]],Table2[[#This Row],[Column2]])</f>
        <v>6</v>
      </c>
      <c r="M1915">
        <f>FLOOR(IFERROR(_xlfn.IFNA(Table2[[#This Row],[total_laid_off]],0)/Table2[[#This Row],[percentage_laid_off]],D1915),1)</f>
        <v>6</v>
      </c>
      <c r="N1915" t="str">
        <f>TEXT(Table2[[#This Row],[date]],"MMM")</f>
        <v>Apr</v>
      </c>
      <c r="O1915">
        <f>YEAR(Table2[[#This Row],[date]])</f>
        <v>2020</v>
      </c>
    </row>
    <row r="1916" spans="1:15" x14ac:dyDescent="0.25">
      <c r="A1916" t="s">
        <v>1832</v>
      </c>
      <c r="B1916" t="s">
        <v>362</v>
      </c>
      <c r="C1916" t="s">
        <v>26</v>
      </c>
      <c r="E1916" s="2">
        <v>1</v>
      </c>
      <c r="F1916" s="1">
        <v>44203</v>
      </c>
      <c r="G1916" t="s">
        <v>103</v>
      </c>
      <c r="H1916" t="s">
        <v>41</v>
      </c>
      <c r="I1916">
        <f t="shared" si="29"/>
        <v>0</v>
      </c>
      <c r="J1916" s="3">
        <v>15</v>
      </c>
      <c r="K1916">
        <f>_xlfn.IFNA(Table2[[#This Row],[total_laid_off]],0)</f>
        <v>0</v>
      </c>
      <c r="L1916">
        <f>IFERROR(Table2[[#This Row],[Column2]]/Table2[[#This Row],[percentage_laid_off]],Table2[[#This Row],[Column2]])</f>
        <v>0</v>
      </c>
      <c r="M1916">
        <f>FLOOR(IFERROR(_xlfn.IFNA(Table2[[#This Row],[total_laid_off]],0)/Table2[[#This Row],[percentage_laid_off]],D1916),1)</f>
        <v>0</v>
      </c>
      <c r="N1916" t="str">
        <f>TEXT(Table2[[#This Row],[date]],"MMM")</f>
        <v>Jan</v>
      </c>
      <c r="O1916">
        <f>YEAR(Table2[[#This Row],[date]])</f>
        <v>2021</v>
      </c>
    </row>
    <row r="1917" spans="1:15" x14ac:dyDescent="0.25">
      <c r="A1917" t="s">
        <v>1312</v>
      </c>
      <c r="B1917" t="s">
        <v>1121</v>
      </c>
      <c r="C1917" t="s">
        <v>21</v>
      </c>
      <c r="D1917">
        <v>150</v>
      </c>
      <c r="E1917" s="2">
        <v>1</v>
      </c>
      <c r="F1917" s="1">
        <v>44811</v>
      </c>
      <c r="G1917" t="s">
        <v>37</v>
      </c>
      <c r="H1917" t="s">
        <v>1216</v>
      </c>
      <c r="I1917">
        <f t="shared" si="29"/>
        <v>150</v>
      </c>
      <c r="J1917" s="3">
        <v>173</v>
      </c>
      <c r="K1917">
        <f>_xlfn.IFNA(Table2[[#This Row],[total_laid_off]],0)</f>
        <v>150</v>
      </c>
      <c r="L1917">
        <f>IFERROR(Table2[[#This Row],[Column2]]/Table2[[#This Row],[percentage_laid_off]],Table2[[#This Row],[Column2]])</f>
        <v>150</v>
      </c>
      <c r="M1917">
        <f>FLOOR(IFERROR(_xlfn.IFNA(Table2[[#This Row],[total_laid_off]],0)/Table2[[#This Row],[percentage_laid_off]],D1917),1)</f>
        <v>150</v>
      </c>
      <c r="N1917" t="str">
        <f>TEXT(Table2[[#This Row],[date]],"MMM")</f>
        <v>Sep</v>
      </c>
      <c r="O1917">
        <f>YEAR(Table2[[#This Row],[date]])</f>
        <v>2022</v>
      </c>
    </row>
    <row r="1918" spans="1:15" x14ac:dyDescent="0.25">
      <c r="A1918" t="s">
        <v>1207</v>
      </c>
      <c r="B1918" t="s">
        <v>133</v>
      </c>
      <c r="C1918" t="s">
        <v>111</v>
      </c>
      <c r="D1918">
        <v>150</v>
      </c>
      <c r="E1918" s="2"/>
      <c r="F1918" s="1">
        <v>44846</v>
      </c>
      <c r="G1918" t="s">
        <v>67</v>
      </c>
      <c r="H1918" t="s">
        <v>134</v>
      </c>
      <c r="I1918">
        <f t="shared" si="29"/>
        <v>150</v>
      </c>
      <c r="J1918" s="3">
        <v>1500</v>
      </c>
      <c r="K1918">
        <f>_xlfn.IFNA(Table2[[#This Row],[total_laid_off]],0)</f>
        <v>150</v>
      </c>
      <c r="L1918">
        <f>IFERROR(Table2[[#This Row],[Column2]]/Table2[[#This Row],[percentage_laid_off]],Table2[[#This Row],[Column2]])</f>
        <v>150</v>
      </c>
      <c r="M1918">
        <f>FLOOR(IFERROR(_xlfn.IFNA(Table2[[#This Row],[total_laid_off]],0)/Table2[[#This Row],[percentage_laid_off]],D1918),1)</f>
        <v>150</v>
      </c>
      <c r="N1918" t="str">
        <f>TEXT(Table2[[#This Row],[date]],"MMM")</f>
        <v>Oct</v>
      </c>
      <c r="O1918">
        <f>YEAR(Table2[[#This Row],[date]])</f>
        <v>2022</v>
      </c>
    </row>
    <row r="1919" spans="1:15" x14ac:dyDescent="0.25">
      <c r="A1919" t="s">
        <v>2062</v>
      </c>
      <c r="B1919" t="s">
        <v>40</v>
      </c>
      <c r="C1919" t="s">
        <v>75</v>
      </c>
      <c r="E1919" s="2"/>
      <c r="F1919" s="1">
        <v>43944</v>
      </c>
      <c r="G1919" t="s">
        <v>47</v>
      </c>
      <c r="H1919" t="s">
        <v>41</v>
      </c>
      <c r="I1919">
        <f t="shared" si="29"/>
        <v>0</v>
      </c>
      <c r="J1919" s="3">
        <v>50</v>
      </c>
      <c r="K1919">
        <f>_xlfn.IFNA(Table2[[#This Row],[total_laid_off]],0)</f>
        <v>0</v>
      </c>
      <c r="L1919">
        <f>IFERROR(Table2[[#This Row],[Column2]]/Table2[[#This Row],[percentage_laid_off]],Table2[[#This Row],[Column2]])</f>
        <v>0</v>
      </c>
      <c r="M1919">
        <f>FLOOR(IFERROR(_xlfn.IFNA(Table2[[#This Row],[total_laid_off]],0)/Table2[[#This Row],[percentage_laid_off]],D1919),1)</f>
        <v>0</v>
      </c>
      <c r="N1919" t="str">
        <f>TEXT(Table2[[#This Row],[date]],"MMM")</f>
        <v>Apr</v>
      </c>
      <c r="O1919">
        <f>YEAR(Table2[[#This Row],[date]])</f>
        <v>2020</v>
      </c>
    </row>
    <row r="1920" spans="1:15" x14ac:dyDescent="0.25">
      <c r="A1920" t="s">
        <v>988</v>
      </c>
      <c r="B1920" t="s">
        <v>231</v>
      </c>
      <c r="C1920" t="s">
        <v>101</v>
      </c>
      <c r="D1920">
        <v>160</v>
      </c>
      <c r="E1920" s="2">
        <v>0.08</v>
      </c>
      <c r="F1920" s="1">
        <v>44887</v>
      </c>
      <c r="G1920" t="s">
        <v>47</v>
      </c>
      <c r="H1920" t="s">
        <v>232</v>
      </c>
      <c r="I1920">
        <f t="shared" si="29"/>
        <v>2000</v>
      </c>
      <c r="J1920" s="3">
        <v>92</v>
      </c>
      <c r="K1920">
        <f>_xlfn.IFNA(Table2[[#This Row],[total_laid_off]],0)</f>
        <v>160</v>
      </c>
      <c r="L1920">
        <f>IFERROR(Table2[[#This Row],[Column2]]/Table2[[#This Row],[percentage_laid_off]],Table2[[#This Row],[Column2]])</f>
        <v>2000</v>
      </c>
      <c r="M1920">
        <f>FLOOR(IFERROR(_xlfn.IFNA(Table2[[#This Row],[total_laid_off]],0)/Table2[[#This Row],[percentage_laid_off]],D1920),1)</f>
        <v>2000</v>
      </c>
      <c r="N1920" t="str">
        <f>TEXT(Table2[[#This Row],[date]],"MMM")</f>
        <v>Nov</v>
      </c>
      <c r="O1920">
        <f>YEAR(Table2[[#This Row],[date]])</f>
        <v>2022</v>
      </c>
    </row>
    <row r="1921" spans="1:15" x14ac:dyDescent="0.25">
      <c r="A1921" t="s">
        <v>568</v>
      </c>
      <c r="B1921" t="s">
        <v>72</v>
      </c>
      <c r="C1921" t="s">
        <v>485</v>
      </c>
      <c r="D1921">
        <v>130</v>
      </c>
      <c r="E1921" s="2">
        <v>0.15</v>
      </c>
      <c r="F1921" s="1">
        <v>44951</v>
      </c>
      <c r="G1921" t="s">
        <v>22</v>
      </c>
      <c r="H1921" t="s">
        <v>41</v>
      </c>
      <c r="I1921">
        <f t="shared" si="29"/>
        <v>866</v>
      </c>
      <c r="J1921" s="3">
        <v>171</v>
      </c>
      <c r="K1921">
        <f>_xlfn.IFNA(Table2[[#This Row],[total_laid_off]],0)</f>
        <v>130</v>
      </c>
      <c r="L1921">
        <f>IFERROR(Table2[[#This Row],[Column2]]/Table2[[#This Row],[percentage_laid_off]],Table2[[#This Row],[Column2]])</f>
        <v>866.66666666666674</v>
      </c>
      <c r="M1921">
        <f>FLOOR(IFERROR(_xlfn.IFNA(Table2[[#This Row],[total_laid_off]],0)/Table2[[#This Row],[percentage_laid_off]],D1921),1)</f>
        <v>866</v>
      </c>
      <c r="N1921" t="str">
        <f>TEXT(Table2[[#This Row],[date]],"MMM")</f>
        <v>Jan</v>
      </c>
      <c r="O1921">
        <f>YEAR(Table2[[#This Row],[date]])</f>
        <v>2023</v>
      </c>
    </row>
    <row r="1922" spans="1:15" x14ac:dyDescent="0.25">
      <c r="A1922" t="s">
        <v>254</v>
      </c>
      <c r="B1922" t="s">
        <v>43</v>
      </c>
      <c r="C1922" t="s">
        <v>31</v>
      </c>
      <c r="D1922">
        <v>475</v>
      </c>
      <c r="E1922" s="2">
        <v>0.08</v>
      </c>
      <c r="F1922" s="1">
        <v>44991</v>
      </c>
      <c r="G1922" t="s">
        <v>67</v>
      </c>
      <c r="H1922" t="s">
        <v>41</v>
      </c>
      <c r="I1922">
        <f t="shared" ref="I1922:I1985" si="30">FLOOR(IF(OR(ISBLANK(D1922) = FALSE,  ISBLANK(E1922) = FALSE),IFERROR(D1922/E1922,D1922), 0), 1)</f>
        <v>5937</v>
      </c>
      <c r="J1922" s="3">
        <v>525</v>
      </c>
      <c r="K1922">
        <f>_xlfn.IFNA(Table2[[#This Row],[total_laid_off]],0)</f>
        <v>475</v>
      </c>
      <c r="L1922">
        <f>IFERROR(Table2[[#This Row],[Column2]]/Table2[[#This Row],[percentage_laid_off]],Table2[[#This Row],[Column2]])</f>
        <v>5937.5</v>
      </c>
      <c r="M1922">
        <f>FLOOR(IFERROR(_xlfn.IFNA(Table2[[#This Row],[total_laid_off]],0)/Table2[[#This Row],[percentage_laid_off]],D1922),1)</f>
        <v>5937</v>
      </c>
      <c r="N1922" t="str">
        <f>TEXT(Table2[[#This Row],[date]],"MMM")</f>
        <v>Mar</v>
      </c>
      <c r="O1922">
        <f>YEAR(Table2[[#This Row],[date]])</f>
        <v>2023</v>
      </c>
    </row>
    <row r="1923" spans="1:15" x14ac:dyDescent="0.25">
      <c r="A1923" t="s">
        <v>2058</v>
      </c>
      <c r="B1923" t="s">
        <v>43</v>
      </c>
      <c r="C1923" t="s">
        <v>53</v>
      </c>
      <c r="D1923">
        <v>80</v>
      </c>
      <c r="E1923" s="2">
        <v>0.09</v>
      </c>
      <c r="F1923" s="1">
        <v>43944</v>
      </c>
      <c r="G1923" t="s">
        <v>50</v>
      </c>
      <c r="H1923" t="s">
        <v>41</v>
      </c>
      <c r="I1923">
        <f t="shared" si="30"/>
        <v>888</v>
      </c>
      <c r="J1923" s="3">
        <v>274</v>
      </c>
      <c r="K1923">
        <f>_xlfn.IFNA(Table2[[#This Row],[total_laid_off]],0)</f>
        <v>80</v>
      </c>
      <c r="L1923">
        <f>IFERROR(Table2[[#This Row],[Column2]]/Table2[[#This Row],[percentage_laid_off]],Table2[[#This Row],[Column2]])</f>
        <v>888.88888888888891</v>
      </c>
      <c r="M1923">
        <f>FLOOR(IFERROR(_xlfn.IFNA(Table2[[#This Row],[total_laid_off]],0)/Table2[[#This Row],[percentage_laid_off]],D1923),1)</f>
        <v>888</v>
      </c>
      <c r="N1923" t="str">
        <f>TEXT(Table2[[#This Row],[date]],"MMM")</f>
        <v>Apr</v>
      </c>
      <c r="O1923">
        <f>YEAR(Table2[[#This Row],[date]])</f>
        <v>2020</v>
      </c>
    </row>
    <row r="1924" spans="1:15" x14ac:dyDescent="0.25">
      <c r="A1924" t="s">
        <v>2237</v>
      </c>
      <c r="B1924" t="s">
        <v>229</v>
      </c>
      <c r="C1924" t="s">
        <v>75</v>
      </c>
      <c r="D1924">
        <v>40</v>
      </c>
      <c r="E1924" s="2"/>
      <c r="F1924" s="1">
        <v>43921</v>
      </c>
      <c r="G1924" t="s">
        <v>37</v>
      </c>
      <c r="H1924" t="s">
        <v>41</v>
      </c>
      <c r="I1924">
        <f t="shared" si="30"/>
        <v>40</v>
      </c>
      <c r="J1924" s="3">
        <v>55</v>
      </c>
      <c r="K1924">
        <f>_xlfn.IFNA(Table2[[#This Row],[total_laid_off]],0)</f>
        <v>40</v>
      </c>
      <c r="L1924">
        <f>IFERROR(Table2[[#This Row],[Column2]]/Table2[[#This Row],[percentage_laid_off]],Table2[[#This Row],[Column2]])</f>
        <v>40</v>
      </c>
      <c r="M1924">
        <f>FLOOR(IFERROR(_xlfn.IFNA(Table2[[#This Row],[total_laid_off]],0)/Table2[[#This Row],[percentage_laid_off]],D1924),1)</f>
        <v>40</v>
      </c>
      <c r="N1924" t="str">
        <f>TEXT(Table2[[#This Row],[date]],"MMM")</f>
        <v>Mar</v>
      </c>
      <c r="O1924">
        <f>YEAR(Table2[[#This Row],[date]])</f>
        <v>2020</v>
      </c>
    </row>
    <row r="1925" spans="1:15" x14ac:dyDescent="0.25">
      <c r="A1925" t="s">
        <v>1471</v>
      </c>
      <c r="B1925" t="s">
        <v>35</v>
      </c>
      <c r="C1925" t="s">
        <v>75</v>
      </c>
      <c r="D1925">
        <v>30</v>
      </c>
      <c r="E1925" s="2">
        <v>0.04</v>
      </c>
      <c r="F1925" s="1">
        <v>44769</v>
      </c>
      <c r="G1925" t="s">
        <v>114</v>
      </c>
      <c r="H1925" t="s">
        <v>38</v>
      </c>
      <c r="I1925">
        <f t="shared" si="30"/>
        <v>750</v>
      </c>
      <c r="J1925" s="3">
        <v>60</v>
      </c>
      <c r="K1925">
        <f>_xlfn.IFNA(Table2[[#This Row],[total_laid_off]],0)</f>
        <v>30</v>
      </c>
      <c r="L1925">
        <f>IFERROR(Table2[[#This Row],[Column2]]/Table2[[#This Row],[percentage_laid_off]],Table2[[#This Row],[Column2]])</f>
        <v>750</v>
      </c>
      <c r="M1925">
        <f>FLOOR(IFERROR(_xlfn.IFNA(Table2[[#This Row],[total_laid_off]],0)/Table2[[#This Row],[percentage_laid_off]],D1925),1)</f>
        <v>750</v>
      </c>
      <c r="N1925" t="str">
        <f>TEXT(Table2[[#This Row],[date]],"MMM")</f>
        <v>Jul</v>
      </c>
      <c r="O1925">
        <f>YEAR(Table2[[#This Row],[date]])</f>
        <v>2022</v>
      </c>
    </row>
    <row r="1926" spans="1:15" x14ac:dyDescent="0.25">
      <c r="A1926" t="s">
        <v>1360</v>
      </c>
      <c r="B1926" t="s">
        <v>40</v>
      </c>
      <c r="C1926" t="s">
        <v>170</v>
      </c>
      <c r="D1926">
        <v>31</v>
      </c>
      <c r="E1926" s="2">
        <v>0.08</v>
      </c>
      <c r="F1926" s="1">
        <v>44796</v>
      </c>
      <c r="G1926" t="s">
        <v>32</v>
      </c>
      <c r="H1926" t="s">
        <v>41</v>
      </c>
      <c r="I1926">
        <f t="shared" si="30"/>
        <v>387</v>
      </c>
      <c r="J1926" s="3">
        <v>114</v>
      </c>
      <c r="K1926">
        <f>_xlfn.IFNA(Table2[[#This Row],[total_laid_off]],0)</f>
        <v>31</v>
      </c>
      <c r="L1926">
        <f>IFERROR(Table2[[#This Row],[Column2]]/Table2[[#This Row],[percentage_laid_off]],Table2[[#This Row],[Column2]])</f>
        <v>387.5</v>
      </c>
      <c r="M1926">
        <f>FLOOR(IFERROR(_xlfn.IFNA(Table2[[#This Row],[total_laid_off]],0)/Table2[[#This Row],[percentage_laid_off]],D1926),1)</f>
        <v>387</v>
      </c>
      <c r="N1926" t="str">
        <f>TEXT(Table2[[#This Row],[date]],"MMM")</f>
        <v>Aug</v>
      </c>
      <c r="O1926">
        <f>YEAR(Table2[[#This Row],[date]])</f>
        <v>2022</v>
      </c>
    </row>
    <row r="1927" spans="1:15" x14ac:dyDescent="0.25">
      <c r="A1927" t="s">
        <v>1212</v>
      </c>
      <c r="B1927" t="s">
        <v>1213</v>
      </c>
      <c r="C1927" t="s">
        <v>111</v>
      </c>
      <c r="D1927">
        <v>80</v>
      </c>
      <c r="E1927" s="2"/>
      <c r="F1927" s="1">
        <v>44845</v>
      </c>
      <c r="G1927" t="s">
        <v>27</v>
      </c>
      <c r="H1927" t="s">
        <v>516</v>
      </c>
      <c r="I1927">
        <f t="shared" si="30"/>
        <v>80</v>
      </c>
      <c r="J1927" s="3">
        <v>20</v>
      </c>
      <c r="K1927">
        <f>_xlfn.IFNA(Table2[[#This Row],[total_laid_off]],0)</f>
        <v>80</v>
      </c>
      <c r="L1927">
        <f>IFERROR(Table2[[#This Row],[Column2]]/Table2[[#This Row],[percentage_laid_off]],Table2[[#This Row],[Column2]])</f>
        <v>80</v>
      </c>
      <c r="M1927">
        <f>FLOOR(IFERROR(_xlfn.IFNA(Table2[[#This Row],[total_laid_off]],0)/Table2[[#This Row],[percentage_laid_off]],D1927),1)</f>
        <v>80</v>
      </c>
      <c r="N1927" t="str">
        <f>TEXT(Table2[[#This Row],[date]],"MMM")</f>
        <v>Oct</v>
      </c>
      <c r="O1927">
        <f>YEAR(Table2[[#This Row],[date]])</f>
        <v>2022</v>
      </c>
    </row>
    <row r="1928" spans="1:15" x14ac:dyDescent="0.25">
      <c r="A1928" t="s">
        <v>1364</v>
      </c>
      <c r="B1928" t="s">
        <v>43</v>
      </c>
      <c r="C1928" t="s">
        <v>85</v>
      </c>
      <c r="E1928" s="2"/>
      <c r="F1928" s="1">
        <v>44796</v>
      </c>
      <c r="G1928" t="s">
        <v>37</v>
      </c>
      <c r="H1928" t="s">
        <v>41</v>
      </c>
      <c r="I1928">
        <f t="shared" si="30"/>
        <v>0</v>
      </c>
      <c r="J1928" s="3">
        <v>136</v>
      </c>
      <c r="K1928">
        <f>_xlfn.IFNA(Table2[[#This Row],[total_laid_off]],0)</f>
        <v>0</v>
      </c>
      <c r="L1928">
        <f>IFERROR(Table2[[#This Row],[Column2]]/Table2[[#This Row],[percentage_laid_off]],Table2[[#This Row],[Column2]])</f>
        <v>0</v>
      </c>
      <c r="M1928">
        <f>FLOOR(IFERROR(_xlfn.IFNA(Table2[[#This Row],[total_laid_off]],0)/Table2[[#This Row],[percentage_laid_off]],D1928),1)</f>
        <v>0</v>
      </c>
      <c r="N1928" t="str">
        <f>TEXT(Table2[[#This Row],[date]],"MMM")</f>
        <v>Aug</v>
      </c>
      <c r="O1928">
        <f>YEAR(Table2[[#This Row],[date]])</f>
        <v>2022</v>
      </c>
    </row>
    <row r="1929" spans="1:15" x14ac:dyDescent="0.25">
      <c r="A1929" t="s">
        <v>1364</v>
      </c>
      <c r="B1929" t="s">
        <v>43</v>
      </c>
      <c r="C1929" t="s">
        <v>85</v>
      </c>
      <c r="D1929">
        <v>31</v>
      </c>
      <c r="E1929" s="2"/>
      <c r="F1929" s="1">
        <v>44713</v>
      </c>
      <c r="G1929" t="s">
        <v>37</v>
      </c>
      <c r="H1929" t="s">
        <v>41</v>
      </c>
      <c r="I1929">
        <f t="shared" si="30"/>
        <v>31</v>
      </c>
      <c r="J1929" s="3">
        <v>136</v>
      </c>
      <c r="K1929">
        <f>_xlfn.IFNA(Table2[[#This Row],[total_laid_off]],0)</f>
        <v>31</v>
      </c>
      <c r="L1929">
        <f>IFERROR(Table2[[#This Row],[Column2]]/Table2[[#This Row],[percentage_laid_off]],Table2[[#This Row],[Column2]])</f>
        <v>31</v>
      </c>
      <c r="M1929">
        <f>FLOOR(IFERROR(_xlfn.IFNA(Table2[[#This Row],[total_laid_off]],0)/Table2[[#This Row],[percentage_laid_off]],D1929),1)</f>
        <v>31</v>
      </c>
      <c r="N1929" t="str">
        <f>TEXT(Table2[[#This Row],[date]],"MMM")</f>
        <v>Jun</v>
      </c>
      <c r="O1929">
        <f>YEAR(Table2[[#This Row],[date]])</f>
        <v>2022</v>
      </c>
    </row>
    <row r="1930" spans="1:15" x14ac:dyDescent="0.25">
      <c r="A1930" t="s">
        <v>1348</v>
      </c>
      <c r="B1930" t="s">
        <v>40</v>
      </c>
      <c r="C1930" t="s">
        <v>15</v>
      </c>
      <c r="E1930" s="2"/>
      <c r="F1930" s="1">
        <v>44802</v>
      </c>
      <c r="G1930" t="s">
        <v>67</v>
      </c>
      <c r="H1930" t="s">
        <v>41</v>
      </c>
      <c r="I1930">
        <f t="shared" si="30"/>
        <v>0</v>
      </c>
      <c r="J1930" s="3">
        <v>287</v>
      </c>
      <c r="K1930">
        <f>_xlfn.IFNA(Table2[[#This Row],[total_laid_off]],0)</f>
        <v>0</v>
      </c>
      <c r="L1930">
        <f>IFERROR(Table2[[#This Row],[Column2]]/Table2[[#This Row],[percentage_laid_off]],Table2[[#This Row],[Column2]])</f>
        <v>0</v>
      </c>
      <c r="M1930">
        <f>FLOOR(IFERROR(_xlfn.IFNA(Table2[[#This Row],[total_laid_off]],0)/Table2[[#This Row],[percentage_laid_off]],D1930),1)</f>
        <v>0</v>
      </c>
      <c r="N1930" t="str">
        <f>TEXT(Table2[[#This Row],[date]],"MMM")</f>
        <v>Aug</v>
      </c>
      <c r="O1930">
        <f>YEAR(Table2[[#This Row],[date]])</f>
        <v>2022</v>
      </c>
    </row>
    <row r="1931" spans="1:15" x14ac:dyDescent="0.25">
      <c r="A1931" t="s">
        <v>1348</v>
      </c>
      <c r="B1931" t="s">
        <v>40</v>
      </c>
      <c r="C1931" t="s">
        <v>15</v>
      </c>
      <c r="D1931">
        <v>70</v>
      </c>
      <c r="E1931" s="2">
        <v>0.1</v>
      </c>
      <c r="F1931" s="1">
        <v>44701</v>
      </c>
      <c r="G1931" t="s">
        <v>67</v>
      </c>
      <c r="H1931" t="s">
        <v>41</v>
      </c>
      <c r="I1931">
        <f t="shared" si="30"/>
        <v>700</v>
      </c>
      <c r="J1931" s="3">
        <v>287</v>
      </c>
      <c r="K1931">
        <f>_xlfn.IFNA(Table2[[#This Row],[total_laid_off]],0)</f>
        <v>70</v>
      </c>
      <c r="L1931">
        <f>IFERROR(Table2[[#This Row],[Column2]]/Table2[[#This Row],[percentage_laid_off]],Table2[[#This Row],[Column2]])</f>
        <v>700</v>
      </c>
      <c r="M1931">
        <f>FLOOR(IFERROR(_xlfn.IFNA(Table2[[#This Row],[total_laid_off]],0)/Table2[[#This Row],[percentage_laid_off]],D1931),1)</f>
        <v>700</v>
      </c>
      <c r="N1931" t="str">
        <f>TEXT(Table2[[#This Row],[date]],"MMM")</f>
        <v>May</v>
      </c>
      <c r="O1931">
        <f>YEAR(Table2[[#This Row],[date]])</f>
        <v>2022</v>
      </c>
    </row>
    <row r="1932" spans="1:15" x14ac:dyDescent="0.25">
      <c r="A1932" t="s">
        <v>1348</v>
      </c>
      <c r="B1932" t="s">
        <v>40</v>
      </c>
      <c r="C1932" t="s">
        <v>15</v>
      </c>
      <c r="D1932">
        <v>21</v>
      </c>
      <c r="E1932" s="2"/>
      <c r="F1932" s="1">
        <v>43935</v>
      </c>
      <c r="G1932" t="s">
        <v>22</v>
      </c>
      <c r="H1932" t="s">
        <v>41</v>
      </c>
      <c r="I1932">
        <f t="shared" si="30"/>
        <v>21</v>
      </c>
      <c r="J1932" s="3">
        <v>132</v>
      </c>
      <c r="K1932">
        <f>_xlfn.IFNA(Table2[[#This Row],[total_laid_off]],0)</f>
        <v>21</v>
      </c>
      <c r="L1932">
        <f>IFERROR(Table2[[#This Row],[Column2]]/Table2[[#This Row],[percentage_laid_off]],Table2[[#This Row],[Column2]])</f>
        <v>21</v>
      </c>
      <c r="M1932">
        <f>FLOOR(IFERROR(_xlfn.IFNA(Table2[[#This Row],[total_laid_off]],0)/Table2[[#This Row],[percentage_laid_off]],D1932),1)</f>
        <v>21</v>
      </c>
      <c r="N1932" t="str">
        <f>TEXT(Table2[[#This Row],[date]],"MMM")</f>
        <v>Apr</v>
      </c>
      <c r="O1932">
        <f>YEAR(Table2[[#This Row],[date]])</f>
        <v>2020</v>
      </c>
    </row>
    <row r="1933" spans="1:15" x14ac:dyDescent="0.25">
      <c r="A1933" t="s">
        <v>1297</v>
      </c>
      <c r="B1933" t="s">
        <v>1298</v>
      </c>
      <c r="C1933" t="s">
        <v>21</v>
      </c>
      <c r="D1933">
        <v>350</v>
      </c>
      <c r="E1933" s="2"/>
      <c r="F1933" s="1">
        <v>44813</v>
      </c>
      <c r="G1933" t="s">
        <v>103</v>
      </c>
      <c r="H1933" t="s">
        <v>93</v>
      </c>
      <c r="I1933">
        <f t="shared" si="30"/>
        <v>350</v>
      </c>
      <c r="J1933" s="3">
        <v>6</v>
      </c>
      <c r="K1933">
        <f>_xlfn.IFNA(Table2[[#This Row],[total_laid_off]],0)</f>
        <v>350</v>
      </c>
      <c r="L1933">
        <f>IFERROR(Table2[[#This Row],[Column2]]/Table2[[#This Row],[percentage_laid_off]],Table2[[#This Row],[Column2]])</f>
        <v>350</v>
      </c>
      <c r="M1933">
        <f>FLOOR(IFERROR(_xlfn.IFNA(Table2[[#This Row],[total_laid_off]],0)/Table2[[#This Row],[percentage_laid_off]],D1933),1)</f>
        <v>350</v>
      </c>
      <c r="N1933" t="str">
        <f>TEXT(Table2[[#This Row],[date]],"MMM")</f>
        <v>Sep</v>
      </c>
      <c r="O1933">
        <f>YEAR(Table2[[#This Row],[date]])</f>
        <v>2022</v>
      </c>
    </row>
    <row r="1934" spans="1:15" x14ac:dyDescent="0.25">
      <c r="A1934" t="s">
        <v>707</v>
      </c>
      <c r="B1934" t="s">
        <v>25</v>
      </c>
      <c r="C1934" t="s">
        <v>215</v>
      </c>
      <c r="D1934">
        <v>115</v>
      </c>
      <c r="E1934" s="2"/>
      <c r="F1934" s="1">
        <v>44938</v>
      </c>
      <c r="G1934" t="s">
        <v>47</v>
      </c>
      <c r="H1934" t="s">
        <v>28</v>
      </c>
      <c r="I1934">
        <f t="shared" si="30"/>
        <v>115</v>
      </c>
      <c r="J1934" s="3">
        <v>28</v>
      </c>
      <c r="K1934">
        <f>_xlfn.IFNA(Table2[[#This Row],[total_laid_off]],0)</f>
        <v>115</v>
      </c>
      <c r="L1934">
        <f>IFERROR(Table2[[#This Row],[Column2]]/Table2[[#This Row],[percentage_laid_off]],Table2[[#This Row],[Column2]])</f>
        <v>115</v>
      </c>
      <c r="M1934">
        <f>FLOOR(IFERROR(_xlfn.IFNA(Table2[[#This Row],[total_laid_off]],0)/Table2[[#This Row],[percentage_laid_off]],D1934),1)</f>
        <v>115</v>
      </c>
      <c r="N1934" t="str">
        <f>TEXT(Table2[[#This Row],[date]],"MMM")</f>
        <v>Jan</v>
      </c>
      <c r="O1934">
        <f>YEAR(Table2[[#This Row],[date]])</f>
        <v>2023</v>
      </c>
    </row>
    <row r="1935" spans="1:15" x14ac:dyDescent="0.25">
      <c r="A1935" t="s">
        <v>1893</v>
      </c>
      <c r="B1935" t="s">
        <v>1894</v>
      </c>
      <c r="C1935" t="s">
        <v>57</v>
      </c>
      <c r="D1935">
        <v>300</v>
      </c>
      <c r="E1935" s="2">
        <v>0.2</v>
      </c>
      <c r="F1935" s="1">
        <v>44026</v>
      </c>
      <c r="G1935" t="s">
        <v>103</v>
      </c>
      <c r="H1935" t="s">
        <v>58</v>
      </c>
      <c r="I1935">
        <f t="shared" si="30"/>
        <v>1500</v>
      </c>
      <c r="J1935" s="3">
        <v>197.2</v>
      </c>
      <c r="K1935">
        <f>_xlfn.IFNA(Table2[[#This Row],[total_laid_off]],0)</f>
        <v>300</v>
      </c>
      <c r="L1935">
        <f>IFERROR(Table2[[#This Row],[Column2]]/Table2[[#This Row],[percentage_laid_off]],Table2[[#This Row],[Column2]])</f>
        <v>1500</v>
      </c>
      <c r="M1935">
        <f>FLOOR(IFERROR(_xlfn.IFNA(Table2[[#This Row],[total_laid_off]],0)/Table2[[#This Row],[percentage_laid_off]],D1935),1)</f>
        <v>1500</v>
      </c>
      <c r="N1935" t="str">
        <f>TEXT(Table2[[#This Row],[date]],"MMM")</f>
        <v>Jul</v>
      </c>
      <c r="O1935">
        <f>YEAR(Table2[[#This Row],[date]])</f>
        <v>2020</v>
      </c>
    </row>
    <row r="1936" spans="1:15" x14ac:dyDescent="0.25">
      <c r="A1936" t="s">
        <v>2236</v>
      </c>
      <c r="B1936" t="s">
        <v>195</v>
      </c>
      <c r="C1936" t="s">
        <v>73</v>
      </c>
      <c r="D1936">
        <v>50</v>
      </c>
      <c r="E1936" s="2">
        <v>0.25</v>
      </c>
      <c r="F1936" s="1">
        <v>43921</v>
      </c>
      <c r="G1936" t="s">
        <v>103</v>
      </c>
      <c r="H1936" t="s">
        <v>41</v>
      </c>
      <c r="I1936">
        <f t="shared" si="30"/>
        <v>200</v>
      </c>
      <c r="J1936" s="3"/>
      <c r="K1936">
        <f>_xlfn.IFNA(Table2[[#This Row],[total_laid_off]],0)</f>
        <v>50</v>
      </c>
      <c r="L1936">
        <f>IFERROR(Table2[[#This Row],[Column2]]/Table2[[#This Row],[percentage_laid_off]],Table2[[#This Row],[Column2]])</f>
        <v>200</v>
      </c>
      <c r="M1936">
        <f>FLOOR(IFERROR(_xlfn.IFNA(Table2[[#This Row],[total_laid_off]],0)/Table2[[#This Row],[percentage_laid_off]],D1936),1)</f>
        <v>200</v>
      </c>
      <c r="N1936" t="str">
        <f>TEXT(Table2[[#This Row],[date]],"MMM")</f>
        <v>Mar</v>
      </c>
      <c r="O1936">
        <f>YEAR(Table2[[#This Row],[date]])</f>
        <v>2020</v>
      </c>
    </row>
    <row r="1937" spans="1:15" x14ac:dyDescent="0.25">
      <c r="A1937" t="s">
        <v>2142</v>
      </c>
      <c r="B1937" t="s">
        <v>43</v>
      </c>
      <c r="C1937" t="s">
        <v>26</v>
      </c>
      <c r="E1937" s="2"/>
      <c r="F1937" s="1">
        <v>43929</v>
      </c>
      <c r="G1937" t="s">
        <v>27</v>
      </c>
      <c r="H1937" t="s">
        <v>41</v>
      </c>
      <c r="I1937">
        <f t="shared" si="30"/>
        <v>0</v>
      </c>
      <c r="J1937" s="3">
        <v>35</v>
      </c>
      <c r="K1937">
        <f>_xlfn.IFNA(Table2[[#This Row],[total_laid_off]],0)</f>
        <v>0</v>
      </c>
      <c r="L1937">
        <f>IFERROR(Table2[[#This Row],[Column2]]/Table2[[#This Row],[percentage_laid_off]],Table2[[#This Row],[Column2]])</f>
        <v>0</v>
      </c>
      <c r="M1937">
        <f>FLOOR(IFERROR(_xlfn.IFNA(Table2[[#This Row],[total_laid_off]],0)/Table2[[#This Row],[percentage_laid_off]],D1937),1)</f>
        <v>0</v>
      </c>
      <c r="N1937" t="str">
        <f>TEXT(Table2[[#This Row],[date]],"MMM")</f>
        <v>Apr</v>
      </c>
      <c r="O1937">
        <f>YEAR(Table2[[#This Row],[date]])</f>
        <v>2020</v>
      </c>
    </row>
    <row r="1938" spans="1:15" x14ac:dyDescent="0.25">
      <c r="A1938" t="s">
        <v>168</v>
      </c>
      <c r="B1938" t="s">
        <v>20</v>
      </c>
      <c r="C1938" t="s">
        <v>111</v>
      </c>
      <c r="D1938">
        <v>10</v>
      </c>
      <c r="E1938" s="2">
        <v>0.25</v>
      </c>
      <c r="F1938" s="1">
        <v>45008</v>
      </c>
      <c r="G1938" t="s">
        <v>27</v>
      </c>
      <c r="H1938" t="s">
        <v>23</v>
      </c>
      <c r="I1938">
        <f t="shared" si="30"/>
        <v>40</v>
      </c>
      <c r="J1938" s="3">
        <v>15</v>
      </c>
      <c r="K1938">
        <f>_xlfn.IFNA(Table2[[#This Row],[total_laid_off]],0)</f>
        <v>10</v>
      </c>
      <c r="L1938">
        <f>IFERROR(Table2[[#This Row],[Column2]]/Table2[[#This Row],[percentage_laid_off]],Table2[[#This Row],[Column2]])</f>
        <v>40</v>
      </c>
      <c r="M1938">
        <f>FLOOR(IFERROR(_xlfn.IFNA(Table2[[#This Row],[total_laid_off]],0)/Table2[[#This Row],[percentage_laid_off]],D1938),1)</f>
        <v>40</v>
      </c>
      <c r="N1938" t="str">
        <f>TEXT(Table2[[#This Row],[date]],"MMM")</f>
        <v>Mar</v>
      </c>
      <c r="O1938">
        <f>YEAR(Table2[[#This Row],[date]])</f>
        <v>2023</v>
      </c>
    </row>
    <row r="1939" spans="1:15" x14ac:dyDescent="0.25">
      <c r="A1939" t="s">
        <v>1420</v>
      </c>
      <c r="B1939" t="s">
        <v>659</v>
      </c>
      <c r="C1939" t="s">
        <v>288</v>
      </c>
      <c r="E1939" s="2"/>
      <c r="F1939" s="1">
        <v>44778</v>
      </c>
      <c r="G1939" t="s">
        <v>47</v>
      </c>
      <c r="H1939" t="s">
        <v>41</v>
      </c>
      <c r="I1939">
        <f t="shared" si="30"/>
        <v>0</v>
      </c>
      <c r="J1939" s="3">
        <v>76</v>
      </c>
      <c r="K1939">
        <f>_xlfn.IFNA(Table2[[#This Row],[total_laid_off]],0)</f>
        <v>0</v>
      </c>
      <c r="L1939">
        <f>IFERROR(Table2[[#This Row],[Column2]]/Table2[[#This Row],[percentage_laid_off]],Table2[[#This Row],[Column2]])</f>
        <v>0</v>
      </c>
      <c r="M1939">
        <f>FLOOR(IFERROR(_xlfn.IFNA(Table2[[#This Row],[total_laid_off]],0)/Table2[[#This Row],[percentage_laid_off]],D1939),1)</f>
        <v>0</v>
      </c>
      <c r="N1939" t="str">
        <f>TEXT(Table2[[#This Row],[date]],"MMM")</f>
        <v>Aug</v>
      </c>
      <c r="O1939">
        <f>YEAR(Table2[[#This Row],[date]])</f>
        <v>2022</v>
      </c>
    </row>
    <row r="1940" spans="1:15" x14ac:dyDescent="0.25">
      <c r="A1940" t="s">
        <v>191</v>
      </c>
      <c r="B1940" t="s">
        <v>25</v>
      </c>
      <c r="C1940" t="s">
        <v>26</v>
      </c>
      <c r="D1940">
        <v>15</v>
      </c>
      <c r="E1940" s="2">
        <v>0.04</v>
      </c>
      <c r="F1940" s="1">
        <v>45006</v>
      </c>
      <c r="G1940" t="s">
        <v>32</v>
      </c>
      <c r="H1940" t="s">
        <v>28</v>
      </c>
      <c r="I1940">
        <f t="shared" si="30"/>
        <v>375</v>
      </c>
      <c r="J1940" s="3">
        <v>62</v>
      </c>
      <c r="K1940">
        <f>_xlfn.IFNA(Table2[[#This Row],[total_laid_off]],0)</f>
        <v>15</v>
      </c>
      <c r="L1940">
        <f>IFERROR(Table2[[#This Row],[Column2]]/Table2[[#This Row],[percentage_laid_off]],Table2[[#This Row],[Column2]])</f>
        <v>375</v>
      </c>
      <c r="M1940">
        <f>FLOOR(IFERROR(_xlfn.IFNA(Table2[[#This Row],[total_laid_off]],0)/Table2[[#This Row],[percentage_laid_off]],D1940),1)</f>
        <v>375</v>
      </c>
      <c r="N1940" t="str">
        <f>TEXT(Table2[[#This Row],[date]],"MMM")</f>
        <v>Mar</v>
      </c>
      <c r="O1940">
        <f>YEAR(Table2[[#This Row],[date]])</f>
        <v>2023</v>
      </c>
    </row>
    <row r="1941" spans="1:15" x14ac:dyDescent="0.25">
      <c r="A1941" t="s">
        <v>1494</v>
      </c>
      <c r="B1941" t="s">
        <v>362</v>
      </c>
      <c r="C1941" t="s">
        <v>111</v>
      </c>
      <c r="E1941" s="2"/>
      <c r="F1941" s="1">
        <v>44763</v>
      </c>
      <c r="G1941" t="s">
        <v>65</v>
      </c>
      <c r="H1941" t="s">
        <v>41</v>
      </c>
      <c r="I1941">
        <f t="shared" si="30"/>
        <v>0</v>
      </c>
      <c r="J1941" s="3"/>
      <c r="K1941">
        <f>_xlfn.IFNA(Table2[[#This Row],[total_laid_off]],0)</f>
        <v>0</v>
      </c>
      <c r="L1941">
        <f>IFERROR(Table2[[#This Row],[Column2]]/Table2[[#This Row],[percentage_laid_off]],Table2[[#This Row],[Column2]])</f>
        <v>0</v>
      </c>
      <c r="M1941">
        <f>FLOOR(IFERROR(_xlfn.IFNA(Table2[[#This Row],[total_laid_off]],0)/Table2[[#This Row],[percentage_laid_off]],D1941),1)</f>
        <v>0</v>
      </c>
      <c r="N1941" t="str">
        <f>TEXT(Table2[[#This Row],[date]],"MMM")</f>
        <v>Jul</v>
      </c>
      <c r="O1941">
        <f>YEAR(Table2[[#This Row],[date]])</f>
        <v>2022</v>
      </c>
    </row>
    <row r="1942" spans="1:15" x14ac:dyDescent="0.25">
      <c r="A1942" t="s">
        <v>706</v>
      </c>
      <c r="B1942" t="s">
        <v>234</v>
      </c>
      <c r="C1942" t="s">
        <v>31</v>
      </c>
      <c r="D1942">
        <v>120</v>
      </c>
      <c r="E1942" s="2">
        <v>0.4</v>
      </c>
      <c r="F1942" s="1">
        <v>44938</v>
      </c>
      <c r="G1942" t="s">
        <v>50</v>
      </c>
      <c r="H1942" t="s">
        <v>41</v>
      </c>
      <c r="I1942">
        <f t="shared" si="30"/>
        <v>300</v>
      </c>
      <c r="J1942" s="3">
        <v>410</v>
      </c>
      <c r="K1942">
        <f>_xlfn.IFNA(Table2[[#This Row],[total_laid_off]],0)</f>
        <v>120</v>
      </c>
      <c r="L1942">
        <f>IFERROR(Table2[[#This Row],[Column2]]/Table2[[#This Row],[percentage_laid_off]],Table2[[#This Row],[Column2]])</f>
        <v>300</v>
      </c>
      <c r="M1942">
        <f>FLOOR(IFERROR(_xlfn.IFNA(Table2[[#This Row],[total_laid_off]],0)/Table2[[#This Row],[percentage_laid_off]],D1942),1)</f>
        <v>300</v>
      </c>
      <c r="N1942" t="str">
        <f>TEXT(Table2[[#This Row],[date]],"MMM")</f>
        <v>Jan</v>
      </c>
      <c r="O1942">
        <f>YEAR(Table2[[#This Row],[date]])</f>
        <v>2023</v>
      </c>
    </row>
    <row r="1943" spans="1:15" x14ac:dyDescent="0.25">
      <c r="A1943" t="s">
        <v>367</v>
      </c>
      <c r="B1943" t="s">
        <v>72</v>
      </c>
      <c r="C1943" t="s">
        <v>111</v>
      </c>
      <c r="D1943">
        <v>85</v>
      </c>
      <c r="E1943" s="2">
        <v>0.03</v>
      </c>
      <c r="F1943" s="1">
        <v>44973</v>
      </c>
      <c r="G1943" t="s">
        <v>67</v>
      </c>
      <c r="H1943" t="s">
        <v>41</v>
      </c>
      <c r="I1943">
        <f t="shared" si="30"/>
        <v>2833</v>
      </c>
      <c r="J1943" s="3">
        <v>152</v>
      </c>
      <c r="K1943">
        <f>_xlfn.IFNA(Table2[[#This Row],[total_laid_off]],0)</f>
        <v>85</v>
      </c>
      <c r="L1943">
        <f>IFERROR(Table2[[#This Row],[Column2]]/Table2[[#This Row],[percentage_laid_off]],Table2[[#This Row],[Column2]])</f>
        <v>2833.3333333333335</v>
      </c>
      <c r="M1943">
        <f>FLOOR(IFERROR(_xlfn.IFNA(Table2[[#This Row],[total_laid_off]],0)/Table2[[#This Row],[percentage_laid_off]],D1943),1)</f>
        <v>2833</v>
      </c>
      <c r="N1943" t="str">
        <f>TEXT(Table2[[#This Row],[date]],"MMM")</f>
        <v>Feb</v>
      </c>
      <c r="O1943">
        <f>YEAR(Table2[[#This Row],[date]])</f>
        <v>2023</v>
      </c>
    </row>
    <row r="1944" spans="1:15" x14ac:dyDescent="0.25">
      <c r="A1944" t="s">
        <v>1133</v>
      </c>
      <c r="B1944" t="s">
        <v>95</v>
      </c>
      <c r="C1944" t="s">
        <v>26</v>
      </c>
      <c r="D1944">
        <v>100</v>
      </c>
      <c r="E1944" s="2">
        <v>0.15</v>
      </c>
      <c r="F1944" s="1">
        <v>44867</v>
      </c>
      <c r="G1944" t="s">
        <v>37</v>
      </c>
      <c r="H1944" t="s">
        <v>96</v>
      </c>
      <c r="I1944">
        <f t="shared" si="30"/>
        <v>666</v>
      </c>
      <c r="J1944" s="3">
        <v>188</v>
      </c>
      <c r="K1944">
        <f>_xlfn.IFNA(Table2[[#This Row],[total_laid_off]],0)</f>
        <v>100</v>
      </c>
      <c r="L1944">
        <f>IFERROR(Table2[[#This Row],[Column2]]/Table2[[#This Row],[percentage_laid_off]],Table2[[#This Row],[Column2]])</f>
        <v>666.66666666666674</v>
      </c>
      <c r="M1944">
        <f>FLOOR(IFERROR(_xlfn.IFNA(Table2[[#This Row],[total_laid_off]],0)/Table2[[#This Row],[percentage_laid_off]],D1944),1)</f>
        <v>666</v>
      </c>
      <c r="N1944" t="str">
        <f>TEXT(Table2[[#This Row],[date]],"MMM")</f>
        <v>Nov</v>
      </c>
      <c r="O1944">
        <f>YEAR(Table2[[#This Row],[date]])</f>
        <v>2022</v>
      </c>
    </row>
    <row r="1945" spans="1:15" x14ac:dyDescent="0.25">
      <c r="A1945" t="s">
        <v>1133</v>
      </c>
      <c r="B1945" t="s">
        <v>95</v>
      </c>
      <c r="C1945" t="s">
        <v>26</v>
      </c>
      <c r="D1945">
        <v>100</v>
      </c>
      <c r="E1945" s="2">
        <v>0.1</v>
      </c>
      <c r="F1945" s="1">
        <v>44804</v>
      </c>
      <c r="G1945" t="s">
        <v>37</v>
      </c>
      <c r="H1945" t="s">
        <v>96</v>
      </c>
      <c r="I1945">
        <f t="shared" si="30"/>
        <v>1000</v>
      </c>
      <c r="J1945" s="3">
        <v>188</v>
      </c>
      <c r="K1945">
        <f>_xlfn.IFNA(Table2[[#This Row],[total_laid_off]],0)</f>
        <v>100</v>
      </c>
      <c r="L1945">
        <f>IFERROR(Table2[[#This Row],[Column2]]/Table2[[#This Row],[percentage_laid_off]],Table2[[#This Row],[Column2]])</f>
        <v>1000</v>
      </c>
      <c r="M1945">
        <f>FLOOR(IFERROR(_xlfn.IFNA(Table2[[#This Row],[total_laid_off]],0)/Table2[[#This Row],[percentage_laid_off]],D1945),1)</f>
        <v>1000</v>
      </c>
      <c r="N1945" t="str">
        <f>TEXT(Table2[[#This Row],[date]],"MMM")</f>
        <v>Aug</v>
      </c>
      <c r="O1945">
        <f>YEAR(Table2[[#This Row],[date]])</f>
        <v>2022</v>
      </c>
    </row>
    <row r="1946" spans="1:15" x14ac:dyDescent="0.25">
      <c r="A1946" t="s">
        <v>1338</v>
      </c>
      <c r="B1946" t="s">
        <v>1339</v>
      </c>
      <c r="C1946" t="s">
        <v>170</v>
      </c>
      <c r="E1946" s="2"/>
      <c r="F1946" s="1">
        <v>44804</v>
      </c>
      <c r="G1946" t="s">
        <v>37</v>
      </c>
      <c r="H1946" t="s">
        <v>41</v>
      </c>
      <c r="I1946">
        <f t="shared" si="30"/>
        <v>0</v>
      </c>
      <c r="J1946" s="3">
        <v>221</v>
      </c>
      <c r="K1946">
        <f>_xlfn.IFNA(Table2[[#This Row],[total_laid_off]],0)</f>
        <v>0</v>
      </c>
      <c r="L1946">
        <f>IFERROR(Table2[[#This Row],[Column2]]/Table2[[#This Row],[percentage_laid_off]],Table2[[#This Row],[Column2]])</f>
        <v>0</v>
      </c>
      <c r="M1946">
        <f>FLOOR(IFERROR(_xlfn.IFNA(Table2[[#This Row],[total_laid_off]],0)/Table2[[#This Row],[percentage_laid_off]],D1946),1)</f>
        <v>0</v>
      </c>
      <c r="N1946" t="str">
        <f>TEXT(Table2[[#This Row],[date]],"MMM")</f>
        <v>Aug</v>
      </c>
      <c r="O1946">
        <f>YEAR(Table2[[#This Row],[date]])</f>
        <v>2022</v>
      </c>
    </row>
    <row r="1947" spans="1:15" x14ac:dyDescent="0.25">
      <c r="A1947" t="s">
        <v>1331</v>
      </c>
      <c r="B1947" t="s">
        <v>160</v>
      </c>
      <c r="C1947" t="s">
        <v>15</v>
      </c>
      <c r="D1947">
        <v>1280</v>
      </c>
      <c r="E1947" s="2">
        <v>0.2</v>
      </c>
      <c r="F1947" s="1">
        <v>44804</v>
      </c>
      <c r="G1947" t="s">
        <v>67</v>
      </c>
      <c r="H1947" t="s">
        <v>41</v>
      </c>
      <c r="I1947">
        <f t="shared" si="30"/>
        <v>6400</v>
      </c>
      <c r="J1947" s="3">
        <v>4900</v>
      </c>
      <c r="K1947">
        <f>_xlfn.IFNA(Table2[[#This Row],[total_laid_off]],0)</f>
        <v>1280</v>
      </c>
      <c r="L1947">
        <f>IFERROR(Table2[[#This Row],[Column2]]/Table2[[#This Row],[percentage_laid_off]],Table2[[#This Row],[Column2]])</f>
        <v>6400</v>
      </c>
      <c r="M1947">
        <f>FLOOR(IFERROR(_xlfn.IFNA(Table2[[#This Row],[total_laid_off]],0)/Table2[[#This Row],[percentage_laid_off]],D1947),1)</f>
        <v>6400</v>
      </c>
      <c r="N1947" t="str">
        <f>TEXT(Table2[[#This Row],[date]],"MMM")</f>
        <v>Aug</v>
      </c>
      <c r="O1947">
        <f>YEAR(Table2[[#This Row],[date]])</f>
        <v>2022</v>
      </c>
    </row>
    <row r="1948" spans="1:15" x14ac:dyDescent="0.25">
      <c r="A1948" t="s">
        <v>2244</v>
      </c>
      <c r="B1948" t="s">
        <v>723</v>
      </c>
      <c r="C1948" t="s">
        <v>26</v>
      </c>
      <c r="E1948" s="2"/>
      <c r="F1948" s="1">
        <v>43921</v>
      </c>
      <c r="G1948" t="s">
        <v>37</v>
      </c>
      <c r="H1948" t="s">
        <v>41</v>
      </c>
      <c r="I1948">
        <f t="shared" si="30"/>
        <v>0</v>
      </c>
      <c r="J1948" s="3"/>
      <c r="K1948">
        <f>_xlfn.IFNA(Table2[[#This Row],[total_laid_off]],0)</f>
        <v>0</v>
      </c>
      <c r="L1948">
        <f>IFERROR(Table2[[#This Row],[Column2]]/Table2[[#This Row],[percentage_laid_off]],Table2[[#This Row],[Column2]])</f>
        <v>0</v>
      </c>
      <c r="M1948">
        <f>FLOOR(IFERROR(_xlfn.IFNA(Table2[[#This Row],[total_laid_off]],0)/Table2[[#This Row],[percentage_laid_off]],D1948),1)</f>
        <v>0</v>
      </c>
      <c r="N1948" t="str">
        <f>TEXT(Table2[[#This Row],[date]],"MMM")</f>
        <v>Mar</v>
      </c>
      <c r="O1948">
        <f>YEAR(Table2[[#This Row],[date]])</f>
        <v>2020</v>
      </c>
    </row>
    <row r="1949" spans="1:15" x14ac:dyDescent="0.25">
      <c r="A1949" t="s">
        <v>1127</v>
      </c>
      <c r="B1949" t="s">
        <v>40</v>
      </c>
      <c r="C1949" t="s">
        <v>73</v>
      </c>
      <c r="E1949" s="2">
        <v>0.15</v>
      </c>
      <c r="F1949" s="1">
        <v>44868</v>
      </c>
      <c r="G1949" t="s">
        <v>22</v>
      </c>
      <c r="H1949" t="s">
        <v>41</v>
      </c>
      <c r="I1949">
        <f t="shared" si="30"/>
        <v>0</v>
      </c>
      <c r="J1949" s="3">
        <v>253</v>
      </c>
      <c r="K1949">
        <f>_xlfn.IFNA(Table2[[#This Row],[total_laid_off]],0)</f>
        <v>0</v>
      </c>
      <c r="L1949">
        <f>IFERROR(Table2[[#This Row],[Column2]]/Table2[[#This Row],[percentage_laid_off]],Table2[[#This Row],[Column2]])</f>
        <v>0</v>
      </c>
      <c r="M1949">
        <f>FLOOR(IFERROR(_xlfn.IFNA(Table2[[#This Row],[total_laid_off]],0)/Table2[[#This Row],[percentage_laid_off]],D1949),1)</f>
        <v>0</v>
      </c>
      <c r="N1949" t="str">
        <f>TEXT(Table2[[#This Row],[date]],"MMM")</f>
        <v>Nov</v>
      </c>
      <c r="O1949">
        <f>YEAR(Table2[[#This Row],[date]])</f>
        <v>2022</v>
      </c>
    </row>
    <row r="1950" spans="1:15" x14ac:dyDescent="0.25">
      <c r="A1950" t="s">
        <v>1127</v>
      </c>
      <c r="B1950" t="s">
        <v>40</v>
      </c>
      <c r="C1950" t="s">
        <v>73</v>
      </c>
      <c r="E1950" s="2">
        <v>0.1</v>
      </c>
      <c r="F1950" s="1">
        <v>44789</v>
      </c>
      <c r="G1950" t="s">
        <v>22</v>
      </c>
      <c r="H1950" t="s">
        <v>41</v>
      </c>
      <c r="I1950">
        <f t="shared" si="30"/>
        <v>0</v>
      </c>
      <c r="J1950" s="3">
        <v>253</v>
      </c>
      <c r="K1950">
        <f>_xlfn.IFNA(Table2[[#This Row],[total_laid_off]],0)</f>
        <v>0</v>
      </c>
      <c r="L1950">
        <f>IFERROR(Table2[[#This Row],[Column2]]/Table2[[#This Row],[percentage_laid_off]],Table2[[#This Row],[Column2]])</f>
        <v>0</v>
      </c>
      <c r="M1950">
        <f>FLOOR(IFERROR(_xlfn.IFNA(Table2[[#This Row],[total_laid_off]],0)/Table2[[#This Row],[percentage_laid_off]],D1950),1)</f>
        <v>0</v>
      </c>
      <c r="N1950" t="str">
        <f>TEXT(Table2[[#This Row],[date]],"MMM")</f>
        <v>Aug</v>
      </c>
      <c r="O1950">
        <f>YEAR(Table2[[#This Row],[date]])</f>
        <v>2022</v>
      </c>
    </row>
    <row r="1951" spans="1:15" x14ac:dyDescent="0.25">
      <c r="A1951" t="s">
        <v>690</v>
      </c>
      <c r="B1951" t="s">
        <v>43</v>
      </c>
      <c r="C1951" t="s">
        <v>75</v>
      </c>
      <c r="D1951">
        <v>100</v>
      </c>
      <c r="E1951" s="2">
        <v>0.3</v>
      </c>
      <c r="F1951" s="1">
        <v>44941</v>
      </c>
      <c r="G1951" t="s">
        <v>32</v>
      </c>
      <c r="H1951" t="s">
        <v>41</v>
      </c>
      <c r="I1951">
        <f t="shared" si="30"/>
        <v>333</v>
      </c>
      <c r="J1951" s="3">
        <v>104</v>
      </c>
      <c r="K1951">
        <f>_xlfn.IFNA(Table2[[#This Row],[total_laid_off]],0)</f>
        <v>100</v>
      </c>
      <c r="L1951">
        <f>IFERROR(Table2[[#This Row],[Column2]]/Table2[[#This Row],[percentage_laid_off]],Table2[[#This Row],[Column2]])</f>
        <v>333.33333333333337</v>
      </c>
      <c r="M1951">
        <f>FLOOR(IFERROR(_xlfn.IFNA(Table2[[#This Row],[total_laid_off]],0)/Table2[[#This Row],[percentage_laid_off]],D1951),1)</f>
        <v>333</v>
      </c>
      <c r="N1951" t="str">
        <f>TEXT(Table2[[#This Row],[date]],"MMM")</f>
        <v>Jan</v>
      </c>
      <c r="O1951">
        <f>YEAR(Table2[[#This Row],[date]])</f>
        <v>2023</v>
      </c>
    </row>
    <row r="1952" spans="1:15" x14ac:dyDescent="0.25">
      <c r="A1952" t="s">
        <v>1891</v>
      </c>
      <c r="B1952" t="s">
        <v>186</v>
      </c>
      <c r="C1952" t="s">
        <v>57</v>
      </c>
      <c r="E1952" s="2"/>
      <c r="F1952" s="1">
        <v>44028</v>
      </c>
      <c r="G1952" t="s">
        <v>27</v>
      </c>
      <c r="H1952" t="s">
        <v>93</v>
      </c>
      <c r="I1952">
        <f t="shared" si="30"/>
        <v>0</v>
      </c>
      <c r="J1952" s="3">
        <v>22.4</v>
      </c>
      <c r="K1952">
        <f>_xlfn.IFNA(Table2[[#This Row],[total_laid_off]],0)</f>
        <v>0</v>
      </c>
      <c r="L1952">
        <f>IFERROR(Table2[[#This Row],[Column2]]/Table2[[#This Row],[percentage_laid_off]],Table2[[#This Row],[Column2]])</f>
        <v>0</v>
      </c>
      <c r="M1952">
        <f>FLOOR(IFERROR(_xlfn.IFNA(Table2[[#This Row],[total_laid_off]],0)/Table2[[#This Row],[percentage_laid_off]],D1952),1)</f>
        <v>0</v>
      </c>
      <c r="N1952" t="str">
        <f>TEXT(Table2[[#This Row],[date]],"MMM")</f>
        <v>Jul</v>
      </c>
      <c r="O1952">
        <f>YEAR(Table2[[#This Row],[date]])</f>
        <v>2020</v>
      </c>
    </row>
    <row r="1953" spans="1:15" x14ac:dyDescent="0.25">
      <c r="A1953" t="s">
        <v>468</v>
      </c>
      <c r="B1953" t="s">
        <v>56</v>
      </c>
      <c r="C1953" t="s">
        <v>53</v>
      </c>
      <c r="D1953">
        <v>40</v>
      </c>
      <c r="E1953" s="2"/>
      <c r="F1953" s="1">
        <v>44959</v>
      </c>
      <c r="G1953" t="s">
        <v>47</v>
      </c>
      <c r="H1953" t="s">
        <v>41</v>
      </c>
      <c r="I1953">
        <f t="shared" si="30"/>
        <v>40</v>
      </c>
      <c r="J1953" s="3">
        <v>55</v>
      </c>
      <c r="K1953">
        <f>_xlfn.IFNA(Table2[[#This Row],[total_laid_off]],0)</f>
        <v>40</v>
      </c>
      <c r="L1953">
        <f>IFERROR(Table2[[#This Row],[Column2]]/Table2[[#This Row],[percentage_laid_off]],Table2[[#This Row],[Column2]])</f>
        <v>40</v>
      </c>
      <c r="M1953">
        <f>FLOOR(IFERROR(_xlfn.IFNA(Table2[[#This Row],[total_laid_off]],0)/Table2[[#This Row],[percentage_laid_off]],D1953),1)</f>
        <v>40</v>
      </c>
      <c r="N1953" t="str">
        <f>TEXT(Table2[[#This Row],[date]],"MMM")</f>
        <v>Feb</v>
      </c>
      <c r="O1953">
        <f>YEAR(Table2[[#This Row],[date]])</f>
        <v>2023</v>
      </c>
    </row>
    <row r="1954" spans="1:15" x14ac:dyDescent="0.25">
      <c r="A1954" t="s">
        <v>48</v>
      </c>
      <c r="B1954" t="s">
        <v>49</v>
      </c>
      <c r="C1954" t="s">
        <v>36</v>
      </c>
      <c r="D1954">
        <v>128</v>
      </c>
      <c r="E1954" s="2"/>
      <c r="F1954" s="1">
        <v>45029</v>
      </c>
      <c r="G1954" t="s">
        <v>50</v>
      </c>
      <c r="H1954" t="s">
        <v>41</v>
      </c>
      <c r="I1954">
        <f t="shared" si="30"/>
        <v>128</v>
      </c>
      <c r="J1954" s="3">
        <v>849</v>
      </c>
      <c r="K1954">
        <f>_xlfn.IFNA(Table2[[#This Row],[total_laid_off]],0)</f>
        <v>128</v>
      </c>
      <c r="L1954">
        <f>IFERROR(Table2[[#This Row],[Column2]]/Table2[[#This Row],[percentage_laid_off]],Table2[[#This Row],[Column2]])</f>
        <v>128</v>
      </c>
      <c r="M1954">
        <f>FLOOR(IFERROR(_xlfn.IFNA(Table2[[#This Row],[total_laid_off]],0)/Table2[[#This Row],[percentage_laid_off]],D1954),1)</f>
        <v>128</v>
      </c>
      <c r="N1954" t="str">
        <f>TEXT(Table2[[#This Row],[date]],"MMM")</f>
        <v>Apr</v>
      </c>
      <c r="O1954">
        <f>YEAR(Table2[[#This Row],[date]])</f>
        <v>2023</v>
      </c>
    </row>
    <row r="1955" spans="1:15" x14ac:dyDescent="0.25">
      <c r="A1955" t="s">
        <v>48</v>
      </c>
      <c r="B1955" t="s">
        <v>49</v>
      </c>
      <c r="C1955" t="s">
        <v>36</v>
      </c>
      <c r="D1955">
        <v>198</v>
      </c>
      <c r="E1955" s="2">
        <v>0.14000000000000001</v>
      </c>
      <c r="F1955" s="1">
        <v>44858</v>
      </c>
      <c r="G1955" t="s">
        <v>50</v>
      </c>
      <c r="H1955" t="s">
        <v>41</v>
      </c>
      <c r="I1955">
        <f t="shared" si="30"/>
        <v>1414</v>
      </c>
      <c r="J1955" s="3">
        <v>849</v>
      </c>
      <c r="K1955">
        <f>_xlfn.IFNA(Table2[[#This Row],[total_laid_off]],0)</f>
        <v>198</v>
      </c>
      <c r="L1955">
        <f>IFERROR(Table2[[#This Row],[Column2]]/Table2[[#This Row],[percentage_laid_off]],Table2[[#This Row],[Column2]])</f>
        <v>1414.2857142857142</v>
      </c>
      <c r="M1955">
        <f>FLOOR(IFERROR(_xlfn.IFNA(Table2[[#This Row],[total_laid_off]],0)/Table2[[#This Row],[percentage_laid_off]],D1955),1)</f>
        <v>1414</v>
      </c>
      <c r="N1955" t="str">
        <f>TEXT(Table2[[#This Row],[date]],"MMM")</f>
        <v>Oct</v>
      </c>
      <c r="O1955">
        <f>YEAR(Table2[[#This Row],[date]])</f>
        <v>2022</v>
      </c>
    </row>
    <row r="1956" spans="1:15" x14ac:dyDescent="0.25">
      <c r="A1956" t="s">
        <v>48</v>
      </c>
      <c r="B1956" t="s">
        <v>49</v>
      </c>
      <c r="C1956" t="s">
        <v>36</v>
      </c>
      <c r="D1956">
        <v>30</v>
      </c>
      <c r="E1956" s="2"/>
      <c r="F1956" s="1">
        <v>44742</v>
      </c>
      <c r="G1956" t="s">
        <v>50</v>
      </c>
      <c r="H1956" t="s">
        <v>41</v>
      </c>
      <c r="I1956">
        <f t="shared" si="30"/>
        <v>30</v>
      </c>
      <c r="J1956" s="3">
        <v>849</v>
      </c>
      <c r="K1956">
        <f>_xlfn.IFNA(Table2[[#This Row],[total_laid_off]],0)</f>
        <v>30</v>
      </c>
      <c r="L1956">
        <f>IFERROR(Table2[[#This Row],[Column2]]/Table2[[#This Row],[percentage_laid_off]],Table2[[#This Row],[Column2]])</f>
        <v>30</v>
      </c>
      <c r="M1956">
        <f>FLOOR(IFERROR(_xlfn.IFNA(Table2[[#This Row],[total_laid_off]],0)/Table2[[#This Row],[percentage_laid_off]],D1956),1)</f>
        <v>30</v>
      </c>
      <c r="N1956" t="str">
        <f>TEXT(Table2[[#This Row],[date]],"MMM")</f>
        <v>Jun</v>
      </c>
      <c r="O1956">
        <f>YEAR(Table2[[#This Row],[date]])</f>
        <v>2022</v>
      </c>
    </row>
    <row r="1957" spans="1:15" x14ac:dyDescent="0.25">
      <c r="A1957" t="s">
        <v>774</v>
      </c>
      <c r="B1957" t="s">
        <v>566</v>
      </c>
      <c r="C1957" t="s">
        <v>26</v>
      </c>
      <c r="D1957">
        <v>104</v>
      </c>
      <c r="E1957" s="2">
        <v>0.19</v>
      </c>
      <c r="F1957" s="1">
        <v>44931</v>
      </c>
      <c r="G1957" t="s">
        <v>114</v>
      </c>
      <c r="H1957" t="s">
        <v>41</v>
      </c>
      <c r="I1957">
        <f t="shared" si="30"/>
        <v>547</v>
      </c>
      <c r="J1957" s="3">
        <v>646</v>
      </c>
      <c r="K1957">
        <f>_xlfn.IFNA(Table2[[#This Row],[total_laid_off]],0)</f>
        <v>104</v>
      </c>
      <c r="L1957">
        <f>IFERROR(Table2[[#This Row],[Column2]]/Table2[[#This Row],[percentage_laid_off]],Table2[[#This Row],[Column2]])</f>
        <v>547.36842105263156</v>
      </c>
      <c r="M1957">
        <f>FLOOR(IFERROR(_xlfn.IFNA(Table2[[#This Row],[total_laid_off]],0)/Table2[[#This Row],[percentage_laid_off]],D1957),1)</f>
        <v>547</v>
      </c>
      <c r="N1957" t="str">
        <f>TEXT(Table2[[#This Row],[date]],"MMM")</f>
        <v>Jan</v>
      </c>
      <c r="O1957">
        <f>YEAR(Table2[[#This Row],[date]])</f>
        <v>2023</v>
      </c>
    </row>
    <row r="1958" spans="1:15" x14ac:dyDescent="0.25">
      <c r="A1958" t="s">
        <v>774</v>
      </c>
      <c r="B1958" t="s">
        <v>566</v>
      </c>
      <c r="C1958" t="s">
        <v>26</v>
      </c>
      <c r="D1958">
        <v>69</v>
      </c>
      <c r="E1958" s="2">
        <v>0.13</v>
      </c>
      <c r="F1958" s="1">
        <v>44729</v>
      </c>
      <c r="G1958" t="s">
        <v>114</v>
      </c>
      <c r="H1958" t="s">
        <v>41</v>
      </c>
      <c r="I1958">
        <f t="shared" si="30"/>
        <v>530</v>
      </c>
      <c r="J1958" s="3">
        <v>646</v>
      </c>
      <c r="K1958">
        <f>_xlfn.IFNA(Table2[[#This Row],[total_laid_off]],0)</f>
        <v>69</v>
      </c>
      <c r="L1958">
        <f>IFERROR(Table2[[#This Row],[Column2]]/Table2[[#This Row],[percentage_laid_off]],Table2[[#This Row],[Column2]])</f>
        <v>530.76923076923072</v>
      </c>
      <c r="M1958">
        <f>FLOOR(IFERROR(_xlfn.IFNA(Table2[[#This Row],[total_laid_off]],0)/Table2[[#This Row],[percentage_laid_off]],D1958),1)</f>
        <v>530</v>
      </c>
      <c r="N1958" t="str">
        <f>TEXT(Table2[[#This Row],[date]],"MMM")</f>
        <v>Jun</v>
      </c>
      <c r="O1958">
        <f>YEAR(Table2[[#This Row],[date]])</f>
        <v>2022</v>
      </c>
    </row>
    <row r="1959" spans="1:15" x14ac:dyDescent="0.25">
      <c r="A1959" t="s">
        <v>535</v>
      </c>
      <c r="B1959" t="s">
        <v>40</v>
      </c>
      <c r="C1959" t="s">
        <v>26</v>
      </c>
      <c r="E1959" s="2"/>
      <c r="F1959" s="1">
        <v>44956</v>
      </c>
      <c r="G1959" t="s">
        <v>67</v>
      </c>
      <c r="H1959" t="s">
        <v>41</v>
      </c>
      <c r="I1959">
        <f t="shared" si="30"/>
        <v>0</v>
      </c>
      <c r="J1959" s="3">
        <v>3000</v>
      </c>
      <c r="K1959">
        <f>_xlfn.IFNA(Table2[[#This Row],[total_laid_off]],0)</f>
        <v>0</v>
      </c>
      <c r="L1959">
        <f>IFERROR(Table2[[#This Row],[Column2]]/Table2[[#This Row],[percentage_laid_off]],Table2[[#This Row],[Column2]])</f>
        <v>0</v>
      </c>
      <c r="M1959">
        <f>FLOOR(IFERROR(_xlfn.IFNA(Table2[[#This Row],[total_laid_off]],0)/Table2[[#This Row],[percentage_laid_off]],D1959),1)</f>
        <v>0</v>
      </c>
      <c r="N1959" t="str">
        <f>TEXT(Table2[[#This Row],[date]],"MMM")</f>
        <v>Jan</v>
      </c>
      <c r="O1959">
        <f>YEAR(Table2[[#This Row],[date]])</f>
        <v>2023</v>
      </c>
    </row>
    <row r="1960" spans="1:15" x14ac:dyDescent="0.25">
      <c r="A1960" t="s">
        <v>535</v>
      </c>
      <c r="B1960" t="s">
        <v>40</v>
      </c>
      <c r="C1960" t="s">
        <v>26</v>
      </c>
      <c r="D1960">
        <v>112</v>
      </c>
      <c r="E1960" s="2">
        <v>7.0000000000000007E-2</v>
      </c>
      <c r="F1960" s="1">
        <v>43971</v>
      </c>
      <c r="G1960" t="s">
        <v>65</v>
      </c>
      <c r="H1960" t="s">
        <v>41</v>
      </c>
      <c r="I1960">
        <f t="shared" si="30"/>
        <v>1600</v>
      </c>
      <c r="J1960" s="3">
        <v>2500</v>
      </c>
      <c r="K1960">
        <f>_xlfn.IFNA(Table2[[#This Row],[total_laid_off]],0)</f>
        <v>112</v>
      </c>
      <c r="L1960">
        <f>IFERROR(Table2[[#This Row],[Column2]]/Table2[[#This Row],[percentage_laid_off]],Table2[[#This Row],[Column2]])</f>
        <v>1599.9999999999998</v>
      </c>
      <c r="M1960">
        <f>FLOOR(IFERROR(_xlfn.IFNA(Table2[[#This Row],[total_laid_off]],0)/Table2[[#This Row],[percentage_laid_off]],D1960),1)</f>
        <v>1600</v>
      </c>
      <c r="N1960" t="str">
        <f>TEXT(Table2[[#This Row],[date]],"MMM")</f>
        <v>May</v>
      </c>
      <c r="O1960">
        <f>YEAR(Table2[[#This Row],[date]])</f>
        <v>2020</v>
      </c>
    </row>
    <row r="1961" spans="1:15" x14ac:dyDescent="0.25">
      <c r="A1961" t="s">
        <v>504</v>
      </c>
      <c r="B1961" t="s">
        <v>505</v>
      </c>
      <c r="C1961" t="s">
        <v>53</v>
      </c>
      <c r="D1961">
        <v>200</v>
      </c>
      <c r="E1961" s="2">
        <v>0.04</v>
      </c>
      <c r="F1961" s="1">
        <v>44957</v>
      </c>
      <c r="G1961" t="s">
        <v>67</v>
      </c>
      <c r="H1961" t="s">
        <v>96</v>
      </c>
      <c r="I1961">
        <f t="shared" si="30"/>
        <v>5000</v>
      </c>
      <c r="J1961" s="3">
        <v>344</v>
      </c>
      <c r="K1961">
        <f>_xlfn.IFNA(Table2[[#This Row],[total_laid_off]],0)</f>
        <v>200</v>
      </c>
      <c r="L1961">
        <f>IFERROR(Table2[[#This Row],[Column2]]/Table2[[#This Row],[percentage_laid_off]],Table2[[#This Row],[Column2]])</f>
        <v>5000</v>
      </c>
      <c r="M1961">
        <f>FLOOR(IFERROR(_xlfn.IFNA(Table2[[#This Row],[total_laid_off]],0)/Table2[[#This Row],[percentage_laid_off]],D1961),1)</f>
        <v>5000</v>
      </c>
      <c r="N1961" t="str">
        <f>TEXT(Table2[[#This Row],[date]],"MMM")</f>
        <v>Jan</v>
      </c>
      <c r="O1961">
        <f>YEAR(Table2[[#This Row],[date]])</f>
        <v>2023</v>
      </c>
    </row>
    <row r="1962" spans="1:15" x14ac:dyDescent="0.25">
      <c r="A1962" t="s">
        <v>2170</v>
      </c>
      <c r="B1962" t="s">
        <v>40</v>
      </c>
      <c r="C1962" t="s">
        <v>75</v>
      </c>
      <c r="D1962">
        <v>300</v>
      </c>
      <c r="E1962" s="2">
        <v>0.5</v>
      </c>
      <c r="F1962" s="1">
        <v>43924</v>
      </c>
      <c r="G1962" t="s">
        <v>22</v>
      </c>
      <c r="H1962" t="s">
        <v>41</v>
      </c>
      <c r="I1962">
        <f t="shared" si="30"/>
        <v>600</v>
      </c>
      <c r="J1962" s="3">
        <v>162</v>
      </c>
      <c r="K1962">
        <f>_xlfn.IFNA(Table2[[#This Row],[total_laid_off]],0)</f>
        <v>300</v>
      </c>
      <c r="L1962">
        <f>IFERROR(Table2[[#This Row],[Column2]]/Table2[[#This Row],[percentage_laid_off]],Table2[[#This Row],[Column2]])</f>
        <v>600</v>
      </c>
      <c r="M1962">
        <f>FLOOR(IFERROR(_xlfn.IFNA(Table2[[#This Row],[total_laid_off]],0)/Table2[[#This Row],[percentage_laid_off]],D1962),1)</f>
        <v>600</v>
      </c>
      <c r="N1962" t="str">
        <f>TEXT(Table2[[#This Row],[date]],"MMM")</f>
        <v>Apr</v>
      </c>
      <c r="O1962">
        <f>YEAR(Table2[[#This Row],[date]])</f>
        <v>2020</v>
      </c>
    </row>
    <row r="1963" spans="1:15" x14ac:dyDescent="0.25">
      <c r="A1963" t="s">
        <v>1252</v>
      </c>
      <c r="B1963" t="s">
        <v>95</v>
      </c>
      <c r="C1963" t="s">
        <v>26</v>
      </c>
      <c r="E1963" s="2">
        <v>0.1</v>
      </c>
      <c r="F1963" s="1">
        <v>44833</v>
      </c>
      <c r="G1963" t="s">
        <v>37</v>
      </c>
      <c r="H1963" t="s">
        <v>96</v>
      </c>
      <c r="I1963">
        <f t="shared" si="30"/>
        <v>0</v>
      </c>
      <c r="J1963" s="3">
        <v>385</v>
      </c>
      <c r="K1963">
        <f>_xlfn.IFNA(Table2[[#This Row],[total_laid_off]],0)</f>
        <v>0</v>
      </c>
      <c r="L1963">
        <f>IFERROR(Table2[[#This Row],[Column2]]/Table2[[#This Row],[percentage_laid_off]],Table2[[#This Row],[Column2]])</f>
        <v>0</v>
      </c>
      <c r="M1963">
        <f>FLOOR(IFERROR(_xlfn.IFNA(Table2[[#This Row],[total_laid_off]],0)/Table2[[#This Row],[percentage_laid_off]],D1963),1)</f>
        <v>0</v>
      </c>
      <c r="N1963" t="str">
        <f>TEXT(Table2[[#This Row],[date]],"MMM")</f>
        <v>Sep</v>
      </c>
      <c r="O1963">
        <f>YEAR(Table2[[#This Row],[date]])</f>
        <v>2022</v>
      </c>
    </row>
    <row r="1964" spans="1:15" x14ac:dyDescent="0.25">
      <c r="A1964" t="s">
        <v>1476</v>
      </c>
      <c r="B1964" t="s">
        <v>35</v>
      </c>
      <c r="C1964" t="s">
        <v>215</v>
      </c>
      <c r="D1964">
        <v>120</v>
      </c>
      <c r="E1964" s="2">
        <v>1</v>
      </c>
      <c r="F1964" s="1">
        <v>44766</v>
      </c>
      <c r="G1964" t="s">
        <v>103</v>
      </c>
      <c r="H1964" t="s">
        <v>38</v>
      </c>
      <c r="I1964">
        <f t="shared" si="30"/>
        <v>120</v>
      </c>
      <c r="J1964" s="3">
        <v>18</v>
      </c>
      <c r="K1964">
        <f>_xlfn.IFNA(Table2[[#This Row],[total_laid_off]],0)</f>
        <v>120</v>
      </c>
      <c r="L1964">
        <f>IFERROR(Table2[[#This Row],[Column2]]/Table2[[#This Row],[percentage_laid_off]],Table2[[#This Row],[Column2]])</f>
        <v>120</v>
      </c>
      <c r="M1964">
        <f>FLOOR(IFERROR(_xlfn.IFNA(Table2[[#This Row],[total_laid_off]],0)/Table2[[#This Row],[percentage_laid_off]],D1964),1)</f>
        <v>120</v>
      </c>
      <c r="N1964" t="str">
        <f>TEXT(Table2[[#This Row],[date]],"MMM")</f>
        <v>Jul</v>
      </c>
      <c r="O1964">
        <f>YEAR(Table2[[#This Row],[date]])</f>
        <v>2022</v>
      </c>
    </row>
    <row r="1965" spans="1:15" x14ac:dyDescent="0.25">
      <c r="A1965" t="s">
        <v>296</v>
      </c>
      <c r="B1965" t="s">
        <v>40</v>
      </c>
      <c r="C1965" t="s">
        <v>57</v>
      </c>
      <c r="D1965">
        <v>100</v>
      </c>
      <c r="E1965" s="2">
        <v>0.14000000000000001</v>
      </c>
      <c r="F1965" s="1">
        <v>44986</v>
      </c>
      <c r="G1965" t="s">
        <v>67</v>
      </c>
      <c r="H1965" t="s">
        <v>41</v>
      </c>
      <c r="I1965">
        <f t="shared" si="30"/>
        <v>714</v>
      </c>
      <c r="J1965" s="3">
        <v>839</v>
      </c>
      <c r="K1965">
        <f>_xlfn.IFNA(Table2[[#This Row],[total_laid_off]],0)</f>
        <v>100</v>
      </c>
      <c r="L1965">
        <f>IFERROR(Table2[[#This Row],[Column2]]/Table2[[#This Row],[percentage_laid_off]],Table2[[#This Row],[Column2]])</f>
        <v>714.28571428571422</v>
      </c>
      <c r="M1965">
        <f>FLOOR(IFERROR(_xlfn.IFNA(Table2[[#This Row],[total_laid_off]],0)/Table2[[#This Row],[percentage_laid_off]],D1965),1)</f>
        <v>714</v>
      </c>
      <c r="N1965" t="str">
        <f>TEXT(Table2[[#This Row],[date]],"MMM")</f>
        <v>Mar</v>
      </c>
      <c r="O1965">
        <f>YEAR(Table2[[#This Row],[date]])</f>
        <v>2023</v>
      </c>
    </row>
    <row r="1966" spans="1:15" x14ac:dyDescent="0.25">
      <c r="A1966" t="s">
        <v>296</v>
      </c>
      <c r="B1966" t="s">
        <v>40</v>
      </c>
      <c r="C1966" t="s">
        <v>57</v>
      </c>
      <c r="D1966">
        <v>250</v>
      </c>
      <c r="E1966" s="2">
        <v>0.21</v>
      </c>
      <c r="F1966" s="1">
        <v>44720</v>
      </c>
      <c r="G1966" t="s">
        <v>67</v>
      </c>
      <c r="H1966" t="s">
        <v>41</v>
      </c>
      <c r="I1966">
        <f t="shared" si="30"/>
        <v>1190</v>
      </c>
      <c r="J1966" s="3">
        <v>839</v>
      </c>
      <c r="K1966">
        <f>_xlfn.IFNA(Table2[[#This Row],[total_laid_off]],0)</f>
        <v>250</v>
      </c>
      <c r="L1966">
        <f>IFERROR(Table2[[#This Row],[Column2]]/Table2[[#This Row],[percentage_laid_off]],Table2[[#This Row],[Column2]])</f>
        <v>1190.4761904761906</v>
      </c>
      <c r="M1966">
        <f>FLOOR(IFERROR(_xlfn.IFNA(Table2[[#This Row],[total_laid_off]],0)/Table2[[#This Row],[percentage_laid_off]],D1966),1)</f>
        <v>1190</v>
      </c>
      <c r="N1966" t="str">
        <f>TEXT(Table2[[#This Row],[date]],"MMM")</f>
        <v>Jun</v>
      </c>
      <c r="O1966">
        <f>YEAR(Table2[[#This Row],[date]])</f>
        <v>2022</v>
      </c>
    </row>
    <row r="1967" spans="1:15" x14ac:dyDescent="0.25">
      <c r="A1967" t="s">
        <v>296</v>
      </c>
      <c r="B1967" t="s">
        <v>40</v>
      </c>
      <c r="C1967" t="s">
        <v>57</v>
      </c>
      <c r="D1967">
        <v>400</v>
      </c>
      <c r="E1967" s="2">
        <v>0.33</v>
      </c>
      <c r="F1967" s="1">
        <v>43914</v>
      </c>
      <c r="G1967" t="s">
        <v>22</v>
      </c>
      <c r="H1967" t="s">
        <v>41</v>
      </c>
      <c r="I1967">
        <f t="shared" si="30"/>
        <v>1212</v>
      </c>
      <c r="J1967" s="3">
        <v>359</v>
      </c>
      <c r="K1967">
        <f>_xlfn.IFNA(Table2[[#This Row],[total_laid_off]],0)</f>
        <v>400</v>
      </c>
      <c r="L1967">
        <f>IFERROR(Table2[[#This Row],[Column2]]/Table2[[#This Row],[percentage_laid_off]],Table2[[#This Row],[Column2]])</f>
        <v>1212.121212121212</v>
      </c>
      <c r="M1967">
        <f>FLOOR(IFERROR(_xlfn.IFNA(Table2[[#This Row],[total_laid_off]],0)/Table2[[#This Row],[percentage_laid_off]],D1967),1)</f>
        <v>1212</v>
      </c>
      <c r="N1967" t="str">
        <f>TEXT(Table2[[#This Row],[date]],"MMM")</f>
        <v>Mar</v>
      </c>
      <c r="O1967">
        <f>YEAR(Table2[[#This Row],[date]])</f>
        <v>2020</v>
      </c>
    </row>
    <row r="1968" spans="1:15" x14ac:dyDescent="0.25">
      <c r="A1968" t="s">
        <v>828</v>
      </c>
      <c r="B1968" t="s">
        <v>308</v>
      </c>
      <c r="C1968" t="s">
        <v>46</v>
      </c>
      <c r="E1968" s="2">
        <v>0.15</v>
      </c>
      <c r="F1968" s="1">
        <v>44911</v>
      </c>
      <c r="G1968" t="s">
        <v>32</v>
      </c>
      <c r="H1968" t="s">
        <v>41</v>
      </c>
      <c r="I1968">
        <f t="shared" si="30"/>
        <v>0</v>
      </c>
      <c r="J1968" s="3">
        <v>183</v>
      </c>
      <c r="K1968">
        <f>_xlfn.IFNA(Table2[[#This Row],[total_laid_off]],0)</f>
        <v>0</v>
      </c>
      <c r="L1968">
        <f>IFERROR(Table2[[#This Row],[Column2]]/Table2[[#This Row],[percentage_laid_off]],Table2[[#This Row],[Column2]])</f>
        <v>0</v>
      </c>
      <c r="M1968">
        <f>FLOOR(IFERROR(_xlfn.IFNA(Table2[[#This Row],[total_laid_off]],0)/Table2[[#This Row],[percentage_laid_off]],D1968),1)</f>
        <v>0</v>
      </c>
      <c r="N1968" t="str">
        <f>TEXT(Table2[[#This Row],[date]],"MMM")</f>
        <v>Dec</v>
      </c>
      <c r="O1968">
        <f>YEAR(Table2[[#This Row],[date]])</f>
        <v>2022</v>
      </c>
    </row>
    <row r="1969" spans="1:15" x14ac:dyDescent="0.25">
      <c r="A1969" t="s">
        <v>303</v>
      </c>
      <c r="B1969" t="s">
        <v>304</v>
      </c>
      <c r="C1969" t="s">
        <v>83</v>
      </c>
      <c r="D1969">
        <v>300</v>
      </c>
      <c r="E1969" s="2"/>
      <c r="F1969" s="1">
        <v>44984</v>
      </c>
      <c r="G1969" t="s">
        <v>67</v>
      </c>
      <c r="H1969" t="s">
        <v>96</v>
      </c>
      <c r="I1969">
        <f t="shared" si="30"/>
        <v>300</v>
      </c>
      <c r="J1969" s="3">
        <v>126</v>
      </c>
      <c r="K1969">
        <f>_xlfn.IFNA(Table2[[#This Row],[total_laid_off]],0)</f>
        <v>300</v>
      </c>
      <c r="L1969">
        <f>IFERROR(Table2[[#This Row],[Column2]]/Table2[[#This Row],[percentage_laid_off]],Table2[[#This Row],[Column2]])</f>
        <v>300</v>
      </c>
      <c r="M1969">
        <f>FLOOR(IFERROR(_xlfn.IFNA(Table2[[#This Row],[total_laid_off]],0)/Table2[[#This Row],[percentage_laid_off]],D1969),1)</f>
        <v>300</v>
      </c>
      <c r="N1969" t="str">
        <f>TEXT(Table2[[#This Row],[date]],"MMM")</f>
        <v>Feb</v>
      </c>
      <c r="O1969">
        <f>YEAR(Table2[[#This Row],[date]])</f>
        <v>2023</v>
      </c>
    </row>
    <row r="1970" spans="1:15" x14ac:dyDescent="0.25">
      <c r="A1970" t="s">
        <v>1909</v>
      </c>
      <c r="B1970" t="s">
        <v>43</v>
      </c>
      <c r="C1970" t="s">
        <v>15</v>
      </c>
      <c r="D1970">
        <v>174</v>
      </c>
      <c r="E1970" s="2">
        <v>0.12</v>
      </c>
      <c r="F1970" s="1">
        <v>44006</v>
      </c>
      <c r="G1970" t="s">
        <v>67</v>
      </c>
      <c r="H1970" t="s">
        <v>41</v>
      </c>
      <c r="I1970">
        <f t="shared" si="30"/>
        <v>1450</v>
      </c>
      <c r="J1970" s="3">
        <v>455.2</v>
      </c>
      <c r="K1970">
        <f>_xlfn.IFNA(Table2[[#This Row],[total_laid_off]],0)</f>
        <v>174</v>
      </c>
      <c r="L1970">
        <f>IFERROR(Table2[[#This Row],[Column2]]/Table2[[#This Row],[percentage_laid_off]],Table2[[#This Row],[Column2]])</f>
        <v>1450</v>
      </c>
      <c r="M1970">
        <f>FLOOR(IFERROR(_xlfn.IFNA(Table2[[#This Row],[total_laid_off]],0)/Table2[[#This Row],[percentage_laid_off]],D1970),1)</f>
        <v>1450</v>
      </c>
      <c r="N1970" t="str">
        <f>TEXT(Table2[[#This Row],[date]],"MMM")</f>
        <v>Jun</v>
      </c>
      <c r="O1970">
        <f>YEAR(Table2[[#This Row],[date]])</f>
        <v>2020</v>
      </c>
    </row>
    <row r="1971" spans="1:15" x14ac:dyDescent="0.25">
      <c r="A1971" t="s">
        <v>634</v>
      </c>
      <c r="B1971" t="s">
        <v>635</v>
      </c>
      <c r="C1971" t="s">
        <v>36</v>
      </c>
      <c r="D1971">
        <v>450</v>
      </c>
      <c r="E1971" s="2">
        <v>0.1</v>
      </c>
      <c r="F1971" s="1">
        <v>44944</v>
      </c>
      <c r="G1971" t="s">
        <v>103</v>
      </c>
      <c r="H1971" t="s">
        <v>41</v>
      </c>
      <c r="I1971">
        <f t="shared" si="30"/>
        <v>4500</v>
      </c>
      <c r="J1971" s="3">
        <v>125</v>
      </c>
      <c r="K1971">
        <f>_xlfn.IFNA(Table2[[#This Row],[total_laid_off]],0)</f>
        <v>450</v>
      </c>
      <c r="L1971">
        <f>IFERROR(Table2[[#This Row],[Column2]]/Table2[[#This Row],[percentage_laid_off]],Table2[[#This Row],[Column2]])</f>
        <v>4500</v>
      </c>
      <c r="M1971">
        <f>FLOOR(IFERROR(_xlfn.IFNA(Table2[[#This Row],[total_laid_off]],0)/Table2[[#This Row],[percentage_laid_off]],D1971),1)</f>
        <v>4500</v>
      </c>
      <c r="N1971" t="str">
        <f>TEXT(Table2[[#This Row],[date]],"MMM")</f>
        <v>Jan</v>
      </c>
      <c r="O1971">
        <f>YEAR(Table2[[#This Row],[date]])</f>
        <v>2023</v>
      </c>
    </row>
    <row r="1972" spans="1:15" x14ac:dyDescent="0.25">
      <c r="A1972" t="s">
        <v>1888</v>
      </c>
      <c r="B1972" t="s">
        <v>231</v>
      </c>
      <c r="C1972" t="s">
        <v>101</v>
      </c>
      <c r="E1972" s="2">
        <v>1</v>
      </c>
      <c r="F1972" s="1">
        <v>44035</v>
      </c>
      <c r="G1972" t="s">
        <v>47</v>
      </c>
      <c r="H1972" t="s">
        <v>232</v>
      </c>
      <c r="I1972">
        <f t="shared" si="30"/>
        <v>0</v>
      </c>
      <c r="J1972" s="3">
        <v>27</v>
      </c>
      <c r="K1972">
        <f>_xlfn.IFNA(Table2[[#This Row],[total_laid_off]],0)</f>
        <v>0</v>
      </c>
      <c r="L1972">
        <f>IFERROR(Table2[[#This Row],[Column2]]/Table2[[#This Row],[percentage_laid_off]],Table2[[#This Row],[Column2]])</f>
        <v>0</v>
      </c>
      <c r="M1972">
        <f>FLOOR(IFERROR(_xlfn.IFNA(Table2[[#This Row],[total_laid_off]],0)/Table2[[#This Row],[percentage_laid_off]],D1972),1)</f>
        <v>0</v>
      </c>
      <c r="N1972" t="str">
        <f>TEXT(Table2[[#This Row],[date]],"MMM")</f>
        <v>Jul</v>
      </c>
      <c r="O1972">
        <f>YEAR(Table2[[#This Row],[date]])</f>
        <v>2020</v>
      </c>
    </row>
    <row r="1973" spans="1:15" x14ac:dyDescent="0.25">
      <c r="A1973" t="s">
        <v>1433</v>
      </c>
      <c r="B1973" t="s">
        <v>95</v>
      </c>
      <c r="C1973" t="s">
        <v>15</v>
      </c>
      <c r="E1973" s="2">
        <v>0.2</v>
      </c>
      <c r="F1973" s="1">
        <v>44776</v>
      </c>
      <c r="G1973" t="s">
        <v>37</v>
      </c>
      <c r="H1973" t="s">
        <v>96</v>
      </c>
      <c r="I1973">
        <f t="shared" si="30"/>
        <v>0</v>
      </c>
      <c r="J1973" s="3">
        <v>542</v>
      </c>
      <c r="K1973">
        <f>_xlfn.IFNA(Table2[[#This Row],[total_laid_off]],0)</f>
        <v>0</v>
      </c>
      <c r="L1973">
        <f>IFERROR(Table2[[#This Row],[Column2]]/Table2[[#This Row],[percentage_laid_off]],Table2[[#This Row],[Column2]])</f>
        <v>0</v>
      </c>
      <c r="M1973">
        <f>FLOOR(IFERROR(_xlfn.IFNA(Table2[[#This Row],[total_laid_off]],0)/Table2[[#This Row],[percentage_laid_off]],D1973),1)</f>
        <v>0</v>
      </c>
      <c r="N1973" t="str">
        <f>TEXT(Table2[[#This Row],[date]],"MMM")</f>
        <v>Aug</v>
      </c>
      <c r="O1973">
        <f>YEAR(Table2[[#This Row],[date]])</f>
        <v>2022</v>
      </c>
    </row>
    <row r="1974" spans="1:15" x14ac:dyDescent="0.25">
      <c r="A1974" t="s">
        <v>773</v>
      </c>
      <c r="B1974" t="s">
        <v>40</v>
      </c>
      <c r="C1974" t="s">
        <v>111</v>
      </c>
      <c r="D1974">
        <v>200</v>
      </c>
      <c r="E1974" s="2">
        <v>0.5</v>
      </c>
      <c r="F1974" s="1">
        <v>44931</v>
      </c>
      <c r="G1974" t="s">
        <v>67</v>
      </c>
      <c r="H1974" t="s">
        <v>41</v>
      </c>
      <c r="I1974">
        <f t="shared" si="30"/>
        <v>400</v>
      </c>
      <c r="J1974" s="3">
        <v>326</v>
      </c>
      <c r="K1974">
        <f>_xlfn.IFNA(Table2[[#This Row],[total_laid_off]],0)</f>
        <v>200</v>
      </c>
      <c r="L1974">
        <f>IFERROR(Table2[[#This Row],[Column2]]/Table2[[#This Row],[percentage_laid_off]],Table2[[#This Row],[Column2]])</f>
        <v>400</v>
      </c>
      <c r="M1974">
        <f>FLOOR(IFERROR(_xlfn.IFNA(Table2[[#This Row],[total_laid_off]],0)/Table2[[#This Row],[percentage_laid_off]],D1974),1)</f>
        <v>400</v>
      </c>
      <c r="N1974" t="str">
        <f>TEXT(Table2[[#This Row],[date]],"MMM")</f>
        <v>Jan</v>
      </c>
      <c r="O1974">
        <f>YEAR(Table2[[#This Row],[date]])</f>
        <v>2023</v>
      </c>
    </row>
    <row r="1975" spans="1:15" x14ac:dyDescent="0.25">
      <c r="A1975" t="s">
        <v>773</v>
      </c>
      <c r="B1975" t="s">
        <v>40</v>
      </c>
      <c r="C1975" t="s">
        <v>111</v>
      </c>
      <c r="D1975">
        <v>45</v>
      </c>
      <c r="E1975" s="2">
        <v>0.1</v>
      </c>
      <c r="F1975" s="1">
        <v>44875</v>
      </c>
      <c r="G1975" t="s">
        <v>67</v>
      </c>
      <c r="H1975" t="s">
        <v>41</v>
      </c>
      <c r="I1975">
        <f t="shared" si="30"/>
        <v>450</v>
      </c>
      <c r="J1975" s="3">
        <v>326</v>
      </c>
      <c r="K1975">
        <f>_xlfn.IFNA(Table2[[#This Row],[total_laid_off]],0)</f>
        <v>45</v>
      </c>
      <c r="L1975">
        <f>IFERROR(Table2[[#This Row],[Column2]]/Table2[[#This Row],[percentage_laid_off]],Table2[[#This Row],[Column2]])</f>
        <v>450</v>
      </c>
      <c r="M1975">
        <f>FLOOR(IFERROR(_xlfn.IFNA(Table2[[#This Row],[total_laid_off]],0)/Table2[[#This Row],[percentage_laid_off]],D1975),1)</f>
        <v>450</v>
      </c>
      <c r="N1975" t="str">
        <f>TEXT(Table2[[#This Row],[date]],"MMM")</f>
        <v>Nov</v>
      </c>
      <c r="O1975">
        <f>YEAR(Table2[[#This Row],[date]])</f>
        <v>2022</v>
      </c>
    </row>
    <row r="1976" spans="1:15" x14ac:dyDescent="0.25">
      <c r="A1976" t="s">
        <v>1635</v>
      </c>
      <c r="B1976" t="s">
        <v>40</v>
      </c>
      <c r="C1976" t="s">
        <v>415</v>
      </c>
      <c r="D1976">
        <v>24</v>
      </c>
      <c r="E1976" s="2">
        <v>0.08</v>
      </c>
      <c r="F1976" s="1">
        <v>44733</v>
      </c>
      <c r="G1976" t="s">
        <v>22</v>
      </c>
      <c r="H1976" t="s">
        <v>41</v>
      </c>
      <c r="I1976">
        <f t="shared" si="30"/>
        <v>300</v>
      </c>
      <c r="J1976" s="3">
        <v>248</v>
      </c>
      <c r="K1976">
        <f>_xlfn.IFNA(Table2[[#This Row],[total_laid_off]],0)</f>
        <v>24</v>
      </c>
      <c r="L1976">
        <f>IFERROR(Table2[[#This Row],[Column2]]/Table2[[#This Row],[percentage_laid_off]],Table2[[#This Row],[Column2]])</f>
        <v>300</v>
      </c>
      <c r="M1976">
        <f>FLOOR(IFERROR(_xlfn.IFNA(Table2[[#This Row],[total_laid_off]],0)/Table2[[#This Row],[percentage_laid_off]],D1976),1)</f>
        <v>300</v>
      </c>
      <c r="N1976" t="str">
        <f>TEXT(Table2[[#This Row],[date]],"MMM")</f>
        <v>Jun</v>
      </c>
      <c r="O1976">
        <f>YEAR(Table2[[#This Row],[date]])</f>
        <v>2022</v>
      </c>
    </row>
    <row r="1977" spans="1:15" x14ac:dyDescent="0.25">
      <c r="A1977" t="s">
        <v>1868</v>
      </c>
      <c r="B1977" t="s">
        <v>160</v>
      </c>
      <c r="C1977" t="s">
        <v>31</v>
      </c>
      <c r="E1977" s="2"/>
      <c r="F1977" s="1">
        <v>44067</v>
      </c>
      <c r="G1977" t="s">
        <v>103</v>
      </c>
      <c r="H1977" t="s">
        <v>41</v>
      </c>
      <c r="I1977">
        <f t="shared" si="30"/>
        <v>0</v>
      </c>
      <c r="J1977" s="3">
        <v>9.5</v>
      </c>
      <c r="K1977">
        <f>_xlfn.IFNA(Table2[[#This Row],[total_laid_off]],0)</f>
        <v>0</v>
      </c>
      <c r="L1977">
        <f>IFERROR(Table2[[#This Row],[Column2]]/Table2[[#This Row],[percentage_laid_off]],Table2[[#This Row],[Column2]])</f>
        <v>0</v>
      </c>
      <c r="M1977">
        <f>FLOOR(IFERROR(_xlfn.IFNA(Table2[[#This Row],[total_laid_off]],0)/Table2[[#This Row],[percentage_laid_off]],D1977),1)</f>
        <v>0</v>
      </c>
      <c r="N1977" t="str">
        <f>TEXT(Table2[[#This Row],[date]],"MMM")</f>
        <v>Aug</v>
      </c>
      <c r="O1977">
        <f>YEAR(Table2[[#This Row],[date]])</f>
        <v>2020</v>
      </c>
    </row>
    <row r="1978" spans="1:15" x14ac:dyDescent="0.25">
      <c r="A1978" t="s">
        <v>630</v>
      </c>
      <c r="B1978" t="s">
        <v>69</v>
      </c>
      <c r="C1978" t="s">
        <v>26</v>
      </c>
      <c r="E1978" s="2"/>
      <c r="F1978" s="1">
        <v>44945</v>
      </c>
      <c r="G1978" t="s">
        <v>27</v>
      </c>
      <c r="H1978" t="s">
        <v>70</v>
      </c>
      <c r="I1978">
        <f t="shared" si="30"/>
        <v>0</v>
      </c>
      <c r="J1978" s="3">
        <v>41</v>
      </c>
      <c r="K1978">
        <f>_xlfn.IFNA(Table2[[#This Row],[total_laid_off]],0)</f>
        <v>0</v>
      </c>
      <c r="L1978">
        <f>IFERROR(Table2[[#This Row],[Column2]]/Table2[[#This Row],[percentage_laid_off]],Table2[[#This Row],[Column2]])</f>
        <v>0</v>
      </c>
      <c r="M1978">
        <f>FLOOR(IFERROR(_xlfn.IFNA(Table2[[#This Row],[total_laid_off]],0)/Table2[[#This Row],[percentage_laid_off]],D1978),1)</f>
        <v>0</v>
      </c>
      <c r="N1978" t="str">
        <f>TEXT(Table2[[#This Row],[date]],"MMM")</f>
        <v>Jan</v>
      </c>
      <c r="O1978">
        <f>YEAR(Table2[[#This Row],[date]])</f>
        <v>2023</v>
      </c>
    </row>
    <row r="1979" spans="1:15" x14ac:dyDescent="0.25">
      <c r="A1979" t="s">
        <v>1243</v>
      </c>
      <c r="B1979" t="s">
        <v>40</v>
      </c>
      <c r="C1979" t="s">
        <v>83</v>
      </c>
      <c r="D1979">
        <v>78</v>
      </c>
      <c r="E1979" s="2">
        <v>0.1</v>
      </c>
      <c r="F1979" s="1">
        <v>44834</v>
      </c>
      <c r="G1979" t="s">
        <v>103</v>
      </c>
      <c r="H1979" t="s">
        <v>41</v>
      </c>
      <c r="I1979">
        <f t="shared" si="30"/>
        <v>780</v>
      </c>
      <c r="J1979" s="3">
        <v>8</v>
      </c>
      <c r="K1979">
        <f>_xlfn.IFNA(Table2[[#This Row],[total_laid_off]],0)</f>
        <v>78</v>
      </c>
      <c r="L1979">
        <f>IFERROR(Table2[[#This Row],[Column2]]/Table2[[#This Row],[percentage_laid_off]],Table2[[#This Row],[Column2]])</f>
        <v>780</v>
      </c>
      <c r="M1979">
        <f>FLOOR(IFERROR(_xlfn.IFNA(Table2[[#This Row],[total_laid_off]],0)/Table2[[#This Row],[percentage_laid_off]],D1979),1)</f>
        <v>780</v>
      </c>
      <c r="N1979" t="str">
        <f>TEXT(Table2[[#This Row],[date]],"MMM")</f>
        <v>Sep</v>
      </c>
      <c r="O1979">
        <f>YEAR(Table2[[#This Row],[date]])</f>
        <v>2022</v>
      </c>
    </row>
    <row r="1980" spans="1:15" x14ac:dyDescent="0.25">
      <c r="A1980" t="s">
        <v>1243</v>
      </c>
      <c r="B1980" t="s">
        <v>40</v>
      </c>
      <c r="C1980" t="s">
        <v>83</v>
      </c>
      <c r="E1980" s="2">
        <v>0.25</v>
      </c>
      <c r="F1980" s="1">
        <v>44569</v>
      </c>
      <c r="G1980" t="s">
        <v>103</v>
      </c>
      <c r="H1980" t="s">
        <v>41</v>
      </c>
      <c r="I1980">
        <f t="shared" si="30"/>
        <v>0</v>
      </c>
      <c r="J1980" s="3">
        <v>8</v>
      </c>
      <c r="K1980">
        <f>_xlfn.IFNA(Table2[[#This Row],[total_laid_off]],0)</f>
        <v>0</v>
      </c>
      <c r="L1980">
        <f>IFERROR(Table2[[#This Row],[Column2]]/Table2[[#This Row],[percentage_laid_off]],Table2[[#This Row],[Column2]])</f>
        <v>0</v>
      </c>
      <c r="M1980">
        <f>FLOOR(IFERROR(_xlfn.IFNA(Table2[[#This Row],[total_laid_off]],0)/Table2[[#This Row],[percentage_laid_off]],D1980),1)</f>
        <v>0</v>
      </c>
      <c r="N1980" t="str">
        <f>TEXT(Table2[[#This Row],[date]],"MMM")</f>
        <v>Jan</v>
      </c>
      <c r="O1980">
        <f>YEAR(Table2[[#This Row],[date]])</f>
        <v>2022</v>
      </c>
    </row>
    <row r="1981" spans="1:15" x14ac:dyDescent="0.25">
      <c r="A1981" t="s">
        <v>1501</v>
      </c>
      <c r="B1981" t="s">
        <v>43</v>
      </c>
      <c r="C1981" t="s">
        <v>31</v>
      </c>
      <c r="D1981">
        <v>23</v>
      </c>
      <c r="E1981" s="2"/>
      <c r="F1981" s="1">
        <v>44762</v>
      </c>
      <c r="G1981" t="s">
        <v>22</v>
      </c>
      <c r="H1981" t="s">
        <v>41</v>
      </c>
      <c r="I1981">
        <f t="shared" si="30"/>
        <v>23</v>
      </c>
      <c r="J1981" s="3">
        <v>159</v>
      </c>
      <c r="K1981">
        <f>_xlfn.IFNA(Table2[[#This Row],[total_laid_off]],0)</f>
        <v>23</v>
      </c>
      <c r="L1981">
        <f>IFERROR(Table2[[#This Row],[Column2]]/Table2[[#This Row],[percentage_laid_off]],Table2[[#This Row],[Column2]])</f>
        <v>23</v>
      </c>
      <c r="M1981">
        <f>FLOOR(IFERROR(_xlfn.IFNA(Table2[[#This Row],[total_laid_off]],0)/Table2[[#This Row],[percentage_laid_off]],D1981),1)</f>
        <v>23</v>
      </c>
      <c r="N1981" t="str">
        <f>TEXT(Table2[[#This Row],[date]],"MMM")</f>
        <v>Jul</v>
      </c>
      <c r="O1981">
        <f>YEAR(Table2[[#This Row],[date]])</f>
        <v>2022</v>
      </c>
    </row>
    <row r="1982" spans="1:15" x14ac:dyDescent="0.25">
      <c r="A1982" t="s">
        <v>475</v>
      </c>
      <c r="B1982" t="s">
        <v>40</v>
      </c>
      <c r="C1982" t="s">
        <v>53</v>
      </c>
      <c r="D1982">
        <v>325</v>
      </c>
      <c r="E1982" s="2">
        <v>0.04</v>
      </c>
      <c r="F1982" s="1">
        <v>44958</v>
      </c>
      <c r="G1982" t="s">
        <v>67</v>
      </c>
      <c r="H1982" t="s">
        <v>41</v>
      </c>
      <c r="I1982">
        <f t="shared" si="30"/>
        <v>8125</v>
      </c>
      <c r="J1982" s="3">
        <v>2400</v>
      </c>
      <c r="K1982">
        <f>_xlfn.IFNA(Table2[[#This Row],[total_laid_off]],0)</f>
        <v>325</v>
      </c>
      <c r="L1982">
        <f>IFERROR(Table2[[#This Row],[Column2]]/Table2[[#This Row],[percentage_laid_off]],Table2[[#This Row],[Column2]])</f>
        <v>8125</v>
      </c>
      <c r="M1982">
        <f>FLOOR(IFERROR(_xlfn.IFNA(Table2[[#This Row],[total_laid_off]],0)/Table2[[#This Row],[percentage_laid_off]],D1982),1)</f>
        <v>8125</v>
      </c>
      <c r="N1982" t="str">
        <f>TEXT(Table2[[#This Row],[date]],"MMM")</f>
        <v>Feb</v>
      </c>
      <c r="O1982">
        <f>YEAR(Table2[[#This Row],[date]])</f>
        <v>2023</v>
      </c>
    </row>
    <row r="1983" spans="1:15" x14ac:dyDescent="0.25">
      <c r="A1983" t="s">
        <v>475</v>
      </c>
      <c r="B1983" t="s">
        <v>40</v>
      </c>
      <c r="C1983" t="s">
        <v>53</v>
      </c>
      <c r="D1983">
        <v>70</v>
      </c>
      <c r="E1983" s="2">
        <v>0.01</v>
      </c>
      <c r="F1983" s="1">
        <v>43998</v>
      </c>
      <c r="G1983" t="s">
        <v>67</v>
      </c>
      <c r="H1983" t="s">
        <v>41</v>
      </c>
      <c r="I1983">
        <f t="shared" si="30"/>
        <v>7000</v>
      </c>
      <c r="J1983" s="3">
        <v>40</v>
      </c>
      <c r="K1983">
        <f>_xlfn.IFNA(Table2[[#This Row],[total_laid_off]],0)</f>
        <v>70</v>
      </c>
      <c r="L1983">
        <f>IFERROR(Table2[[#This Row],[Column2]]/Table2[[#This Row],[percentage_laid_off]],Table2[[#This Row],[Column2]])</f>
        <v>7000</v>
      </c>
      <c r="M1983">
        <f>FLOOR(IFERROR(_xlfn.IFNA(Table2[[#This Row],[total_laid_off]],0)/Table2[[#This Row],[percentage_laid_off]],D1983),1)</f>
        <v>7000</v>
      </c>
      <c r="N1983" t="str">
        <f>TEXT(Table2[[#This Row],[date]],"MMM")</f>
        <v>Jun</v>
      </c>
      <c r="O1983">
        <f>YEAR(Table2[[#This Row],[date]])</f>
        <v>2020</v>
      </c>
    </row>
    <row r="1984" spans="1:15" x14ac:dyDescent="0.25">
      <c r="A1984" t="s">
        <v>1001</v>
      </c>
      <c r="B1984" t="s">
        <v>56</v>
      </c>
      <c r="C1984" t="s">
        <v>83</v>
      </c>
      <c r="D1984">
        <v>57</v>
      </c>
      <c r="E1984" s="2"/>
      <c r="F1984" s="1">
        <v>44883</v>
      </c>
      <c r="G1984" t="s">
        <v>47</v>
      </c>
      <c r="H1984" t="s">
        <v>58</v>
      </c>
      <c r="I1984">
        <f t="shared" si="30"/>
        <v>57</v>
      </c>
      <c r="J1984" s="3">
        <v>34</v>
      </c>
      <c r="K1984">
        <f>_xlfn.IFNA(Table2[[#This Row],[total_laid_off]],0)</f>
        <v>57</v>
      </c>
      <c r="L1984">
        <f>IFERROR(Table2[[#This Row],[Column2]]/Table2[[#This Row],[percentage_laid_off]],Table2[[#This Row],[Column2]])</f>
        <v>57</v>
      </c>
      <c r="M1984">
        <f>FLOOR(IFERROR(_xlfn.IFNA(Table2[[#This Row],[total_laid_off]],0)/Table2[[#This Row],[percentage_laid_off]],D1984),1)</f>
        <v>57</v>
      </c>
      <c r="N1984" t="str">
        <f>TEXT(Table2[[#This Row],[date]],"MMM")</f>
        <v>Nov</v>
      </c>
      <c r="O1984">
        <f>YEAR(Table2[[#This Row],[date]])</f>
        <v>2022</v>
      </c>
    </row>
    <row r="1985" spans="1:15" x14ac:dyDescent="0.25">
      <c r="A1985" t="s">
        <v>1933</v>
      </c>
      <c r="B1985" t="s">
        <v>63</v>
      </c>
      <c r="C1985" t="s">
        <v>83</v>
      </c>
      <c r="D1985">
        <v>40</v>
      </c>
      <c r="E1985" s="2">
        <v>0.21</v>
      </c>
      <c r="F1985" s="1">
        <v>43985</v>
      </c>
      <c r="G1985" t="s">
        <v>22</v>
      </c>
      <c r="H1985" t="s">
        <v>41</v>
      </c>
      <c r="I1985">
        <f t="shared" si="30"/>
        <v>190</v>
      </c>
      <c r="J1985" s="3">
        <v>117</v>
      </c>
      <c r="K1985">
        <f>_xlfn.IFNA(Table2[[#This Row],[total_laid_off]],0)</f>
        <v>40</v>
      </c>
      <c r="L1985">
        <f>IFERROR(Table2[[#This Row],[Column2]]/Table2[[#This Row],[percentage_laid_off]],Table2[[#This Row],[Column2]])</f>
        <v>190.47619047619048</v>
      </c>
      <c r="M1985">
        <f>FLOOR(IFERROR(_xlfn.IFNA(Table2[[#This Row],[total_laid_off]],0)/Table2[[#This Row],[percentage_laid_off]],D1985),1)</f>
        <v>190</v>
      </c>
      <c r="N1985" t="str">
        <f>TEXT(Table2[[#This Row],[date]],"MMM")</f>
        <v>Jun</v>
      </c>
      <c r="O1985">
        <f>YEAR(Table2[[#This Row],[date]])</f>
        <v>2020</v>
      </c>
    </row>
    <row r="1986" spans="1:15" x14ac:dyDescent="0.25">
      <c r="A1986" t="s">
        <v>1933</v>
      </c>
      <c r="B1986" t="s">
        <v>63</v>
      </c>
      <c r="C1986" t="s">
        <v>83</v>
      </c>
      <c r="E1986" s="2"/>
      <c r="F1986" s="1">
        <v>43914</v>
      </c>
      <c r="G1986" t="s">
        <v>22</v>
      </c>
      <c r="H1986" t="s">
        <v>41</v>
      </c>
      <c r="I1986">
        <f t="shared" ref="I1986:I2049" si="31">FLOOR(IF(OR(ISBLANK(D1986) = FALSE,  ISBLANK(E1986) = FALSE),IFERROR(D1986/E1986,D1986), 0), 1)</f>
        <v>0</v>
      </c>
      <c r="J1986" s="3">
        <v>117</v>
      </c>
      <c r="K1986">
        <f>_xlfn.IFNA(Table2[[#This Row],[total_laid_off]],0)</f>
        <v>0</v>
      </c>
      <c r="L1986">
        <f>IFERROR(Table2[[#This Row],[Column2]]/Table2[[#This Row],[percentage_laid_off]],Table2[[#This Row],[Column2]])</f>
        <v>0</v>
      </c>
      <c r="M1986">
        <f>FLOOR(IFERROR(_xlfn.IFNA(Table2[[#This Row],[total_laid_off]],0)/Table2[[#This Row],[percentage_laid_off]],D1986),1)</f>
        <v>0</v>
      </c>
      <c r="N1986" t="str">
        <f>TEXT(Table2[[#This Row],[date]],"MMM")</f>
        <v>Mar</v>
      </c>
      <c r="O1986">
        <f>YEAR(Table2[[#This Row],[date]])</f>
        <v>2020</v>
      </c>
    </row>
    <row r="1987" spans="1:15" x14ac:dyDescent="0.25">
      <c r="A1987" t="s">
        <v>132</v>
      </c>
      <c r="B1987" t="s">
        <v>133</v>
      </c>
      <c r="C1987" t="s">
        <v>31</v>
      </c>
      <c r="D1987">
        <v>15</v>
      </c>
      <c r="E1987" s="2"/>
      <c r="F1987" s="1">
        <v>45015</v>
      </c>
      <c r="G1987" t="s">
        <v>67</v>
      </c>
      <c r="H1987" t="s">
        <v>134</v>
      </c>
      <c r="I1987">
        <f t="shared" si="31"/>
        <v>15</v>
      </c>
      <c r="J1987" s="3">
        <v>2100</v>
      </c>
      <c r="K1987">
        <f>_xlfn.IFNA(Table2[[#This Row],[total_laid_off]],0)</f>
        <v>15</v>
      </c>
      <c r="L1987">
        <f>IFERROR(Table2[[#This Row],[Column2]]/Table2[[#This Row],[percentage_laid_off]],Table2[[#This Row],[Column2]])</f>
        <v>15</v>
      </c>
      <c r="M1987">
        <f>FLOOR(IFERROR(_xlfn.IFNA(Table2[[#This Row],[total_laid_off]],0)/Table2[[#This Row],[percentage_laid_off]],D1987),1)</f>
        <v>15</v>
      </c>
      <c r="N1987" t="str">
        <f>TEXT(Table2[[#This Row],[date]],"MMM")</f>
        <v>Mar</v>
      </c>
      <c r="O1987">
        <f>YEAR(Table2[[#This Row],[date]])</f>
        <v>2023</v>
      </c>
    </row>
    <row r="1988" spans="1:15" x14ac:dyDescent="0.25">
      <c r="A1988" t="s">
        <v>132</v>
      </c>
      <c r="B1988" t="s">
        <v>133</v>
      </c>
      <c r="C1988" t="s">
        <v>31</v>
      </c>
      <c r="D1988">
        <v>600</v>
      </c>
      <c r="E1988" s="2">
        <v>0.06</v>
      </c>
      <c r="F1988" s="1">
        <v>44949</v>
      </c>
      <c r="G1988" t="s">
        <v>67</v>
      </c>
      <c r="H1988" t="s">
        <v>134</v>
      </c>
      <c r="I1988">
        <f t="shared" si="31"/>
        <v>10000</v>
      </c>
      <c r="J1988" s="3">
        <v>2100</v>
      </c>
      <c r="K1988">
        <f>_xlfn.IFNA(Table2[[#This Row],[total_laid_off]],0)</f>
        <v>600</v>
      </c>
      <c r="L1988">
        <f>IFERROR(Table2[[#This Row],[Column2]]/Table2[[#This Row],[percentage_laid_off]],Table2[[#This Row],[Column2]])</f>
        <v>10000</v>
      </c>
      <c r="M1988">
        <f>FLOOR(IFERROR(_xlfn.IFNA(Table2[[#This Row],[total_laid_off]],0)/Table2[[#This Row],[percentage_laid_off]],D1988),1)</f>
        <v>10000</v>
      </c>
      <c r="N1988" t="str">
        <f>TEXT(Table2[[#This Row],[date]],"MMM")</f>
        <v>Jan</v>
      </c>
      <c r="O1988">
        <f>YEAR(Table2[[#This Row],[date]])</f>
        <v>2023</v>
      </c>
    </row>
    <row r="1989" spans="1:15" x14ac:dyDescent="0.25">
      <c r="A1989" t="s">
        <v>132</v>
      </c>
      <c r="B1989" t="s">
        <v>133</v>
      </c>
      <c r="C1989" t="s">
        <v>31</v>
      </c>
      <c r="E1989" s="2"/>
      <c r="F1989" s="1">
        <v>44874</v>
      </c>
      <c r="G1989" t="s">
        <v>67</v>
      </c>
      <c r="H1989" t="s">
        <v>134</v>
      </c>
      <c r="I1989">
        <f t="shared" si="31"/>
        <v>0</v>
      </c>
      <c r="J1989" s="3">
        <v>2100</v>
      </c>
      <c r="K1989">
        <f>_xlfn.IFNA(Table2[[#This Row],[total_laid_off]],0)</f>
        <v>0</v>
      </c>
      <c r="L1989">
        <f>IFERROR(Table2[[#This Row],[Column2]]/Table2[[#This Row],[percentage_laid_off]],Table2[[#This Row],[Column2]])</f>
        <v>0</v>
      </c>
      <c r="M1989">
        <f>FLOOR(IFERROR(_xlfn.IFNA(Table2[[#This Row],[total_laid_off]],0)/Table2[[#This Row],[percentage_laid_off]],D1989),1)</f>
        <v>0</v>
      </c>
      <c r="N1989" t="str">
        <f>TEXT(Table2[[#This Row],[date]],"MMM")</f>
        <v>Nov</v>
      </c>
      <c r="O1989">
        <f>YEAR(Table2[[#This Row],[date]])</f>
        <v>2022</v>
      </c>
    </row>
    <row r="1990" spans="1:15" x14ac:dyDescent="0.25">
      <c r="A1990" t="s">
        <v>132</v>
      </c>
      <c r="B1990" t="s">
        <v>133</v>
      </c>
      <c r="C1990" t="s">
        <v>31</v>
      </c>
      <c r="E1990" s="2"/>
      <c r="F1990" s="1">
        <v>44840</v>
      </c>
      <c r="G1990" t="s">
        <v>67</v>
      </c>
      <c r="H1990" t="s">
        <v>134</v>
      </c>
      <c r="I1990">
        <f t="shared" si="31"/>
        <v>0</v>
      </c>
      <c r="J1990" s="3">
        <v>2100</v>
      </c>
      <c r="K1990">
        <f>_xlfn.IFNA(Table2[[#This Row],[total_laid_off]],0)</f>
        <v>0</v>
      </c>
      <c r="L1990">
        <f>IFERROR(Table2[[#This Row],[Column2]]/Table2[[#This Row],[percentage_laid_off]],Table2[[#This Row],[Column2]])</f>
        <v>0</v>
      </c>
      <c r="M1990">
        <f>FLOOR(IFERROR(_xlfn.IFNA(Table2[[#This Row],[total_laid_off]],0)/Table2[[#This Row],[percentage_laid_off]],D1990),1)</f>
        <v>0</v>
      </c>
      <c r="N1990" t="str">
        <f>TEXT(Table2[[#This Row],[date]],"MMM")</f>
        <v>Oct</v>
      </c>
      <c r="O1990">
        <f>YEAR(Table2[[#This Row],[date]])</f>
        <v>2022</v>
      </c>
    </row>
    <row r="1991" spans="1:15" x14ac:dyDescent="0.25">
      <c r="A1991" t="s">
        <v>1162</v>
      </c>
      <c r="B1991" t="s">
        <v>131</v>
      </c>
      <c r="C1991" t="s">
        <v>101</v>
      </c>
      <c r="E1991" s="2"/>
      <c r="F1991" s="1">
        <v>44861</v>
      </c>
      <c r="G1991" t="s">
        <v>37</v>
      </c>
      <c r="H1991" t="s">
        <v>41</v>
      </c>
      <c r="I1991">
        <f t="shared" si="31"/>
        <v>0</v>
      </c>
      <c r="J1991" s="3"/>
      <c r="K1991">
        <f>_xlfn.IFNA(Table2[[#This Row],[total_laid_off]],0)</f>
        <v>0</v>
      </c>
      <c r="L1991">
        <f>IFERROR(Table2[[#This Row],[Column2]]/Table2[[#This Row],[percentage_laid_off]],Table2[[#This Row],[Column2]])</f>
        <v>0</v>
      </c>
      <c r="M1991">
        <f>FLOOR(IFERROR(_xlfn.IFNA(Table2[[#This Row],[total_laid_off]],0)/Table2[[#This Row],[percentage_laid_off]],D1991),1)</f>
        <v>0</v>
      </c>
      <c r="N1991" t="str">
        <f>TEXT(Table2[[#This Row],[date]],"MMM")</f>
        <v>Oct</v>
      </c>
      <c r="O1991">
        <f>YEAR(Table2[[#This Row],[date]])</f>
        <v>2022</v>
      </c>
    </row>
    <row r="1992" spans="1:15" x14ac:dyDescent="0.25">
      <c r="A1992" t="s">
        <v>1539</v>
      </c>
      <c r="B1992" t="s">
        <v>40</v>
      </c>
      <c r="C1992" t="s">
        <v>101</v>
      </c>
      <c r="E1992" s="2"/>
      <c r="F1992" s="1">
        <v>44754</v>
      </c>
      <c r="G1992" t="s">
        <v>37</v>
      </c>
      <c r="H1992" t="s">
        <v>41</v>
      </c>
      <c r="I1992">
        <f t="shared" si="31"/>
        <v>0</v>
      </c>
      <c r="J1992" s="3">
        <v>61</v>
      </c>
      <c r="K1992">
        <f>_xlfn.IFNA(Table2[[#This Row],[total_laid_off]],0)</f>
        <v>0</v>
      </c>
      <c r="L1992">
        <f>IFERROR(Table2[[#This Row],[Column2]]/Table2[[#This Row],[percentage_laid_off]],Table2[[#This Row],[Column2]])</f>
        <v>0</v>
      </c>
      <c r="M1992">
        <f>FLOOR(IFERROR(_xlfn.IFNA(Table2[[#This Row],[total_laid_off]],0)/Table2[[#This Row],[percentage_laid_off]],D1992),1)</f>
        <v>0</v>
      </c>
      <c r="N1992" t="str">
        <f>TEXT(Table2[[#This Row],[date]],"MMM")</f>
        <v>Jul</v>
      </c>
      <c r="O1992">
        <f>YEAR(Table2[[#This Row],[date]])</f>
        <v>2022</v>
      </c>
    </row>
    <row r="1993" spans="1:15" x14ac:dyDescent="0.25">
      <c r="A1993" t="s">
        <v>927</v>
      </c>
      <c r="B1993" t="s">
        <v>258</v>
      </c>
      <c r="C1993" t="s">
        <v>64</v>
      </c>
      <c r="D1993">
        <v>37</v>
      </c>
      <c r="E1993" s="2">
        <v>0.23</v>
      </c>
      <c r="F1993" s="1">
        <v>44896</v>
      </c>
      <c r="G1993" t="s">
        <v>67</v>
      </c>
      <c r="H1993" t="s">
        <v>41</v>
      </c>
      <c r="I1993">
        <f t="shared" si="31"/>
        <v>160</v>
      </c>
      <c r="J1993" s="3">
        <v>32</v>
      </c>
      <c r="K1993">
        <f>_xlfn.IFNA(Table2[[#This Row],[total_laid_off]],0)</f>
        <v>37</v>
      </c>
      <c r="L1993">
        <f>IFERROR(Table2[[#This Row],[Column2]]/Table2[[#This Row],[percentage_laid_off]],Table2[[#This Row],[Column2]])</f>
        <v>160.86956521739128</v>
      </c>
      <c r="M1993">
        <f>FLOOR(IFERROR(_xlfn.IFNA(Table2[[#This Row],[total_laid_off]],0)/Table2[[#This Row],[percentage_laid_off]],D1993),1)</f>
        <v>160</v>
      </c>
      <c r="N1993" t="str">
        <f>TEXT(Table2[[#This Row],[date]],"MMM")</f>
        <v>Dec</v>
      </c>
      <c r="O1993">
        <f>YEAR(Table2[[#This Row],[date]])</f>
        <v>2022</v>
      </c>
    </row>
    <row r="1994" spans="1:15" x14ac:dyDescent="0.25">
      <c r="A1994" t="s">
        <v>1157</v>
      </c>
      <c r="B1994" t="s">
        <v>1158</v>
      </c>
      <c r="C1994" t="s">
        <v>21</v>
      </c>
      <c r="E1994" s="2">
        <v>0.35</v>
      </c>
      <c r="F1994" s="1">
        <v>44862</v>
      </c>
      <c r="G1994" t="s">
        <v>32</v>
      </c>
      <c r="H1994" t="s">
        <v>96</v>
      </c>
      <c r="I1994">
        <f t="shared" si="31"/>
        <v>0</v>
      </c>
      <c r="J1994" s="3">
        <v>11</v>
      </c>
      <c r="K1994">
        <f>_xlfn.IFNA(Table2[[#This Row],[total_laid_off]],0)</f>
        <v>0</v>
      </c>
      <c r="L1994">
        <f>IFERROR(Table2[[#This Row],[Column2]]/Table2[[#This Row],[percentage_laid_off]],Table2[[#This Row],[Column2]])</f>
        <v>0</v>
      </c>
      <c r="M1994">
        <f>FLOOR(IFERROR(_xlfn.IFNA(Table2[[#This Row],[total_laid_off]],0)/Table2[[#This Row],[percentage_laid_off]],D1994),1)</f>
        <v>0</v>
      </c>
      <c r="N1994" t="str">
        <f>TEXT(Table2[[#This Row],[date]],"MMM")</f>
        <v>Oct</v>
      </c>
      <c r="O1994">
        <f>YEAR(Table2[[#This Row],[date]])</f>
        <v>2022</v>
      </c>
    </row>
    <row r="1995" spans="1:15" x14ac:dyDescent="0.25">
      <c r="A1995" t="s">
        <v>374</v>
      </c>
      <c r="B1995" t="s">
        <v>43</v>
      </c>
      <c r="C1995" t="s">
        <v>215</v>
      </c>
      <c r="D1995">
        <v>100</v>
      </c>
      <c r="E1995" s="2">
        <v>0.04</v>
      </c>
      <c r="F1995" s="1">
        <v>44972</v>
      </c>
      <c r="G1995" t="s">
        <v>67</v>
      </c>
      <c r="H1995" t="s">
        <v>41</v>
      </c>
      <c r="I1995">
        <f t="shared" si="31"/>
        <v>2500</v>
      </c>
      <c r="J1995" s="3">
        <v>429</v>
      </c>
      <c r="K1995">
        <f>_xlfn.IFNA(Table2[[#This Row],[total_laid_off]],0)</f>
        <v>100</v>
      </c>
      <c r="L1995">
        <f>IFERROR(Table2[[#This Row],[Column2]]/Table2[[#This Row],[percentage_laid_off]],Table2[[#This Row],[Column2]])</f>
        <v>2500</v>
      </c>
      <c r="M1995">
        <f>FLOOR(IFERROR(_xlfn.IFNA(Table2[[#This Row],[total_laid_off]],0)/Table2[[#This Row],[percentage_laid_off]],D1995),1)</f>
        <v>2500</v>
      </c>
      <c r="N1995" t="str">
        <f>TEXT(Table2[[#This Row],[date]],"MMM")</f>
        <v>Feb</v>
      </c>
      <c r="O1995">
        <f>YEAR(Table2[[#This Row],[date]])</f>
        <v>2023</v>
      </c>
    </row>
    <row r="1996" spans="1:15" x14ac:dyDescent="0.25">
      <c r="A1996" t="s">
        <v>374</v>
      </c>
      <c r="B1996" t="s">
        <v>43</v>
      </c>
      <c r="C1996" t="s">
        <v>215</v>
      </c>
      <c r="D1996">
        <v>50</v>
      </c>
      <c r="E1996" s="2"/>
      <c r="F1996" s="1">
        <v>44734</v>
      </c>
      <c r="G1996" t="s">
        <v>67</v>
      </c>
      <c r="H1996" t="s">
        <v>41</v>
      </c>
      <c r="I1996">
        <f t="shared" si="31"/>
        <v>50</v>
      </c>
      <c r="J1996" s="3">
        <v>429</v>
      </c>
      <c r="K1996">
        <f>_xlfn.IFNA(Table2[[#This Row],[total_laid_off]],0)</f>
        <v>50</v>
      </c>
      <c r="L1996">
        <f>IFERROR(Table2[[#This Row],[Column2]]/Table2[[#This Row],[percentage_laid_off]],Table2[[#This Row],[Column2]])</f>
        <v>50</v>
      </c>
      <c r="M1996">
        <f>FLOOR(IFERROR(_xlfn.IFNA(Table2[[#This Row],[total_laid_off]],0)/Table2[[#This Row],[percentage_laid_off]],D1996),1)</f>
        <v>50</v>
      </c>
      <c r="N1996" t="str">
        <f>TEXT(Table2[[#This Row],[date]],"MMM")</f>
        <v>Jun</v>
      </c>
      <c r="O1996">
        <f>YEAR(Table2[[#This Row],[date]])</f>
        <v>2022</v>
      </c>
    </row>
    <row r="1997" spans="1:15" x14ac:dyDescent="0.25">
      <c r="A1997" t="s">
        <v>374</v>
      </c>
      <c r="B1997" t="s">
        <v>43</v>
      </c>
      <c r="C1997" t="s">
        <v>215</v>
      </c>
      <c r="E1997" s="2"/>
      <c r="F1997" s="1">
        <v>44007</v>
      </c>
      <c r="G1997" t="s">
        <v>50</v>
      </c>
      <c r="H1997" t="s">
        <v>41</v>
      </c>
      <c r="I1997">
        <f t="shared" si="31"/>
        <v>0</v>
      </c>
      <c r="J1997" s="3">
        <v>228</v>
      </c>
      <c r="K1997">
        <f>_xlfn.IFNA(Table2[[#This Row],[total_laid_off]],0)</f>
        <v>0</v>
      </c>
      <c r="L1997">
        <f>IFERROR(Table2[[#This Row],[Column2]]/Table2[[#This Row],[percentage_laid_off]],Table2[[#This Row],[Column2]])</f>
        <v>0</v>
      </c>
      <c r="M1997">
        <f>FLOOR(IFERROR(_xlfn.IFNA(Table2[[#This Row],[total_laid_off]],0)/Table2[[#This Row],[percentage_laid_off]],D1997),1)</f>
        <v>0</v>
      </c>
      <c r="N1997" t="str">
        <f>TEXT(Table2[[#This Row],[date]],"MMM")</f>
        <v>Jun</v>
      </c>
      <c r="O1997">
        <f>YEAR(Table2[[#This Row],[date]])</f>
        <v>2020</v>
      </c>
    </row>
    <row r="1998" spans="1:15" x14ac:dyDescent="0.25">
      <c r="A1998" t="s">
        <v>2139</v>
      </c>
      <c r="B1998" t="s">
        <v>49</v>
      </c>
      <c r="C1998" t="s">
        <v>21</v>
      </c>
      <c r="D1998">
        <v>4</v>
      </c>
      <c r="E1998" s="2">
        <v>0.12</v>
      </c>
      <c r="F1998" s="1">
        <v>43929</v>
      </c>
      <c r="G1998" t="s">
        <v>27</v>
      </c>
      <c r="H1998" t="s">
        <v>41</v>
      </c>
      <c r="I1998">
        <f t="shared" si="31"/>
        <v>33</v>
      </c>
      <c r="J1998" s="3">
        <v>26</v>
      </c>
      <c r="K1998">
        <f>_xlfn.IFNA(Table2[[#This Row],[total_laid_off]],0)</f>
        <v>4</v>
      </c>
      <c r="L1998">
        <f>IFERROR(Table2[[#This Row],[Column2]]/Table2[[#This Row],[percentage_laid_off]],Table2[[#This Row],[Column2]])</f>
        <v>33.333333333333336</v>
      </c>
      <c r="M1998">
        <f>FLOOR(IFERROR(_xlfn.IFNA(Table2[[#This Row],[total_laid_off]],0)/Table2[[#This Row],[percentage_laid_off]],D1998),1)</f>
        <v>33</v>
      </c>
      <c r="N1998" t="str">
        <f>TEXT(Table2[[#This Row],[date]],"MMM")</f>
        <v>Apr</v>
      </c>
      <c r="O1998">
        <f>YEAR(Table2[[#This Row],[date]])</f>
        <v>2020</v>
      </c>
    </row>
    <row r="1999" spans="1:15" x14ac:dyDescent="0.25">
      <c r="A1999" t="s">
        <v>1555</v>
      </c>
      <c r="B1999" t="s">
        <v>43</v>
      </c>
      <c r="C1999" t="s">
        <v>53</v>
      </c>
      <c r="D1999">
        <v>30</v>
      </c>
      <c r="E1999" s="2">
        <v>0.18</v>
      </c>
      <c r="F1999" s="1">
        <v>44748</v>
      </c>
      <c r="G1999" t="s">
        <v>47</v>
      </c>
      <c r="H1999" t="s">
        <v>41</v>
      </c>
      <c r="I1999">
        <f t="shared" si="31"/>
        <v>166</v>
      </c>
      <c r="J1999" s="3">
        <v>77</v>
      </c>
      <c r="K1999">
        <f>_xlfn.IFNA(Table2[[#This Row],[total_laid_off]],0)</f>
        <v>30</v>
      </c>
      <c r="L1999">
        <f>IFERROR(Table2[[#This Row],[Column2]]/Table2[[#This Row],[percentage_laid_off]],Table2[[#This Row],[Column2]])</f>
        <v>166.66666666666669</v>
      </c>
      <c r="M1999">
        <f>FLOOR(IFERROR(_xlfn.IFNA(Table2[[#This Row],[total_laid_off]],0)/Table2[[#This Row],[percentage_laid_off]],D1999),1)</f>
        <v>166</v>
      </c>
      <c r="N1999" t="str">
        <f>TEXT(Table2[[#This Row],[date]],"MMM")</f>
        <v>Jul</v>
      </c>
      <c r="O1999">
        <f>YEAR(Table2[[#This Row],[date]])</f>
        <v>2022</v>
      </c>
    </row>
    <row r="2000" spans="1:15" x14ac:dyDescent="0.25">
      <c r="A2000" t="s">
        <v>2093</v>
      </c>
      <c r="B2000" t="s">
        <v>141</v>
      </c>
      <c r="C2000" t="s">
        <v>73</v>
      </c>
      <c r="E2000" s="2"/>
      <c r="F2000" s="1">
        <v>43937</v>
      </c>
      <c r="G2000" t="s">
        <v>27</v>
      </c>
      <c r="H2000" t="s">
        <v>41</v>
      </c>
      <c r="I2000">
        <f t="shared" si="31"/>
        <v>0</v>
      </c>
      <c r="J2000" s="3">
        <v>2</v>
      </c>
      <c r="K2000">
        <f>_xlfn.IFNA(Table2[[#This Row],[total_laid_off]],0)</f>
        <v>0</v>
      </c>
      <c r="L2000">
        <f>IFERROR(Table2[[#This Row],[Column2]]/Table2[[#This Row],[percentage_laid_off]],Table2[[#This Row],[Column2]])</f>
        <v>0</v>
      </c>
      <c r="M2000">
        <f>FLOOR(IFERROR(_xlfn.IFNA(Table2[[#This Row],[total_laid_off]],0)/Table2[[#This Row],[percentage_laid_off]],D2000),1)</f>
        <v>0</v>
      </c>
      <c r="N2000" t="str">
        <f>TEXT(Table2[[#This Row],[date]],"MMM")</f>
        <v>Apr</v>
      </c>
      <c r="O2000">
        <f>YEAR(Table2[[#This Row],[date]])</f>
        <v>2020</v>
      </c>
    </row>
    <row r="2001" spans="1:15" x14ac:dyDescent="0.25">
      <c r="A2001" t="s">
        <v>929</v>
      </c>
      <c r="B2001" t="s">
        <v>49</v>
      </c>
      <c r="C2001" t="s">
        <v>46</v>
      </c>
      <c r="E2001" s="2">
        <v>0.6</v>
      </c>
      <c r="F2001" s="1">
        <v>44896</v>
      </c>
      <c r="G2001" t="s">
        <v>67</v>
      </c>
      <c r="H2001" t="s">
        <v>41</v>
      </c>
      <c r="I2001">
        <f t="shared" si="31"/>
        <v>0</v>
      </c>
      <c r="J2001" s="3">
        <v>229</v>
      </c>
      <c r="K2001">
        <f>_xlfn.IFNA(Table2[[#This Row],[total_laid_off]],0)</f>
        <v>0</v>
      </c>
      <c r="L2001">
        <f>IFERROR(Table2[[#This Row],[Column2]]/Table2[[#This Row],[percentage_laid_off]],Table2[[#This Row],[Column2]])</f>
        <v>0</v>
      </c>
      <c r="M2001">
        <f>FLOOR(IFERROR(_xlfn.IFNA(Table2[[#This Row],[total_laid_off]],0)/Table2[[#This Row],[percentage_laid_off]],D2001),1)</f>
        <v>0</v>
      </c>
      <c r="N2001" t="str">
        <f>TEXT(Table2[[#This Row],[date]],"MMM")</f>
        <v>Dec</v>
      </c>
      <c r="O2001">
        <f>YEAR(Table2[[#This Row],[date]])</f>
        <v>2022</v>
      </c>
    </row>
    <row r="2002" spans="1:15" x14ac:dyDescent="0.25">
      <c r="A2002" t="s">
        <v>539</v>
      </c>
      <c r="B2002" t="s">
        <v>540</v>
      </c>
      <c r="C2002" t="s">
        <v>101</v>
      </c>
      <c r="D2002">
        <v>138</v>
      </c>
      <c r="E2002" s="2">
        <v>7.0000000000000007E-2</v>
      </c>
      <c r="F2002" s="1">
        <v>44953</v>
      </c>
      <c r="G2002" t="s">
        <v>27</v>
      </c>
      <c r="H2002" t="s">
        <v>93</v>
      </c>
      <c r="I2002">
        <f t="shared" si="31"/>
        <v>1971</v>
      </c>
      <c r="J2002" s="3"/>
      <c r="K2002">
        <f>_xlfn.IFNA(Table2[[#This Row],[total_laid_off]],0)</f>
        <v>138</v>
      </c>
      <c r="L2002">
        <f>IFERROR(Table2[[#This Row],[Column2]]/Table2[[#This Row],[percentage_laid_off]],Table2[[#This Row],[Column2]])</f>
        <v>1971.4285714285713</v>
      </c>
      <c r="M2002">
        <f>FLOOR(IFERROR(_xlfn.IFNA(Table2[[#This Row],[total_laid_off]],0)/Table2[[#This Row],[percentage_laid_off]],D2002),1)</f>
        <v>1971</v>
      </c>
      <c r="N2002" t="str">
        <f>TEXT(Table2[[#This Row],[date]],"MMM")</f>
        <v>Jan</v>
      </c>
      <c r="O2002">
        <f>YEAR(Table2[[#This Row],[date]])</f>
        <v>2023</v>
      </c>
    </row>
    <row r="2003" spans="1:15" x14ac:dyDescent="0.25">
      <c r="A2003" t="s">
        <v>2002</v>
      </c>
      <c r="B2003" t="s">
        <v>43</v>
      </c>
      <c r="C2003" t="s">
        <v>116</v>
      </c>
      <c r="D2003">
        <v>40</v>
      </c>
      <c r="E2003" s="2">
        <v>0.15</v>
      </c>
      <c r="F2003" s="1">
        <v>43956</v>
      </c>
      <c r="G2003" t="s">
        <v>22</v>
      </c>
      <c r="H2003" t="s">
        <v>41</v>
      </c>
      <c r="I2003">
        <f t="shared" si="31"/>
        <v>266</v>
      </c>
      <c r="J2003" s="3">
        <v>68</v>
      </c>
      <c r="K2003">
        <f>_xlfn.IFNA(Table2[[#This Row],[total_laid_off]],0)</f>
        <v>40</v>
      </c>
      <c r="L2003">
        <f>IFERROR(Table2[[#This Row],[Column2]]/Table2[[#This Row],[percentage_laid_off]],Table2[[#This Row],[Column2]])</f>
        <v>266.66666666666669</v>
      </c>
      <c r="M2003">
        <f>FLOOR(IFERROR(_xlfn.IFNA(Table2[[#This Row],[total_laid_off]],0)/Table2[[#This Row],[percentage_laid_off]],D2003),1)</f>
        <v>266</v>
      </c>
      <c r="N2003" t="str">
        <f>TEXT(Table2[[#This Row],[date]],"MMM")</f>
        <v>May</v>
      </c>
      <c r="O2003">
        <f>YEAR(Table2[[#This Row],[date]])</f>
        <v>2020</v>
      </c>
    </row>
    <row r="2004" spans="1:15" x14ac:dyDescent="0.25">
      <c r="A2004" t="s">
        <v>645</v>
      </c>
      <c r="B2004" t="s">
        <v>49</v>
      </c>
      <c r="C2004" t="s">
        <v>111</v>
      </c>
      <c r="D2004">
        <v>100</v>
      </c>
      <c r="E2004" s="2">
        <v>0.24</v>
      </c>
      <c r="F2004" s="1">
        <v>44944</v>
      </c>
      <c r="G2004" t="s">
        <v>67</v>
      </c>
      <c r="H2004" t="s">
        <v>41</v>
      </c>
      <c r="I2004">
        <f t="shared" si="31"/>
        <v>416</v>
      </c>
      <c r="J2004" s="3">
        <v>260</v>
      </c>
      <c r="K2004">
        <f>_xlfn.IFNA(Table2[[#This Row],[total_laid_off]],0)</f>
        <v>100</v>
      </c>
      <c r="L2004">
        <f>IFERROR(Table2[[#This Row],[Column2]]/Table2[[#This Row],[percentage_laid_off]],Table2[[#This Row],[Column2]])</f>
        <v>416.66666666666669</v>
      </c>
      <c r="M2004">
        <f>FLOOR(IFERROR(_xlfn.IFNA(Table2[[#This Row],[total_laid_off]],0)/Table2[[#This Row],[percentage_laid_off]],D2004),1)</f>
        <v>416</v>
      </c>
      <c r="N2004" t="str">
        <f>TEXT(Table2[[#This Row],[date]],"MMM")</f>
        <v>Jan</v>
      </c>
      <c r="O2004">
        <f>YEAR(Table2[[#This Row],[date]])</f>
        <v>2023</v>
      </c>
    </row>
    <row r="2005" spans="1:15" x14ac:dyDescent="0.25">
      <c r="A2005" t="s">
        <v>645</v>
      </c>
      <c r="B2005" t="s">
        <v>49</v>
      </c>
      <c r="C2005" t="s">
        <v>111</v>
      </c>
      <c r="E2005" s="2">
        <v>0.5</v>
      </c>
      <c r="F2005" s="1">
        <v>44854</v>
      </c>
      <c r="G2005" t="s">
        <v>67</v>
      </c>
      <c r="H2005" t="s">
        <v>41</v>
      </c>
      <c r="I2005">
        <f t="shared" si="31"/>
        <v>0</v>
      </c>
      <c r="J2005" s="3">
        <v>260</v>
      </c>
      <c r="K2005">
        <f>_xlfn.IFNA(Table2[[#This Row],[total_laid_off]],0)</f>
        <v>0</v>
      </c>
      <c r="L2005">
        <f>IFERROR(Table2[[#This Row],[Column2]]/Table2[[#This Row],[percentage_laid_off]],Table2[[#This Row],[Column2]])</f>
        <v>0</v>
      </c>
      <c r="M2005">
        <f>FLOOR(IFERROR(_xlfn.IFNA(Table2[[#This Row],[total_laid_off]],0)/Table2[[#This Row],[percentage_laid_off]],D2005),1)</f>
        <v>0</v>
      </c>
      <c r="N2005" t="str">
        <f>TEXT(Table2[[#This Row],[date]],"MMM")</f>
        <v>Oct</v>
      </c>
      <c r="O2005">
        <f>YEAR(Table2[[#This Row],[date]])</f>
        <v>2022</v>
      </c>
    </row>
    <row r="2006" spans="1:15" x14ac:dyDescent="0.25">
      <c r="A2006" t="s">
        <v>1685</v>
      </c>
      <c r="B2006" t="s">
        <v>40</v>
      </c>
      <c r="C2006" t="s">
        <v>83</v>
      </c>
      <c r="E2006" s="2">
        <v>0.11</v>
      </c>
      <c r="F2006" s="1">
        <v>44721</v>
      </c>
      <c r="G2006" t="s">
        <v>47</v>
      </c>
      <c r="H2006" t="s">
        <v>41</v>
      </c>
      <c r="I2006">
        <f t="shared" si="31"/>
        <v>0</v>
      </c>
      <c r="J2006" s="3">
        <v>197</v>
      </c>
      <c r="K2006">
        <f>_xlfn.IFNA(Table2[[#This Row],[total_laid_off]],0)</f>
        <v>0</v>
      </c>
      <c r="L2006">
        <f>IFERROR(Table2[[#This Row],[Column2]]/Table2[[#This Row],[percentage_laid_off]],Table2[[#This Row],[Column2]])</f>
        <v>0</v>
      </c>
      <c r="M2006">
        <f>FLOOR(IFERROR(_xlfn.IFNA(Table2[[#This Row],[total_laid_off]],0)/Table2[[#This Row],[percentage_laid_off]],D2006),1)</f>
        <v>0</v>
      </c>
      <c r="N2006" t="str">
        <f>TEXT(Table2[[#This Row],[date]],"MMM")</f>
        <v>Jun</v>
      </c>
      <c r="O2006">
        <f>YEAR(Table2[[#This Row],[date]])</f>
        <v>2022</v>
      </c>
    </row>
    <row r="2007" spans="1:15" x14ac:dyDescent="0.25">
      <c r="A2007" t="s">
        <v>2252</v>
      </c>
      <c r="B2007" t="s">
        <v>419</v>
      </c>
      <c r="C2007" t="s">
        <v>83</v>
      </c>
      <c r="D2007">
        <v>30</v>
      </c>
      <c r="E2007" s="2"/>
      <c r="F2007" s="1">
        <v>43920</v>
      </c>
      <c r="G2007" t="s">
        <v>27</v>
      </c>
      <c r="H2007" t="s">
        <v>420</v>
      </c>
      <c r="I2007">
        <f t="shared" si="31"/>
        <v>30</v>
      </c>
      <c r="J2007" s="3">
        <v>82</v>
      </c>
      <c r="K2007">
        <f>_xlfn.IFNA(Table2[[#This Row],[total_laid_off]],0)</f>
        <v>30</v>
      </c>
      <c r="L2007">
        <f>IFERROR(Table2[[#This Row],[Column2]]/Table2[[#This Row],[percentage_laid_off]],Table2[[#This Row],[Column2]])</f>
        <v>30</v>
      </c>
      <c r="M2007">
        <f>FLOOR(IFERROR(_xlfn.IFNA(Table2[[#This Row],[total_laid_off]],0)/Table2[[#This Row],[percentage_laid_off]],D2007),1)</f>
        <v>30</v>
      </c>
      <c r="N2007" t="str">
        <f>TEXT(Table2[[#This Row],[date]],"MMM")</f>
        <v>Mar</v>
      </c>
      <c r="O2007">
        <f>YEAR(Table2[[#This Row],[date]])</f>
        <v>2020</v>
      </c>
    </row>
    <row r="2008" spans="1:15" x14ac:dyDescent="0.25">
      <c r="A2008" t="s">
        <v>899</v>
      </c>
      <c r="B2008" t="s">
        <v>43</v>
      </c>
      <c r="C2008" t="s">
        <v>26</v>
      </c>
      <c r="D2008">
        <v>32</v>
      </c>
      <c r="E2008" s="2">
        <v>0.08</v>
      </c>
      <c r="F2008" s="1">
        <v>44901</v>
      </c>
      <c r="G2008" t="s">
        <v>37</v>
      </c>
      <c r="H2008" t="s">
        <v>41</v>
      </c>
      <c r="I2008">
        <f t="shared" si="31"/>
        <v>400</v>
      </c>
      <c r="J2008" s="3">
        <v>480</v>
      </c>
      <c r="K2008">
        <f>_xlfn.IFNA(Table2[[#This Row],[total_laid_off]],0)</f>
        <v>32</v>
      </c>
      <c r="L2008">
        <f>IFERROR(Table2[[#This Row],[Column2]]/Table2[[#This Row],[percentage_laid_off]],Table2[[#This Row],[Column2]])</f>
        <v>400</v>
      </c>
      <c r="M2008">
        <f>FLOOR(IFERROR(_xlfn.IFNA(Table2[[#This Row],[total_laid_off]],0)/Table2[[#This Row],[percentage_laid_off]],D2008),1)</f>
        <v>400</v>
      </c>
      <c r="N2008" t="str">
        <f>TEXT(Table2[[#This Row],[date]],"MMM")</f>
        <v>Dec</v>
      </c>
      <c r="O2008">
        <f>YEAR(Table2[[#This Row],[date]])</f>
        <v>2022</v>
      </c>
    </row>
    <row r="2009" spans="1:15" x14ac:dyDescent="0.25">
      <c r="A2009" t="s">
        <v>1581</v>
      </c>
      <c r="B2009" t="s">
        <v>43</v>
      </c>
      <c r="C2009" t="s">
        <v>26</v>
      </c>
      <c r="D2009">
        <v>40</v>
      </c>
      <c r="E2009" s="2">
        <v>0.08</v>
      </c>
      <c r="F2009" s="1">
        <v>44742</v>
      </c>
      <c r="G2009" t="s">
        <v>37</v>
      </c>
      <c r="H2009" t="s">
        <v>41</v>
      </c>
      <c r="I2009">
        <f t="shared" si="31"/>
        <v>500</v>
      </c>
      <c r="J2009" s="3">
        <v>480</v>
      </c>
      <c r="K2009">
        <f>_xlfn.IFNA(Table2[[#This Row],[total_laid_off]],0)</f>
        <v>40</v>
      </c>
      <c r="L2009">
        <f>IFERROR(Table2[[#This Row],[Column2]]/Table2[[#This Row],[percentage_laid_off]],Table2[[#This Row],[Column2]])</f>
        <v>500</v>
      </c>
      <c r="M2009">
        <f>FLOOR(IFERROR(_xlfn.IFNA(Table2[[#This Row],[total_laid_off]],0)/Table2[[#This Row],[percentage_laid_off]],D2009),1)</f>
        <v>500</v>
      </c>
      <c r="N2009" t="str">
        <f>TEXT(Table2[[#This Row],[date]],"MMM")</f>
        <v>Jun</v>
      </c>
      <c r="O2009">
        <f>YEAR(Table2[[#This Row],[date]])</f>
        <v>2022</v>
      </c>
    </row>
    <row r="2010" spans="1:15" x14ac:dyDescent="0.25">
      <c r="A2010" t="s">
        <v>1683</v>
      </c>
      <c r="B2010" t="s">
        <v>399</v>
      </c>
      <c r="C2010" t="s">
        <v>26</v>
      </c>
      <c r="D2010">
        <v>31</v>
      </c>
      <c r="E2010" s="2">
        <v>0.14000000000000001</v>
      </c>
      <c r="F2010" s="1">
        <v>44721</v>
      </c>
      <c r="G2010" t="s">
        <v>22</v>
      </c>
      <c r="H2010" t="s">
        <v>399</v>
      </c>
      <c r="I2010">
        <f t="shared" si="31"/>
        <v>221</v>
      </c>
      <c r="J2010" s="3">
        <v>61</v>
      </c>
      <c r="K2010">
        <f>_xlfn.IFNA(Table2[[#This Row],[total_laid_off]],0)</f>
        <v>31</v>
      </c>
      <c r="L2010">
        <f>IFERROR(Table2[[#This Row],[Column2]]/Table2[[#This Row],[percentage_laid_off]],Table2[[#This Row],[Column2]])</f>
        <v>221.42857142857142</v>
      </c>
      <c r="M2010">
        <f>FLOOR(IFERROR(_xlfn.IFNA(Table2[[#This Row],[total_laid_off]],0)/Table2[[#This Row],[percentage_laid_off]],D2010),1)</f>
        <v>221</v>
      </c>
      <c r="N2010" t="str">
        <f>TEXT(Table2[[#This Row],[date]],"MMM")</f>
        <v>Jun</v>
      </c>
      <c r="O2010">
        <f>YEAR(Table2[[#This Row],[date]])</f>
        <v>2022</v>
      </c>
    </row>
    <row r="2011" spans="1:15" x14ac:dyDescent="0.25">
      <c r="A2011" t="s">
        <v>320</v>
      </c>
      <c r="B2011" t="s">
        <v>321</v>
      </c>
      <c r="C2011" t="s">
        <v>26</v>
      </c>
      <c r="D2011">
        <v>24</v>
      </c>
      <c r="E2011" s="2"/>
      <c r="F2011" s="1">
        <v>44981</v>
      </c>
      <c r="G2011" t="s">
        <v>22</v>
      </c>
      <c r="H2011" t="s">
        <v>41</v>
      </c>
      <c r="I2011">
        <f t="shared" si="31"/>
        <v>24</v>
      </c>
      <c r="J2011" s="3">
        <v>263</v>
      </c>
      <c r="K2011">
        <f>_xlfn.IFNA(Table2[[#This Row],[total_laid_off]],0)</f>
        <v>24</v>
      </c>
      <c r="L2011">
        <f>IFERROR(Table2[[#This Row],[Column2]]/Table2[[#This Row],[percentage_laid_off]],Table2[[#This Row],[Column2]])</f>
        <v>24</v>
      </c>
      <c r="M2011">
        <f>FLOOR(IFERROR(_xlfn.IFNA(Table2[[#This Row],[total_laid_off]],0)/Table2[[#This Row],[percentage_laid_off]],D2011),1)</f>
        <v>24</v>
      </c>
      <c r="N2011" t="str">
        <f>TEXT(Table2[[#This Row],[date]],"MMM")</f>
        <v>Feb</v>
      </c>
      <c r="O2011">
        <f>YEAR(Table2[[#This Row],[date]])</f>
        <v>2023</v>
      </c>
    </row>
    <row r="2012" spans="1:15" x14ac:dyDescent="0.25">
      <c r="A2012" t="s">
        <v>1955</v>
      </c>
      <c r="B2012" t="s">
        <v>1622</v>
      </c>
      <c r="C2012" t="s">
        <v>57</v>
      </c>
      <c r="D2012">
        <v>221</v>
      </c>
      <c r="E2012" s="2">
        <v>1</v>
      </c>
      <c r="F2012" s="1">
        <v>43971</v>
      </c>
      <c r="G2012" t="s">
        <v>47</v>
      </c>
      <c r="H2012" t="s">
        <v>41</v>
      </c>
      <c r="I2012">
        <f t="shared" si="31"/>
        <v>221</v>
      </c>
      <c r="J2012" s="3">
        <v>62</v>
      </c>
      <c r="K2012">
        <f>_xlfn.IFNA(Table2[[#This Row],[total_laid_off]],0)</f>
        <v>221</v>
      </c>
      <c r="L2012">
        <f>IFERROR(Table2[[#This Row],[Column2]]/Table2[[#This Row],[percentage_laid_off]],Table2[[#This Row],[Column2]])</f>
        <v>221</v>
      </c>
      <c r="M2012">
        <f>FLOOR(IFERROR(_xlfn.IFNA(Table2[[#This Row],[total_laid_off]],0)/Table2[[#This Row],[percentage_laid_off]],D2012),1)</f>
        <v>221</v>
      </c>
      <c r="N2012" t="str">
        <f>TEXT(Table2[[#This Row],[date]],"MMM")</f>
        <v>May</v>
      </c>
      <c r="O2012">
        <f>YEAR(Table2[[#This Row],[date]])</f>
        <v>2020</v>
      </c>
    </row>
    <row r="2013" spans="1:15" x14ac:dyDescent="0.25">
      <c r="A2013" t="s">
        <v>1441</v>
      </c>
      <c r="B2013" t="s">
        <v>213</v>
      </c>
      <c r="C2013" t="s">
        <v>415</v>
      </c>
      <c r="D2013">
        <v>23</v>
      </c>
      <c r="E2013" s="2">
        <v>0.3</v>
      </c>
      <c r="F2013" s="1">
        <v>44775</v>
      </c>
      <c r="G2013" t="s">
        <v>47</v>
      </c>
      <c r="H2013" t="s">
        <v>41</v>
      </c>
      <c r="I2013">
        <f t="shared" si="31"/>
        <v>76</v>
      </c>
      <c r="J2013" s="3">
        <v>75</v>
      </c>
      <c r="K2013">
        <f>_xlfn.IFNA(Table2[[#This Row],[total_laid_off]],0)</f>
        <v>23</v>
      </c>
      <c r="L2013">
        <f>IFERROR(Table2[[#This Row],[Column2]]/Table2[[#This Row],[percentage_laid_off]],Table2[[#This Row],[Column2]])</f>
        <v>76.666666666666671</v>
      </c>
      <c r="M2013">
        <f>FLOOR(IFERROR(_xlfn.IFNA(Table2[[#This Row],[total_laid_off]],0)/Table2[[#This Row],[percentage_laid_off]],D2013),1)</f>
        <v>76</v>
      </c>
      <c r="N2013" t="str">
        <f>TEXT(Table2[[#This Row],[date]],"MMM")</f>
        <v>Aug</v>
      </c>
      <c r="O2013">
        <f>YEAR(Table2[[#This Row],[date]])</f>
        <v>2022</v>
      </c>
    </row>
    <row r="2014" spans="1:15" x14ac:dyDescent="0.25">
      <c r="A2014" t="s">
        <v>1508</v>
      </c>
      <c r="B2014" t="s">
        <v>56</v>
      </c>
      <c r="C2014" t="s">
        <v>170</v>
      </c>
      <c r="D2014">
        <v>28</v>
      </c>
      <c r="E2014" s="2">
        <v>0.2</v>
      </c>
      <c r="F2014" s="1">
        <v>44761</v>
      </c>
      <c r="G2014" t="s">
        <v>37</v>
      </c>
      <c r="H2014" t="s">
        <v>58</v>
      </c>
      <c r="I2014">
        <f t="shared" si="31"/>
        <v>140</v>
      </c>
      <c r="J2014" s="3"/>
      <c r="K2014">
        <f>_xlfn.IFNA(Table2[[#This Row],[total_laid_off]],0)</f>
        <v>28</v>
      </c>
      <c r="L2014">
        <f>IFERROR(Table2[[#This Row],[Column2]]/Table2[[#This Row],[percentage_laid_off]],Table2[[#This Row],[Column2]])</f>
        <v>140</v>
      </c>
      <c r="M2014">
        <f>FLOOR(IFERROR(_xlfn.IFNA(Table2[[#This Row],[total_laid_off]],0)/Table2[[#This Row],[percentage_laid_off]],D2014),1)</f>
        <v>140</v>
      </c>
      <c r="N2014" t="str">
        <f>TEXT(Table2[[#This Row],[date]],"MMM")</f>
        <v>Jul</v>
      </c>
      <c r="O2014">
        <f>YEAR(Table2[[#This Row],[date]])</f>
        <v>2022</v>
      </c>
    </row>
    <row r="2015" spans="1:15" x14ac:dyDescent="0.25">
      <c r="A2015" t="s">
        <v>785</v>
      </c>
      <c r="B2015" t="s">
        <v>40</v>
      </c>
      <c r="C2015" t="s">
        <v>101</v>
      </c>
      <c r="E2015" s="2">
        <v>0.2</v>
      </c>
      <c r="F2015" s="1">
        <v>44931</v>
      </c>
      <c r="G2015" t="s">
        <v>67</v>
      </c>
      <c r="H2015" t="s">
        <v>41</v>
      </c>
      <c r="I2015">
        <f t="shared" si="31"/>
        <v>0</v>
      </c>
      <c r="J2015" s="3">
        <v>79</v>
      </c>
      <c r="K2015">
        <f>_xlfn.IFNA(Table2[[#This Row],[total_laid_off]],0)</f>
        <v>0</v>
      </c>
      <c r="L2015">
        <f>IFERROR(Table2[[#This Row],[Column2]]/Table2[[#This Row],[percentage_laid_off]],Table2[[#This Row],[Column2]])</f>
        <v>0</v>
      </c>
      <c r="M2015">
        <f>FLOOR(IFERROR(_xlfn.IFNA(Table2[[#This Row],[total_laid_off]],0)/Table2[[#This Row],[percentage_laid_off]],D2015),1)</f>
        <v>0</v>
      </c>
      <c r="N2015" t="str">
        <f>TEXT(Table2[[#This Row],[date]],"MMM")</f>
        <v>Jan</v>
      </c>
      <c r="O2015">
        <f>YEAR(Table2[[#This Row],[date]])</f>
        <v>2023</v>
      </c>
    </row>
    <row r="2016" spans="1:15" x14ac:dyDescent="0.25">
      <c r="A2016" t="s">
        <v>785</v>
      </c>
      <c r="B2016" t="s">
        <v>40</v>
      </c>
      <c r="C2016" t="s">
        <v>101</v>
      </c>
      <c r="D2016">
        <v>330</v>
      </c>
      <c r="E2016" s="2">
        <v>0.15</v>
      </c>
      <c r="F2016" s="1">
        <v>44721</v>
      </c>
      <c r="G2016" t="s">
        <v>67</v>
      </c>
      <c r="H2016" t="s">
        <v>41</v>
      </c>
      <c r="I2016">
        <f t="shared" si="31"/>
        <v>2200</v>
      </c>
      <c r="J2016" s="3">
        <v>79</v>
      </c>
      <c r="K2016">
        <f>_xlfn.IFNA(Table2[[#This Row],[total_laid_off]],0)</f>
        <v>330</v>
      </c>
      <c r="L2016">
        <f>IFERROR(Table2[[#This Row],[Column2]]/Table2[[#This Row],[percentage_laid_off]],Table2[[#This Row],[Column2]])</f>
        <v>2200</v>
      </c>
      <c r="M2016">
        <f>FLOOR(IFERROR(_xlfn.IFNA(Table2[[#This Row],[total_laid_off]],0)/Table2[[#This Row],[percentage_laid_off]],D2016),1)</f>
        <v>2200</v>
      </c>
      <c r="N2016" t="str">
        <f>TEXT(Table2[[#This Row],[date]],"MMM")</f>
        <v>Jun</v>
      </c>
      <c r="O2016">
        <f>YEAR(Table2[[#This Row],[date]])</f>
        <v>2022</v>
      </c>
    </row>
    <row r="2017" spans="1:15" x14ac:dyDescent="0.25">
      <c r="A2017" t="s">
        <v>785</v>
      </c>
      <c r="B2017" t="s">
        <v>40</v>
      </c>
      <c r="C2017" t="s">
        <v>101</v>
      </c>
      <c r="D2017">
        <v>1400</v>
      </c>
      <c r="E2017" s="2">
        <v>0.18</v>
      </c>
      <c r="F2017" s="1">
        <v>43983</v>
      </c>
      <c r="G2017" t="s">
        <v>67</v>
      </c>
      <c r="H2017" t="s">
        <v>41</v>
      </c>
      <c r="I2017">
        <f t="shared" si="31"/>
        <v>7777</v>
      </c>
      <c r="J2017" s="3">
        <v>79</v>
      </c>
      <c r="K2017">
        <f>_xlfn.IFNA(Table2[[#This Row],[total_laid_off]],0)</f>
        <v>1400</v>
      </c>
      <c r="L2017">
        <f>IFERROR(Table2[[#This Row],[Column2]]/Table2[[#This Row],[percentage_laid_off]],Table2[[#This Row],[Column2]])</f>
        <v>7777.7777777777783</v>
      </c>
      <c r="M2017">
        <f>FLOOR(IFERROR(_xlfn.IFNA(Table2[[#This Row],[total_laid_off]],0)/Table2[[#This Row],[percentage_laid_off]],D2017),1)</f>
        <v>7777</v>
      </c>
      <c r="N2017" t="str">
        <f>TEXT(Table2[[#This Row],[date]],"MMM")</f>
        <v>Jun</v>
      </c>
      <c r="O2017">
        <f>YEAR(Table2[[#This Row],[date]])</f>
        <v>2020</v>
      </c>
    </row>
    <row r="2018" spans="1:15" x14ac:dyDescent="0.25">
      <c r="A2018" t="s">
        <v>1920</v>
      </c>
      <c r="B2018" t="s">
        <v>40</v>
      </c>
      <c r="C2018" t="s">
        <v>101</v>
      </c>
      <c r="E2018" s="2">
        <v>1</v>
      </c>
      <c r="F2018" s="1">
        <v>43997</v>
      </c>
      <c r="G2018" t="s">
        <v>47</v>
      </c>
      <c r="H2018" t="s">
        <v>41</v>
      </c>
      <c r="I2018">
        <f t="shared" si="31"/>
        <v>0</v>
      </c>
      <c r="J2018" s="3">
        <v>10</v>
      </c>
      <c r="K2018">
        <f>_xlfn.IFNA(Table2[[#This Row],[total_laid_off]],0)</f>
        <v>0</v>
      </c>
      <c r="L2018">
        <f>IFERROR(Table2[[#This Row],[Column2]]/Table2[[#This Row],[percentage_laid_off]],Table2[[#This Row],[Column2]])</f>
        <v>0</v>
      </c>
      <c r="M2018">
        <f>FLOOR(IFERROR(_xlfn.IFNA(Table2[[#This Row],[total_laid_off]],0)/Table2[[#This Row],[percentage_laid_off]],D2018),1)</f>
        <v>0</v>
      </c>
      <c r="N2018" t="str">
        <f>TEXT(Table2[[#This Row],[date]],"MMM")</f>
        <v>Jun</v>
      </c>
      <c r="O2018">
        <f>YEAR(Table2[[#This Row],[date]])</f>
        <v>2020</v>
      </c>
    </row>
    <row r="2019" spans="1:15" x14ac:dyDescent="0.25">
      <c r="A2019" t="s">
        <v>1603</v>
      </c>
      <c r="B2019" t="s">
        <v>497</v>
      </c>
      <c r="C2019" t="s">
        <v>101</v>
      </c>
      <c r="D2019">
        <v>120</v>
      </c>
      <c r="E2019" s="2">
        <v>0.08</v>
      </c>
      <c r="F2019" s="1">
        <v>44740</v>
      </c>
      <c r="G2019" t="s">
        <v>114</v>
      </c>
      <c r="H2019" t="s">
        <v>41</v>
      </c>
      <c r="I2019">
        <f t="shared" si="31"/>
        <v>1500</v>
      </c>
      <c r="J2019" s="3">
        <v>690</v>
      </c>
      <c r="K2019">
        <f>_xlfn.IFNA(Table2[[#This Row],[total_laid_off]],0)</f>
        <v>120</v>
      </c>
      <c r="L2019">
        <f>IFERROR(Table2[[#This Row],[Column2]]/Table2[[#This Row],[percentage_laid_off]],Table2[[#This Row],[Column2]])</f>
        <v>1500</v>
      </c>
      <c r="M2019">
        <f>FLOOR(IFERROR(_xlfn.IFNA(Table2[[#This Row],[total_laid_off]],0)/Table2[[#This Row],[percentage_laid_off]],D2019),1)</f>
        <v>1500</v>
      </c>
      <c r="N2019" t="str">
        <f>TEXT(Table2[[#This Row],[date]],"MMM")</f>
        <v>Jun</v>
      </c>
      <c r="O2019">
        <f>YEAR(Table2[[#This Row],[date]])</f>
        <v>2022</v>
      </c>
    </row>
    <row r="2020" spans="1:15" x14ac:dyDescent="0.25">
      <c r="A2020" t="s">
        <v>1603</v>
      </c>
      <c r="B2020" t="s">
        <v>497</v>
      </c>
      <c r="C2020" t="s">
        <v>101</v>
      </c>
      <c r="D2020">
        <v>80</v>
      </c>
      <c r="E2020" s="2"/>
      <c r="F2020" s="1">
        <v>44740</v>
      </c>
      <c r="G2020" t="s">
        <v>114</v>
      </c>
      <c r="H2020" t="s">
        <v>41</v>
      </c>
      <c r="I2020">
        <f t="shared" si="31"/>
        <v>80</v>
      </c>
      <c r="J2020" s="3">
        <v>690</v>
      </c>
      <c r="K2020">
        <f>_xlfn.IFNA(Table2[[#This Row],[total_laid_off]],0)</f>
        <v>80</v>
      </c>
      <c r="L2020">
        <f>IFERROR(Table2[[#This Row],[Column2]]/Table2[[#This Row],[percentage_laid_off]],Table2[[#This Row],[Column2]])</f>
        <v>80</v>
      </c>
      <c r="M2020">
        <f>FLOOR(IFERROR(_xlfn.IFNA(Table2[[#This Row],[total_laid_off]],0)/Table2[[#This Row],[percentage_laid_off]],D2020),1)</f>
        <v>80</v>
      </c>
      <c r="N2020" t="str">
        <f>TEXT(Table2[[#This Row],[date]],"MMM")</f>
        <v>Jun</v>
      </c>
      <c r="O2020">
        <f>YEAR(Table2[[#This Row],[date]])</f>
        <v>2022</v>
      </c>
    </row>
    <row r="2021" spans="1:15" x14ac:dyDescent="0.25">
      <c r="A2021" t="s">
        <v>1603</v>
      </c>
      <c r="B2021" t="s">
        <v>497</v>
      </c>
      <c r="C2021" t="s">
        <v>101</v>
      </c>
      <c r="D2021">
        <v>100</v>
      </c>
      <c r="E2021" s="2">
        <v>0.12</v>
      </c>
      <c r="F2021" s="1">
        <v>43944</v>
      </c>
      <c r="G2021" t="s">
        <v>32</v>
      </c>
      <c r="H2021" t="s">
        <v>41</v>
      </c>
      <c r="I2021">
        <f t="shared" si="31"/>
        <v>833</v>
      </c>
      <c r="J2021" s="3">
        <v>160</v>
      </c>
      <c r="K2021">
        <f>_xlfn.IFNA(Table2[[#This Row],[total_laid_off]],0)</f>
        <v>100</v>
      </c>
      <c r="L2021">
        <f>IFERROR(Table2[[#This Row],[Column2]]/Table2[[#This Row],[percentage_laid_off]],Table2[[#This Row],[Column2]])</f>
        <v>833.33333333333337</v>
      </c>
      <c r="M2021">
        <f>FLOOR(IFERROR(_xlfn.IFNA(Table2[[#This Row],[total_laid_off]],0)/Table2[[#This Row],[percentage_laid_off]],D2021),1)</f>
        <v>833</v>
      </c>
      <c r="N2021" t="str">
        <f>TEXT(Table2[[#This Row],[date]],"MMM")</f>
        <v>Apr</v>
      </c>
      <c r="O2021">
        <f>YEAR(Table2[[#This Row],[date]])</f>
        <v>2020</v>
      </c>
    </row>
    <row r="2022" spans="1:15" x14ac:dyDescent="0.25">
      <c r="A2022" t="s">
        <v>1980</v>
      </c>
      <c r="B2022" t="s">
        <v>266</v>
      </c>
      <c r="C2022" t="s">
        <v>26</v>
      </c>
      <c r="D2022">
        <v>1300</v>
      </c>
      <c r="E2022" s="2">
        <v>0.2</v>
      </c>
      <c r="F2022" s="1">
        <v>43963</v>
      </c>
      <c r="G2022" t="s">
        <v>67</v>
      </c>
      <c r="H2022" t="s">
        <v>267</v>
      </c>
      <c r="I2022">
        <f t="shared" si="31"/>
        <v>6500</v>
      </c>
      <c r="J2022" s="3"/>
      <c r="K2022">
        <f>_xlfn.IFNA(Table2[[#This Row],[total_laid_off]],0)</f>
        <v>1300</v>
      </c>
      <c r="L2022">
        <f>IFERROR(Table2[[#This Row],[Column2]]/Table2[[#This Row],[percentage_laid_off]],Table2[[#This Row],[Column2]])</f>
        <v>6500</v>
      </c>
      <c r="M2022">
        <f>FLOOR(IFERROR(_xlfn.IFNA(Table2[[#This Row],[total_laid_off]],0)/Table2[[#This Row],[percentage_laid_off]],D2022),1)</f>
        <v>6500</v>
      </c>
      <c r="N2022" t="str">
        <f>TEXT(Table2[[#This Row],[date]],"MMM")</f>
        <v>May</v>
      </c>
      <c r="O2022">
        <f>YEAR(Table2[[#This Row],[date]])</f>
        <v>2020</v>
      </c>
    </row>
    <row r="2023" spans="1:15" x14ac:dyDescent="0.25">
      <c r="A2023" t="s">
        <v>2045</v>
      </c>
      <c r="B2023" t="s">
        <v>231</v>
      </c>
      <c r="C2023" t="s">
        <v>21</v>
      </c>
      <c r="D2023">
        <v>250</v>
      </c>
      <c r="E2023" s="2">
        <v>1</v>
      </c>
      <c r="F2023" s="1">
        <v>43946</v>
      </c>
      <c r="G2023" t="s">
        <v>27</v>
      </c>
      <c r="H2023" t="s">
        <v>232</v>
      </c>
      <c r="I2023">
        <f t="shared" si="31"/>
        <v>250</v>
      </c>
      <c r="J2023" s="3"/>
      <c r="K2023">
        <f>_xlfn.IFNA(Table2[[#This Row],[total_laid_off]],0)</f>
        <v>250</v>
      </c>
      <c r="L2023">
        <f>IFERROR(Table2[[#This Row],[Column2]]/Table2[[#This Row],[percentage_laid_off]],Table2[[#This Row],[Column2]])</f>
        <v>250</v>
      </c>
      <c r="M2023">
        <f>FLOOR(IFERROR(_xlfn.IFNA(Table2[[#This Row],[total_laid_off]],0)/Table2[[#This Row],[percentage_laid_off]],D2023),1)</f>
        <v>250</v>
      </c>
      <c r="N2023" t="str">
        <f>TEXT(Table2[[#This Row],[date]],"MMM")</f>
        <v>Apr</v>
      </c>
      <c r="O2023">
        <f>YEAR(Table2[[#This Row],[date]])</f>
        <v>2020</v>
      </c>
    </row>
    <row r="2024" spans="1:15" x14ac:dyDescent="0.25">
      <c r="A2024" t="s">
        <v>1710</v>
      </c>
      <c r="B2024" t="s">
        <v>204</v>
      </c>
      <c r="C2024" t="s">
        <v>288</v>
      </c>
      <c r="D2024">
        <v>59</v>
      </c>
      <c r="E2024" s="2">
        <v>0.08</v>
      </c>
      <c r="F2024" s="1">
        <v>44714</v>
      </c>
      <c r="G2024" t="s">
        <v>22</v>
      </c>
      <c r="H2024" t="s">
        <v>41</v>
      </c>
      <c r="I2024">
        <f t="shared" si="31"/>
        <v>737</v>
      </c>
      <c r="J2024" s="3">
        <v>325</v>
      </c>
      <c r="K2024">
        <f>_xlfn.IFNA(Table2[[#This Row],[total_laid_off]],0)</f>
        <v>59</v>
      </c>
      <c r="L2024">
        <f>IFERROR(Table2[[#This Row],[Column2]]/Table2[[#This Row],[percentage_laid_off]],Table2[[#This Row],[Column2]])</f>
        <v>737.5</v>
      </c>
      <c r="M2024">
        <f>FLOOR(IFERROR(_xlfn.IFNA(Table2[[#This Row],[total_laid_off]],0)/Table2[[#This Row],[percentage_laid_off]],D2024),1)</f>
        <v>737</v>
      </c>
      <c r="N2024" t="str">
        <f>TEXT(Table2[[#This Row],[date]],"MMM")</f>
        <v>Jun</v>
      </c>
      <c r="O2024">
        <f>YEAR(Table2[[#This Row],[date]])</f>
        <v>2022</v>
      </c>
    </row>
    <row r="2025" spans="1:15" x14ac:dyDescent="0.25">
      <c r="A2025" t="s">
        <v>1006</v>
      </c>
      <c r="B2025" t="s">
        <v>331</v>
      </c>
      <c r="C2025" t="s">
        <v>31</v>
      </c>
      <c r="E2025" s="2">
        <v>0.25</v>
      </c>
      <c r="F2025" s="1">
        <v>44883</v>
      </c>
      <c r="G2025" t="s">
        <v>103</v>
      </c>
      <c r="H2025" t="s">
        <v>41</v>
      </c>
      <c r="I2025">
        <f t="shared" si="31"/>
        <v>0</v>
      </c>
      <c r="J2025" s="3">
        <v>18</v>
      </c>
      <c r="K2025">
        <f>_xlfn.IFNA(Table2[[#This Row],[total_laid_off]],0)</f>
        <v>0</v>
      </c>
      <c r="L2025">
        <f>IFERROR(Table2[[#This Row],[Column2]]/Table2[[#This Row],[percentage_laid_off]],Table2[[#This Row],[Column2]])</f>
        <v>0</v>
      </c>
      <c r="M2025">
        <f>FLOOR(IFERROR(_xlfn.IFNA(Table2[[#This Row],[total_laid_off]],0)/Table2[[#This Row],[percentage_laid_off]],D2025),1)</f>
        <v>0</v>
      </c>
      <c r="N2025" t="str">
        <f>TEXT(Table2[[#This Row],[date]],"MMM")</f>
        <v>Nov</v>
      </c>
      <c r="O2025">
        <f>YEAR(Table2[[#This Row],[date]])</f>
        <v>2022</v>
      </c>
    </row>
    <row r="2026" spans="1:15" x14ac:dyDescent="0.25">
      <c r="A2026" t="s">
        <v>1793</v>
      </c>
      <c r="B2026" t="s">
        <v>133</v>
      </c>
      <c r="C2026" t="s">
        <v>31</v>
      </c>
      <c r="D2026">
        <v>100</v>
      </c>
      <c r="E2026" s="2">
        <v>0.1</v>
      </c>
      <c r="F2026" s="1">
        <v>44637</v>
      </c>
      <c r="G2026" t="s">
        <v>67</v>
      </c>
      <c r="H2026" t="s">
        <v>134</v>
      </c>
      <c r="I2026">
        <f t="shared" si="31"/>
        <v>1000</v>
      </c>
      <c r="J2026" s="3">
        <v>275</v>
      </c>
      <c r="K2026">
        <f>_xlfn.IFNA(Table2[[#This Row],[total_laid_off]],0)</f>
        <v>100</v>
      </c>
      <c r="L2026">
        <f>IFERROR(Table2[[#This Row],[Column2]]/Table2[[#This Row],[percentage_laid_off]],Table2[[#This Row],[Column2]])</f>
        <v>1000</v>
      </c>
      <c r="M2026">
        <f>FLOOR(IFERROR(_xlfn.IFNA(Table2[[#This Row],[total_laid_off]],0)/Table2[[#This Row],[percentage_laid_off]],D2026),1)</f>
        <v>1000</v>
      </c>
      <c r="N2026" t="str">
        <f>TEXT(Table2[[#This Row],[date]],"MMM")</f>
        <v>Mar</v>
      </c>
      <c r="O2026">
        <f>YEAR(Table2[[#This Row],[date]])</f>
        <v>2022</v>
      </c>
    </row>
    <row r="2027" spans="1:15" x14ac:dyDescent="0.25">
      <c r="A2027" t="s">
        <v>930</v>
      </c>
      <c r="B2027" t="s">
        <v>40</v>
      </c>
      <c r="C2027" t="s">
        <v>209</v>
      </c>
      <c r="E2027" s="2">
        <v>0.14000000000000001</v>
      </c>
      <c r="F2027" s="1">
        <v>44896</v>
      </c>
      <c r="G2027" t="s">
        <v>50</v>
      </c>
      <c r="H2027" t="s">
        <v>41</v>
      </c>
      <c r="I2027">
        <f t="shared" si="31"/>
        <v>0</v>
      </c>
      <c r="J2027" s="3">
        <v>151</v>
      </c>
      <c r="K2027">
        <f>_xlfn.IFNA(Table2[[#This Row],[total_laid_off]],0)</f>
        <v>0</v>
      </c>
      <c r="L2027">
        <f>IFERROR(Table2[[#This Row],[Column2]]/Table2[[#This Row],[percentage_laid_off]],Table2[[#This Row],[Column2]])</f>
        <v>0</v>
      </c>
      <c r="M2027">
        <f>FLOOR(IFERROR(_xlfn.IFNA(Table2[[#This Row],[total_laid_off]],0)/Table2[[#This Row],[percentage_laid_off]],D2027),1)</f>
        <v>0</v>
      </c>
      <c r="N2027" t="str">
        <f>TEXT(Table2[[#This Row],[date]],"MMM")</f>
        <v>Dec</v>
      </c>
      <c r="O2027">
        <f>YEAR(Table2[[#This Row],[date]])</f>
        <v>2022</v>
      </c>
    </row>
    <row r="2028" spans="1:15" x14ac:dyDescent="0.25">
      <c r="A2028" t="s">
        <v>1582</v>
      </c>
      <c r="B2028" t="s">
        <v>213</v>
      </c>
      <c r="C2028" t="s">
        <v>415</v>
      </c>
      <c r="D2028">
        <v>20</v>
      </c>
      <c r="E2028" s="2">
        <v>0.12</v>
      </c>
      <c r="F2028" s="1">
        <v>44742</v>
      </c>
      <c r="G2028" t="s">
        <v>47</v>
      </c>
      <c r="H2028" t="s">
        <v>41</v>
      </c>
      <c r="I2028">
        <f t="shared" si="31"/>
        <v>166</v>
      </c>
      <c r="J2028" s="3">
        <v>58</v>
      </c>
      <c r="K2028">
        <f>_xlfn.IFNA(Table2[[#This Row],[total_laid_off]],0)</f>
        <v>20</v>
      </c>
      <c r="L2028">
        <f>IFERROR(Table2[[#This Row],[Column2]]/Table2[[#This Row],[percentage_laid_off]],Table2[[#This Row],[Column2]])</f>
        <v>166.66666666666669</v>
      </c>
      <c r="M2028">
        <f>FLOOR(IFERROR(_xlfn.IFNA(Table2[[#This Row],[total_laid_off]],0)/Table2[[#This Row],[percentage_laid_off]],D2028),1)</f>
        <v>166</v>
      </c>
      <c r="N2028" t="str">
        <f>TEXT(Table2[[#This Row],[date]],"MMM")</f>
        <v>Jun</v>
      </c>
      <c r="O2028">
        <f>YEAR(Table2[[#This Row],[date]])</f>
        <v>2022</v>
      </c>
    </row>
    <row r="2029" spans="1:15" x14ac:dyDescent="0.25">
      <c r="A2029" t="s">
        <v>746</v>
      </c>
      <c r="B2029" t="s">
        <v>35</v>
      </c>
      <c r="C2029" t="s">
        <v>31</v>
      </c>
      <c r="D2029">
        <v>40</v>
      </c>
      <c r="E2029" s="2">
        <v>0.2</v>
      </c>
      <c r="F2029" s="1">
        <v>44936</v>
      </c>
      <c r="G2029" t="s">
        <v>47</v>
      </c>
      <c r="H2029" t="s">
        <v>38</v>
      </c>
      <c r="I2029">
        <f t="shared" si="31"/>
        <v>200</v>
      </c>
      <c r="J2029" s="3">
        <v>111</v>
      </c>
      <c r="K2029">
        <f>_xlfn.IFNA(Table2[[#This Row],[total_laid_off]],0)</f>
        <v>40</v>
      </c>
      <c r="L2029">
        <f>IFERROR(Table2[[#This Row],[Column2]]/Table2[[#This Row],[percentage_laid_off]],Table2[[#This Row],[Column2]])</f>
        <v>200</v>
      </c>
      <c r="M2029">
        <f>FLOOR(IFERROR(_xlfn.IFNA(Table2[[#This Row],[total_laid_off]],0)/Table2[[#This Row],[percentage_laid_off]],D2029),1)</f>
        <v>200</v>
      </c>
      <c r="N2029" t="str">
        <f>TEXT(Table2[[#This Row],[date]],"MMM")</f>
        <v>Jan</v>
      </c>
      <c r="O2029">
        <f>YEAR(Table2[[#This Row],[date]])</f>
        <v>2023</v>
      </c>
    </row>
    <row r="2030" spans="1:15" x14ac:dyDescent="0.25">
      <c r="A2030" t="s">
        <v>746</v>
      </c>
      <c r="B2030" t="s">
        <v>35</v>
      </c>
      <c r="C2030" t="s">
        <v>31</v>
      </c>
      <c r="E2030" s="2">
        <v>0.2</v>
      </c>
      <c r="F2030" s="1">
        <v>44735</v>
      </c>
      <c r="G2030" t="s">
        <v>47</v>
      </c>
      <c r="H2030" t="s">
        <v>38</v>
      </c>
      <c r="I2030">
        <f t="shared" si="31"/>
        <v>0</v>
      </c>
      <c r="J2030" s="3">
        <v>111</v>
      </c>
      <c r="K2030">
        <f>_xlfn.IFNA(Table2[[#This Row],[total_laid_off]],0)</f>
        <v>0</v>
      </c>
      <c r="L2030">
        <f>IFERROR(Table2[[#This Row],[Column2]]/Table2[[#This Row],[percentage_laid_off]],Table2[[#This Row],[Column2]])</f>
        <v>0</v>
      </c>
      <c r="M2030">
        <f>FLOOR(IFERROR(_xlfn.IFNA(Table2[[#This Row],[total_laid_off]],0)/Table2[[#This Row],[percentage_laid_off]],D2030),1)</f>
        <v>0</v>
      </c>
      <c r="N2030" t="str">
        <f>TEXT(Table2[[#This Row],[date]],"MMM")</f>
        <v>Jun</v>
      </c>
      <c r="O2030">
        <f>YEAR(Table2[[#This Row],[date]])</f>
        <v>2022</v>
      </c>
    </row>
    <row r="2031" spans="1:15" x14ac:dyDescent="0.25">
      <c r="A2031" t="s">
        <v>1869</v>
      </c>
      <c r="B2031" t="s">
        <v>40</v>
      </c>
      <c r="C2031" t="s">
        <v>53</v>
      </c>
      <c r="E2031" s="2"/>
      <c r="F2031" s="1">
        <v>44063</v>
      </c>
      <c r="G2031" t="s">
        <v>32</v>
      </c>
      <c r="H2031" t="s">
        <v>41</v>
      </c>
      <c r="I2031">
        <f t="shared" si="31"/>
        <v>0</v>
      </c>
      <c r="J2031" s="3">
        <v>76.2</v>
      </c>
      <c r="K2031">
        <f>_xlfn.IFNA(Table2[[#This Row],[total_laid_off]],0)</f>
        <v>0</v>
      </c>
      <c r="L2031">
        <f>IFERROR(Table2[[#This Row],[Column2]]/Table2[[#This Row],[percentage_laid_off]],Table2[[#This Row],[Column2]])</f>
        <v>0</v>
      </c>
      <c r="M2031">
        <f>FLOOR(IFERROR(_xlfn.IFNA(Table2[[#This Row],[total_laid_off]],0)/Table2[[#This Row],[percentage_laid_off]],D2031),1)</f>
        <v>0</v>
      </c>
      <c r="N2031" t="str">
        <f>TEXT(Table2[[#This Row],[date]],"MMM")</f>
        <v>Aug</v>
      </c>
      <c r="O2031">
        <f>YEAR(Table2[[#This Row],[date]])</f>
        <v>2020</v>
      </c>
    </row>
    <row r="2032" spans="1:15" x14ac:dyDescent="0.25">
      <c r="A2032" t="s">
        <v>815</v>
      </c>
      <c r="B2032" t="s">
        <v>56</v>
      </c>
      <c r="C2032" t="s">
        <v>53</v>
      </c>
      <c r="E2032" s="2"/>
      <c r="F2032" s="1">
        <v>44915</v>
      </c>
      <c r="G2032" t="s">
        <v>37</v>
      </c>
      <c r="H2032" t="s">
        <v>58</v>
      </c>
      <c r="I2032">
        <f t="shared" si="31"/>
        <v>0</v>
      </c>
      <c r="J2032" s="3">
        <v>63</v>
      </c>
      <c r="K2032">
        <f>_xlfn.IFNA(Table2[[#This Row],[total_laid_off]],0)</f>
        <v>0</v>
      </c>
      <c r="L2032">
        <f>IFERROR(Table2[[#This Row],[Column2]]/Table2[[#This Row],[percentage_laid_off]],Table2[[#This Row],[Column2]])</f>
        <v>0</v>
      </c>
      <c r="M2032">
        <f>FLOOR(IFERROR(_xlfn.IFNA(Table2[[#This Row],[total_laid_off]],0)/Table2[[#This Row],[percentage_laid_off]],D2032),1)</f>
        <v>0</v>
      </c>
      <c r="N2032" t="str">
        <f>TEXT(Table2[[#This Row],[date]],"MMM")</f>
        <v>Dec</v>
      </c>
      <c r="O2032">
        <f>YEAR(Table2[[#This Row],[date]])</f>
        <v>2022</v>
      </c>
    </row>
    <row r="2033" spans="1:15" x14ac:dyDescent="0.25">
      <c r="A2033" t="s">
        <v>1118</v>
      </c>
      <c r="B2033" t="s">
        <v>40</v>
      </c>
      <c r="C2033" t="s">
        <v>26</v>
      </c>
      <c r="D2033">
        <v>1000</v>
      </c>
      <c r="E2033" s="2">
        <v>0.14000000000000001</v>
      </c>
      <c r="F2033" s="1">
        <v>44868</v>
      </c>
      <c r="G2033" t="s">
        <v>139</v>
      </c>
      <c r="H2033" t="s">
        <v>41</v>
      </c>
      <c r="I2033">
        <f t="shared" si="31"/>
        <v>7142</v>
      </c>
      <c r="J2033" s="3">
        <v>2300</v>
      </c>
      <c r="K2033">
        <f>_xlfn.IFNA(Table2[[#This Row],[total_laid_off]],0)</f>
        <v>1000</v>
      </c>
      <c r="L2033">
        <f>IFERROR(Table2[[#This Row],[Column2]]/Table2[[#This Row],[percentage_laid_off]],Table2[[#This Row],[Column2]])</f>
        <v>7142.8571428571422</v>
      </c>
      <c r="M2033">
        <f>FLOOR(IFERROR(_xlfn.IFNA(Table2[[#This Row],[total_laid_off]],0)/Table2[[#This Row],[percentage_laid_off]],D2033),1)</f>
        <v>7142</v>
      </c>
      <c r="N2033" t="str">
        <f>TEXT(Table2[[#This Row],[date]],"MMM")</f>
        <v>Nov</v>
      </c>
      <c r="O2033">
        <f>YEAR(Table2[[#This Row],[date]])</f>
        <v>2022</v>
      </c>
    </row>
    <row r="2034" spans="1:15" x14ac:dyDescent="0.25">
      <c r="A2034" t="s">
        <v>1118</v>
      </c>
      <c r="B2034" t="s">
        <v>40</v>
      </c>
      <c r="C2034" t="s">
        <v>26</v>
      </c>
      <c r="D2034">
        <v>50</v>
      </c>
      <c r="E2034" s="2"/>
      <c r="F2034" s="1">
        <v>44792</v>
      </c>
      <c r="G2034" t="s">
        <v>139</v>
      </c>
      <c r="H2034" t="s">
        <v>41</v>
      </c>
      <c r="I2034">
        <f t="shared" si="31"/>
        <v>50</v>
      </c>
      <c r="J2034" s="3">
        <v>2300</v>
      </c>
      <c r="K2034">
        <f>_xlfn.IFNA(Table2[[#This Row],[total_laid_off]],0)</f>
        <v>50</v>
      </c>
      <c r="L2034">
        <f>IFERROR(Table2[[#This Row],[Column2]]/Table2[[#This Row],[percentage_laid_off]],Table2[[#This Row],[Column2]])</f>
        <v>50</v>
      </c>
      <c r="M2034">
        <f>FLOOR(IFERROR(_xlfn.IFNA(Table2[[#This Row],[total_laid_off]],0)/Table2[[#This Row],[percentage_laid_off]],D2034),1)</f>
        <v>50</v>
      </c>
      <c r="N2034" t="str">
        <f>TEXT(Table2[[#This Row],[date]],"MMM")</f>
        <v>Aug</v>
      </c>
      <c r="O2034">
        <f>YEAR(Table2[[#This Row],[date]])</f>
        <v>2022</v>
      </c>
    </row>
    <row r="2035" spans="1:15" x14ac:dyDescent="0.25">
      <c r="A2035" t="s">
        <v>327</v>
      </c>
      <c r="B2035" t="s">
        <v>40</v>
      </c>
      <c r="C2035" t="s">
        <v>137</v>
      </c>
      <c r="D2035">
        <v>40</v>
      </c>
      <c r="E2035" s="2"/>
      <c r="F2035" s="1">
        <v>44980</v>
      </c>
      <c r="G2035" t="s">
        <v>47</v>
      </c>
      <c r="H2035" t="s">
        <v>41</v>
      </c>
      <c r="I2035">
        <f t="shared" si="31"/>
        <v>40</v>
      </c>
      <c r="J2035" s="3">
        <v>76</v>
      </c>
      <c r="K2035">
        <f>_xlfn.IFNA(Table2[[#This Row],[total_laid_off]],0)</f>
        <v>40</v>
      </c>
      <c r="L2035">
        <f>IFERROR(Table2[[#This Row],[Column2]]/Table2[[#This Row],[percentage_laid_off]],Table2[[#This Row],[Column2]])</f>
        <v>40</v>
      </c>
      <c r="M2035">
        <f>FLOOR(IFERROR(_xlfn.IFNA(Table2[[#This Row],[total_laid_off]],0)/Table2[[#This Row],[percentage_laid_off]],D2035),1)</f>
        <v>40</v>
      </c>
      <c r="N2035" t="str">
        <f>TEXT(Table2[[#This Row],[date]],"MMM")</f>
        <v>Feb</v>
      </c>
      <c r="O2035">
        <f>YEAR(Table2[[#This Row],[date]])</f>
        <v>2023</v>
      </c>
    </row>
    <row r="2036" spans="1:15" x14ac:dyDescent="0.25">
      <c r="A2036" t="s">
        <v>1426</v>
      </c>
      <c r="B2036" t="s">
        <v>40</v>
      </c>
      <c r="C2036" t="s">
        <v>15</v>
      </c>
      <c r="E2036" s="2"/>
      <c r="F2036" s="1">
        <v>44777</v>
      </c>
      <c r="G2036" t="s">
        <v>103</v>
      </c>
      <c r="H2036" t="s">
        <v>41</v>
      </c>
      <c r="I2036">
        <f t="shared" si="31"/>
        <v>0</v>
      </c>
      <c r="J2036" s="3">
        <v>59</v>
      </c>
      <c r="K2036">
        <f>_xlfn.IFNA(Table2[[#This Row],[total_laid_off]],0)</f>
        <v>0</v>
      </c>
      <c r="L2036">
        <f>IFERROR(Table2[[#This Row],[Column2]]/Table2[[#This Row],[percentage_laid_off]],Table2[[#This Row],[Column2]])</f>
        <v>0</v>
      </c>
      <c r="M2036">
        <f>FLOOR(IFERROR(_xlfn.IFNA(Table2[[#This Row],[total_laid_off]],0)/Table2[[#This Row],[percentage_laid_off]],D2036),1)</f>
        <v>0</v>
      </c>
      <c r="N2036" t="str">
        <f>TEXT(Table2[[#This Row],[date]],"MMM")</f>
        <v>Aug</v>
      </c>
      <c r="O2036">
        <f>YEAR(Table2[[#This Row],[date]])</f>
        <v>2022</v>
      </c>
    </row>
    <row r="2037" spans="1:15" x14ac:dyDescent="0.25">
      <c r="A2037" t="s">
        <v>1426</v>
      </c>
      <c r="B2037" t="s">
        <v>40</v>
      </c>
      <c r="C2037" t="s">
        <v>15</v>
      </c>
      <c r="D2037">
        <v>200</v>
      </c>
      <c r="E2037" s="2"/>
      <c r="F2037" s="1">
        <v>43979</v>
      </c>
      <c r="G2037" t="s">
        <v>103</v>
      </c>
      <c r="H2037" t="s">
        <v>41</v>
      </c>
      <c r="I2037">
        <f t="shared" si="31"/>
        <v>200</v>
      </c>
      <c r="J2037" s="3">
        <v>19</v>
      </c>
      <c r="K2037">
        <f>_xlfn.IFNA(Table2[[#This Row],[total_laid_off]],0)</f>
        <v>200</v>
      </c>
      <c r="L2037">
        <f>IFERROR(Table2[[#This Row],[Column2]]/Table2[[#This Row],[percentage_laid_off]],Table2[[#This Row],[Column2]])</f>
        <v>200</v>
      </c>
      <c r="M2037">
        <f>FLOOR(IFERROR(_xlfn.IFNA(Table2[[#This Row],[total_laid_off]],0)/Table2[[#This Row],[percentage_laid_off]],D2037),1)</f>
        <v>200</v>
      </c>
      <c r="N2037" t="str">
        <f>TEXT(Table2[[#This Row],[date]],"MMM")</f>
        <v>May</v>
      </c>
      <c r="O2037">
        <f>YEAR(Table2[[#This Row],[date]])</f>
        <v>2020</v>
      </c>
    </row>
    <row r="2038" spans="1:15" x14ac:dyDescent="0.25">
      <c r="A2038" t="s">
        <v>1128</v>
      </c>
      <c r="B2038" t="s">
        <v>40</v>
      </c>
      <c r="C2038" t="s">
        <v>85</v>
      </c>
      <c r="E2038" s="2"/>
      <c r="F2038" s="1">
        <v>44868</v>
      </c>
      <c r="G2038" t="s">
        <v>47</v>
      </c>
      <c r="H2038" t="s">
        <v>41</v>
      </c>
      <c r="I2038">
        <f t="shared" si="31"/>
        <v>0</v>
      </c>
      <c r="J2038" s="3">
        <v>50</v>
      </c>
      <c r="K2038">
        <f>_xlfn.IFNA(Table2[[#This Row],[total_laid_off]],0)</f>
        <v>0</v>
      </c>
      <c r="L2038">
        <f>IFERROR(Table2[[#This Row],[Column2]]/Table2[[#This Row],[percentage_laid_off]],Table2[[#This Row],[Column2]])</f>
        <v>0</v>
      </c>
      <c r="M2038">
        <f>FLOOR(IFERROR(_xlfn.IFNA(Table2[[#This Row],[total_laid_off]],0)/Table2[[#This Row],[percentage_laid_off]],D2038),1)</f>
        <v>0</v>
      </c>
      <c r="N2038" t="str">
        <f>TEXT(Table2[[#This Row],[date]],"MMM")</f>
        <v>Nov</v>
      </c>
      <c r="O2038">
        <f>YEAR(Table2[[#This Row],[date]])</f>
        <v>2022</v>
      </c>
    </row>
    <row r="2039" spans="1:15" x14ac:dyDescent="0.25">
      <c r="A2039" t="s">
        <v>1128</v>
      </c>
      <c r="B2039" t="s">
        <v>40</v>
      </c>
      <c r="C2039" t="s">
        <v>85</v>
      </c>
      <c r="D2039">
        <v>33</v>
      </c>
      <c r="E2039" s="2">
        <v>0.4</v>
      </c>
      <c r="F2039" s="1">
        <v>44725</v>
      </c>
      <c r="G2039" t="s">
        <v>47</v>
      </c>
      <c r="H2039" t="s">
        <v>41</v>
      </c>
      <c r="I2039">
        <f t="shared" si="31"/>
        <v>82</v>
      </c>
      <c r="J2039" s="3">
        <v>50</v>
      </c>
      <c r="K2039">
        <f>_xlfn.IFNA(Table2[[#This Row],[total_laid_off]],0)</f>
        <v>33</v>
      </c>
      <c r="L2039">
        <f>IFERROR(Table2[[#This Row],[Column2]]/Table2[[#This Row],[percentage_laid_off]],Table2[[#This Row],[Column2]])</f>
        <v>82.5</v>
      </c>
      <c r="M2039">
        <f>FLOOR(IFERROR(_xlfn.IFNA(Table2[[#This Row],[total_laid_off]],0)/Table2[[#This Row],[percentage_laid_off]],D2039),1)</f>
        <v>82</v>
      </c>
      <c r="N2039" t="str">
        <f>TEXT(Table2[[#This Row],[date]],"MMM")</f>
        <v>Jun</v>
      </c>
      <c r="O2039">
        <f>YEAR(Table2[[#This Row],[date]])</f>
        <v>2022</v>
      </c>
    </row>
    <row r="2040" spans="1:15" x14ac:dyDescent="0.25">
      <c r="A2040" t="s">
        <v>939</v>
      </c>
      <c r="B2040" t="s">
        <v>95</v>
      </c>
      <c r="C2040" t="s">
        <v>85</v>
      </c>
      <c r="D2040">
        <v>70</v>
      </c>
      <c r="E2040" s="2"/>
      <c r="F2040" s="1">
        <v>44895</v>
      </c>
      <c r="G2040" t="s">
        <v>27</v>
      </c>
      <c r="H2040" t="s">
        <v>96</v>
      </c>
      <c r="I2040">
        <f t="shared" si="31"/>
        <v>70</v>
      </c>
      <c r="J2040" s="3">
        <v>64</v>
      </c>
      <c r="K2040">
        <f>_xlfn.IFNA(Table2[[#This Row],[total_laid_off]],0)</f>
        <v>70</v>
      </c>
      <c r="L2040">
        <f>IFERROR(Table2[[#This Row],[Column2]]/Table2[[#This Row],[percentage_laid_off]],Table2[[#This Row],[Column2]])</f>
        <v>70</v>
      </c>
      <c r="M2040">
        <f>FLOOR(IFERROR(_xlfn.IFNA(Table2[[#This Row],[total_laid_off]],0)/Table2[[#This Row],[percentage_laid_off]],D2040),1)</f>
        <v>70</v>
      </c>
      <c r="N2040" t="str">
        <f>TEXT(Table2[[#This Row],[date]],"MMM")</f>
        <v>Nov</v>
      </c>
      <c r="O2040">
        <f>YEAR(Table2[[#This Row],[date]])</f>
        <v>2022</v>
      </c>
    </row>
    <row r="2041" spans="1:15" x14ac:dyDescent="0.25">
      <c r="A2041" t="s">
        <v>1516</v>
      </c>
      <c r="B2041" t="s">
        <v>40</v>
      </c>
      <c r="C2041" t="s">
        <v>15</v>
      </c>
      <c r="E2041" s="2">
        <v>0.17</v>
      </c>
      <c r="F2041" s="1">
        <v>44757</v>
      </c>
      <c r="G2041" t="s">
        <v>32</v>
      </c>
      <c r="H2041" t="s">
        <v>41</v>
      </c>
      <c r="I2041">
        <f t="shared" si="31"/>
        <v>0</v>
      </c>
      <c r="J2041" s="3">
        <v>40</v>
      </c>
      <c r="K2041">
        <f>_xlfn.IFNA(Table2[[#This Row],[total_laid_off]],0)</f>
        <v>0</v>
      </c>
      <c r="L2041">
        <f>IFERROR(Table2[[#This Row],[Column2]]/Table2[[#This Row],[percentage_laid_off]],Table2[[#This Row],[Column2]])</f>
        <v>0</v>
      </c>
      <c r="M2041">
        <f>FLOOR(IFERROR(_xlfn.IFNA(Table2[[#This Row],[total_laid_off]],0)/Table2[[#This Row],[percentage_laid_off]],D2041),1)</f>
        <v>0</v>
      </c>
      <c r="N2041" t="str">
        <f>TEXT(Table2[[#This Row],[date]],"MMM")</f>
        <v>Jul</v>
      </c>
      <c r="O2041">
        <f>YEAR(Table2[[#This Row],[date]])</f>
        <v>2022</v>
      </c>
    </row>
    <row r="2042" spans="1:15" x14ac:dyDescent="0.25">
      <c r="A2042" t="s">
        <v>311</v>
      </c>
      <c r="B2042" t="s">
        <v>40</v>
      </c>
      <c r="C2042" t="s">
        <v>36</v>
      </c>
      <c r="D2042">
        <v>19</v>
      </c>
      <c r="E2042" s="2">
        <v>0.25</v>
      </c>
      <c r="F2042" s="1">
        <v>44984</v>
      </c>
      <c r="G2042" t="s">
        <v>47</v>
      </c>
      <c r="H2042" t="s">
        <v>41</v>
      </c>
      <c r="I2042">
        <f t="shared" si="31"/>
        <v>76</v>
      </c>
      <c r="J2042" s="3">
        <v>126</v>
      </c>
      <c r="K2042">
        <f>_xlfn.IFNA(Table2[[#This Row],[total_laid_off]],0)</f>
        <v>19</v>
      </c>
      <c r="L2042">
        <f>IFERROR(Table2[[#This Row],[Column2]]/Table2[[#This Row],[percentage_laid_off]],Table2[[#This Row],[Column2]])</f>
        <v>76</v>
      </c>
      <c r="M2042">
        <f>FLOOR(IFERROR(_xlfn.IFNA(Table2[[#This Row],[total_laid_off]],0)/Table2[[#This Row],[percentage_laid_off]],D2042),1)</f>
        <v>76</v>
      </c>
      <c r="N2042" t="str">
        <f>TEXT(Table2[[#This Row],[date]],"MMM")</f>
        <v>Feb</v>
      </c>
      <c r="O2042">
        <f>YEAR(Table2[[#This Row],[date]])</f>
        <v>2023</v>
      </c>
    </row>
    <row r="2043" spans="1:15" x14ac:dyDescent="0.25">
      <c r="A2043" t="s">
        <v>2046</v>
      </c>
      <c r="B2043" t="s">
        <v>2047</v>
      </c>
      <c r="C2043" t="s">
        <v>111</v>
      </c>
      <c r="D2043">
        <v>30</v>
      </c>
      <c r="E2043" s="2">
        <v>0.2</v>
      </c>
      <c r="F2043" s="1">
        <v>43946</v>
      </c>
      <c r="G2043" t="s">
        <v>47</v>
      </c>
      <c r="H2043" t="s">
        <v>41</v>
      </c>
      <c r="I2043">
        <f t="shared" si="31"/>
        <v>150</v>
      </c>
      <c r="J2043" s="3">
        <v>17</v>
      </c>
      <c r="K2043">
        <f>_xlfn.IFNA(Table2[[#This Row],[total_laid_off]],0)</f>
        <v>30</v>
      </c>
      <c r="L2043">
        <f>IFERROR(Table2[[#This Row],[Column2]]/Table2[[#This Row],[percentage_laid_off]],Table2[[#This Row],[Column2]])</f>
        <v>150</v>
      </c>
      <c r="M2043">
        <f>FLOOR(IFERROR(_xlfn.IFNA(Table2[[#This Row],[total_laid_off]],0)/Table2[[#This Row],[percentage_laid_off]],D2043),1)</f>
        <v>150</v>
      </c>
      <c r="N2043" t="str">
        <f>TEXT(Table2[[#This Row],[date]],"MMM")</f>
        <v>Apr</v>
      </c>
      <c r="O2043">
        <f>YEAR(Table2[[#This Row],[date]])</f>
        <v>2020</v>
      </c>
    </row>
    <row r="2044" spans="1:15" x14ac:dyDescent="0.25">
      <c r="A2044" t="s">
        <v>1760</v>
      </c>
      <c r="B2044" t="s">
        <v>160</v>
      </c>
      <c r="C2044" t="s">
        <v>137</v>
      </c>
      <c r="E2044" s="2">
        <v>1</v>
      </c>
      <c r="F2044" s="1">
        <v>44694</v>
      </c>
      <c r="G2044" t="s">
        <v>47</v>
      </c>
      <c r="H2044" t="s">
        <v>41</v>
      </c>
      <c r="I2044">
        <f t="shared" si="31"/>
        <v>0</v>
      </c>
      <c r="J2044" s="3"/>
      <c r="K2044">
        <f>_xlfn.IFNA(Table2[[#This Row],[total_laid_off]],0)</f>
        <v>0</v>
      </c>
      <c r="L2044">
        <f>IFERROR(Table2[[#This Row],[Column2]]/Table2[[#This Row],[percentage_laid_off]],Table2[[#This Row],[Column2]])</f>
        <v>0</v>
      </c>
      <c r="M2044">
        <f>FLOOR(IFERROR(_xlfn.IFNA(Table2[[#This Row],[total_laid_off]],0)/Table2[[#This Row],[percentage_laid_off]],D2044),1)</f>
        <v>0</v>
      </c>
      <c r="N2044" t="str">
        <f>TEXT(Table2[[#This Row],[date]],"MMM")</f>
        <v>May</v>
      </c>
      <c r="O2044">
        <f>YEAR(Table2[[#This Row],[date]])</f>
        <v>2022</v>
      </c>
    </row>
    <row r="2045" spans="1:15" x14ac:dyDescent="0.25">
      <c r="A2045" t="s">
        <v>1760</v>
      </c>
      <c r="B2045" t="s">
        <v>160</v>
      </c>
      <c r="C2045" t="s">
        <v>137</v>
      </c>
      <c r="E2045" s="2"/>
      <c r="F2045" s="1">
        <v>44258</v>
      </c>
      <c r="G2045" t="s">
        <v>47</v>
      </c>
      <c r="H2045" t="s">
        <v>41</v>
      </c>
      <c r="I2045">
        <f t="shared" si="31"/>
        <v>0</v>
      </c>
      <c r="J2045" s="3"/>
      <c r="K2045">
        <f>_xlfn.IFNA(Table2[[#This Row],[total_laid_off]],0)</f>
        <v>0</v>
      </c>
      <c r="L2045">
        <f>IFERROR(Table2[[#This Row],[Column2]]/Table2[[#This Row],[percentage_laid_off]],Table2[[#This Row],[Column2]])</f>
        <v>0</v>
      </c>
      <c r="M2045">
        <f>FLOOR(IFERROR(_xlfn.IFNA(Table2[[#This Row],[total_laid_off]],0)/Table2[[#This Row],[percentage_laid_off]],D2045),1)</f>
        <v>0</v>
      </c>
      <c r="N2045" t="str">
        <f>TEXT(Table2[[#This Row],[date]],"MMM")</f>
        <v>Mar</v>
      </c>
      <c r="O2045">
        <f>YEAR(Table2[[#This Row],[date]])</f>
        <v>2021</v>
      </c>
    </row>
    <row r="2046" spans="1:15" x14ac:dyDescent="0.25">
      <c r="A2046" t="s">
        <v>1595</v>
      </c>
      <c r="B2046" t="s">
        <v>40</v>
      </c>
      <c r="C2046" t="s">
        <v>31</v>
      </c>
      <c r="D2046">
        <v>13</v>
      </c>
      <c r="E2046" s="2">
        <v>0.14000000000000001</v>
      </c>
      <c r="F2046" s="1">
        <v>44741</v>
      </c>
      <c r="G2046" t="s">
        <v>47</v>
      </c>
      <c r="H2046" t="s">
        <v>41</v>
      </c>
      <c r="I2046">
        <f t="shared" si="31"/>
        <v>92</v>
      </c>
      <c r="J2046" s="3">
        <v>82</v>
      </c>
      <c r="K2046">
        <f>_xlfn.IFNA(Table2[[#This Row],[total_laid_off]],0)</f>
        <v>13</v>
      </c>
      <c r="L2046">
        <f>IFERROR(Table2[[#This Row],[Column2]]/Table2[[#This Row],[percentage_laid_off]],Table2[[#This Row],[Column2]])</f>
        <v>92.857142857142847</v>
      </c>
      <c r="M2046">
        <f>FLOOR(IFERROR(_xlfn.IFNA(Table2[[#This Row],[total_laid_off]],0)/Table2[[#This Row],[percentage_laid_off]],D2046),1)</f>
        <v>92</v>
      </c>
      <c r="N2046" t="str">
        <f>TEXT(Table2[[#This Row],[date]],"MMM")</f>
        <v>Jun</v>
      </c>
      <c r="O2046">
        <f>YEAR(Table2[[#This Row],[date]])</f>
        <v>2022</v>
      </c>
    </row>
    <row r="2047" spans="1:15" x14ac:dyDescent="0.25">
      <c r="A2047" t="s">
        <v>1639</v>
      </c>
      <c r="B2047" t="s">
        <v>40</v>
      </c>
      <c r="C2047" t="s">
        <v>46</v>
      </c>
      <c r="D2047">
        <v>101</v>
      </c>
      <c r="E2047" s="2">
        <v>1</v>
      </c>
      <c r="F2047" s="1">
        <v>44732</v>
      </c>
      <c r="G2047" t="s">
        <v>37</v>
      </c>
      <c r="H2047" t="s">
        <v>41</v>
      </c>
      <c r="I2047">
        <f t="shared" si="31"/>
        <v>101</v>
      </c>
      <c r="J2047" s="3">
        <v>7</v>
      </c>
      <c r="K2047">
        <f>_xlfn.IFNA(Table2[[#This Row],[total_laid_off]],0)</f>
        <v>101</v>
      </c>
      <c r="L2047">
        <f>IFERROR(Table2[[#This Row],[Column2]]/Table2[[#This Row],[percentage_laid_off]],Table2[[#This Row],[Column2]])</f>
        <v>101</v>
      </c>
      <c r="M2047">
        <f>FLOOR(IFERROR(_xlfn.IFNA(Table2[[#This Row],[total_laid_off]],0)/Table2[[#This Row],[percentage_laid_off]],D2047),1)</f>
        <v>101</v>
      </c>
      <c r="N2047" t="str">
        <f>TEXT(Table2[[#This Row],[date]],"MMM")</f>
        <v>Jun</v>
      </c>
      <c r="O2047">
        <f>YEAR(Table2[[#This Row],[date]])</f>
        <v>2022</v>
      </c>
    </row>
    <row r="2048" spans="1:15" x14ac:dyDescent="0.25">
      <c r="A2048" t="s">
        <v>1733</v>
      </c>
      <c r="B2048" t="s">
        <v>266</v>
      </c>
      <c r="C2048" t="s">
        <v>26</v>
      </c>
      <c r="D2048">
        <v>100</v>
      </c>
      <c r="E2048" s="2">
        <v>0.03</v>
      </c>
      <c r="F2048" s="1">
        <v>44711</v>
      </c>
      <c r="G2048" t="s">
        <v>37</v>
      </c>
      <c r="H2048" t="s">
        <v>267</v>
      </c>
      <c r="I2048">
        <f t="shared" si="31"/>
        <v>3333</v>
      </c>
      <c r="J2048" s="3">
        <v>50</v>
      </c>
      <c r="K2048">
        <f>_xlfn.IFNA(Table2[[#This Row],[total_laid_off]],0)</f>
        <v>100</v>
      </c>
      <c r="L2048">
        <f>IFERROR(Table2[[#This Row],[Column2]]/Table2[[#This Row],[percentage_laid_off]],Table2[[#This Row],[Column2]])</f>
        <v>3333.3333333333335</v>
      </c>
      <c r="M2048">
        <f>FLOOR(IFERROR(_xlfn.IFNA(Table2[[#This Row],[total_laid_off]],0)/Table2[[#This Row],[percentage_laid_off]],D2048),1)</f>
        <v>3333</v>
      </c>
      <c r="N2048" t="str">
        <f>TEXT(Table2[[#This Row],[date]],"MMM")</f>
        <v>May</v>
      </c>
      <c r="O2048">
        <f>YEAR(Table2[[#This Row],[date]])</f>
        <v>2022</v>
      </c>
    </row>
    <row r="2049" spans="1:15" x14ac:dyDescent="0.25">
      <c r="A2049" t="s">
        <v>1733</v>
      </c>
      <c r="B2049" t="s">
        <v>56</v>
      </c>
      <c r="C2049" t="s">
        <v>26</v>
      </c>
      <c r="E2049" s="2"/>
      <c r="F2049" s="1">
        <v>44321</v>
      </c>
      <c r="G2049" t="s">
        <v>37</v>
      </c>
      <c r="H2049" t="s">
        <v>58</v>
      </c>
      <c r="I2049">
        <f t="shared" si="31"/>
        <v>0</v>
      </c>
      <c r="J2049" s="3">
        <v>53</v>
      </c>
      <c r="K2049">
        <f>_xlfn.IFNA(Table2[[#This Row],[total_laid_off]],0)</f>
        <v>0</v>
      </c>
      <c r="L2049">
        <f>IFERROR(Table2[[#This Row],[Column2]]/Table2[[#This Row],[percentage_laid_off]],Table2[[#This Row],[Column2]])</f>
        <v>0</v>
      </c>
      <c r="M2049">
        <f>FLOOR(IFERROR(_xlfn.IFNA(Table2[[#This Row],[total_laid_off]],0)/Table2[[#This Row],[percentage_laid_off]],D2049),1)</f>
        <v>0</v>
      </c>
      <c r="N2049" t="str">
        <f>TEXT(Table2[[#This Row],[date]],"MMM")</f>
        <v>May</v>
      </c>
      <c r="O2049">
        <f>YEAR(Table2[[#This Row],[date]])</f>
        <v>2021</v>
      </c>
    </row>
    <row r="2050" spans="1:15" x14ac:dyDescent="0.25">
      <c r="A2050" t="s">
        <v>1587</v>
      </c>
      <c r="B2050" t="s">
        <v>40</v>
      </c>
      <c r="C2050" t="s">
        <v>73</v>
      </c>
      <c r="E2050" s="2">
        <v>0.15</v>
      </c>
      <c r="F2050" s="1">
        <v>44742</v>
      </c>
      <c r="G2050" t="s">
        <v>32</v>
      </c>
      <c r="H2050" t="s">
        <v>41</v>
      </c>
      <c r="I2050">
        <f t="shared" ref="I2050:I2113" si="32">FLOOR(IF(OR(ISBLANK(D2050) = FALSE,  ISBLANK(E2050) = FALSE),IFERROR(D2050/E2050,D2050), 0), 1)</f>
        <v>0</v>
      </c>
      <c r="J2050" s="3">
        <v>135</v>
      </c>
      <c r="K2050">
        <f>_xlfn.IFNA(Table2[[#This Row],[total_laid_off]],0)</f>
        <v>0</v>
      </c>
      <c r="L2050">
        <f>IFERROR(Table2[[#This Row],[Column2]]/Table2[[#This Row],[percentage_laid_off]],Table2[[#This Row],[Column2]])</f>
        <v>0</v>
      </c>
      <c r="M2050">
        <f>FLOOR(IFERROR(_xlfn.IFNA(Table2[[#This Row],[total_laid_off]],0)/Table2[[#This Row],[percentage_laid_off]],D2050),1)</f>
        <v>0</v>
      </c>
      <c r="N2050" t="str">
        <f>TEXT(Table2[[#This Row],[date]],"MMM")</f>
        <v>Jun</v>
      </c>
      <c r="O2050">
        <f>YEAR(Table2[[#This Row],[date]])</f>
        <v>2022</v>
      </c>
    </row>
    <row r="2051" spans="1:15" x14ac:dyDescent="0.25">
      <c r="A2051" t="s">
        <v>1616</v>
      </c>
      <c r="B2051" t="s">
        <v>204</v>
      </c>
      <c r="C2051" t="s">
        <v>26</v>
      </c>
      <c r="D2051">
        <v>90</v>
      </c>
      <c r="E2051" s="2">
        <v>0.23</v>
      </c>
      <c r="F2051" s="1">
        <v>44736</v>
      </c>
      <c r="G2051" t="s">
        <v>27</v>
      </c>
      <c r="H2051" t="s">
        <v>41</v>
      </c>
      <c r="I2051">
        <f t="shared" si="32"/>
        <v>391</v>
      </c>
      <c r="J2051" s="3">
        <v>124</v>
      </c>
      <c r="K2051">
        <f>_xlfn.IFNA(Table2[[#This Row],[total_laid_off]],0)</f>
        <v>90</v>
      </c>
      <c r="L2051">
        <f>IFERROR(Table2[[#This Row],[Column2]]/Table2[[#This Row],[percentage_laid_off]],Table2[[#This Row],[Column2]])</f>
        <v>391.30434782608694</v>
      </c>
      <c r="M2051">
        <f>FLOOR(IFERROR(_xlfn.IFNA(Table2[[#This Row],[total_laid_off]],0)/Table2[[#This Row],[percentage_laid_off]],D2051),1)</f>
        <v>391</v>
      </c>
      <c r="N2051" t="str">
        <f>TEXT(Table2[[#This Row],[date]],"MMM")</f>
        <v>Jun</v>
      </c>
      <c r="O2051">
        <f>YEAR(Table2[[#This Row],[date]])</f>
        <v>2022</v>
      </c>
    </row>
    <row r="2052" spans="1:15" x14ac:dyDescent="0.25">
      <c r="A2052" t="s">
        <v>1540</v>
      </c>
      <c r="B2052" t="s">
        <v>43</v>
      </c>
      <c r="C2052" t="s">
        <v>75</v>
      </c>
      <c r="D2052">
        <v>24</v>
      </c>
      <c r="E2052" s="2">
        <v>0.13</v>
      </c>
      <c r="F2052" s="1">
        <v>44753</v>
      </c>
      <c r="G2052" t="s">
        <v>22</v>
      </c>
      <c r="H2052" t="s">
        <v>41</v>
      </c>
      <c r="I2052">
        <f t="shared" si="32"/>
        <v>184</v>
      </c>
      <c r="J2052" s="3">
        <v>74</v>
      </c>
      <c r="K2052">
        <f>_xlfn.IFNA(Table2[[#This Row],[total_laid_off]],0)</f>
        <v>24</v>
      </c>
      <c r="L2052">
        <f>IFERROR(Table2[[#This Row],[Column2]]/Table2[[#This Row],[percentage_laid_off]],Table2[[#This Row],[Column2]])</f>
        <v>184.61538461538461</v>
      </c>
      <c r="M2052">
        <f>FLOOR(IFERROR(_xlfn.IFNA(Table2[[#This Row],[total_laid_off]],0)/Table2[[#This Row],[percentage_laid_off]],D2052),1)</f>
        <v>184</v>
      </c>
      <c r="N2052" t="str">
        <f>TEXT(Table2[[#This Row],[date]],"MMM")</f>
        <v>Jul</v>
      </c>
      <c r="O2052">
        <f>YEAR(Table2[[#This Row],[date]])</f>
        <v>2022</v>
      </c>
    </row>
    <row r="2053" spans="1:15" x14ac:dyDescent="0.25">
      <c r="A2053" t="s">
        <v>1701</v>
      </c>
      <c r="B2053" t="s">
        <v>40</v>
      </c>
      <c r="C2053" t="s">
        <v>15</v>
      </c>
      <c r="D2053">
        <v>23</v>
      </c>
      <c r="E2053" s="2">
        <v>0.22</v>
      </c>
      <c r="F2053" s="1">
        <v>44715</v>
      </c>
      <c r="G2053" t="s">
        <v>32</v>
      </c>
      <c r="H2053" t="s">
        <v>41</v>
      </c>
      <c r="I2053">
        <f t="shared" si="32"/>
        <v>104</v>
      </c>
      <c r="J2053" s="3">
        <v>108</v>
      </c>
      <c r="K2053">
        <f>_xlfn.IFNA(Table2[[#This Row],[total_laid_off]],0)</f>
        <v>23</v>
      </c>
      <c r="L2053">
        <f>IFERROR(Table2[[#This Row],[Column2]]/Table2[[#This Row],[percentage_laid_off]],Table2[[#This Row],[Column2]])</f>
        <v>104.54545454545455</v>
      </c>
      <c r="M2053">
        <f>FLOOR(IFERROR(_xlfn.IFNA(Table2[[#This Row],[total_laid_off]],0)/Table2[[#This Row],[percentage_laid_off]],D2053),1)</f>
        <v>104</v>
      </c>
      <c r="N2053" t="str">
        <f>TEXT(Table2[[#This Row],[date]],"MMM")</f>
        <v>Jun</v>
      </c>
      <c r="O2053">
        <f>YEAR(Table2[[#This Row],[date]])</f>
        <v>2022</v>
      </c>
    </row>
    <row r="2054" spans="1:15" x14ac:dyDescent="0.25">
      <c r="A2054" t="s">
        <v>1637</v>
      </c>
      <c r="B2054" t="s">
        <v>25</v>
      </c>
      <c r="C2054" t="s">
        <v>85</v>
      </c>
      <c r="E2054" s="2">
        <v>1</v>
      </c>
      <c r="F2054" s="1">
        <v>44733</v>
      </c>
      <c r="G2054" t="s">
        <v>16</v>
      </c>
      <c r="H2054" t="s">
        <v>28</v>
      </c>
      <c r="I2054">
        <f t="shared" si="32"/>
        <v>0</v>
      </c>
      <c r="J2054" s="3">
        <v>0</v>
      </c>
      <c r="K2054">
        <f>_xlfn.IFNA(Table2[[#This Row],[total_laid_off]],0)</f>
        <v>0</v>
      </c>
      <c r="L2054">
        <f>IFERROR(Table2[[#This Row],[Column2]]/Table2[[#This Row],[percentage_laid_off]],Table2[[#This Row],[Column2]])</f>
        <v>0</v>
      </c>
      <c r="M2054">
        <f>FLOOR(IFERROR(_xlfn.IFNA(Table2[[#This Row],[total_laid_off]],0)/Table2[[#This Row],[percentage_laid_off]],D2054),1)</f>
        <v>0</v>
      </c>
      <c r="N2054" t="str">
        <f>TEXT(Table2[[#This Row],[date]],"MMM")</f>
        <v>Jun</v>
      </c>
      <c r="O2054">
        <f>YEAR(Table2[[#This Row],[date]])</f>
        <v>2022</v>
      </c>
    </row>
    <row r="2055" spans="1:15" x14ac:dyDescent="0.25">
      <c r="A2055" t="s">
        <v>1867</v>
      </c>
      <c r="B2055" t="s">
        <v>699</v>
      </c>
      <c r="C2055" t="s">
        <v>137</v>
      </c>
      <c r="D2055">
        <v>30</v>
      </c>
      <c r="E2055" s="2"/>
      <c r="F2055" s="1">
        <v>44067</v>
      </c>
      <c r="G2055" t="s">
        <v>67</v>
      </c>
      <c r="H2055" t="s">
        <v>70</v>
      </c>
      <c r="I2055">
        <f t="shared" si="32"/>
        <v>30</v>
      </c>
      <c r="J2055" s="3">
        <v>36</v>
      </c>
      <c r="K2055">
        <f>_xlfn.IFNA(Table2[[#This Row],[total_laid_off]],0)</f>
        <v>30</v>
      </c>
      <c r="L2055">
        <f>IFERROR(Table2[[#This Row],[Column2]]/Table2[[#This Row],[percentage_laid_off]],Table2[[#This Row],[Column2]])</f>
        <v>30</v>
      </c>
      <c r="M2055">
        <f>FLOOR(IFERROR(_xlfn.IFNA(Table2[[#This Row],[total_laid_off]],0)/Table2[[#This Row],[percentage_laid_off]],D2055),1)</f>
        <v>30</v>
      </c>
      <c r="N2055" t="str">
        <f>TEXT(Table2[[#This Row],[date]],"MMM")</f>
        <v>Aug</v>
      </c>
      <c r="O2055">
        <f>YEAR(Table2[[#This Row],[date]])</f>
        <v>2020</v>
      </c>
    </row>
    <row r="2056" spans="1:15" x14ac:dyDescent="0.25">
      <c r="A2056" t="s">
        <v>1630</v>
      </c>
      <c r="B2056" t="s">
        <v>49</v>
      </c>
      <c r="C2056" t="s">
        <v>83</v>
      </c>
      <c r="D2056">
        <v>35</v>
      </c>
      <c r="E2056" s="2">
        <v>7.0000000000000007E-2</v>
      </c>
      <c r="F2056" s="1">
        <v>44734</v>
      </c>
      <c r="G2056" t="s">
        <v>32</v>
      </c>
      <c r="H2056" t="s">
        <v>41</v>
      </c>
      <c r="I2056">
        <f t="shared" si="32"/>
        <v>500</v>
      </c>
      <c r="J2056" s="3">
        <v>261</v>
      </c>
      <c r="K2056">
        <f>_xlfn.IFNA(Table2[[#This Row],[total_laid_off]],0)</f>
        <v>35</v>
      </c>
      <c r="L2056">
        <f>IFERROR(Table2[[#This Row],[Column2]]/Table2[[#This Row],[percentage_laid_off]],Table2[[#This Row],[Column2]])</f>
        <v>499.99999999999994</v>
      </c>
      <c r="M2056">
        <f>FLOOR(IFERROR(_xlfn.IFNA(Table2[[#This Row],[total_laid_off]],0)/Table2[[#This Row],[percentage_laid_off]],D2056),1)</f>
        <v>500</v>
      </c>
      <c r="N2056" t="str">
        <f>TEXT(Table2[[#This Row],[date]],"MMM")</f>
        <v>Jun</v>
      </c>
      <c r="O2056">
        <f>YEAR(Table2[[#This Row],[date]])</f>
        <v>2022</v>
      </c>
    </row>
    <row r="2057" spans="1:15" x14ac:dyDescent="0.25">
      <c r="A2057" t="s">
        <v>771</v>
      </c>
      <c r="B2057" t="s">
        <v>644</v>
      </c>
      <c r="C2057" t="s">
        <v>44</v>
      </c>
      <c r="E2057" s="2">
        <v>0.3</v>
      </c>
      <c r="F2057" s="1">
        <v>44932</v>
      </c>
      <c r="G2057" t="s">
        <v>27</v>
      </c>
      <c r="H2057" t="s">
        <v>41</v>
      </c>
      <c r="I2057">
        <f t="shared" si="32"/>
        <v>0</v>
      </c>
      <c r="J2057" s="3">
        <v>9</v>
      </c>
      <c r="K2057">
        <f>_xlfn.IFNA(Table2[[#This Row],[total_laid_off]],0)</f>
        <v>0</v>
      </c>
      <c r="L2057">
        <f>IFERROR(Table2[[#This Row],[Column2]]/Table2[[#This Row],[percentage_laid_off]],Table2[[#This Row],[Column2]])</f>
        <v>0</v>
      </c>
      <c r="M2057">
        <f>FLOOR(IFERROR(_xlfn.IFNA(Table2[[#This Row],[total_laid_off]],0)/Table2[[#This Row],[percentage_laid_off]],D2057),1)</f>
        <v>0</v>
      </c>
      <c r="N2057" t="str">
        <f>TEXT(Table2[[#This Row],[date]],"MMM")</f>
        <v>Jan</v>
      </c>
      <c r="O2057">
        <f>YEAR(Table2[[#This Row],[date]])</f>
        <v>2023</v>
      </c>
    </row>
    <row r="2058" spans="1:15" x14ac:dyDescent="0.25">
      <c r="A2058" t="s">
        <v>1650</v>
      </c>
      <c r="B2058" t="s">
        <v>491</v>
      </c>
      <c r="C2058" t="s">
        <v>101</v>
      </c>
      <c r="D2058">
        <v>250</v>
      </c>
      <c r="E2058" s="2">
        <v>0.17</v>
      </c>
      <c r="F2058" s="1">
        <v>44727</v>
      </c>
      <c r="G2058" t="s">
        <v>32</v>
      </c>
      <c r="H2058" t="s">
        <v>492</v>
      </c>
      <c r="I2058">
        <f t="shared" si="32"/>
        <v>1470</v>
      </c>
      <c r="J2058" s="3">
        <v>169</v>
      </c>
      <c r="K2058">
        <f>_xlfn.IFNA(Table2[[#This Row],[total_laid_off]],0)</f>
        <v>250</v>
      </c>
      <c r="L2058">
        <f>IFERROR(Table2[[#This Row],[Column2]]/Table2[[#This Row],[percentage_laid_off]],Table2[[#This Row],[Column2]])</f>
        <v>1470.5882352941176</v>
      </c>
      <c r="M2058">
        <f>FLOOR(IFERROR(_xlfn.IFNA(Table2[[#This Row],[total_laid_off]],0)/Table2[[#This Row],[percentage_laid_off]],D2058),1)</f>
        <v>1470</v>
      </c>
      <c r="N2058" t="str">
        <f>TEXT(Table2[[#This Row],[date]],"MMM")</f>
        <v>Jun</v>
      </c>
      <c r="O2058">
        <f>YEAR(Table2[[#This Row],[date]])</f>
        <v>2022</v>
      </c>
    </row>
    <row r="2059" spans="1:15" x14ac:dyDescent="0.25">
      <c r="A2059" t="s">
        <v>2103</v>
      </c>
      <c r="B2059" t="s">
        <v>231</v>
      </c>
      <c r="C2059" t="s">
        <v>15</v>
      </c>
      <c r="E2059" s="2">
        <v>0.3</v>
      </c>
      <c r="F2059" s="1">
        <v>43936</v>
      </c>
      <c r="G2059" t="s">
        <v>27</v>
      </c>
      <c r="H2059" t="s">
        <v>232</v>
      </c>
      <c r="I2059">
        <f t="shared" si="32"/>
        <v>0</v>
      </c>
      <c r="J2059" s="3">
        <v>7</v>
      </c>
      <c r="K2059">
        <f>_xlfn.IFNA(Table2[[#This Row],[total_laid_off]],0)</f>
        <v>0</v>
      </c>
      <c r="L2059">
        <f>IFERROR(Table2[[#This Row],[Column2]]/Table2[[#This Row],[percentage_laid_off]],Table2[[#This Row],[Column2]])</f>
        <v>0</v>
      </c>
      <c r="M2059">
        <f>FLOOR(IFERROR(_xlfn.IFNA(Table2[[#This Row],[total_laid_off]],0)/Table2[[#This Row],[percentage_laid_off]],D2059),1)</f>
        <v>0</v>
      </c>
      <c r="N2059" t="str">
        <f>TEXT(Table2[[#This Row],[date]],"MMM")</f>
        <v>Apr</v>
      </c>
      <c r="O2059">
        <f>YEAR(Table2[[#This Row],[date]])</f>
        <v>2020</v>
      </c>
    </row>
    <row r="2060" spans="1:15" x14ac:dyDescent="0.25">
      <c r="A2060" t="s">
        <v>1413</v>
      </c>
      <c r="B2060" t="s">
        <v>160</v>
      </c>
      <c r="C2060" t="s">
        <v>21</v>
      </c>
      <c r="E2060" s="2"/>
      <c r="F2060" s="1">
        <v>44782</v>
      </c>
      <c r="G2060" t="s">
        <v>67</v>
      </c>
      <c r="H2060" t="s">
        <v>41</v>
      </c>
      <c r="I2060">
        <f t="shared" si="32"/>
        <v>0</v>
      </c>
      <c r="J2060" s="3">
        <v>478</v>
      </c>
      <c r="K2060">
        <f>_xlfn.IFNA(Table2[[#This Row],[total_laid_off]],0)</f>
        <v>0</v>
      </c>
      <c r="L2060">
        <f>IFERROR(Table2[[#This Row],[Column2]]/Table2[[#This Row],[percentage_laid_off]],Table2[[#This Row],[Column2]])</f>
        <v>0</v>
      </c>
      <c r="M2060">
        <f>FLOOR(IFERROR(_xlfn.IFNA(Table2[[#This Row],[total_laid_off]],0)/Table2[[#This Row],[percentage_laid_off]],D2060),1)</f>
        <v>0</v>
      </c>
      <c r="N2060" t="str">
        <f>TEXT(Table2[[#This Row],[date]],"MMM")</f>
        <v>Aug</v>
      </c>
      <c r="O2060">
        <f>YEAR(Table2[[#This Row],[date]])</f>
        <v>2022</v>
      </c>
    </row>
    <row r="2061" spans="1:15" x14ac:dyDescent="0.25">
      <c r="A2061" t="s">
        <v>1413</v>
      </c>
      <c r="B2061" t="s">
        <v>160</v>
      </c>
      <c r="C2061" t="s">
        <v>21</v>
      </c>
      <c r="D2061">
        <v>35</v>
      </c>
      <c r="E2061" s="2">
        <v>0.1</v>
      </c>
      <c r="F2061" s="1">
        <v>43938</v>
      </c>
      <c r="G2061" t="s">
        <v>759</v>
      </c>
      <c r="H2061" t="s">
        <v>41</v>
      </c>
      <c r="I2061">
        <f t="shared" si="32"/>
        <v>350</v>
      </c>
      <c r="J2061" s="3">
        <v>478</v>
      </c>
      <c r="K2061">
        <f>_xlfn.IFNA(Table2[[#This Row],[total_laid_off]],0)</f>
        <v>35</v>
      </c>
      <c r="L2061">
        <f>IFERROR(Table2[[#This Row],[Column2]]/Table2[[#This Row],[percentage_laid_off]],Table2[[#This Row],[Column2]])</f>
        <v>350</v>
      </c>
      <c r="M2061">
        <f>FLOOR(IFERROR(_xlfn.IFNA(Table2[[#This Row],[total_laid_off]],0)/Table2[[#This Row],[percentage_laid_off]],D2061),1)</f>
        <v>350</v>
      </c>
      <c r="N2061" t="str">
        <f>TEXT(Table2[[#This Row],[date]],"MMM")</f>
        <v>Apr</v>
      </c>
      <c r="O2061">
        <f>YEAR(Table2[[#This Row],[date]])</f>
        <v>2020</v>
      </c>
    </row>
    <row r="2062" spans="1:15" x14ac:dyDescent="0.25">
      <c r="A2062" t="s">
        <v>599</v>
      </c>
      <c r="B2062" t="s">
        <v>25</v>
      </c>
      <c r="C2062" t="s">
        <v>21</v>
      </c>
      <c r="D2062">
        <v>380</v>
      </c>
      <c r="E2062" s="2">
        <v>0.06</v>
      </c>
      <c r="F2062" s="1">
        <v>44946</v>
      </c>
      <c r="G2062" t="s">
        <v>37</v>
      </c>
      <c r="H2062" t="s">
        <v>28</v>
      </c>
      <c r="I2062">
        <f t="shared" si="32"/>
        <v>6333</v>
      </c>
      <c r="J2062" s="3">
        <v>3600</v>
      </c>
      <c r="K2062">
        <f>_xlfn.IFNA(Table2[[#This Row],[total_laid_off]],0)</f>
        <v>380</v>
      </c>
      <c r="L2062">
        <f>IFERROR(Table2[[#This Row],[Column2]]/Table2[[#This Row],[percentage_laid_off]],Table2[[#This Row],[Column2]])</f>
        <v>6333.3333333333339</v>
      </c>
      <c r="M2062">
        <f>FLOOR(IFERROR(_xlfn.IFNA(Table2[[#This Row],[total_laid_off]],0)/Table2[[#This Row],[percentage_laid_off]],D2062),1)</f>
        <v>6333</v>
      </c>
      <c r="N2062" t="str">
        <f>TEXT(Table2[[#This Row],[date]],"MMM")</f>
        <v>Jan</v>
      </c>
      <c r="O2062">
        <f>YEAR(Table2[[#This Row],[date]])</f>
        <v>2023</v>
      </c>
    </row>
    <row r="2063" spans="1:15" x14ac:dyDescent="0.25">
      <c r="A2063" t="s">
        <v>599</v>
      </c>
      <c r="B2063" t="s">
        <v>25</v>
      </c>
      <c r="C2063" t="s">
        <v>21</v>
      </c>
      <c r="D2063">
        <v>250</v>
      </c>
      <c r="E2063" s="2">
        <v>0.03</v>
      </c>
      <c r="F2063" s="1">
        <v>44903</v>
      </c>
      <c r="G2063" t="s">
        <v>37</v>
      </c>
      <c r="H2063" t="s">
        <v>28</v>
      </c>
      <c r="I2063">
        <f t="shared" si="32"/>
        <v>8333</v>
      </c>
      <c r="J2063" s="3">
        <v>3600</v>
      </c>
      <c r="K2063">
        <f>_xlfn.IFNA(Table2[[#This Row],[total_laid_off]],0)</f>
        <v>250</v>
      </c>
      <c r="L2063">
        <f>IFERROR(Table2[[#This Row],[Column2]]/Table2[[#This Row],[percentage_laid_off]],Table2[[#This Row],[Column2]])</f>
        <v>8333.3333333333339</v>
      </c>
      <c r="M2063">
        <f>FLOOR(IFERROR(_xlfn.IFNA(Table2[[#This Row],[total_laid_off]],0)/Table2[[#This Row],[percentage_laid_off]],D2063),1)</f>
        <v>8333</v>
      </c>
      <c r="N2063" t="str">
        <f>TEXT(Table2[[#This Row],[date]],"MMM")</f>
        <v>Dec</v>
      </c>
      <c r="O2063">
        <f>YEAR(Table2[[#This Row],[date]])</f>
        <v>2022</v>
      </c>
    </row>
    <row r="2064" spans="1:15" x14ac:dyDescent="0.25">
      <c r="A2064" t="s">
        <v>599</v>
      </c>
      <c r="B2064" t="s">
        <v>25</v>
      </c>
      <c r="C2064" t="s">
        <v>21</v>
      </c>
      <c r="D2064">
        <v>350</v>
      </c>
      <c r="E2064" s="2">
        <v>0.05</v>
      </c>
      <c r="F2064" s="1">
        <v>44039</v>
      </c>
      <c r="G2064" t="s">
        <v>759</v>
      </c>
      <c r="H2064" t="s">
        <v>28</v>
      </c>
      <c r="I2064">
        <f t="shared" si="32"/>
        <v>7000</v>
      </c>
      <c r="J2064" s="3">
        <v>1600</v>
      </c>
      <c r="K2064">
        <f>_xlfn.IFNA(Table2[[#This Row],[total_laid_off]],0)</f>
        <v>350</v>
      </c>
      <c r="L2064">
        <f>IFERROR(Table2[[#This Row],[Column2]]/Table2[[#This Row],[percentage_laid_off]],Table2[[#This Row],[Column2]])</f>
        <v>7000</v>
      </c>
      <c r="M2064">
        <f>FLOOR(IFERROR(_xlfn.IFNA(Table2[[#This Row],[total_laid_off]],0)/Table2[[#This Row],[percentage_laid_off]],D2064),1)</f>
        <v>7000</v>
      </c>
      <c r="N2064" t="str">
        <f>TEXT(Table2[[#This Row],[date]],"MMM")</f>
        <v>Jul</v>
      </c>
      <c r="O2064">
        <f>YEAR(Table2[[#This Row],[date]])</f>
        <v>2020</v>
      </c>
    </row>
    <row r="2065" spans="1:15" x14ac:dyDescent="0.25">
      <c r="A2065" t="s">
        <v>599</v>
      </c>
      <c r="B2065" t="s">
        <v>25</v>
      </c>
      <c r="C2065" t="s">
        <v>21</v>
      </c>
      <c r="D2065">
        <v>1100</v>
      </c>
      <c r="E2065" s="2">
        <v>0.14000000000000001</v>
      </c>
      <c r="F2065" s="1">
        <v>43969</v>
      </c>
      <c r="G2065" t="s">
        <v>759</v>
      </c>
      <c r="H2065" t="s">
        <v>28</v>
      </c>
      <c r="I2065">
        <f t="shared" si="32"/>
        <v>7857</v>
      </c>
      <c r="J2065" s="3">
        <v>1600</v>
      </c>
      <c r="K2065">
        <f>_xlfn.IFNA(Table2[[#This Row],[total_laid_off]],0)</f>
        <v>1100</v>
      </c>
      <c r="L2065">
        <f>IFERROR(Table2[[#This Row],[Column2]]/Table2[[#This Row],[percentage_laid_off]],Table2[[#This Row],[Column2]])</f>
        <v>7857.142857142856</v>
      </c>
      <c r="M2065">
        <f>FLOOR(IFERROR(_xlfn.IFNA(Table2[[#This Row],[total_laid_off]],0)/Table2[[#This Row],[percentage_laid_off]],D2065),1)</f>
        <v>7857</v>
      </c>
      <c r="N2065" t="str">
        <f>TEXT(Table2[[#This Row],[date]],"MMM")</f>
        <v>May</v>
      </c>
      <c r="O2065">
        <f>YEAR(Table2[[#This Row],[date]])</f>
        <v>2020</v>
      </c>
    </row>
    <row r="2066" spans="1:15" x14ac:dyDescent="0.25">
      <c r="A2066" t="s">
        <v>599</v>
      </c>
      <c r="B2066" t="s">
        <v>25</v>
      </c>
      <c r="C2066" t="s">
        <v>21</v>
      </c>
      <c r="D2066">
        <v>800</v>
      </c>
      <c r="E2066" s="2"/>
      <c r="F2066" s="1">
        <v>43942</v>
      </c>
      <c r="G2066" t="s">
        <v>759</v>
      </c>
      <c r="H2066" t="s">
        <v>28</v>
      </c>
      <c r="I2066">
        <f t="shared" si="32"/>
        <v>800</v>
      </c>
      <c r="J2066" s="3">
        <v>1600</v>
      </c>
      <c r="K2066">
        <f>_xlfn.IFNA(Table2[[#This Row],[total_laid_off]],0)</f>
        <v>800</v>
      </c>
      <c r="L2066">
        <f>IFERROR(Table2[[#This Row],[Column2]]/Table2[[#This Row],[percentage_laid_off]],Table2[[#This Row],[Column2]])</f>
        <v>800</v>
      </c>
      <c r="M2066">
        <f>FLOOR(IFERROR(_xlfn.IFNA(Table2[[#This Row],[total_laid_off]],0)/Table2[[#This Row],[percentage_laid_off]],D2066),1)</f>
        <v>800</v>
      </c>
      <c r="N2066" t="str">
        <f>TEXT(Table2[[#This Row],[date]],"MMM")</f>
        <v>Apr</v>
      </c>
      <c r="O2066">
        <f>YEAR(Table2[[#This Row],[date]])</f>
        <v>2020</v>
      </c>
    </row>
    <row r="2067" spans="1:15" x14ac:dyDescent="0.25">
      <c r="A2067" t="s">
        <v>1861</v>
      </c>
      <c r="B2067" t="s">
        <v>40</v>
      </c>
      <c r="C2067" t="s">
        <v>85</v>
      </c>
      <c r="E2067" s="2"/>
      <c r="F2067" s="1">
        <v>44079</v>
      </c>
      <c r="G2067" t="s">
        <v>47</v>
      </c>
      <c r="H2067" t="s">
        <v>41</v>
      </c>
      <c r="I2067">
        <f t="shared" si="32"/>
        <v>0</v>
      </c>
      <c r="J2067" s="3">
        <v>22.8</v>
      </c>
      <c r="K2067">
        <f>_xlfn.IFNA(Table2[[#This Row],[total_laid_off]],0)</f>
        <v>0</v>
      </c>
      <c r="L2067">
        <f>IFERROR(Table2[[#This Row],[Column2]]/Table2[[#This Row],[percentage_laid_off]],Table2[[#This Row],[Column2]])</f>
        <v>0</v>
      </c>
      <c r="M2067">
        <f>FLOOR(IFERROR(_xlfn.IFNA(Table2[[#This Row],[total_laid_off]],0)/Table2[[#This Row],[percentage_laid_off]],D2067),1)</f>
        <v>0</v>
      </c>
      <c r="N2067" t="str">
        <f>TEXT(Table2[[#This Row],[date]],"MMM")</f>
        <v>Sep</v>
      </c>
      <c r="O2067">
        <f>YEAR(Table2[[#This Row],[date]])</f>
        <v>2020</v>
      </c>
    </row>
    <row r="2068" spans="1:15" x14ac:dyDescent="0.25">
      <c r="A2068" t="s">
        <v>984</v>
      </c>
      <c r="B2068" t="s">
        <v>985</v>
      </c>
      <c r="C2068" t="s">
        <v>83</v>
      </c>
      <c r="E2068" s="2">
        <v>0.5</v>
      </c>
      <c r="F2068" s="1">
        <v>44888</v>
      </c>
      <c r="G2068" t="s">
        <v>67</v>
      </c>
      <c r="H2068" t="s">
        <v>986</v>
      </c>
      <c r="I2068">
        <f t="shared" si="32"/>
        <v>0</v>
      </c>
      <c r="J2068" s="3">
        <v>264</v>
      </c>
      <c r="K2068">
        <f>_xlfn.IFNA(Table2[[#This Row],[total_laid_off]],0)</f>
        <v>0</v>
      </c>
      <c r="L2068">
        <f>IFERROR(Table2[[#This Row],[Column2]]/Table2[[#This Row],[percentage_laid_off]],Table2[[#This Row],[Column2]])</f>
        <v>0</v>
      </c>
      <c r="M2068">
        <f>FLOOR(IFERROR(_xlfn.IFNA(Table2[[#This Row],[total_laid_off]],0)/Table2[[#This Row],[percentage_laid_off]],D2068),1)</f>
        <v>0</v>
      </c>
      <c r="N2068" t="str">
        <f>TEXT(Table2[[#This Row],[date]],"MMM")</f>
        <v>Nov</v>
      </c>
      <c r="O2068">
        <f>YEAR(Table2[[#This Row],[date]])</f>
        <v>2022</v>
      </c>
    </row>
    <row r="2069" spans="1:15" x14ac:dyDescent="0.25">
      <c r="A2069" t="s">
        <v>984</v>
      </c>
      <c r="B2069" t="s">
        <v>995</v>
      </c>
      <c r="C2069" t="s">
        <v>83</v>
      </c>
      <c r="D2069">
        <v>400</v>
      </c>
      <c r="E2069" s="2">
        <v>0.32</v>
      </c>
      <c r="F2069" s="1">
        <v>44711</v>
      </c>
      <c r="G2069" t="s">
        <v>67</v>
      </c>
      <c r="H2069" t="s">
        <v>1606</v>
      </c>
      <c r="I2069">
        <f t="shared" si="32"/>
        <v>1250</v>
      </c>
      <c r="J2069" s="3">
        <v>132</v>
      </c>
      <c r="K2069">
        <f>_xlfn.IFNA(Table2[[#This Row],[total_laid_off]],0)</f>
        <v>400</v>
      </c>
      <c r="L2069">
        <f>IFERROR(Table2[[#This Row],[Column2]]/Table2[[#This Row],[percentage_laid_off]],Table2[[#This Row],[Column2]])</f>
        <v>1250</v>
      </c>
      <c r="M2069">
        <f>FLOOR(IFERROR(_xlfn.IFNA(Table2[[#This Row],[total_laid_off]],0)/Table2[[#This Row],[percentage_laid_off]],D2069),1)</f>
        <v>1250</v>
      </c>
      <c r="N2069" t="str">
        <f>TEXT(Table2[[#This Row],[date]],"MMM")</f>
        <v>May</v>
      </c>
      <c r="O2069">
        <f>YEAR(Table2[[#This Row],[date]])</f>
        <v>2022</v>
      </c>
    </row>
    <row r="2070" spans="1:15" x14ac:dyDescent="0.25">
      <c r="A2070" t="s">
        <v>1657</v>
      </c>
      <c r="B2070" t="s">
        <v>186</v>
      </c>
      <c r="C2070" t="s">
        <v>288</v>
      </c>
      <c r="D2070">
        <v>10</v>
      </c>
      <c r="E2070" s="2">
        <v>0.3</v>
      </c>
      <c r="F2070" s="1">
        <v>44727</v>
      </c>
      <c r="G2070" t="s">
        <v>27</v>
      </c>
      <c r="H2070" t="s">
        <v>93</v>
      </c>
      <c r="I2070">
        <f t="shared" si="32"/>
        <v>33</v>
      </c>
      <c r="J2070" s="3">
        <v>20</v>
      </c>
      <c r="K2070">
        <f>_xlfn.IFNA(Table2[[#This Row],[total_laid_off]],0)</f>
        <v>10</v>
      </c>
      <c r="L2070">
        <f>IFERROR(Table2[[#This Row],[Column2]]/Table2[[#This Row],[percentage_laid_off]],Table2[[#This Row],[Column2]])</f>
        <v>33.333333333333336</v>
      </c>
      <c r="M2070">
        <f>FLOOR(IFERROR(_xlfn.IFNA(Table2[[#This Row],[total_laid_off]],0)/Table2[[#This Row],[percentage_laid_off]],D2070),1)</f>
        <v>33</v>
      </c>
      <c r="N2070" t="str">
        <f>TEXT(Table2[[#This Row],[date]],"MMM")</f>
        <v>Jun</v>
      </c>
      <c r="O2070">
        <f>YEAR(Table2[[#This Row],[date]])</f>
        <v>2022</v>
      </c>
    </row>
    <row r="2071" spans="1:15" x14ac:dyDescent="0.25">
      <c r="A2071" t="s">
        <v>908</v>
      </c>
      <c r="B2071" t="s">
        <v>699</v>
      </c>
      <c r="C2071" t="s">
        <v>44</v>
      </c>
      <c r="D2071">
        <v>90</v>
      </c>
      <c r="E2071" s="2">
        <v>0.4</v>
      </c>
      <c r="F2071" s="1">
        <v>44900</v>
      </c>
      <c r="G2071" t="s">
        <v>37</v>
      </c>
      <c r="H2071" t="s">
        <v>70</v>
      </c>
      <c r="I2071">
        <f t="shared" si="32"/>
        <v>225</v>
      </c>
      <c r="J2071" s="3"/>
      <c r="K2071">
        <f>_xlfn.IFNA(Table2[[#This Row],[total_laid_off]],0)</f>
        <v>90</v>
      </c>
      <c r="L2071">
        <f>IFERROR(Table2[[#This Row],[Column2]]/Table2[[#This Row],[percentage_laid_off]],Table2[[#This Row],[Column2]])</f>
        <v>225</v>
      </c>
      <c r="M2071">
        <f>FLOOR(IFERROR(_xlfn.IFNA(Table2[[#This Row],[total_laid_off]],0)/Table2[[#This Row],[percentage_laid_off]],D2071),1)</f>
        <v>225</v>
      </c>
      <c r="N2071" t="str">
        <f>TEXT(Table2[[#This Row],[date]],"MMM")</f>
        <v>Dec</v>
      </c>
      <c r="O2071">
        <f>YEAR(Table2[[#This Row],[date]])</f>
        <v>2022</v>
      </c>
    </row>
    <row r="2072" spans="1:15" x14ac:dyDescent="0.25">
      <c r="A2072" t="s">
        <v>908</v>
      </c>
      <c r="B2072" t="s">
        <v>699</v>
      </c>
      <c r="C2072" t="s">
        <v>44</v>
      </c>
      <c r="D2072">
        <v>74</v>
      </c>
      <c r="E2072" s="2">
        <v>0.21</v>
      </c>
      <c r="F2072" s="1">
        <v>44790</v>
      </c>
      <c r="G2072" t="s">
        <v>37</v>
      </c>
      <c r="H2072" t="s">
        <v>70</v>
      </c>
      <c r="I2072">
        <f t="shared" si="32"/>
        <v>352</v>
      </c>
      <c r="J2072" s="3"/>
      <c r="K2072">
        <f>_xlfn.IFNA(Table2[[#This Row],[total_laid_off]],0)</f>
        <v>74</v>
      </c>
      <c r="L2072">
        <f>IFERROR(Table2[[#This Row],[Column2]]/Table2[[#This Row],[percentage_laid_off]],Table2[[#This Row],[Column2]])</f>
        <v>352.38095238095241</v>
      </c>
      <c r="M2072">
        <f>FLOOR(IFERROR(_xlfn.IFNA(Table2[[#This Row],[total_laid_off]],0)/Table2[[#This Row],[percentage_laid_off]],D2072),1)</f>
        <v>352</v>
      </c>
      <c r="N2072" t="str">
        <f>TEXT(Table2[[#This Row],[date]],"MMM")</f>
        <v>Aug</v>
      </c>
      <c r="O2072">
        <f>YEAR(Table2[[#This Row],[date]])</f>
        <v>2022</v>
      </c>
    </row>
    <row r="2073" spans="1:15" x14ac:dyDescent="0.25">
      <c r="A2073" t="s">
        <v>201</v>
      </c>
      <c r="B2073" t="s">
        <v>202</v>
      </c>
      <c r="C2073" t="s">
        <v>111</v>
      </c>
      <c r="D2073">
        <v>50</v>
      </c>
      <c r="E2073" s="2">
        <v>0.25</v>
      </c>
      <c r="F2073" s="1">
        <v>45002</v>
      </c>
      <c r="G2073" t="s">
        <v>32</v>
      </c>
      <c r="H2073" t="s">
        <v>93</v>
      </c>
      <c r="I2073">
        <f t="shared" si="32"/>
        <v>200</v>
      </c>
      <c r="J2073" s="3">
        <v>148</v>
      </c>
      <c r="K2073">
        <f>_xlfn.IFNA(Table2[[#This Row],[total_laid_off]],0)</f>
        <v>50</v>
      </c>
      <c r="L2073">
        <f>IFERROR(Table2[[#This Row],[Column2]]/Table2[[#This Row],[percentage_laid_off]],Table2[[#This Row],[Column2]])</f>
        <v>200</v>
      </c>
      <c r="M2073">
        <f>FLOOR(IFERROR(_xlfn.IFNA(Table2[[#This Row],[total_laid_off]],0)/Table2[[#This Row],[percentage_laid_off]],D2073),1)</f>
        <v>200</v>
      </c>
      <c r="N2073" t="str">
        <f>TEXT(Table2[[#This Row],[date]],"MMM")</f>
        <v>Mar</v>
      </c>
      <c r="O2073">
        <f>YEAR(Table2[[#This Row],[date]])</f>
        <v>2023</v>
      </c>
    </row>
    <row r="2074" spans="1:15" x14ac:dyDescent="0.25">
      <c r="A2074" t="s">
        <v>201</v>
      </c>
      <c r="B2074" t="s">
        <v>202</v>
      </c>
      <c r="C2074" t="s">
        <v>111</v>
      </c>
      <c r="E2074" s="2">
        <v>0.13</v>
      </c>
      <c r="F2074" s="1">
        <v>44882</v>
      </c>
      <c r="G2074" t="s">
        <v>32</v>
      </c>
      <c r="H2074" t="s">
        <v>93</v>
      </c>
      <c r="I2074">
        <f t="shared" si="32"/>
        <v>0</v>
      </c>
      <c r="J2074" s="3">
        <v>148</v>
      </c>
      <c r="K2074">
        <f>_xlfn.IFNA(Table2[[#This Row],[total_laid_off]],0)</f>
        <v>0</v>
      </c>
      <c r="L2074">
        <f>IFERROR(Table2[[#This Row],[Column2]]/Table2[[#This Row],[percentage_laid_off]],Table2[[#This Row],[Column2]])</f>
        <v>0</v>
      </c>
      <c r="M2074">
        <f>FLOOR(IFERROR(_xlfn.IFNA(Table2[[#This Row],[total_laid_off]],0)/Table2[[#This Row],[percentage_laid_off]],D2074),1)</f>
        <v>0</v>
      </c>
      <c r="N2074" t="str">
        <f>TEXT(Table2[[#This Row],[date]],"MMM")</f>
        <v>Nov</v>
      </c>
      <c r="O2074">
        <f>YEAR(Table2[[#This Row],[date]])</f>
        <v>2022</v>
      </c>
    </row>
    <row r="2075" spans="1:15" x14ac:dyDescent="0.25">
      <c r="A2075" t="s">
        <v>332</v>
      </c>
      <c r="B2075" t="s">
        <v>56</v>
      </c>
      <c r="C2075" t="s">
        <v>31</v>
      </c>
      <c r="D2075">
        <v>200</v>
      </c>
      <c r="E2075" s="2">
        <v>0.12</v>
      </c>
      <c r="F2075" s="1">
        <v>44979</v>
      </c>
      <c r="G2075" t="s">
        <v>37</v>
      </c>
      <c r="H2075" t="s">
        <v>58</v>
      </c>
      <c r="I2075">
        <f t="shared" si="32"/>
        <v>1666</v>
      </c>
      <c r="J2075" s="3"/>
      <c r="K2075">
        <f>_xlfn.IFNA(Table2[[#This Row],[total_laid_off]],0)</f>
        <v>200</v>
      </c>
      <c r="L2075">
        <f>IFERROR(Table2[[#This Row],[Column2]]/Table2[[#This Row],[percentage_laid_off]],Table2[[#This Row],[Column2]])</f>
        <v>1666.6666666666667</v>
      </c>
      <c r="M2075">
        <f>FLOOR(IFERROR(_xlfn.IFNA(Table2[[#This Row],[total_laid_off]],0)/Table2[[#This Row],[percentage_laid_off]],D2075),1)</f>
        <v>1666</v>
      </c>
      <c r="N2075" t="str">
        <f>TEXT(Table2[[#This Row],[date]],"MMM")</f>
        <v>Feb</v>
      </c>
      <c r="O2075">
        <f>YEAR(Table2[[#This Row],[date]])</f>
        <v>2023</v>
      </c>
    </row>
    <row r="2076" spans="1:15" x14ac:dyDescent="0.25">
      <c r="A2076" t="s">
        <v>1921</v>
      </c>
      <c r="B2076" t="s">
        <v>40</v>
      </c>
      <c r="C2076" t="s">
        <v>26</v>
      </c>
      <c r="D2076">
        <v>63</v>
      </c>
      <c r="E2076" s="2">
        <v>0.48</v>
      </c>
      <c r="F2076" s="1">
        <v>43994</v>
      </c>
      <c r="G2076" t="s">
        <v>47</v>
      </c>
      <c r="H2076" t="s">
        <v>41</v>
      </c>
      <c r="I2076">
        <f t="shared" si="32"/>
        <v>131</v>
      </c>
      <c r="J2076" s="3">
        <v>50</v>
      </c>
      <c r="K2076">
        <f>_xlfn.IFNA(Table2[[#This Row],[total_laid_off]],0)</f>
        <v>63</v>
      </c>
      <c r="L2076">
        <f>IFERROR(Table2[[#This Row],[Column2]]/Table2[[#This Row],[percentage_laid_off]],Table2[[#This Row],[Column2]])</f>
        <v>131.25</v>
      </c>
      <c r="M2076">
        <f>FLOOR(IFERROR(_xlfn.IFNA(Table2[[#This Row],[total_laid_off]],0)/Table2[[#This Row],[percentage_laid_off]],D2076),1)</f>
        <v>131</v>
      </c>
      <c r="N2076" t="str">
        <f>TEXT(Table2[[#This Row],[date]],"MMM")</f>
        <v>Jun</v>
      </c>
      <c r="O2076">
        <f>YEAR(Table2[[#This Row],[date]])</f>
        <v>2020</v>
      </c>
    </row>
    <row r="2077" spans="1:15" x14ac:dyDescent="0.25">
      <c r="A2077" t="s">
        <v>1180</v>
      </c>
      <c r="B2077" t="s">
        <v>82</v>
      </c>
      <c r="C2077" t="s">
        <v>46</v>
      </c>
      <c r="D2077">
        <v>30</v>
      </c>
      <c r="E2077" s="2">
        <v>0.3</v>
      </c>
      <c r="F2077" s="1">
        <v>44855</v>
      </c>
      <c r="G2077" t="s">
        <v>27</v>
      </c>
      <c r="H2077" t="s">
        <v>28</v>
      </c>
      <c r="I2077">
        <f t="shared" si="32"/>
        <v>100</v>
      </c>
      <c r="J2077" s="3">
        <v>4</v>
      </c>
      <c r="K2077">
        <f>_xlfn.IFNA(Table2[[#This Row],[total_laid_off]],0)</f>
        <v>30</v>
      </c>
      <c r="L2077">
        <f>IFERROR(Table2[[#This Row],[Column2]]/Table2[[#This Row],[percentage_laid_off]],Table2[[#This Row],[Column2]])</f>
        <v>100</v>
      </c>
      <c r="M2077">
        <f>FLOOR(IFERROR(_xlfn.IFNA(Table2[[#This Row],[total_laid_off]],0)/Table2[[#This Row],[percentage_laid_off]],D2077),1)</f>
        <v>100</v>
      </c>
      <c r="N2077" t="str">
        <f>TEXT(Table2[[#This Row],[date]],"MMM")</f>
        <v>Oct</v>
      </c>
      <c r="O2077">
        <f>YEAR(Table2[[#This Row],[date]])</f>
        <v>2022</v>
      </c>
    </row>
    <row r="2078" spans="1:15" x14ac:dyDescent="0.25">
      <c r="A2078" t="s">
        <v>2204</v>
      </c>
      <c r="B2078" t="s">
        <v>723</v>
      </c>
      <c r="C2078" t="s">
        <v>21</v>
      </c>
      <c r="D2078">
        <v>5</v>
      </c>
      <c r="E2078" s="2">
        <v>7.0000000000000007E-2</v>
      </c>
      <c r="F2078" s="1">
        <v>43923</v>
      </c>
      <c r="G2078" t="s">
        <v>27</v>
      </c>
      <c r="H2078" t="s">
        <v>41</v>
      </c>
      <c r="I2078">
        <f t="shared" si="32"/>
        <v>71</v>
      </c>
      <c r="J2078" s="3">
        <v>6</v>
      </c>
      <c r="K2078">
        <f>_xlfn.IFNA(Table2[[#This Row],[total_laid_off]],0)</f>
        <v>5</v>
      </c>
      <c r="L2078">
        <f>IFERROR(Table2[[#This Row],[Column2]]/Table2[[#This Row],[percentage_laid_off]],Table2[[#This Row],[Column2]])</f>
        <v>71.428571428571416</v>
      </c>
      <c r="M2078">
        <f>FLOOR(IFERROR(_xlfn.IFNA(Table2[[#This Row],[total_laid_off]],0)/Table2[[#This Row],[percentage_laid_off]],D2078),1)</f>
        <v>71</v>
      </c>
      <c r="N2078" t="str">
        <f>TEXT(Table2[[#This Row],[date]],"MMM")</f>
        <v>Apr</v>
      </c>
      <c r="O2078">
        <f>YEAR(Table2[[#This Row],[date]])</f>
        <v>2020</v>
      </c>
    </row>
    <row r="2079" spans="1:15" x14ac:dyDescent="0.25">
      <c r="A2079" t="s">
        <v>931</v>
      </c>
      <c r="B2079" t="s">
        <v>49</v>
      </c>
      <c r="C2079" t="s">
        <v>46</v>
      </c>
      <c r="E2079" s="2">
        <v>0.25</v>
      </c>
      <c r="F2079" s="1">
        <v>44896</v>
      </c>
      <c r="G2079" t="s">
        <v>67</v>
      </c>
      <c r="H2079" t="s">
        <v>41</v>
      </c>
      <c r="I2079">
        <f t="shared" si="32"/>
        <v>0</v>
      </c>
      <c r="J2079" s="3">
        <v>321</v>
      </c>
      <c r="K2079">
        <f>_xlfn.IFNA(Table2[[#This Row],[total_laid_off]],0)</f>
        <v>0</v>
      </c>
      <c r="L2079">
        <f>IFERROR(Table2[[#This Row],[Column2]]/Table2[[#This Row],[percentage_laid_off]],Table2[[#This Row],[Column2]])</f>
        <v>0</v>
      </c>
      <c r="M2079">
        <f>FLOOR(IFERROR(_xlfn.IFNA(Table2[[#This Row],[total_laid_off]],0)/Table2[[#This Row],[percentage_laid_off]],D2079),1)</f>
        <v>0</v>
      </c>
      <c r="N2079" t="str">
        <f>TEXT(Table2[[#This Row],[date]],"MMM")</f>
        <v>Dec</v>
      </c>
      <c r="O2079">
        <f>YEAR(Table2[[#This Row],[date]])</f>
        <v>2022</v>
      </c>
    </row>
    <row r="2080" spans="1:15" x14ac:dyDescent="0.25">
      <c r="A2080" t="s">
        <v>543</v>
      </c>
      <c r="B2080" t="s">
        <v>40</v>
      </c>
      <c r="C2080" t="s">
        <v>111</v>
      </c>
      <c r="D2080">
        <v>100</v>
      </c>
      <c r="E2080" s="2"/>
      <c r="F2080" s="1">
        <v>44953</v>
      </c>
      <c r="G2080" t="s">
        <v>67</v>
      </c>
      <c r="H2080" t="s">
        <v>41</v>
      </c>
      <c r="I2080">
        <f t="shared" si="32"/>
        <v>100</v>
      </c>
      <c r="J2080" s="3"/>
      <c r="K2080">
        <f>_xlfn.IFNA(Table2[[#This Row],[total_laid_off]],0)</f>
        <v>100</v>
      </c>
      <c r="L2080">
        <f>IFERROR(Table2[[#This Row],[Column2]]/Table2[[#This Row],[percentage_laid_off]],Table2[[#This Row],[Column2]])</f>
        <v>100</v>
      </c>
      <c r="M2080">
        <f>FLOOR(IFERROR(_xlfn.IFNA(Table2[[#This Row],[total_laid_off]],0)/Table2[[#This Row],[percentage_laid_off]],D2080),1)</f>
        <v>100</v>
      </c>
      <c r="N2080" t="str">
        <f>TEXT(Table2[[#This Row],[date]],"MMM")</f>
        <v>Jan</v>
      </c>
      <c r="O2080">
        <f>YEAR(Table2[[#This Row],[date]])</f>
        <v>2023</v>
      </c>
    </row>
    <row r="2081" spans="1:15" x14ac:dyDescent="0.25">
      <c r="A2081" t="s">
        <v>1000</v>
      </c>
      <c r="B2081" t="s">
        <v>40</v>
      </c>
      <c r="C2081" t="s">
        <v>46</v>
      </c>
      <c r="D2081">
        <v>105</v>
      </c>
      <c r="E2081" s="2">
        <v>0.2</v>
      </c>
      <c r="F2081" s="1">
        <v>44883</v>
      </c>
      <c r="G2081" t="s">
        <v>114</v>
      </c>
      <c r="H2081" t="s">
        <v>41</v>
      </c>
      <c r="I2081">
        <f t="shared" si="32"/>
        <v>525</v>
      </c>
      <c r="J2081" s="3">
        <v>459</v>
      </c>
      <c r="K2081">
        <f>_xlfn.IFNA(Table2[[#This Row],[total_laid_off]],0)</f>
        <v>105</v>
      </c>
      <c r="L2081">
        <f>IFERROR(Table2[[#This Row],[Column2]]/Table2[[#This Row],[percentage_laid_off]],Table2[[#This Row],[Column2]])</f>
        <v>525</v>
      </c>
      <c r="M2081">
        <f>FLOOR(IFERROR(_xlfn.IFNA(Table2[[#This Row],[total_laid_off]],0)/Table2[[#This Row],[percentage_laid_off]],D2081),1)</f>
        <v>525</v>
      </c>
      <c r="N2081" t="str">
        <f>TEXT(Table2[[#This Row],[date]],"MMM")</f>
        <v>Nov</v>
      </c>
      <c r="O2081">
        <f>YEAR(Table2[[#This Row],[date]])</f>
        <v>2022</v>
      </c>
    </row>
    <row r="2082" spans="1:15" x14ac:dyDescent="0.25">
      <c r="A2082" t="s">
        <v>1562</v>
      </c>
      <c r="B2082" t="s">
        <v>35</v>
      </c>
      <c r="C2082" t="s">
        <v>101</v>
      </c>
      <c r="D2082">
        <v>13</v>
      </c>
      <c r="E2082" s="2">
        <v>0.08</v>
      </c>
      <c r="F2082" s="1">
        <v>44747</v>
      </c>
      <c r="G2082" t="s">
        <v>32</v>
      </c>
      <c r="H2082" t="s">
        <v>38</v>
      </c>
      <c r="I2082">
        <f t="shared" si="32"/>
        <v>162</v>
      </c>
      <c r="J2082" s="3">
        <v>71</v>
      </c>
      <c r="K2082">
        <f>_xlfn.IFNA(Table2[[#This Row],[total_laid_off]],0)</f>
        <v>13</v>
      </c>
      <c r="L2082">
        <f>IFERROR(Table2[[#This Row],[Column2]]/Table2[[#This Row],[percentage_laid_off]],Table2[[#This Row],[Column2]])</f>
        <v>162.5</v>
      </c>
      <c r="M2082">
        <f>FLOOR(IFERROR(_xlfn.IFNA(Table2[[#This Row],[total_laid_off]],0)/Table2[[#This Row],[percentage_laid_off]],D2082),1)</f>
        <v>162</v>
      </c>
      <c r="N2082" t="str">
        <f>TEXT(Table2[[#This Row],[date]],"MMM")</f>
        <v>Jul</v>
      </c>
      <c r="O2082">
        <f>YEAR(Table2[[#This Row],[date]])</f>
        <v>2022</v>
      </c>
    </row>
    <row r="2083" spans="1:15" x14ac:dyDescent="0.25">
      <c r="A2083" t="s">
        <v>1285</v>
      </c>
      <c r="B2083" t="s">
        <v>43</v>
      </c>
      <c r="C2083" t="s">
        <v>75</v>
      </c>
      <c r="D2083">
        <v>100</v>
      </c>
      <c r="E2083" s="2">
        <v>0.06</v>
      </c>
      <c r="F2083" s="1">
        <v>44817</v>
      </c>
      <c r="G2083" t="s">
        <v>67</v>
      </c>
      <c r="H2083" t="s">
        <v>41</v>
      </c>
      <c r="I2083">
        <f t="shared" si="32"/>
        <v>1666</v>
      </c>
      <c r="J2083" s="3">
        <v>445</v>
      </c>
      <c r="K2083">
        <f>_xlfn.IFNA(Table2[[#This Row],[total_laid_off]],0)</f>
        <v>100</v>
      </c>
      <c r="L2083">
        <f>IFERROR(Table2[[#This Row],[Column2]]/Table2[[#This Row],[percentage_laid_off]],Table2[[#This Row],[Column2]])</f>
        <v>1666.6666666666667</v>
      </c>
      <c r="M2083">
        <f>FLOOR(IFERROR(_xlfn.IFNA(Table2[[#This Row],[total_laid_off]],0)/Table2[[#This Row],[percentage_laid_off]],D2083),1)</f>
        <v>1666</v>
      </c>
      <c r="N2083" t="str">
        <f>TEXT(Table2[[#This Row],[date]],"MMM")</f>
        <v>Sep</v>
      </c>
      <c r="O2083">
        <f>YEAR(Table2[[#This Row],[date]])</f>
        <v>2022</v>
      </c>
    </row>
    <row r="2084" spans="1:15" x14ac:dyDescent="0.25">
      <c r="A2084" t="s">
        <v>380</v>
      </c>
      <c r="B2084" t="s">
        <v>287</v>
      </c>
      <c r="C2084" t="s">
        <v>111</v>
      </c>
      <c r="E2084" s="2">
        <v>0.15</v>
      </c>
      <c r="F2084" s="1">
        <v>44972</v>
      </c>
      <c r="G2084" t="s">
        <v>32</v>
      </c>
      <c r="H2084" t="s">
        <v>41</v>
      </c>
      <c r="I2084">
        <f t="shared" si="32"/>
        <v>0</v>
      </c>
      <c r="J2084" s="3">
        <v>148</v>
      </c>
      <c r="K2084">
        <f>_xlfn.IFNA(Table2[[#This Row],[total_laid_off]],0)</f>
        <v>0</v>
      </c>
      <c r="L2084">
        <f>IFERROR(Table2[[#This Row],[Column2]]/Table2[[#This Row],[percentage_laid_off]],Table2[[#This Row],[Column2]])</f>
        <v>0</v>
      </c>
      <c r="M2084">
        <f>FLOOR(IFERROR(_xlfn.IFNA(Table2[[#This Row],[total_laid_off]],0)/Table2[[#This Row],[percentage_laid_off]],D2084),1)</f>
        <v>0</v>
      </c>
      <c r="N2084" t="str">
        <f>TEXT(Table2[[#This Row],[date]],"MMM")</f>
        <v>Feb</v>
      </c>
      <c r="O2084">
        <f>YEAR(Table2[[#This Row],[date]])</f>
        <v>2023</v>
      </c>
    </row>
    <row r="2085" spans="1:15" x14ac:dyDescent="0.25">
      <c r="A2085" t="s">
        <v>165</v>
      </c>
      <c r="B2085" t="s">
        <v>166</v>
      </c>
      <c r="C2085" t="s">
        <v>101</v>
      </c>
      <c r="D2085">
        <v>50</v>
      </c>
      <c r="E2085" s="2"/>
      <c r="F2085" s="1">
        <v>45008</v>
      </c>
      <c r="G2085" t="s">
        <v>37</v>
      </c>
      <c r="H2085" t="s">
        <v>167</v>
      </c>
      <c r="I2085">
        <f t="shared" si="32"/>
        <v>50</v>
      </c>
      <c r="J2085" s="3">
        <v>146</v>
      </c>
      <c r="K2085">
        <f>_xlfn.IFNA(Table2[[#This Row],[total_laid_off]],0)</f>
        <v>50</v>
      </c>
      <c r="L2085">
        <f>IFERROR(Table2[[#This Row],[Column2]]/Table2[[#This Row],[percentage_laid_off]],Table2[[#This Row],[Column2]])</f>
        <v>50</v>
      </c>
      <c r="M2085">
        <f>FLOOR(IFERROR(_xlfn.IFNA(Table2[[#This Row],[total_laid_off]],0)/Table2[[#This Row],[percentage_laid_off]],D2085),1)</f>
        <v>50</v>
      </c>
      <c r="N2085" t="str">
        <f>TEXT(Table2[[#This Row],[date]],"MMM")</f>
        <v>Mar</v>
      </c>
      <c r="O2085">
        <f>YEAR(Table2[[#This Row],[date]])</f>
        <v>2023</v>
      </c>
    </row>
    <row r="2086" spans="1:15" x14ac:dyDescent="0.25">
      <c r="A2086" t="s">
        <v>251</v>
      </c>
      <c r="B2086" t="s">
        <v>43</v>
      </c>
      <c r="C2086" t="s">
        <v>15</v>
      </c>
      <c r="E2086" s="2"/>
      <c r="F2086" s="1">
        <v>44992</v>
      </c>
      <c r="G2086" t="s">
        <v>67</v>
      </c>
      <c r="H2086" t="s">
        <v>41</v>
      </c>
      <c r="I2086">
        <f t="shared" si="32"/>
        <v>0</v>
      </c>
      <c r="J2086" s="3">
        <v>2700</v>
      </c>
      <c r="K2086">
        <f>_xlfn.IFNA(Table2[[#This Row],[total_laid_off]],0)</f>
        <v>0</v>
      </c>
      <c r="L2086">
        <f>IFERROR(Table2[[#This Row],[Column2]]/Table2[[#This Row],[percentage_laid_off]],Table2[[#This Row],[Column2]])</f>
        <v>0</v>
      </c>
      <c r="M2086">
        <f>FLOOR(IFERROR(_xlfn.IFNA(Table2[[#This Row],[total_laid_off]],0)/Table2[[#This Row],[percentage_laid_off]],D2086),1)</f>
        <v>0</v>
      </c>
      <c r="N2086" t="str">
        <f>TEXT(Table2[[#This Row],[date]],"MMM")</f>
        <v>Mar</v>
      </c>
      <c r="O2086">
        <f>YEAR(Table2[[#This Row],[date]])</f>
        <v>2023</v>
      </c>
    </row>
    <row r="2087" spans="1:15" x14ac:dyDescent="0.25">
      <c r="A2087" t="s">
        <v>2294</v>
      </c>
      <c r="B2087" t="s">
        <v>621</v>
      </c>
      <c r="C2087" t="s">
        <v>15</v>
      </c>
      <c r="D2087">
        <v>130</v>
      </c>
      <c r="E2087" s="2"/>
      <c r="F2087" s="1">
        <v>43914</v>
      </c>
      <c r="G2087" t="s">
        <v>37</v>
      </c>
      <c r="H2087" t="s">
        <v>41</v>
      </c>
      <c r="I2087">
        <f t="shared" si="32"/>
        <v>130</v>
      </c>
      <c r="J2087" s="3"/>
      <c r="K2087">
        <f>_xlfn.IFNA(Table2[[#This Row],[total_laid_off]],0)</f>
        <v>130</v>
      </c>
      <c r="L2087">
        <f>IFERROR(Table2[[#This Row],[Column2]]/Table2[[#This Row],[percentage_laid_off]],Table2[[#This Row],[Column2]])</f>
        <v>130</v>
      </c>
      <c r="M2087">
        <f>FLOOR(IFERROR(_xlfn.IFNA(Table2[[#This Row],[total_laid_off]],0)/Table2[[#This Row],[percentage_laid_off]],D2087),1)</f>
        <v>130</v>
      </c>
      <c r="N2087" t="str">
        <f>TEXT(Table2[[#This Row],[date]],"MMM")</f>
        <v>Mar</v>
      </c>
      <c r="O2087">
        <f>YEAR(Table2[[#This Row],[date]])</f>
        <v>2020</v>
      </c>
    </row>
    <row r="2088" spans="1:15" x14ac:dyDescent="0.25">
      <c r="A2088" t="s">
        <v>1797</v>
      </c>
      <c r="B2088" t="s">
        <v>40</v>
      </c>
      <c r="C2088" t="s">
        <v>46</v>
      </c>
      <c r="E2088" s="2">
        <v>0.25</v>
      </c>
      <c r="F2088" s="1">
        <v>44635</v>
      </c>
      <c r="G2088" t="s">
        <v>67</v>
      </c>
      <c r="H2088" t="s">
        <v>41</v>
      </c>
      <c r="I2088">
        <f t="shared" si="32"/>
        <v>0</v>
      </c>
      <c r="J2088" s="3">
        <v>8</v>
      </c>
      <c r="K2088">
        <f>_xlfn.IFNA(Table2[[#This Row],[total_laid_off]],0)</f>
        <v>0</v>
      </c>
      <c r="L2088">
        <f>IFERROR(Table2[[#This Row],[Column2]]/Table2[[#This Row],[percentage_laid_off]],Table2[[#This Row],[Column2]])</f>
        <v>0</v>
      </c>
      <c r="M2088">
        <f>FLOOR(IFERROR(_xlfn.IFNA(Table2[[#This Row],[total_laid_off]],0)/Table2[[#This Row],[percentage_laid_off]],D2088),1)</f>
        <v>0</v>
      </c>
      <c r="N2088" t="str">
        <f>TEXT(Table2[[#This Row],[date]],"MMM")</f>
        <v>Mar</v>
      </c>
      <c r="O2088">
        <f>YEAR(Table2[[#This Row],[date]])</f>
        <v>2022</v>
      </c>
    </row>
    <row r="2089" spans="1:15" x14ac:dyDescent="0.25">
      <c r="A2089" t="s">
        <v>474</v>
      </c>
      <c r="B2089" t="s">
        <v>40</v>
      </c>
      <c r="C2089" t="s">
        <v>215</v>
      </c>
      <c r="E2089" s="2"/>
      <c r="F2089" s="1">
        <v>44959</v>
      </c>
      <c r="G2089" t="s">
        <v>22</v>
      </c>
      <c r="H2089" t="s">
        <v>41</v>
      </c>
      <c r="I2089">
        <f t="shared" si="32"/>
        <v>0</v>
      </c>
      <c r="J2089" s="3">
        <v>497</v>
      </c>
      <c r="K2089">
        <f>_xlfn.IFNA(Table2[[#This Row],[total_laid_off]],0)</f>
        <v>0</v>
      </c>
      <c r="L2089">
        <f>IFERROR(Table2[[#This Row],[Column2]]/Table2[[#This Row],[percentage_laid_off]],Table2[[#This Row],[Column2]])</f>
        <v>0</v>
      </c>
      <c r="M2089">
        <f>FLOOR(IFERROR(_xlfn.IFNA(Table2[[#This Row],[total_laid_off]],0)/Table2[[#This Row],[percentage_laid_off]],D2089),1)</f>
        <v>0</v>
      </c>
      <c r="N2089" t="str">
        <f>TEXT(Table2[[#This Row],[date]],"MMM")</f>
        <v>Feb</v>
      </c>
      <c r="O2089">
        <f>YEAR(Table2[[#This Row],[date]])</f>
        <v>2023</v>
      </c>
    </row>
    <row r="2090" spans="1:15" x14ac:dyDescent="0.25">
      <c r="A2090" t="s">
        <v>474</v>
      </c>
      <c r="B2090" t="s">
        <v>40</v>
      </c>
      <c r="C2090" t="s">
        <v>215</v>
      </c>
      <c r="E2090" s="2"/>
      <c r="F2090" s="1">
        <v>44778</v>
      </c>
      <c r="G2090" t="s">
        <v>22</v>
      </c>
      <c r="H2090" t="s">
        <v>41</v>
      </c>
      <c r="I2090">
        <f t="shared" si="32"/>
        <v>0</v>
      </c>
      <c r="J2090" s="3">
        <v>497</v>
      </c>
      <c r="K2090">
        <f>_xlfn.IFNA(Table2[[#This Row],[total_laid_off]],0)</f>
        <v>0</v>
      </c>
      <c r="L2090">
        <f>IFERROR(Table2[[#This Row],[Column2]]/Table2[[#This Row],[percentage_laid_off]],Table2[[#This Row],[Column2]])</f>
        <v>0</v>
      </c>
      <c r="M2090">
        <f>FLOOR(IFERROR(_xlfn.IFNA(Table2[[#This Row],[total_laid_off]],0)/Table2[[#This Row],[percentage_laid_off]],D2090),1)</f>
        <v>0</v>
      </c>
      <c r="N2090" t="str">
        <f>TEXT(Table2[[#This Row],[date]],"MMM")</f>
        <v>Aug</v>
      </c>
      <c r="O2090">
        <f>YEAR(Table2[[#This Row],[date]])</f>
        <v>2022</v>
      </c>
    </row>
    <row r="2091" spans="1:15" x14ac:dyDescent="0.25">
      <c r="A2091" t="s">
        <v>1434</v>
      </c>
      <c r="B2091" t="s">
        <v>1041</v>
      </c>
      <c r="C2091" t="s">
        <v>75</v>
      </c>
      <c r="E2091" s="2">
        <v>0.15</v>
      </c>
      <c r="F2091" s="1">
        <v>44776</v>
      </c>
      <c r="G2091" t="s">
        <v>65</v>
      </c>
      <c r="H2091" t="s">
        <v>1041</v>
      </c>
      <c r="I2091">
        <f t="shared" si="32"/>
        <v>0</v>
      </c>
      <c r="J2091" s="3">
        <v>9</v>
      </c>
      <c r="K2091">
        <f>_xlfn.IFNA(Table2[[#This Row],[total_laid_off]],0)</f>
        <v>0</v>
      </c>
      <c r="L2091">
        <f>IFERROR(Table2[[#This Row],[Column2]]/Table2[[#This Row],[percentage_laid_off]],Table2[[#This Row],[Column2]])</f>
        <v>0</v>
      </c>
      <c r="M2091">
        <f>FLOOR(IFERROR(_xlfn.IFNA(Table2[[#This Row],[total_laid_off]],0)/Table2[[#This Row],[percentage_laid_off]],D2091),1)</f>
        <v>0</v>
      </c>
      <c r="N2091" t="str">
        <f>TEXT(Table2[[#This Row],[date]],"MMM")</f>
        <v>Aug</v>
      </c>
      <c r="O2091">
        <f>YEAR(Table2[[#This Row],[date]])</f>
        <v>2022</v>
      </c>
    </row>
    <row r="2092" spans="1:15" x14ac:dyDescent="0.25">
      <c r="A2092" t="s">
        <v>1993</v>
      </c>
      <c r="B2092" t="s">
        <v>40</v>
      </c>
      <c r="C2092" t="s">
        <v>26</v>
      </c>
      <c r="D2092">
        <v>28</v>
      </c>
      <c r="E2092" s="2">
        <v>0.23</v>
      </c>
      <c r="F2092" s="1">
        <v>43958</v>
      </c>
      <c r="G2092" t="s">
        <v>32</v>
      </c>
      <c r="H2092" t="s">
        <v>41</v>
      </c>
      <c r="I2092">
        <f t="shared" si="32"/>
        <v>121</v>
      </c>
      <c r="J2092" s="3">
        <v>92</v>
      </c>
      <c r="K2092">
        <f>_xlfn.IFNA(Table2[[#This Row],[total_laid_off]],0)</f>
        <v>28</v>
      </c>
      <c r="L2092">
        <f>IFERROR(Table2[[#This Row],[Column2]]/Table2[[#This Row],[percentage_laid_off]],Table2[[#This Row],[Column2]])</f>
        <v>121.73913043478261</v>
      </c>
      <c r="M2092">
        <f>FLOOR(IFERROR(_xlfn.IFNA(Table2[[#This Row],[total_laid_off]],0)/Table2[[#This Row],[percentage_laid_off]],D2092),1)</f>
        <v>121</v>
      </c>
      <c r="N2092" t="str">
        <f>TEXT(Table2[[#This Row],[date]],"MMM")</f>
        <v>May</v>
      </c>
      <c r="O2092">
        <f>YEAR(Table2[[#This Row],[date]])</f>
        <v>2020</v>
      </c>
    </row>
    <row r="2093" spans="1:15" x14ac:dyDescent="0.25">
      <c r="A2093" t="s">
        <v>2321</v>
      </c>
      <c r="B2093" t="s">
        <v>160</v>
      </c>
      <c r="C2093" t="s">
        <v>101</v>
      </c>
      <c r="D2093">
        <v>20</v>
      </c>
      <c r="E2093" s="2">
        <v>0.4</v>
      </c>
      <c r="F2093" s="1">
        <v>43902</v>
      </c>
      <c r="G2093" t="s">
        <v>32</v>
      </c>
      <c r="H2093" t="s">
        <v>41</v>
      </c>
      <c r="I2093">
        <f t="shared" si="32"/>
        <v>50</v>
      </c>
      <c r="J2093" s="3">
        <v>90</v>
      </c>
      <c r="K2093">
        <f>_xlfn.IFNA(Table2[[#This Row],[total_laid_off]],0)</f>
        <v>20</v>
      </c>
      <c r="L2093">
        <f>IFERROR(Table2[[#This Row],[Column2]]/Table2[[#This Row],[percentage_laid_off]],Table2[[#This Row],[Column2]])</f>
        <v>50</v>
      </c>
      <c r="M2093">
        <f>FLOOR(IFERROR(_xlfn.IFNA(Table2[[#This Row],[total_laid_off]],0)/Table2[[#This Row],[percentage_laid_off]],D2093),1)</f>
        <v>50</v>
      </c>
      <c r="N2093" t="str">
        <f>TEXT(Table2[[#This Row],[date]],"MMM")</f>
        <v>Mar</v>
      </c>
      <c r="O2093">
        <f>YEAR(Table2[[#This Row],[date]])</f>
        <v>2020</v>
      </c>
    </row>
    <row r="2094" spans="1:15" x14ac:dyDescent="0.25">
      <c r="A2094" t="s">
        <v>1814</v>
      </c>
      <c r="B2094" t="s">
        <v>72</v>
      </c>
      <c r="C2094" t="s">
        <v>36</v>
      </c>
      <c r="D2094">
        <v>30</v>
      </c>
      <c r="E2094" s="2"/>
      <c r="F2094" s="1">
        <v>44438</v>
      </c>
      <c r="G2094" t="s">
        <v>37</v>
      </c>
      <c r="H2094" t="s">
        <v>41</v>
      </c>
      <c r="I2094">
        <f t="shared" si="32"/>
        <v>30</v>
      </c>
      <c r="J2094" s="3">
        <v>1000</v>
      </c>
      <c r="K2094">
        <f>_xlfn.IFNA(Table2[[#This Row],[total_laid_off]],0)</f>
        <v>30</v>
      </c>
      <c r="L2094">
        <f>IFERROR(Table2[[#This Row],[Column2]]/Table2[[#This Row],[percentage_laid_off]],Table2[[#This Row],[Column2]])</f>
        <v>30</v>
      </c>
      <c r="M2094">
        <f>FLOOR(IFERROR(_xlfn.IFNA(Table2[[#This Row],[total_laid_off]],0)/Table2[[#This Row],[percentage_laid_off]],D2094),1)</f>
        <v>30</v>
      </c>
      <c r="N2094" t="str">
        <f>TEXT(Table2[[#This Row],[date]],"MMM")</f>
        <v>Aug</v>
      </c>
      <c r="O2094">
        <f>YEAR(Table2[[#This Row],[date]])</f>
        <v>2021</v>
      </c>
    </row>
    <row r="2095" spans="1:15" x14ac:dyDescent="0.25">
      <c r="A2095" t="s">
        <v>1468</v>
      </c>
      <c r="B2095" t="s">
        <v>40</v>
      </c>
      <c r="C2095" t="s">
        <v>31</v>
      </c>
      <c r="E2095" s="2"/>
      <c r="F2095" s="1">
        <v>44770</v>
      </c>
      <c r="G2095" t="s">
        <v>103</v>
      </c>
      <c r="H2095" t="s">
        <v>41</v>
      </c>
      <c r="I2095">
        <f t="shared" si="32"/>
        <v>0</v>
      </c>
      <c r="J2095" s="3">
        <v>17</v>
      </c>
      <c r="K2095">
        <f>_xlfn.IFNA(Table2[[#This Row],[total_laid_off]],0)</f>
        <v>0</v>
      </c>
      <c r="L2095">
        <f>IFERROR(Table2[[#This Row],[Column2]]/Table2[[#This Row],[percentage_laid_off]],Table2[[#This Row],[Column2]])</f>
        <v>0</v>
      </c>
      <c r="M2095">
        <f>FLOOR(IFERROR(_xlfn.IFNA(Table2[[#This Row],[total_laid_off]],0)/Table2[[#This Row],[percentage_laid_off]],D2095),1)</f>
        <v>0</v>
      </c>
      <c r="N2095" t="str">
        <f>TEXT(Table2[[#This Row],[date]],"MMM")</f>
        <v>Jul</v>
      </c>
      <c r="O2095">
        <f>YEAR(Table2[[#This Row],[date]])</f>
        <v>2022</v>
      </c>
    </row>
    <row r="2096" spans="1:15" x14ac:dyDescent="0.25">
      <c r="A2096" t="s">
        <v>1147</v>
      </c>
      <c r="B2096" t="s">
        <v>266</v>
      </c>
      <c r="C2096" t="s">
        <v>15</v>
      </c>
      <c r="D2096">
        <v>10</v>
      </c>
      <c r="E2096" s="2"/>
      <c r="F2096" s="1">
        <v>44866</v>
      </c>
      <c r="G2096" t="s">
        <v>37</v>
      </c>
      <c r="H2096" t="s">
        <v>267</v>
      </c>
      <c r="I2096">
        <f t="shared" si="32"/>
        <v>10</v>
      </c>
      <c r="J2096" s="3"/>
      <c r="K2096">
        <f>_xlfn.IFNA(Table2[[#This Row],[total_laid_off]],0)</f>
        <v>10</v>
      </c>
      <c r="L2096">
        <f>IFERROR(Table2[[#This Row],[Column2]]/Table2[[#This Row],[percentage_laid_off]],Table2[[#This Row],[Column2]])</f>
        <v>10</v>
      </c>
      <c r="M2096">
        <f>FLOOR(IFERROR(_xlfn.IFNA(Table2[[#This Row],[total_laid_off]],0)/Table2[[#This Row],[percentage_laid_off]],D2096),1)</f>
        <v>10</v>
      </c>
      <c r="N2096" t="str">
        <f>TEXT(Table2[[#This Row],[date]],"MMM")</f>
        <v>Nov</v>
      </c>
      <c r="O2096">
        <f>YEAR(Table2[[#This Row],[date]])</f>
        <v>2022</v>
      </c>
    </row>
    <row r="2097" spans="1:15" x14ac:dyDescent="0.25">
      <c r="A2097" t="s">
        <v>333</v>
      </c>
      <c r="B2097" t="s">
        <v>157</v>
      </c>
      <c r="C2097" t="s">
        <v>215</v>
      </c>
      <c r="D2097">
        <v>186</v>
      </c>
      <c r="E2097" s="2"/>
      <c r="F2097" s="1">
        <v>44979</v>
      </c>
      <c r="G2097" t="s">
        <v>67</v>
      </c>
      <c r="H2097" t="s">
        <v>41</v>
      </c>
      <c r="I2097">
        <f t="shared" si="32"/>
        <v>186</v>
      </c>
      <c r="J2097" s="3">
        <v>279</v>
      </c>
      <c r="K2097">
        <f>_xlfn.IFNA(Table2[[#This Row],[total_laid_off]],0)</f>
        <v>186</v>
      </c>
      <c r="L2097">
        <f>IFERROR(Table2[[#This Row],[Column2]]/Table2[[#This Row],[percentage_laid_off]],Table2[[#This Row],[Column2]])</f>
        <v>186</v>
      </c>
      <c r="M2097">
        <f>FLOOR(IFERROR(_xlfn.IFNA(Table2[[#This Row],[total_laid_off]],0)/Table2[[#This Row],[percentage_laid_off]],D2097),1)</f>
        <v>186</v>
      </c>
      <c r="N2097" t="str">
        <f>TEXT(Table2[[#This Row],[date]],"MMM")</f>
        <v>Feb</v>
      </c>
      <c r="O2097">
        <f>YEAR(Table2[[#This Row],[date]])</f>
        <v>2023</v>
      </c>
    </row>
    <row r="2098" spans="1:15" x14ac:dyDescent="0.25">
      <c r="A2098" t="s">
        <v>333</v>
      </c>
      <c r="B2098" t="s">
        <v>160</v>
      </c>
      <c r="C2098" t="s">
        <v>215</v>
      </c>
      <c r="D2098">
        <v>52</v>
      </c>
      <c r="E2098" s="2">
        <v>0</v>
      </c>
      <c r="F2098" s="1">
        <v>44733</v>
      </c>
      <c r="G2098" t="s">
        <v>67</v>
      </c>
      <c r="H2098" t="s">
        <v>41</v>
      </c>
      <c r="I2098">
        <f t="shared" si="32"/>
        <v>52</v>
      </c>
      <c r="J2098" s="3">
        <v>279</v>
      </c>
      <c r="K2098">
        <f>_xlfn.IFNA(Table2[[#This Row],[total_laid_off]],0)</f>
        <v>52</v>
      </c>
      <c r="L2098">
        <f>IFERROR(Table2[[#This Row],[Column2]]/Table2[[#This Row],[percentage_laid_off]],Table2[[#This Row],[Column2]])</f>
        <v>52</v>
      </c>
      <c r="M2098">
        <f>FLOOR(IFERROR(_xlfn.IFNA(Table2[[#This Row],[total_laid_off]],0)/Table2[[#This Row],[percentage_laid_off]],D2098),1)</f>
        <v>52</v>
      </c>
      <c r="N2098" t="str">
        <f>TEXT(Table2[[#This Row],[date]],"MMM")</f>
        <v>Jun</v>
      </c>
      <c r="O2098">
        <f>YEAR(Table2[[#This Row],[date]])</f>
        <v>2022</v>
      </c>
    </row>
    <row r="2099" spans="1:15" x14ac:dyDescent="0.25">
      <c r="A2099" t="s">
        <v>844</v>
      </c>
      <c r="B2099" t="s">
        <v>723</v>
      </c>
      <c r="C2099" t="s">
        <v>44</v>
      </c>
      <c r="E2099" s="2"/>
      <c r="F2099" s="1">
        <v>44908</v>
      </c>
      <c r="G2099" t="s">
        <v>47</v>
      </c>
      <c r="H2099" t="s">
        <v>41</v>
      </c>
      <c r="I2099">
        <f t="shared" si="32"/>
        <v>0</v>
      </c>
      <c r="J2099" s="3">
        <v>235</v>
      </c>
      <c r="K2099">
        <f>_xlfn.IFNA(Table2[[#This Row],[total_laid_off]],0)</f>
        <v>0</v>
      </c>
      <c r="L2099">
        <f>IFERROR(Table2[[#This Row],[Column2]]/Table2[[#This Row],[percentage_laid_off]],Table2[[#This Row],[Column2]])</f>
        <v>0</v>
      </c>
      <c r="M2099">
        <f>FLOOR(IFERROR(_xlfn.IFNA(Table2[[#This Row],[total_laid_off]],0)/Table2[[#This Row],[percentage_laid_off]],D2099),1)</f>
        <v>0</v>
      </c>
      <c r="N2099" t="str">
        <f>TEXT(Table2[[#This Row],[date]],"MMM")</f>
        <v>Dec</v>
      </c>
      <c r="O2099">
        <f>YEAR(Table2[[#This Row],[date]])</f>
        <v>2022</v>
      </c>
    </row>
    <row r="2100" spans="1:15" x14ac:dyDescent="0.25">
      <c r="A2100" t="s">
        <v>786</v>
      </c>
      <c r="B2100" t="s">
        <v>49</v>
      </c>
      <c r="C2100" t="s">
        <v>46</v>
      </c>
      <c r="E2100" s="2">
        <v>0.4</v>
      </c>
      <c r="F2100" s="1">
        <v>44931</v>
      </c>
      <c r="G2100" t="s">
        <v>67</v>
      </c>
      <c r="H2100" t="s">
        <v>41</v>
      </c>
      <c r="I2100">
        <f t="shared" si="32"/>
        <v>0</v>
      </c>
      <c r="J2100" s="3">
        <v>173</v>
      </c>
      <c r="K2100">
        <f>_xlfn.IFNA(Table2[[#This Row],[total_laid_off]],0)</f>
        <v>0</v>
      </c>
      <c r="L2100">
        <f>IFERROR(Table2[[#This Row],[Column2]]/Table2[[#This Row],[percentage_laid_off]],Table2[[#This Row],[Column2]])</f>
        <v>0</v>
      </c>
      <c r="M2100">
        <f>FLOOR(IFERROR(_xlfn.IFNA(Table2[[#This Row],[total_laid_off]],0)/Table2[[#This Row],[percentage_laid_off]],D2100),1)</f>
        <v>0</v>
      </c>
      <c r="N2100" t="str">
        <f>TEXT(Table2[[#This Row],[date]],"MMM")</f>
        <v>Jan</v>
      </c>
      <c r="O2100">
        <f>YEAR(Table2[[#This Row],[date]])</f>
        <v>2023</v>
      </c>
    </row>
    <row r="2101" spans="1:15" x14ac:dyDescent="0.25">
      <c r="A2101" t="s">
        <v>786</v>
      </c>
      <c r="B2101" t="s">
        <v>49</v>
      </c>
      <c r="C2101" t="s">
        <v>46</v>
      </c>
      <c r="D2101">
        <v>30</v>
      </c>
      <c r="E2101" s="2">
        <v>0.2</v>
      </c>
      <c r="F2101" s="1">
        <v>44804</v>
      </c>
      <c r="G2101" t="s">
        <v>67</v>
      </c>
      <c r="H2101" t="s">
        <v>41</v>
      </c>
      <c r="I2101">
        <f t="shared" si="32"/>
        <v>150</v>
      </c>
      <c r="J2101" s="3">
        <v>173</v>
      </c>
      <c r="K2101">
        <f>_xlfn.IFNA(Table2[[#This Row],[total_laid_off]],0)</f>
        <v>30</v>
      </c>
      <c r="L2101">
        <f>IFERROR(Table2[[#This Row],[Column2]]/Table2[[#This Row],[percentage_laid_off]],Table2[[#This Row],[Column2]])</f>
        <v>150</v>
      </c>
      <c r="M2101">
        <f>FLOOR(IFERROR(_xlfn.IFNA(Table2[[#This Row],[total_laid_off]],0)/Table2[[#This Row],[percentage_laid_off]],D2101),1)</f>
        <v>150</v>
      </c>
      <c r="N2101" t="str">
        <f>TEXT(Table2[[#This Row],[date]],"MMM")</f>
        <v>Aug</v>
      </c>
      <c r="O2101">
        <f>YEAR(Table2[[#This Row],[date]])</f>
        <v>2022</v>
      </c>
    </row>
    <row r="2102" spans="1:15" x14ac:dyDescent="0.25">
      <c r="A2102" t="s">
        <v>941</v>
      </c>
      <c r="B2102" t="s">
        <v>25</v>
      </c>
      <c r="C2102" t="s">
        <v>85</v>
      </c>
      <c r="D2102">
        <v>45</v>
      </c>
      <c r="E2102" s="2">
        <v>0.05</v>
      </c>
      <c r="F2102" s="1">
        <v>44895</v>
      </c>
      <c r="G2102" t="s">
        <v>47</v>
      </c>
      <c r="H2102" t="s">
        <v>28</v>
      </c>
      <c r="I2102">
        <f t="shared" si="32"/>
        <v>900</v>
      </c>
      <c r="J2102" s="3">
        <v>118</v>
      </c>
      <c r="K2102">
        <f>_xlfn.IFNA(Table2[[#This Row],[total_laid_off]],0)</f>
        <v>45</v>
      </c>
      <c r="L2102">
        <f>IFERROR(Table2[[#This Row],[Column2]]/Table2[[#This Row],[percentage_laid_off]],Table2[[#This Row],[Column2]])</f>
        <v>900</v>
      </c>
      <c r="M2102">
        <f>FLOOR(IFERROR(_xlfn.IFNA(Table2[[#This Row],[total_laid_off]],0)/Table2[[#This Row],[percentage_laid_off]],D2102),1)</f>
        <v>900</v>
      </c>
      <c r="N2102" t="str">
        <f>TEXT(Table2[[#This Row],[date]],"MMM")</f>
        <v>Nov</v>
      </c>
      <c r="O2102">
        <f>YEAR(Table2[[#This Row],[date]])</f>
        <v>2022</v>
      </c>
    </row>
    <row r="2103" spans="1:15" x14ac:dyDescent="0.25">
      <c r="A2103" t="s">
        <v>1012</v>
      </c>
      <c r="B2103" t="s">
        <v>186</v>
      </c>
      <c r="C2103" t="s">
        <v>111</v>
      </c>
      <c r="D2103">
        <v>34</v>
      </c>
      <c r="E2103" s="2">
        <v>0.19</v>
      </c>
      <c r="F2103" s="1">
        <v>44882</v>
      </c>
      <c r="G2103" t="s">
        <v>47</v>
      </c>
      <c r="H2103" t="s">
        <v>93</v>
      </c>
      <c r="I2103">
        <f t="shared" si="32"/>
        <v>178</v>
      </c>
      <c r="J2103" s="3">
        <v>73</v>
      </c>
      <c r="K2103">
        <f>_xlfn.IFNA(Table2[[#This Row],[total_laid_off]],0)</f>
        <v>34</v>
      </c>
      <c r="L2103">
        <f>IFERROR(Table2[[#This Row],[Column2]]/Table2[[#This Row],[percentage_laid_off]],Table2[[#This Row],[Column2]])</f>
        <v>178.94736842105263</v>
      </c>
      <c r="M2103">
        <f>FLOOR(IFERROR(_xlfn.IFNA(Table2[[#This Row],[total_laid_off]],0)/Table2[[#This Row],[percentage_laid_off]],D2103),1)</f>
        <v>178</v>
      </c>
      <c r="N2103" t="str">
        <f>TEXT(Table2[[#This Row],[date]],"MMM")</f>
        <v>Nov</v>
      </c>
      <c r="O2103">
        <f>YEAR(Table2[[#This Row],[date]])</f>
        <v>2022</v>
      </c>
    </row>
    <row r="2104" spans="1:15" x14ac:dyDescent="0.25">
      <c r="A2104" t="s">
        <v>1948</v>
      </c>
      <c r="B2104" t="s">
        <v>1949</v>
      </c>
      <c r="C2104" t="s">
        <v>111</v>
      </c>
      <c r="D2104">
        <v>21</v>
      </c>
      <c r="E2104" s="2"/>
      <c r="F2104" s="1">
        <v>43973</v>
      </c>
      <c r="G2104" t="s">
        <v>37</v>
      </c>
      <c r="H2104" t="s">
        <v>184</v>
      </c>
      <c r="I2104">
        <f t="shared" si="32"/>
        <v>21</v>
      </c>
      <c r="J2104" s="3"/>
      <c r="K2104">
        <f>_xlfn.IFNA(Table2[[#This Row],[total_laid_off]],0)</f>
        <v>21</v>
      </c>
      <c r="L2104">
        <f>IFERROR(Table2[[#This Row],[Column2]]/Table2[[#This Row],[percentage_laid_off]],Table2[[#This Row],[Column2]])</f>
        <v>21</v>
      </c>
      <c r="M2104">
        <f>FLOOR(IFERROR(_xlfn.IFNA(Table2[[#This Row],[total_laid_off]],0)/Table2[[#This Row],[percentage_laid_off]],D2104),1)</f>
        <v>21</v>
      </c>
      <c r="N2104" t="str">
        <f>TEXT(Table2[[#This Row],[date]],"MMM")</f>
        <v>May</v>
      </c>
      <c r="O2104">
        <f>YEAR(Table2[[#This Row],[date]])</f>
        <v>2020</v>
      </c>
    </row>
    <row r="2105" spans="1:15" x14ac:dyDescent="0.25">
      <c r="A2105" t="s">
        <v>2143</v>
      </c>
      <c r="B2105" t="s">
        <v>60</v>
      </c>
      <c r="C2105" t="s">
        <v>26</v>
      </c>
      <c r="E2105" s="2"/>
      <c r="F2105" s="1">
        <v>43929</v>
      </c>
      <c r="G2105" t="s">
        <v>37</v>
      </c>
      <c r="H2105" t="s">
        <v>61</v>
      </c>
      <c r="I2105">
        <f t="shared" si="32"/>
        <v>0</v>
      </c>
      <c r="J2105" s="3">
        <v>1</v>
      </c>
      <c r="K2105">
        <f>_xlfn.IFNA(Table2[[#This Row],[total_laid_off]],0)</f>
        <v>0</v>
      </c>
      <c r="L2105">
        <f>IFERROR(Table2[[#This Row],[Column2]]/Table2[[#This Row],[percentage_laid_off]],Table2[[#This Row],[Column2]])</f>
        <v>0</v>
      </c>
      <c r="M2105">
        <f>FLOOR(IFERROR(_xlfn.IFNA(Table2[[#This Row],[total_laid_off]],0)/Table2[[#This Row],[percentage_laid_off]],D2105),1)</f>
        <v>0</v>
      </c>
      <c r="N2105" t="str">
        <f>TEXT(Table2[[#This Row],[date]],"MMM")</f>
        <v>Apr</v>
      </c>
      <c r="O2105">
        <f>YEAR(Table2[[#This Row],[date]])</f>
        <v>2020</v>
      </c>
    </row>
    <row r="2106" spans="1:15" x14ac:dyDescent="0.25">
      <c r="A2106" t="s">
        <v>870</v>
      </c>
      <c r="B2106" t="s">
        <v>49</v>
      </c>
      <c r="C2106" t="s">
        <v>75</v>
      </c>
      <c r="D2106">
        <v>60</v>
      </c>
      <c r="E2106" s="2">
        <v>0.05</v>
      </c>
      <c r="F2106" s="1">
        <v>44903</v>
      </c>
      <c r="G2106" t="s">
        <v>67</v>
      </c>
      <c r="H2106" t="s">
        <v>41</v>
      </c>
      <c r="I2106">
        <f t="shared" si="32"/>
        <v>1200</v>
      </c>
      <c r="J2106" s="3">
        <v>115</v>
      </c>
      <c r="K2106">
        <f>_xlfn.IFNA(Table2[[#This Row],[total_laid_off]],0)</f>
        <v>60</v>
      </c>
      <c r="L2106">
        <f>IFERROR(Table2[[#This Row],[Column2]]/Table2[[#This Row],[percentage_laid_off]],Table2[[#This Row],[Column2]])</f>
        <v>1200</v>
      </c>
      <c r="M2106">
        <f>FLOOR(IFERROR(_xlfn.IFNA(Table2[[#This Row],[total_laid_off]],0)/Table2[[#This Row],[percentage_laid_off]],D2106),1)</f>
        <v>1200</v>
      </c>
      <c r="N2106" t="str">
        <f>TEXT(Table2[[#This Row],[date]],"MMM")</f>
        <v>Dec</v>
      </c>
      <c r="O2106">
        <f>YEAR(Table2[[#This Row],[date]])</f>
        <v>2022</v>
      </c>
    </row>
    <row r="2107" spans="1:15" x14ac:dyDescent="0.25">
      <c r="A2107" t="s">
        <v>636</v>
      </c>
      <c r="B2107" t="s">
        <v>43</v>
      </c>
      <c r="C2107" t="s">
        <v>46</v>
      </c>
      <c r="D2107">
        <v>300</v>
      </c>
      <c r="E2107" s="2">
        <v>0.06</v>
      </c>
      <c r="F2107" s="1">
        <v>44944</v>
      </c>
      <c r="G2107" t="s">
        <v>67</v>
      </c>
      <c r="H2107" t="s">
        <v>41</v>
      </c>
      <c r="I2107">
        <f t="shared" si="32"/>
        <v>5000</v>
      </c>
      <c r="J2107" s="3">
        <v>172</v>
      </c>
      <c r="K2107">
        <f>_xlfn.IFNA(Table2[[#This Row],[total_laid_off]],0)</f>
        <v>300</v>
      </c>
      <c r="L2107">
        <f>IFERROR(Table2[[#This Row],[Column2]]/Table2[[#This Row],[percentage_laid_off]],Table2[[#This Row],[Column2]])</f>
        <v>5000</v>
      </c>
      <c r="M2107">
        <f>FLOOR(IFERROR(_xlfn.IFNA(Table2[[#This Row],[total_laid_off]],0)/Table2[[#This Row],[percentage_laid_off]],D2107),1)</f>
        <v>5000</v>
      </c>
      <c r="N2107" t="str">
        <f>TEXT(Table2[[#This Row],[date]],"MMM")</f>
        <v>Jan</v>
      </c>
      <c r="O2107">
        <f>YEAR(Table2[[#This Row],[date]])</f>
        <v>2023</v>
      </c>
    </row>
    <row r="2108" spans="1:15" x14ac:dyDescent="0.25">
      <c r="A2108" t="s">
        <v>1576</v>
      </c>
      <c r="B2108" t="s">
        <v>40</v>
      </c>
      <c r="C2108" t="s">
        <v>137</v>
      </c>
      <c r="D2108">
        <v>15</v>
      </c>
      <c r="E2108" s="2">
        <v>0.06</v>
      </c>
      <c r="F2108" s="1">
        <v>44743</v>
      </c>
      <c r="G2108" t="s">
        <v>32</v>
      </c>
      <c r="H2108" t="s">
        <v>41</v>
      </c>
      <c r="I2108">
        <f t="shared" si="32"/>
        <v>250</v>
      </c>
      <c r="J2108" s="3">
        <v>169</v>
      </c>
      <c r="K2108">
        <f>_xlfn.IFNA(Table2[[#This Row],[total_laid_off]],0)</f>
        <v>15</v>
      </c>
      <c r="L2108">
        <f>IFERROR(Table2[[#This Row],[Column2]]/Table2[[#This Row],[percentage_laid_off]],Table2[[#This Row],[Column2]])</f>
        <v>250</v>
      </c>
      <c r="M2108">
        <f>FLOOR(IFERROR(_xlfn.IFNA(Table2[[#This Row],[total_laid_off]],0)/Table2[[#This Row],[percentage_laid_off]],D2108),1)</f>
        <v>250</v>
      </c>
      <c r="N2108" t="str">
        <f>TEXT(Table2[[#This Row],[date]],"MMM")</f>
        <v>Jul</v>
      </c>
      <c r="O2108">
        <f>YEAR(Table2[[#This Row],[date]])</f>
        <v>2022</v>
      </c>
    </row>
    <row r="2109" spans="1:15" x14ac:dyDescent="0.25">
      <c r="A2109" t="s">
        <v>1241</v>
      </c>
      <c r="B2109" t="s">
        <v>40</v>
      </c>
      <c r="C2109" t="s">
        <v>209</v>
      </c>
      <c r="E2109" s="2"/>
      <c r="F2109" s="1">
        <v>44837</v>
      </c>
      <c r="G2109" t="s">
        <v>32</v>
      </c>
      <c r="H2109" t="s">
        <v>41</v>
      </c>
      <c r="I2109">
        <f t="shared" si="32"/>
        <v>0</v>
      </c>
      <c r="J2109" s="3">
        <v>298</v>
      </c>
      <c r="K2109">
        <f>_xlfn.IFNA(Table2[[#This Row],[total_laid_off]],0)</f>
        <v>0</v>
      </c>
      <c r="L2109">
        <f>IFERROR(Table2[[#This Row],[Column2]]/Table2[[#This Row],[percentage_laid_off]],Table2[[#This Row],[Column2]])</f>
        <v>0</v>
      </c>
      <c r="M2109">
        <f>FLOOR(IFERROR(_xlfn.IFNA(Table2[[#This Row],[total_laid_off]],0)/Table2[[#This Row],[percentage_laid_off]],D2109),1)</f>
        <v>0</v>
      </c>
      <c r="N2109" t="str">
        <f>TEXT(Table2[[#This Row],[date]],"MMM")</f>
        <v>Oct</v>
      </c>
      <c r="O2109">
        <f>YEAR(Table2[[#This Row],[date]])</f>
        <v>2022</v>
      </c>
    </row>
    <row r="2110" spans="1:15" x14ac:dyDescent="0.25">
      <c r="A2110" t="s">
        <v>1378</v>
      </c>
      <c r="B2110" t="s">
        <v>40</v>
      </c>
      <c r="C2110" t="s">
        <v>111</v>
      </c>
      <c r="D2110">
        <v>54</v>
      </c>
      <c r="E2110" s="2"/>
      <c r="F2110" s="1">
        <v>44790</v>
      </c>
      <c r="G2110" t="s">
        <v>32</v>
      </c>
      <c r="H2110" t="s">
        <v>41</v>
      </c>
      <c r="I2110">
        <f t="shared" si="32"/>
        <v>54</v>
      </c>
      <c r="J2110" s="3">
        <v>74</v>
      </c>
      <c r="K2110">
        <f>_xlfn.IFNA(Table2[[#This Row],[total_laid_off]],0)</f>
        <v>54</v>
      </c>
      <c r="L2110">
        <f>IFERROR(Table2[[#This Row],[Column2]]/Table2[[#This Row],[percentage_laid_off]],Table2[[#This Row],[Column2]])</f>
        <v>54</v>
      </c>
      <c r="M2110">
        <f>FLOOR(IFERROR(_xlfn.IFNA(Table2[[#This Row],[total_laid_off]],0)/Table2[[#This Row],[percentage_laid_off]],D2110),1)</f>
        <v>54</v>
      </c>
      <c r="N2110" t="str">
        <f>TEXT(Table2[[#This Row],[date]],"MMM")</f>
        <v>Aug</v>
      </c>
      <c r="O2110">
        <f>YEAR(Table2[[#This Row],[date]])</f>
        <v>2022</v>
      </c>
    </row>
    <row r="2111" spans="1:15" x14ac:dyDescent="0.25">
      <c r="A2111" t="s">
        <v>1734</v>
      </c>
      <c r="B2111" t="s">
        <v>40</v>
      </c>
      <c r="C2111" t="s">
        <v>53</v>
      </c>
      <c r="E2111" s="2"/>
      <c r="F2111" s="1">
        <v>44711</v>
      </c>
      <c r="G2111" t="s">
        <v>37</v>
      </c>
      <c r="H2111" t="s">
        <v>41</v>
      </c>
      <c r="I2111">
        <f t="shared" si="32"/>
        <v>0</v>
      </c>
      <c r="J2111" s="3">
        <v>36</v>
      </c>
      <c r="K2111">
        <f>_xlfn.IFNA(Table2[[#This Row],[total_laid_off]],0)</f>
        <v>0</v>
      </c>
      <c r="L2111">
        <f>IFERROR(Table2[[#This Row],[Column2]]/Table2[[#This Row],[percentage_laid_off]],Table2[[#This Row],[Column2]])</f>
        <v>0</v>
      </c>
      <c r="M2111">
        <f>FLOOR(IFERROR(_xlfn.IFNA(Table2[[#This Row],[total_laid_off]],0)/Table2[[#This Row],[percentage_laid_off]],D2111),1)</f>
        <v>0</v>
      </c>
      <c r="N2111" t="str">
        <f>TEXT(Table2[[#This Row],[date]],"MMM")</f>
        <v>May</v>
      </c>
      <c r="O2111">
        <f>YEAR(Table2[[#This Row],[date]])</f>
        <v>2022</v>
      </c>
    </row>
    <row r="2112" spans="1:15" x14ac:dyDescent="0.25">
      <c r="A2112" t="s">
        <v>13</v>
      </c>
      <c r="B2112" t="s">
        <v>14</v>
      </c>
      <c r="C2112" t="s">
        <v>15</v>
      </c>
      <c r="D2112">
        <v>120</v>
      </c>
      <c r="E2112" s="2">
        <v>0.25</v>
      </c>
      <c r="F2112" s="1">
        <v>45033</v>
      </c>
      <c r="G2112" t="s">
        <v>16</v>
      </c>
      <c r="H2112" t="s">
        <v>17</v>
      </c>
      <c r="I2112">
        <f t="shared" si="32"/>
        <v>480</v>
      </c>
      <c r="J2112" s="3"/>
      <c r="K2112" s="4">
        <f>_xlfn.IFNA(Table2[[#This Row],[total_laid_off]],0)</f>
        <v>120</v>
      </c>
      <c r="L2112">
        <f>IFERROR(Table2[[#This Row],[Column2]]/Table2[[#This Row],[percentage_laid_off]],Table2[[#This Row],[Column2]])</f>
        <v>480</v>
      </c>
      <c r="M2112">
        <f>FLOOR(IFERROR(_xlfn.IFNA(Table2[[#This Row],[total_laid_off]],0)/Table2[[#This Row],[percentage_laid_off]],D2112),1)</f>
        <v>480</v>
      </c>
      <c r="N2112" t="str">
        <f>TEXT(Table2[[#This Row],[date]],"MMM")</f>
        <v>Apr</v>
      </c>
      <c r="O2112">
        <f>YEAR(Table2[[#This Row],[date]])</f>
        <v>2023</v>
      </c>
    </row>
    <row r="2113" spans="1:15" x14ac:dyDescent="0.25">
      <c r="A2113" t="s">
        <v>357</v>
      </c>
      <c r="B2113" t="s">
        <v>358</v>
      </c>
      <c r="C2113" t="s">
        <v>15</v>
      </c>
      <c r="D2113">
        <v>300</v>
      </c>
      <c r="E2113" s="2"/>
      <c r="F2113" s="1">
        <v>44974</v>
      </c>
      <c r="G2113" t="s">
        <v>67</v>
      </c>
      <c r="H2113" t="s">
        <v>125</v>
      </c>
      <c r="I2113">
        <f t="shared" si="32"/>
        <v>300</v>
      </c>
      <c r="J2113" s="3">
        <v>12600</v>
      </c>
      <c r="K2113">
        <f>_xlfn.IFNA(Table2[[#This Row],[total_laid_off]],0)</f>
        <v>300</v>
      </c>
      <c r="L2113">
        <f>IFERROR(Table2[[#This Row],[Column2]]/Table2[[#This Row],[percentage_laid_off]],Table2[[#This Row],[Column2]])</f>
        <v>300</v>
      </c>
      <c r="M2113">
        <f>FLOOR(IFERROR(_xlfn.IFNA(Table2[[#This Row],[total_laid_off]],0)/Table2[[#This Row],[percentage_laid_off]],D2113),1)</f>
        <v>300</v>
      </c>
      <c r="N2113" t="str">
        <f>TEXT(Table2[[#This Row],[date]],"MMM")</f>
        <v>Feb</v>
      </c>
      <c r="O2113">
        <f>YEAR(Table2[[#This Row],[date]])</f>
        <v>2023</v>
      </c>
    </row>
    <row r="2114" spans="1:15" x14ac:dyDescent="0.25">
      <c r="A2114" t="s">
        <v>357</v>
      </c>
      <c r="B2114" t="s">
        <v>358</v>
      </c>
      <c r="C2114" t="s">
        <v>15</v>
      </c>
      <c r="E2114" s="2"/>
      <c r="F2114" s="1">
        <v>44880</v>
      </c>
      <c r="G2114" t="s">
        <v>67</v>
      </c>
      <c r="H2114" t="s">
        <v>125</v>
      </c>
      <c r="I2114">
        <f t="shared" ref="I2114:I2177" si="33">FLOOR(IF(OR(ISBLANK(D2114) = FALSE,  ISBLANK(E2114) = FALSE),IFERROR(D2114/E2114,D2114), 0), 1)</f>
        <v>0</v>
      </c>
      <c r="J2114" s="3">
        <v>12600</v>
      </c>
      <c r="K2114">
        <f>_xlfn.IFNA(Table2[[#This Row],[total_laid_off]],0)</f>
        <v>0</v>
      </c>
      <c r="L2114">
        <f>IFERROR(Table2[[#This Row],[Column2]]/Table2[[#This Row],[percentage_laid_off]],Table2[[#This Row],[Column2]])</f>
        <v>0</v>
      </c>
      <c r="M2114">
        <f>FLOOR(IFERROR(_xlfn.IFNA(Table2[[#This Row],[total_laid_off]],0)/Table2[[#This Row],[percentage_laid_off]],D2114),1)</f>
        <v>0</v>
      </c>
      <c r="N2114" t="str">
        <f>TEXT(Table2[[#This Row],[date]],"MMM")</f>
        <v>Nov</v>
      </c>
      <c r="O2114">
        <f>YEAR(Table2[[#This Row],[date]])</f>
        <v>2022</v>
      </c>
    </row>
    <row r="2115" spans="1:15" x14ac:dyDescent="0.25">
      <c r="A2115" t="s">
        <v>453</v>
      </c>
      <c r="B2115" t="s">
        <v>35</v>
      </c>
      <c r="C2115" t="s">
        <v>26</v>
      </c>
      <c r="E2115" s="2"/>
      <c r="F2115" s="1">
        <v>44963</v>
      </c>
      <c r="G2115" t="s">
        <v>16</v>
      </c>
      <c r="H2115" t="s">
        <v>38</v>
      </c>
      <c r="I2115">
        <f t="shared" si="33"/>
        <v>0</v>
      </c>
      <c r="J2115" s="3">
        <v>6</v>
      </c>
      <c r="K2115">
        <f>_xlfn.IFNA(Table2[[#This Row],[total_laid_off]],0)</f>
        <v>0</v>
      </c>
      <c r="L2115">
        <f>IFERROR(Table2[[#This Row],[Column2]]/Table2[[#This Row],[percentage_laid_off]],Table2[[#This Row],[Column2]])</f>
        <v>0</v>
      </c>
      <c r="M2115">
        <f>FLOOR(IFERROR(_xlfn.IFNA(Table2[[#This Row],[total_laid_off]],0)/Table2[[#This Row],[percentage_laid_off]],D2115),1)</f>
        <v>0</v>
      </c>
      <c r="N2115" t="str">
        <f>TEXT(Table2[[#This Row],[date]],"MMM")</f>
        <v>Feb</v>
      </c>
      <c r="O2115">
        <f>YEAR(Table2[[#This Row],[date]])</f>
        <v>2023</v>
      </c>
    </row>
    <row r="2116" spans="1:15" x14ac:dyDescent="0.25">
      <c r="A2116" t="s">
        <v>1738</v>
      </c>
      <c r="B2116" t="s">
        <v>204</v>
      </c>
      <c r="C2116" t="s">
        <v>75</v>
      </c>
      <c r="E2116" s="2"/>
      <c r="F2116" s="1">
        <v>44708</v>
      </c>
      <c r="G2116" t="s">
        <v>32</v>
      </c>
      <c r="H2116" t="s">
        <v>41</v>
      </c>
      <c r="I2116">
        <f t="shared" si="33"/>
        <v>0</v>
      </c>
      <c r="J2116" s="3">
        <v>120</v>
      </c>
      <c r="K2116">
        <f>_xlfn.IFNA(Table2[[#This Row],[total_laid_off]],0)</f>
        <v>0</v>
      </c>
      <c r="L2116">
        <f>IFERROR(Table2[[#This Row],[Column2]]/Table2[[#This Row],[percentage_laid_off]],Table2[[#This Row],[Column2]])</f>
        <v>0</v>
      </c>
      <c r="M2116">
        <f>FLOOR(IFERROR(_xlfn.IFNA(Table2[[#This Row],[total_laid_off]],0)/Table2[[#This Row],[percentage_laid_off]],D2116),1)</f>
        <v>0</v>
      </c>
      <c r="N2116" t="str">
        <f>TEXT(Table2[[#This Row],[date]],"MMM")</f>
        <v>May</v>
      </c>
      <c r="O2116">
        <f>YEAR(Table2[[#This Row],[date]])</f>
        <v>2022</v>
      </c>
    </row>
    <row r="2117" spans="1:15" x14ac:dyDescent="0.25">
      <c r="A2117" t="s">
        <v>1738</v>
      </c>
      <c r="B2117" t="s">
        <v>204</v>
      </c>
      <c r="C2117" t="s">
        <v>75</v>
      </c>
      <c r="E2117" s="2"/>
      <c r="F2117" s="1">
        <v>44708</v>
      </c>
      <c r="G2117" t="s">
        <v>37</v>
      </c>
      <c r="H2117" t="s">
        <v>41</v>
      </c>
      <c r="I2117">
        <f t="shared" si="33"/>
        <v>0</v>
      </c>
      <c r="J2117" s="3">
        <v>192</v>
      </c>
      <c r="K2117">
        <f>_xlfn.IFNA(Table2[[#This Row],[total_laid_off]],0)</f>
        <v>0</v>
      </c>
      <c r="L2117">
        <f>IFERROR(Table2[[#This Row],[Column2]]/Table2[[#This Row],[percentage_laid_off]],Table2[[#This Row],[Column2]])</f>
        <v>0</v>
      </c>
      <c r="M2117">
        <f>FLOOR(IFERROR(_xlfn.IFNA(Table2[[#This Row],[total_laid_off]],0)/Table2[[#This Row],[percentage_laid_off]],D2117),1)</f>
        <v>0</v>
      </c>
      <c r="N2117" t="str">
        <f>TEXT(Table2[[#This Row],[date]],"MMM")</f>
        <v>May</v>
      </c>
      <c r="O2117">
        <f>YEAR(Table2[[#This Row],[date]])</f>
        <v>2022</v>
      </c>
    </row>
    <row r="2118" spans="1:15" x14ac:dyDescent="0.25">
      <c r="A2118" t="s">
        <v>1705</v>
      </c>
      <c r="B2118" t="s">
        <v>131</v>
      </c>
      <c r="C2118" t="s">
        <v>83</v>
      </c>
      <c r="E2118" s="2">
        <v>0.1</v>
      </c>
      <c r="F2118" s="1">
        <v>44715</v>
      </c>
      <c r="G2118" t="s">
        <v>67</v>
      </c>
      <c r="H2118" t="s">
        <v>41</v>
      </c>
      <c r="I2118">
        <f t="shared" si="33"/>
        <v>0</v>
      </c>
      <c r="J2118" s="3">
        <v>20200</v>
      </c>
      <c r="K2118">
        <f>_xlfn.IFNA(Table2[[#This Row],[total_laid_off]],0)</f>
        <v>0</v>
      </c>
      <c r="L2118">
        <f>IFERROR(Table2[[#This Row],[Column2]]/Table2[[#This Row],[percentage_laid_off]],Table2[[#This Row],[Column2]])</f>
        <v>0</v>
      </c>
      <c r="M2118">
        <f>FLOOR(IFERROR(_xlfn.IFNA(Table2[[#This Row],[total_laid_off]],0)/Table2[[#This Row],[percentage_laid_off]],D2118),1)</f>
        <v>0</v>
      </c>
      <c r="N2118" t="str">
        <f>TEXT(Table2[[#This Row],[date]],"MMM")</f>
        <v>Jun</v>
      </c>
      <c r="O2118">
        <f>YEAR(Table2[[#This Row],[date]])</f>
        <v>2022</v>
      </c>
    </row>
    <row r="2119" spans="1:15" x14ac:dyDescent="0.25">
      <c r="A2119" t="s">
        <v>115</v>
      </c>
      <c r="B2119" t="s">
        <v>72</v>
      </c>
      <c r="C2119" t="s">
        <v>116</v>
      </c>
      <c r="D2119">
        <v>15</v>
      </c>
      <c r="E2119" s="2">
        <v>0.12</v>
      </c>
      <c r="F2119" s="1">
        <v>45019</v>
      </c>
      <c r="G2119" t="s">
        <v>37</v>
      </c>
      <c r="H2119" t="s">
        <v>41</v>
      </c>
      <c r="I2119">
        <f t="shared" si="33"/>
        <v>125</v>
      </c>
      <c r="J2119" s="3">
        <v>42</v>
      </c>
      <c r="K2119">
        <f>_xlfn.IFNA(Table2[[#This Row],[total_laid_off]],0)</f>
        <v>15</v>
      </c>
      <c r="L2119">
        <f>IFERROR(Table2[[#This Row],[Column2]]/Table2[[#This Row],[percentage_laid_off]],Table2[[#This Row],[Column2]])</f>
        <v>125</v>
      </c>
      <c r="M2119">
        <f>FLOOR(IFERROR(_xlfn.IFNA(Table2[[#This Row],[total_laid_off]],0)/Table2[[#This Row],[percentage_laid_off]],D2119),1)</f>
        <v>125</v>
      </c>
      <c r="N2119" t="str">
        <f>TEXT(Table2[[#This Row],[date]],"MMM")</f>
        <v>Apr</v>
      </c>
      <c r="O2119">
        <f>YEAR(Table2[[#This Row],[date]])</f>
        <v>2023</v>
      </c>
    </row>
    <row r="2120" spans="1:15" x14ac:dyDescent="0.25">
      <c r="A2120" t="s">
        <v>115</v>
      </c>
      <c r="B2120" t="s">
        <v>72</v>
      </c>
      <c r="C2120" t="s">
        <v>116</v>
      </c>
      <c r="D2120">
        <v>30</v>
      </c>
      <c r="E2120" s="2">
        <v>0.2</v>
      </c>
      <c r="F2120" s="1">
        <v>43917</v>
      </c>
      <c r="G2120" t="s">
        <v>37</v>
      </c>
      <c r="H2120" t="s">
        <v>41</v>
      </c>
      <c r="I2120">
        <f t="shared" si="33"/>
        <v>150</v>
      </c>
      <c r="J2120" s="3">
        <v>41</v>
      </c>
      <c r="K2120">
        <f>_xlfn.IFNA(Table2[[#This Row],[total_laid_off]],0)</f>
        <v>30</v>
      </c>
      <c r="L2120">
        <f>IFERROR(Table2[[#This Row],[Column2]]/Table2[[#This Row],[percentage_laid_off]],Table2[[#This Row],[Column2]])</f>
        <v>150</v>
      </c>
      <c r="M2120">
        <f>FLOOR(IFERROR(_xlfn.IFNA(Table2[[#This Row],[total_laid_off]],0)/Table2[[#This Row],[percentage_laid_off]],D2120),1)</f>
        <v>150</v>
      </c>
      <c r="N2120" t="str">
        <f>TEXT(Table2[[#This Row],[date]],"MMM")</f>
        <v>Mar</v>
      </c>
      <c r="O2120">
        <f>YEAR(Table2[[#This Row],[date]])</f>
        <v>2020</v>
      </c>
    </row>
    <row r="2121" spans="1:15" x14ac:dyDescent="0.25">
      <c r="A2121" t="s">
        <v>1463</v>
      </c>
      <c r="B2121" t="s">
        <v>513</v>
      </c>
      <c r="C2121" t="s">
        <v>15</v>
      </c>
      <c r="D2121">
        <v>22</v>
      </c>
      <c r="E2121" s="2"/>
      <c r="F2121" s="1">
        <v>44770</v>
      </c>
      <c r="G2121" t="s">
        <v>16</v>
      </c>
      <c r="H2121" t="s">
        <v>93</v>
      </c>
      <c r="I2121">
        <f t="shared" si="33"/>
        <v>22</v>
      </c>
      <c r="J2121" s="3">
        <v>1</v>
      </c>
      <c r="K2121">
        <f>_xlfn.IFNA(Table2[[#This Row],[total_laid_off]],0)</f>
        <v>22</v>
      </c>
      <c r="L2121">
        <f>IFERROR(Table2[[#This Row],[Column2]]/Table2[[#This Row],[percentage_laid_off]],Table2[[#This Row],[Column2]])</f>
        <v>22</v>
      </c>
      <c r="M2121">
        <f>FLOOR(IFERROR(_xlfn.IFNA(Table2[[#This Row],[total_laid_off]],0)/Table2[[#This Row],[percentage_laid_off]],D2121),1)</f>
        <v>22</v>
      </c>
      <c r="N2121" t="str">
        <f>TEXT(Table2[[#This Row],[date]],"MMM")</f>
        <v>Jul</v>
      </c>
      <c r="O2121">
        <f>YEAR(Table2[[#This Row],[date]])</f>
        <v>2022</v>
      </c>
    </row>
    <row r="2122" spans="1:15" x14ac:dyDescent="0.25">
      <c r="A2122" t="s">
        <v>1876</v>
      </c>
      <c r="B2122" t="s">
        <v>1877</v>
      </c>
      <c r="C2122" t="s">
        <v>83</v>
      </c>
      <c r="E2122" s="2"/>
      <c r="F2122" s="1">
        <v>44050</v>
      </c>
      <c r="G2122" t="s">
        <v>16</v>
      </c>
      <c r="H2122" t="s">
        <v>1878</v>
      </c>
      <c r="I2122">
        <f t="shared" si="33"/>
        <v>0</v>
      </c>
      <c r="J2122" s="3">
        <v>1.8</v>
      </c>
      <c r="K2122">
        <f>_xlfn.IFNA(Table2[[#This Row],[total_laid_off]],0)</f>
        <v>0</v>
      </c>
      <c r="L2122">
        <f>IFERROR(Table2[[#This Row],[Column2]]/Table2[[#This Row],[percentage_laid_off]],Table2[[#This Row],[Column2]])</f>
        <v>0</v>
      </c>
      <c r="M2122">
        <f>FLOOR(IFERROR(_xlfn.IFNA(Table2[[#This Row],[total_laid_off]],0)/Table2[[#This Row],[percentage_laid_off]],D2122),1)</f>
        <v>0</v>
      </c>
      <c r="N2122" t="str">
        <f>TEXT(Table2[[#This Row],[date]],"MMM")</f>
        <v>Aug</v>
      </c>
      <c r="O2122">
        <f>YEAR(Table2[[#This Row],[date]])</f>
        <v>2020</v>
      </c>
    </row>
    <row r="2123" spans="1:15" x14ac:dyDescent="0.25">
      <c r="A2123" t="s">
        <v>1928</v>
      </c>
      <c r="B2123" t="s">
        <v>40</v>
      </c>
      <c r="C2123" t="s">
        <v>31</v>
      </c>
      <c r="D2123">
        <v>46</v>
      </c>
      <c r="E2123" s="2">
        <v>0.08</v>
      </c>
      <c r="F2123" s="1">
        <v>43987</v>
      </c>
      <c r="G2123" t="s">
        <v>22</v>
      </c>
      <c r="H2123" t="s">
        <v>41</v>
      </c>
      <c r="I2123">
        <f t="shared" si="33"/>
        <v>575</v>
      </c>
      <c r="J2123" s="3">
        <v>139</v>
      </c>
      <c r="K2123">
        <f>_xlfn.IFNA(Table2[[#This Row],[total_laid_off]],0)</f>
        <v>46</v>
      </c>
      <c r="L2123">
        <f>IFERROR(Table2[[#This Row],[Column2]]/Table2[[#This Row],[percentage_laid_off]],Table2[[#This Row],[Column2]])</f>
        <v>575</v>
      </c>
      <c r="M2123">
        <f>FLOOR(IFERROR(_xlfn.IFNA(Table2[[#This Row],[total_laid_off]],0)/Table2[[#This Row],[percentage_laid_off]],D2123),1)</f>
        <v>575</v>
      </c>
      <c r="N2123" t="str">
        <f>TEXT(Table2[[#This Row],[date]],"MMM")</f>
        <v>Jun</v>
      </c>
      <c r="O2123">
        <f>YEAR(Table2[[#This Row],[date]])</f>
        <v>2020</v>
      </c>
    </row>
    <row r="2124" spans="1:15" x14ac:dyDescent="0.25">
      <c r="A2124" t="s">
        <v>1682</v>
      </c>
      <c r="B2124" t="s">
        <v>49</v>
      </c>
      <c r="C2124" t="s">
        <v>101</v>
      </c>
      <c r="D2124">
        <v>40</v>
      </c>
      <c r="E2124" s="2">
        <v>1</v>
      </c>
      <c r="F2124" s="1">
        <v>44721</v>
      </c>
      <c r="G2124" t="s">
        <v>103</v>
      </c>
      <c r="H2124" t="s">
        <v>41</v>
      </c>
      <c r="I2124">
        <f t="shared" si="33"/>
        <v>40</v>
      </c>
      <c r="J2124" s="3">
        <v>5</v>
      </c>
      <c r="K2124">
        <f>_xlfn.IFNA(Table2[[#This Row],[total_laid_off]],0)</f>
        <v>40</v>
      </c>
      <c r="L2124">
        <f>IFERROR(Table2[[#This Row],[Column2]]/Table2[[#This Row],[percentage_laid_off]],Table2[[#This Row],[Column2]])</f>
        <v>40</v>
      </c>
      <c r="M2124">
        <f>FLOOR(IFERROR(_xlfn.IFNA(Table2[[#This Row],[total_laid_off]],0)/Table2[[#This Row],[percentage_laid_off]],D2124),1)</f>
        <v>40</v>
      </c>
      <c r="N2124" t="str">
        <f>TEXT(Table2[[#This Row],[date]],"MMM")</f>
        <v>Jun</v>
      </c>
      <c r="O2124">
        <f>YEAR(Table2[[#This Row],[date]])</f>
        <v>2022</v>
      </c>
    </row>
    <row r="2125" spans="1:15" x14ac:dyDescent="0.25">
      <c r="A2125" t="s">
        <v>2300</v>
      </c>
      <c r="B2125" t="s">
        <v>131</v>
      </c>
      <c r="C2125" t="s">
        <v>57</v>
      </c>
      <c r="D2125">
        <v>38</v>
      </c>
      <c r="E2125" s="2">
        <v>0.22</v>
      </c>
      <c r="F2125" s="1">
        <v>43913</v>
      </c>
      <c r="G2125" t="s">
        <v>47</v>
      </c>
      <c r="H2125" t="s">
        <v>41</v>
      </c>
      <c r="I2125">
        <f t="shared" si="33"/>
        <v>172</v>
      </c>
      <c r="J2125" s="3">
        <v>36</v>
      </c>
      <c r="K2125">
        <f>_xlfn.IFNA(Table2[[#This Row],[total_laid_off]],0)</f>
        <v>38</v>
      </c>
      <c r="L2125">
        <f>IFERROR(Table2[[#This Row],[Column2]]/Table2[[#This Row],[percentage_laid_off]],Table2[[#This Row],[Column2]])</f>
        <v>172.72727272727272</v>
      </c>
      <c r="M2125">
        <f>FLOOR(IFERROR(_xlfn.IFNA(Table2[[#This Row],[total_laid_off]],0)/Table2[[#This Row],[percentage_laid_off]],D2125),1)</f>
        <v>172</v>
      </c>
      <c r="N2125" t="str">
        <f>TEXT(Table2[[#This Row],[date]],"MMM")</f>
        <v>Mar</v>
      </c>
      <c r="O2125">
        <f>YEAR(Table2[[#This Row],[date]])</f>
        <v>2020</v>
      </c>
    </row>
    <row r="2126" spans="1:15" x14ac:dyDescent="0.25">
      <c r="A2126" t="s">
        <v>325</v>
      </c>
      <c r="B2126" t="s">
        <v>69</v>
      </c>
      <c r="C2126" t="s">
        <v>101</v>
      </c>
      <c r="D2126">
        <v>69</v>
      </c>
      <c r="E2126" s="2">
        <v>0.06</v>
      </c>
      <c r="F2126" s="1">
        <v>44980</v>
      </c>
      <c r="G2126" t="s">
        <v>37</v>
      </c>
      <c r="H2126" t="s">
        <v>70</v>
      </c>
      <c r="I2126">
        <f t="shared" si="33"/>
        <v>1150</v>
      </c>
      <c r="J2126" s="3"/>
      <c r="K2126">
        <f>_xlfn.IFNA(Table2[[#This Row],[total_laid_off]],0)</f>
        <v>69</v>
      </c>
      <c r="L2126">
        <f>IFERROR(Table2[[#This Row],[Column2]]/Table2[[#This Row],[percentage_laid_off]],Table2[[#This Row],[Column2]])</f>
        <v>1150</v>
      </c>
      <c r="M2126">
        <f>FLOOR(IFERROR(_xlfn.IFNA(Table2[[#This Row],[total_laid_off]],0)/Table2[[#This Row],[percentage_laid_off]],D2126),1)</f>
        <v>1150</v>
      </c>
      <c r="N2126" t="str">
        <f>TEXT(Table2[[#This Row],[date]],"MMM")</f>
        <v>Feb</v>
      </c>
      <c r="O2126">
        <f>YEAR(Table2[[#This Row],[date]])</f>
        <v>2023</v>
      </c>
    </row>
    <row r="2127" spans="1:15" x14ac:dyDescent="0.25">
      <c r="A2127" t="s">
        <v>161</v>
      </c>
      <c r="B2127" t="s">
        <v>162</v>
      </c>
      <c r="C2127" t="s">
        <v>15</v>
      </c>
      <c r="E2127" s="2"/>
      <c r="F2127" s="1">
        <v>45009</v>
      </c>
      <c r="G2127" t="s">
        <v>103</v>
      </c>
      <c r="H2127" t="s">
        <v>41</v>
      </c>
      <c r="I2127">
        <f t="shared" si="33"/>
        <v>0</v>
      </c>
      <c r="J2127" s="3"/>
      <c r="K2127">
        <f>_xlfn.IFNA(Table2[[#This Row],[total_laid_off]],0)</f>
        <v>0</v>
      </c>
      <c r="L2127">
        <f>IFERROR(Table2[[#This Row],[Column2]]/Table2[[#This Row],[percentage_laid_off]],Table2[[#This Row],[Column2]])</f>
        <v>0</v>
      </c>
      <c r="M2127">
        <f>FLOOR(IFERROR(_xlfn.IFNA(Table2[[#This Row],[total_laid_off]],0)/Table2[[#This Row],[percentage_laid_off]],D2127),1)</f>
        <v>0</v>
      </c>
      <c r="N2127" t="str">
        <f>TEXT(Table2[[#This Row],[date]],"MMM")</f>
        <v>Mar</v>
      </c>
      <c r="O2127">
        <f>YEAR(Table2[[#This Row],[date]])</f>
        <v>2023</v>
      </c>
    </row>
    <row r="2128" spans="1:15" x14ac:dyDescent="0.25">
      <c r="A2128" t="s">
        <v>2207</v>
      </c>
      <c r="B2128" t="s">
        <v>995</v>
      </c>
      <c r="C2128" t="s">
        <v>101</v>
      </c>
      <c r="E2128" s="2">
        <v>1</v>
      </c>
      <c r="F2128" s="1">
        <v>43923</v>
      </c>
      <c r="G2128" t="s">
        <v>37</v>
      </c>
      <c r="H2128" t="s">
        <v>1606</v>
      </c>
      <c r="I2128">
        <f t="shared" si="33"/>
        <v>0</v>
      </c>
      <c r="J2128" s="3"/>
      <c r="K2128">
        <f>_xlfn.IFNA(Table2[[#This Row],[total_laid_off]],0)</f>
        <v>0</v>
      </c>
      <c r="L2128">
        <f>IFERROR(Table2[[#This Row],[Column2]]/Table2[[#This Row],[percentage_laid_off]],Table2[[#This Row],[Column2]])</f>
        <v>0</v>
      </c>
      <c r="M2128">
        <f>FLOOR(IFERROR(_xlfn.IFNA(Table2[[#This Row],[total_laid_off]],0)/Table2[[#This Row],[percentage_laid_off]],D2128),1)</f>
        <v>0</v>
      </c>
      <c r="N2128" t="str">
        <f>TEXT(Table2[[#This Row],[date]],"MMM")</f>
        <v>Apr</v>
      </c>
      <c r="O2128">
        <f>YEAR(Table2[[#This Row],[date]])</f>
        <v>2020</v>
      </c>
    </row>
    <row r="2129" spans="1:15" x14ac:dyDescent="0.25">
      <c r="A2129" t="s">
        <v>1518</v>
      </c>
      <c r="B2129" t="s">
        <v>63</v>
      </c>
      <c r="C2129" t="s">
        <v>170</v>
      </c>
      <c r="D2129">
        <v>54</v>
      </c>
      <c r="E2129" s="2">
        <v>0.15</v>
      </c>
      <c r="F2129" s="1">
        <v>44756</v>
      </c>
      <c r="G2129" t="s">
        <v>32</v>
      </c>
      <c r="H2129" t="s">
        <v>41</v>
      </c>
      <c r="I2129">
        <f t="shared" si="33"/>
        <v>360</v>
      </c>
      <c r="J2129" s="3">
        <v>115</v>
      </c>
      <c r="K2129">
        <f>_xlfn.IFNA(Table2[[#This Row],[total_laid_off]],0)</f>
        <v>54</v>
      </c>
      <c r="L2129">
        <f>IFERROR(Table2[[#This Row],[Column2]]/Table2[[#This Row],[percentage_laid_off]],Table2[[#This Row],[Column2]])</f>
        <v>360</v>
      </c>
      <c r="M2129">
        <f>FLOOR(IFERROR(_xlfn.IFNA(Table2[[#This Row],[total_laid_off]],0)/Table2[[#This Row],[percentage_laid_off]],D2129),1)</f>
        <v>360</v>
      </c>
      <c r="N2129" t="str">
        <f>TEXT(Table2[[#This Row],[date]],"MMM")</f>
        <v>Jul</v>
      </c>
      <c r="O2129">
        <f>YEAR(Table2[[#This Row],[date]])</f>
        <v>2022</v>
      </c>
    </row>
    <row r="2130" spans="1:15" x14ac:dyDescent="0.25">
      <c r="A2130" t="s">
        <v>2189</v>
      </c>
      <c r="B2130" t="s">
        <v>43</v>
      </c>
      <c r="C2130" t="s">
        <v>116</v>
      </c>
      <c r="E2130" s="2"/>
      <c r="F2130" s="1">
        <v>43924</v>
      </c>
      <c r="G2130" t="s">
        <v>47</v>
      </c>
      <c r="H2130" t="s">
        <v>41</v>
      </c>
      <c r="I2130">
        <f t="shared" si="33"/>
        <v>0</v>
      </c>
      <c r="J2130" s="3">
        <v>28</v>
      </c>
      <c r="K2130">
        <f>_xlfn.IFNA(Table2[[#This Row],[total_laid_off]],0)</f>
        <v>0</v>
      </c>
      <c r="L2130">
        <f>IFERROR(Table2[[#This Row],[Column2]]/Table2[[#This Row],[percentage_laid_off]],Table2[[#This Row],[Column2]])</f>
        <v>0</v>
      </c>
      <c r="M2130">
        <f>FLOOR(IFERROR(_xlfn.IFNA(Table2[[#This Row],[total_laid_off]],0)/Table2[[#This Row],[percentage_laid_off]],D2130),1)</f>
        <v>0</v>
      </c>
      <c r="N2130" t="str">
        <f>TEXT(Table2[[#This Row],[date]],"MMM")</f>
        <v>Apr</v>
      </c>
      <c r="O2130">
        <f>YEAR(Table2[[#This Row],[date]])</f>
        <v>2020</v>
      </c>
    </row>
    <row r="2131" spans="1:15" x14ac:dyDescent="0.25">
      <c r="A2131" t="s">
        <v>1430</v>
      </c>
      <c r="B2131" t="s">
        <v>82</v>
      </c>
      <c r="C2131" t="s">
        <v>170</v>
      </c>
      <c r="D2131">
        <v>13</v>
      </c>
      <c r="E2131" s="2"/>
      <c r="F2131" s="1">
        <v>44776</v>
      </c>
      <c r="G2131" t="s">
        <v>47</v>
      </c>
      <c r="H2131" t="s">
        <v>41</v>
      </c>
      <c r="I2131">
        <f t="shared" si="33"/>
        <v>13</v>
      </c>
      <c r="J2131" s="3">
        <v>39</v>
      </c>
      <c r="K2131">
        <f>_xlfn.IFNA(Table2[[#This Row],[total_laid_off]],0)</f>
        <v>13</v>
      </c>
      <c r="L2131">
        <f>IFERROR(Table2[[#This Row],[Column2]]/Table2[[#This Row],[percentage_laid_off]],Table2[[#This Row],[Column2]])</f>
        <v>13</v>
      </c>
      <c r="M2131">
        <f>FLOOR(IFERROR(_xlfn.IFNA(Table2[[#This Row],[total_laid_off]],0)/Table2[[#This Row],[percentage_laid_off]],D2131),1)</f>
        <v>13</v>
      </c>
      <c r="N2131" t="str">
        <f>TEXT(Table2[[#This Row],[date]],"MMM")</f>
        <v>Aug</v>
      </c>
      <c r="O2131">
        <f>YEAR(Table2[[#This Row],[date]])</f>
        <v>2022</v>
      </c>
    </row>
    <row r="2132" spans="1:15" x14ac:dyDescent="0.25">
      <c r="A2132" t="s">
        <v>1440</v>
      </c>
      <c r="B2132" t="s">
        <v>49</v>
      </c>
      <c r="C2132" t="s">
        <v>170</v>
      </c>
      <c r="D2132">
        <v>40</v>
      </c>
      <c r="E2132" s="2"/>
      <c r="F2132" s="1">
        <v>44775</v>
      </c>
      <c r="G2132" t="s">
        <v>103</v>
      </c>
      <c r="H2132" t="s">
        <v>41</v>
      </c>
      <c r="I2132">
        <f t="shared" si="33"/>
        <v>40</v>
      </c>
      <c r="J2132" s="3">
        <v>71</v>
      </c>
      <c r="K2132">
        <f>_xlfn.IFNA(Table2[[#This Row],[total_laid_off]],0)</f>
        <v>40</v>
      </c>
      <c r="L2132">
        <f>IFERROR(Table2[[#This Row],[Column2]]/Table2[[#This Row],[percentage_laid_off]],Table2[[#This Row],[Column2]])</f>
        <v>40</v>
      </c>
      <c r="M2132">
        <f>FLOOR(IFERROR(_xlfn.IFNA(Table2[[#This Row],[total_laid_off]],0)/Table2[[#This Row],[percentage_laid_off]],D2132),1)</f>
        <v>40</v>
      </c>
      <c r="N2132" t="str">
        <f>TEXT(Table2[[#This Row],[date]],"MMM")</f>
        <v>Aug</v>
      </c>
      <c r="O2132">
        <f>YEAR(Table2[[#This Row],[date]])</f>
        <v>2022</v>
      </c>
    </row>
    <row r="2133" spans="1:15" x14ac:dyDescent="0.25">
      <c r="A2133" t="s">
        <v>1440</v>
      </c>
      <c r="B2133" t="s">
        <v>49</v>
      </c>
      <c r="C2133" t="s">
        <v>170</v>
      </c>
      <c r="D2133">
        <v>59</v>
      </c>
      <c r="E2133" s="2">
        <v>0.25</v>
      </c>
      <c r="F2133" s="1">
        <v>43923</v>
      </c>
      <c r="G2133" t="s">
        <v>103</v>
      </c>
      <c r="H2133" t="s">
        <v>41</v>
      </c>
      <c r="I2133">
        <f t="shared" si="33"/>
        <v>236</v>
      </c>
      <c r="J2133" s="3">
        <v>65</v>
      </c>
      <c r="K2133">
        <f>_xlfn.IFNA(Table2[[#This Row],[total_laid_off]],0)</f>
        <v>59</v>
      </c>
      <c r="L2133">
        <f>IFERROR(Table2[[#This Row],[Column2]]/Table2[[#This Row],[percentage_laid_off]],Table2[[#This Row],[Column2]])</f>
        <v>236</v>
      </c>
      <c r="M2133">
        <f>FLOOR(IFERROR(_xlfn.IFNA(Table2[[#This Row],[total_laid_off]],0)/Table2[[#This Row],[percentage_laid_off]],D2133),1)</f>
        <v>236</v>
      </c>
      <c r="N2133" t="str">
        <f>TEXT(Table2[[#This Row],[date]],"MMM")</f>
        <v>Apr</v>
      </c>
      <c r="O2133">
        <f>YEAR(Table2[[#This Row],[date]])</f>
        <v>2020</v>
      </c>
    </row>
    <row r="2134" spans="1:15" x14ac:dyDescent="0.25">
      <c r="A2134" t="s">
        <v>366</v>
      </c>
      <c r="B2134" t="s">
        <v>40</v>
      </c>
      <c r="C2134" t="s">
        <v>101</v>
      </c>
      <c r="D2134">
        <v>230</v>
      </c>
      <c r="E2134" s="2">
        <v>7.0000000000000007E-2</v>
      </c>
      <c r="F2134" s="1">
        <v>44973</v>
      </c>
      <c r="G2134" t="s">
        <v>67</v>
      </c>
      <c r="H2134" t="s">
        <v>41</v>
      </c>
      <c r="I2134">
        <f t="shared" si="33"/>
        <v>3285</v>
      </c>
      <c r="J2134" s="3">
        <v>356</v>
      </c>
      <c r="K2134">
        <f>_xlfn.IFNA(Table2[[#This Row],[total_laid_off]],0)</f>
        <v>230</v>
      </c>
      <c r="L2134">
        <f>IFERROR(Table2[[#This Row],[Column2]]/Table2[[#This Row],[percentage_laid_off]],Table2[[#This Row],[Column2]])</f>
        <v>3285.7142857142853</v>
      </c>
      <c r="M2134">
        <f>FLOOR(IFERROR(_xlfn.IFNA(Table2[[#This Row],[total_laid_off]],0)/Table2[[#This Row],[percentage_laid_off]],D2134),1)</f>
        <v>3285</v>
      </c>
      <c r="N2134" t="str">
        <f>TEXT(Table2[[#This Row],[date]],"MMM")</f>
        <v>Feb</v>
      </c>
      <c r="O2134">
        <f>YEAR(Table2[[#This Row],[date]])</f>
        <v>2023</v>
      </c>
    </row>
    <row r="2135" spans="1:15" x14ac:dyDescent="0.25">
      <c r="A2135" t="s">
        <v>366</v>
      </c>
      <c r="B2135" t="s">
        <v>40</v>
      </c>
      <c r="C2135" t="s">
        <v>101</v>
      </c>
      <c r="D2135">
        <v>235</v>
      </c>
      <c r="E2135" s="2">
        <v>0.1</v>
      </c>
      <c r="F2135" s="1">
        <v>43935</v>
      </c>
      <c r="G2135" t="s">
        <v>67</v>
      </c>
      <c r="H2135" t="s">
        <v>41</v>
      </c>
      <c r="I2135">
        <f t="shared" si="33"/>
        <v>2350</v>
      </c>
      <c r="J2135" s="3">
        <v>358</v>
      </c>
      <c r="K2135">
        <f>_xlfn.IFNA(Table2[[#This Row],[total_laid_off]],0)</f>
        <v>235</v>
      </c>
      <c r="L2135">
        <f>IFERROR(Table2[[#This Row],[Column2]]/Table2[[#This Row],[percentage_laid_off]],Table2[[#This Row],[Column2]])</f>
        <v>2350</v>
      </c>
      <c r="M2135">
        <f>FLOOR(IFERROR(_xlfn.IFNA(Table2[[#This Row],[total_laid_off]],0)/Table2[[#This Row],[percentage_laid_off]],D2135),1)</f>
        <v>2350</v>
      </c>
      <c r="N2135" t="str">
        <f>TEXT(Table2[[#This Row],[date]],"MMM")</f>
        <v>Apr</v>
      </c>
      <c r="O2135">
        <f>YEAR(Table2[[#This Row],[date]])</f>
        <v>2020</v>
      </c>
    </row>
    <row r="2136" spans="1:15" x14ac:dyDescent="0.25">
      <c r="A2136" t="s">
        <v>1944</v>
      </c>
      <c r="B2136" t="s">
        <v>43</v>
      </c>
      <c r="C2136" t="s">
        <v>101</v>
      </c>
      <c r="D2136">
        <v>20</v>
      </c>
      <c r="E2136" s="2">
        <v>0.25</v>
      </c>
      <c r="F2136" s="1">
        <v>43979</v>
      </c>
      <c r="G2136" t="s">
        <v>27</v>
      </c>
      <c r="H2136" t="s">
        <v>41</v>
      </c>
      <c r="I2136">
        <f t="shared" si="33"/>
        <v>80</v>
      </c>
      <c r="J2136" s="3">
        <v>7</v>
      </c>
      <c r="K2136">
        <f>_xlfn.IFNA(Table2[[#This Row],[total_laid_off]],0)</f>
        <v>20</v>
      </c>
      <c r="L2136">
        <f>IFERROR(Table2[[#This Row],[Column2]]/Table2[[#This Row],[percentage_laid_off]],Table2[[#This Row],[Column2]])</f>
        <v>80</v>
      </c>
      <c r="M2136">
        <f>FLOOR(IFERROR(_xlfn.IFNA(Table2[[#This Row],[total_laid_off]],0)/Table2[[#This Row],[percentage_laid_off]],D2136),1)</f>
        <v>80</v>
      </c>
      <c r="N2136" t="str">
        <f>TEXT(Table2[[#This Row],[date]],"MMM")</f>
        <v>May</v>
      </c>
      <c r="O2136">
        <f>YEAR(Table2[[#This Row],[date]])</f>
        <v>2020</v>
      </c>
    </row>
    <row r="2137" spans="1:15" x14ac:dyDescent="0.25">
      <c r="A2137" t="s">
        <v>1340</v>
      </c>
      <c r="B2137" t="s">
        <v>43</v>
      </c>
      <c r="C2137" t="s">
        <v>73</v>
      </c>
      <c r="E2137" s="2">
        <v>1</v>
      </c>
      <c r="F2137" s="1">
        <v>44804</v>
      </c>
      <c r="G2137" t="s">
        <v>32</v>
      </c>
      <c r="H2137" t="s">
        <v>41</v>
      </c>
      <c r="I2137">
        <f t="shared" si="33"/>
        <v>0</v>
      </c>
      <c r="J2137" s="3">
        <v>117</v>
      </c>
      <c r="K2137">
        <f>_xlfn.IFNA(Table2[[#This Row],[total_laid_off]],0)</f>
        <v>0</v>
      </c>
      <c r="L2137">
        <f>IFERROR(Table2[[#This Row],[Column2]]/Table2[[#This Row],[percentage_laid_off]],Table2[[#This Row],[Column2]])</f>
        <v>0</v>
      </c>
      <c r="M2137">
        <f>FLOOR(IFERROR(_xlfn.IFNA(Table2[[#This Row],[total_laid_off]],0)/Table2[[#This Row],[percentage_laid_off]],D2137),1)</f>
        <v>0</v>
      </c>
      <c r="N2137" t="str">
        <f>TEXT(Table2[[#This Row],[date]],"MMM")</f>
        <v>Aug</v>
      </c>
      <c r="O2137">
        <f>YEAR(Table2[[#This Row],[date]])</f>
        <v>2022</v>
      </c>
    </row>
    <row r="2138" spans="1:15" x14ac:dyDescent="0.25">
      <c r="A2138" t="s">
        <v>1340</v>
      </c>
      <c r="B2138" t="s">
        <v>43</v>
      </c>
      <c r="C2138" t="s">
        <v>73</v>
      </c>
      <c r="D2138">
        <v>56</v>
      </c>
      <c r="E2138" s="2"/>
      <c r="F2138" s="1">
        <v>44013</v>
      </c>
      <c r="G2138" t="s">
        <v>32</v>
      </c>
      <c r="H2138" t="s">
        <v>41</v>
      </c>
      <c r="I2138">
        <f t="shared" si="33"/>
        <v>56</v>
      </c>
      <c r="J2138" s="3">
        <v>117</v>
      </c>
      <c r="K2138">
        <f>_xlfn.IFNA(Table2[[#This Row],[total_laid_off]],0)</f>
        <v>56</v>
      </c>
      <c r="L2138">
        <f>IFERROR(Table2[[#This Row],[Column2]]/Table2[[#This Row],[percentage_laid_off]],Table2[[#This Row],[Column2]])</f>
        <v>56</v>
      </c>
      <c r="M2138">
        <f>FLOOR(IFERROR(_xlfn.IFNA(Table2[[#This Row],[total_laid_off]],0)/Table2[[#This Row],[percentage_laid_off]],D2138),1)</f>
        <v>56</v>
      </c>
      <c r="N2138" t="str">
        <f>TEXT(Table2[[#This Row],[date]],"MMM")</f>
        <v>Jul</v>
      </c>
      <c r="O2138">
        <f>YEAR(Table2[[#This Row],[date]])</f>
        <v>2020</v>
      </c>
    </row>
    <row r="2139" spans="1:15" x14ac:dyDescent="0.25">
      <c r="A2139" t="s">
        <v>1340</v>
      </c>
      <c r="B2139" t="s">
        <v>43</v>
      </c>
      <c r="C2139" t="s">
        <v>73</v>
      </c>
      <c r="E2139" s="2">
        <v>0.5</v>
      </c>
      <c r="F2139" s="1">
        <v>43924</v>
      </c>
      <c r="G2139" t="s">
        <v>32</v>
      </c>
      <c r="H2139" t="s">
        <v>41</v>
      </c>
      <c r="I2139">
        <f t="shared" si="33"/>
        <v>0</v>
      </c>
      <c r="J2139" s="3">
        <v>117</v>
      </c>
      <c r="K2139">
        <f>_xlfn.IFNA(Table2[[#This Row],[total_laid_off]],0)</f>
        <v>0</v>
      </c>
      <c r="L2139">
        <f>IFERROR(Table2[[#This Row],[Column2]]/Table2[[#This Row],[percentage_laid_off]],Table2[[#This Row],[Column2]])</f>
        <v>0</v>
      </c>
      <c r="M2139">
        <f>FLOOR(IFERROR(_xlfn.IFNA(Table2[[#This Row],[total_laid_off]],0)/Table2[[#This Row],[percentage_laid_off]],D2139),1)</f>
        <v>0</v>
      </c>
      <c r="N2139" t="str">
        <f>TEXT(Table2[[#This Row],[date]],"MMM")</f>
        <v>Apr</v>
      </c>
      <c r="O2139">
        <f>YEAR(Table2[[#This Row],[date]])</f>
        <v>2020</v>
      </c>
    </row>
    <row r="2140" spans="1:15" x14ac:dyDescent="0.25">
      <c r="A2140" t="s">
        <v>1039</v>
      </c>
      <c r="B2140" t="s">
        <v>131</v>
      </c>
      <c r="C2140" t="s">
        <v>26</v>
      </c>
      <c r="D2140">
        <v>50</v>
      </c>
      <c r="E2140" s="2"/>
      <c r="F2140" s="1">
        <v>44880</v>
      </c>
      <c r="G2140" t="s">
        <v>22</v>
      </c>
      <c r="H2140" t="s">
        <v>41</v>
      </c>
      <c r="I2140">
        <f t="shared" si="33"/>
        <v>50</v>
      </c>
      <c r="J2140" s="3">
        <v>256</v>
      </c>
      <c r="K2140">
        <f>_xlfn.IFNA(Table2[[#This Row],[total_laid_off]],0)</f>
        <v>50</v>
      </c>
      <c r="L2140">
        <f>IFERROR(Table2[[#This Row],[Column2]]/Table2[[#This Row],[percentage_laid_off]],Table2[[#This Row],[Column2]])</f>
        <v>50</v>
      </c>
      <c r="M2140">
        <f>FLOOR(IFERROR(_xlfn.IFNA(Table2[[#This Row],[total_laid_off]],0)/Table2[[#This Row],[percentage_laid_off]],D2140),1)</f>
        <v>50</v>
      </c>
      <c r="N2140" t="str">
        <f>TEXT(Table2[[#This Row],[date]],"MMM")</f>
        <v>Nov</v>
      </c>
      <c r="O2140">
        <f>YEAR(Table2[[#This Row],[date]])</f>
        <v>2022</v>
      </c>
    </row>
    <row r="2141" spans="1:15" x14ac:dyDescent="0.25">
      <c r="A2141" t="s">
        <v>1039</v>
      </c>
      <c r="B2141" t="s">
        <v>131</v>
      </c>
      <c r="C2141" t="s">
        <v>26</v>
      </c>
      <c r="D2141">
        <v>40</v>
      </c>
      <c r="E2141" s="2"/>
      <c r="F2141" s="1">
        <v>44705</v>
      </c>
      <c r="G2141" t="s">
        <v>22</v>
      </c>
      <c r="H2141" t="s">
        <v>41</v>
      </c>
      <c r="I2141">
        <f t="shared" si="33"/>
        <v>40</v>
      </c>
      <c r="J2141" s="3">
        <v>256</v>
      </c>
      <c r="K2141">
        <f>_xlfn.IFNA(Table2[[#This Row],[total_laid_off]],0)</f>
        <v>40</v>
      </c>
      <c r="L2141">
        <f>IFERROR(Table2[[#This Row],[Column2]]/Table2[[#This Row],[percentage_laid_off]],Table2[[#This Row],[Column2]])</f>
        <v>40</v>
      </c>
      <c r="M2141">
        <f>FLOOR(IFERROR(_xlfn.IFNA(Table2[[#This Row],[total_laid_off]],0)/Table2[[#This Row],[percentage_laid_off]],D2141),1)</f>
        <v>40</v>
      </c>
      <c r="N2141" t="str">
        <f>TEXT(Table2[[#This Row],[date]],"MMM")</f>
        <v>May</v>
      </c>
      <c r="O2141">
        <f>YEAR(Table2[[#This Row],[date]])</f>
        <v>2022</v>
      </c>
    </row>
    <row r="2142" spans="1:15" x14ac:dyDescent="0.25">
      <c r="A2142" t="s">
        <v>486</v>
      </c>
      <c r="B2142" t="s">
        <v>43</v>
      </c>
      <c r="C2142" t="s">
        <v>31</v>
      </c>
      <c r="D2142">
        <v>17</v>
      </c>
      <c r="E2142" s="2">
        <v>0.1</v>
      </c>
      <c r="F2142" s="1">
        <v>44958</v>
      </c>
      <c r="G2142" t="s">
        <v>32</v>
      </c>
      <c r="H2142" t="s">
        <v>41</v>
      </c>
      <c r="I2142">
        <f t="shared" si="33"/>
        <v>170</v>
      </c>
      <c r="J2142" s="3">
        <v>28</v>
      </c>
      <c r="K2142">
        <f>_xlfn.IFNA(Table2[[#This Row],[total_laid_off]],0)</f>
        <v>17</v>
      </c>
      <c r="L2142">
        <f>IFERROR(Table2[[#This Row],[Column2]]/Table2[[#This Row],[percentage_laid_off]],Table2[[#This Row],[Column2]])</f>
        <v>170</v>
      </c>
      <c r="M2142">
        <f>FLOOR(IFERROR(_xlfn.IFNA(Table2[[#This Row],[total_laid_off]],0)/Table2[[#This Row],[percentage_laid_off]],D2142),1)</f>
        <v>170</v>
      </c>
      <c r="N2142" t="str">
        <f>TEXT(Table2[[#This Row],[date]],"MMM")</f>
        <v>Feb</v>
      </c>
      <c r="O2142">
        <f>YEAR(Table2[[#This Row],[date]])</f>
        <v>2023</v>
      </c>
    </row>
    <row r="2143" spans="1:15" x14ac:dyDescent="0.25">
      <c r="A2143" t="s">
        <v>486</v>
      </c>
      <c r="B2143" t="s">
        <v>43</v>
      </c>
      <c r="C2143" t="s">
        <v>31</v>
      </c>
      <c r="D2143">
        <v>26</v>
      </c>
      <c r="E2143" s="2">
        <v>0.2</v>
      </c>
      <c r="F2143" s="1">
        <v>43952</v>
      </c>
      <c r="G2143" t="s">
        <v>32</v>
      </c>
      <c r="H2143" t="s">
        <v>41</v>
      </c>
      <c r="I2143">
        <f t="shared" si="33"/>
        <v>130</v>
      </c>
      <c r="J2143" s="3">
        <v>28</v>
      </c>
      <c r="K2143">
        <f>_xlfn.IFNA(Table2[[#This Row],[total_laid_off]],0)</f>
        <v>26</v>
      </c>
      <c r="L2143">
        <f>IFERROR(Table2[[#This Row],[Column2]]/Table2[[#This Row],[percentage_laid_off]],Table2[[#This Row],[Column2]])</f>
        <v>130</v>
      </c>
      <c r="M2143">
        <f>FLOOR(IFERROR(_xlfn.IFNA(Table2[[#This Row],[total_laid_off]],0)/Table2[[#This Row],[percentage_laid_off]],D2143),1)</f>
        <v>130</v>
      </c>
      <c r="N2143" t="str">
        <f>TEXT(Table2[[#This Row],[date]],"MMM")</f>
        <v>May</v>
      </c>
      <c r="O2143">
        <f>YEAR(Table2[[#This Row],[date]])</f>
        <v>2020</v>
      </c>
    </row>
    <row r="2144" spans="1:15" x14ac:dyDescent="0.25">
      <c r="A2144" t="s">
        <v>1854</v>
      </c>
      <c r="B2144" t="s">
        <v>160</v>
      </c>
      <c r="C2144" t="s">
        <v>31</v>
      </c>
      <c r="E2144" s="2"/>
      <c r="F2144" s="1">
        <v>44103</v>
      </c>
      <c r="G2144" t="s">
        <v>47</v>
      </c>
      <c r="H2144" t="s">
        <v>41</v>
      </c>
      <c r="I2144">
        <f t="shared" si="33"/>
        <v>0</v>
      </c>
      <c r="J2144" s="3">
        <v>3.5</v>
      </c>
      <c r="K2144">
        <f>_xlfn.IFNA(Table2[[#This Row],[total_laid_off]],0)</f>
        <v>0</v>
      </c>
      <c r="L2144">
        <f>IFERROR(Table2[[#This Row],[Column2]]/Table2[[#This Row],[percentage_laid_off]],Table2[[#This Row],[Column2]])</f>
        <v>0</v>
      </c>
      <c r="M2144">
        <f>FLOOR(IFERROR(_xlfn.IFNA(Table2[[#This Row],[total_laid_off]],0)/Table2[[#This Row],[percentage_laid_off]],D2144),1)</f>
        <v>0</v>
      </c>
      <c r="N2144" t="str">
        <f>TEXT(Table2[[#This Row],[date]],"MMM")</f>
        <v>Sep</v>
      </c>
      <c r="O2144">
        <f>YEAR(Table2[[#This Row],[date]])</f>
        <v>2020</v>
      </c>
    </row>
    <row r="2145" spans="1:15" x14ac:dyDescent="0.25">
      <c r="A2145" t="s">
        <v>1561</v>
      </c>
      <c r="B2145" t="s">
        <v>43</v>
      </c>
      <c r="C2145" t="s">
        <v>26</v>
      </c>
      <c r="D2145">
        <v>20</v>
      </c>
      <c r="E2145" s="2">
        <v>0.33</v>
      </c>
      <c r="F2145" s="1">
        <v>44747</v>
      </c>
      <c r="G2145" t="s">
        <v>27</v>
      </c>
      <c r="H2145" t="s">
        <v>41</v>
      </c>
      <c r="I2145">
        <f t="shared" si="33"/>
        <v>60</v>
      </c>
      <c r="J2145" s="3">
        <v>28</v>
      </c>
      <c r="K2145">
        <f>_xlfn.IFNA(Table2[[#This Row],[total_laid_off]],0)</f>
        <v>20</v>
      </c>
      <c r="L2145">
        <f>IFERROR(Table2[[#This Row],[Column2]]/Table2[[#This Row],[percentage_laid_off]],Table2[[#This Row],[Column2]])</f>
        <v>60.606060606060602</v>
      </c>
      <c r="M2145">
        <f>FLOOR(IFERROR(_xlfn.IFNA(Table2[[#This Row],[total_laid_off]],0)/Table2[[#This Row],[percentage_laid_off]],D2145),1)</f>
        <v>60</v>
      </c>
      <c r="N2145" t="str">
        <f>TEXT(Table2[[#This Row],[date]],"MMM")</f>
        <v>Jul</v>
      </c>
      <c r="O2145">
        <f>YEAR(Table2[[#This Row],[date]])</f>
        <v>2022</v>
      </c>
    </row>
    <row r="2146" spans="1:15" x14ac:dyDescent="0.25">
      <c r="A2146" t="s">
        <v>741</v>
      </c>
      <c r="B2146" t="s">
        <v>92</v>
      </c>
      <c r="C2146" t="s">
        <v>85</v>
      </c>
      <c r="D2146">
        <v>76</v>
      </c>
      <c r="E2146" s="2">
        <v>0.19</v>
      </c>
      <c r="F2146" s="1">
        <v>44936</v>
      </c>
      <c r="G2146" t="s">
        <v>67</v>
      </c>
      <c r="H2146" t="s">
        <v>93</v>
      </c>
      <c r="I2146">
        <f t="shared" si="33"/>
        <v>400</v>
      </c>
      <c r="J2146" s="3">
        <v>22</v>
      </c>
      <c r="K2146">
        <f>_xlfn.IFNA(Table2[[#This Row],[total_laid_off]],0)</f>
        <v>76</v>
      </c>
      <c r="L2146">
        <f>IFERROR(Table2[[#This Row],[Column2]]/Table2[[#This Row],[percentage_laid_off]],Table2[[#This Row],[Column2]])</f>
        <v>400</v>
      </c>
      <c r="M2146">
        <f>FLOOR(IFERROR(_xlfn.IFNA(Table2[[#This Row],[total_laid_off]],0)/Table2[[#This Row],[percentage_laid_off]],D2146),1)</f>
        <v>400</v>
      </c>
      <c r="N2146" t="str">
        <f>TEXT(Table2[[#This Row],[date]],"MMM")</f>
        <v>Jan</v>
      </c>
      <c r="O2146">
        <f>YEAR(Table2[[#This Row],[date]])</f>
        <v>2023</v>
      </c>
    </row>
    <row r="2147" spans="1:15" x14ac:dyDescent="0.25">
      <c r="A2147" t="s">
        <v>741</v>
      </c>
      <c r="B2147" t="s">
        <v>92</v>
      </c>
      <c r="C2147" t="s">
        <v>85</v>
      </c>
      <c r="E2147" s="2"/>
      <c r="F2147" s="1">
        <v>44900</v>
      </c>
      <c r="G2147" t="s">
        <v>67</v>
      </c>
      <c r="H2147" t="s">
        <v>93</v>
      </c>
      <c r="I2147">
        <f t="shared" si="33"/>
        <v>0</v>
      </c>
      <c r="J2147" s="3">
        <v>22</v>
      </c>
      <c r="K2147">
        <f>_xlfn.IFNA(Table2[[#This Row],[total_laid_off]],0)</f>
        <v>0</v>
      </c>
      <c r="L2147">
        <f>IFERROR(Table2[[#This Row],[Column2]]/Table2[[#This Row],[percentage_laid_off]],Table2[[#This Row],[Column2]])</f>
        <v>0</v>
      </c>
      <c r="M2147">
        <f>FLOOR(IFERROR(_xlfn.IFNA(Table2[[#This Row],[total_laid_off]],0)/Table2[[#This Row],[percentage_laid_off]],D2147),1)</f>
        <v>0</v>
      </c>
      <c r="N2147" t="str">
        <f>TEXT(Table2[[#This Row],[date]],"MMM")</f>
        <v>Dec</v>
      </c>
      <c r="O2147">
        <f>YEAR(Table2[[#This Row],[date]])</f>
        <v>2022</v>
      </c>
    </row>
    <row r="2148" spans="1:15" x14ac:dyDescent="0.25">
      <c r="A2148" t="s">
        <v>741</v>
      </c>
      <c r="B2148" t="s">
        <v>92</v>
      </c>
      <c r="C2148" t="s">
        <v>85</v>
      </c>
      <c r="D2148">
        <v>100</v>
      </c>
      <c r="E2148" s="2">
        <v>0.2</v>
      </c>
      <c r="F2148" s="1">
        <v>44649</v>
      </c>
      <c r="G2148" t="s">
        <v>67</v>
      </c>
      <c r="H2148" t="s">
        <v>93</v>
      </c>
      <c r="I2148">
        <f t="shared" si="33"/>
        <v>500</v>
      </c>
      <c r="J2148" s="3">
        <v>22</v>
      </c>
      <c r="K2148">
        <f>_xlfn.IFNA(Table2[[#This Row],[total_laid_off]],0)</f>
        <v>100</v>
      </c>
      <c r="L2148">
        <f>IFERROR(Table2[[#This Row],[Column2]]/Table2[[#This Row],[percentage_laid_off]],Table2[[#This Row],[Column2]])</f>
        <v>500</v>
      </c>
      <c r="M2148">
        <f>FLOOR(IFERROR(_xlfn.IFNA(Table2[[#This Row],[total_laid_off]],0)/Table2[[#This Row],[percentage_laid_off]],D2148),1)</f>
        <v>500</v>
      </c>
      <c r="N2148" t="str">
        <f>TEXT(Table2[[#This Row],[date]],"MMM")</f>
        <v>Mar</v>
      </c>
      <c r="O2148">
        <f>YEAR(Table2[[#This Row],[date]])</f>
        <v>2022</v>
      </c>
    </row>
    <row r="2149" spans="1:15" x14ac:dyDescent="0.25">
      <c r="A2149" t="s">
        <v>2194</v>
      </c>
      <c r="B2149" t="s">
        <v>40</v>
      </c>
      <c r="C2149" t="s">
        <v>101</v>
      </c>
      <c r="D2149">
        <v>65</v>
      </c>
      <c r="E2149" s="2">
        <v>0.3</v>
      </c>
      <c r="F2149" s="1">
        <v>43923</v>
      </c>
      <c r="G2149" t="s">
        <v>47</v>
      </c>
      <c r="H2149" t="s">
        <v>41</v>
      </c>
      <c r="I2149">
        <f t="shared" si="33"/>
        <v>216</v>
      </c>
      <c r="J2149" s="3">
        <v>68</v>
      </c>
      <c r="K2149">
        <f>_xlfn.IFNA(Table2[[#This Row],[total_laid_off]],0)</f>
        <v>65</v>
      </c>
      <c r="L2149">
        <f>IFERROR(Table2[[#This Row],[Column2]]/Table2[[#This Row],[percentage_laid_off]],Table2[[#This Row],[Column2]])</f>
        <v>216.66666666666669</v>
      </c>
      <c r="M2149">
        <f>FLOOR(IFERROR(_xlfn.IFNA(Table2[[#This Row],[total_laid_off]],0)/Table2[[#This Row],[percentage_laid_off]],D2149),1)</f>
        <v>216</v>
      </c>
      <c r="N2149" t="str">
        <f>TEXT(Table2[[#This Row],[date]],"MMM")</f>
        <v>Apr</v>
      </c>
      <c r="O2149">
        <f>YEAR(Table2[[#This Row],[date]])</f>
        <v>2020</v>
      </c>
    </row>
    <row r="2150" spans="1:15" x14ac:dyDescent="0.25">
      <c r="A2150" t="s">
        <v>2194</v>
      </c>
      <c r="B2150" t="s">
        <v>43</v>
      </c>
      <c r="C2150" t="s">
        <v>101</v>
      </c>
      <c r="D2150">
        <v>10</v>
      </c>
      <c r="E2150" s="2"/>
      <c r="F2150" s="1">
        <v>43917</v>
      </c>
      <c r="G2150" t="s">
        <v>47</v>
      </c>
      <c r="H2150" t="s">
        <v>41</v>
      </c>
      <c r="I2150">
        <f t="shared" si="33"/>
        <v>10</v>
      </c>
      <c r="J2150" s="3">
        <v>68</v>
      </c>
      <c r="K2150">
        <f>_xlfn.IFNA(Table2[[#This Row],[total_laid_off]],0)</f>
        <v>10</v>
      </c>
      <c r="L2150">
        <f>IFERROR(Table2[[#This Row],[Column2]]/Table2[[#This Row],[percentage_laid_off]],Table2[[#This Row],[Column2]])</f>
        <v>10</v>
      </c>
      <c r="M2150">
        <f>FLOOR(IFERROR(_xlfn.IFNA(Table2[[#This Row],[total_laid_off]],0)/Table2[[#This Row],[percentage_laid_off]],D2150),1)</f>
        <v>10</v>
      </c>
      <c r="N2150" t="str">
        <f>TEXT(Table2[[#This Row],[date]],"MMM")</f>
        <v>Mar</v>
      </c>
      <c r="O2150">
        <f>YEAR(Table2[[#This Row],[date]])</f>
        <v>2020</v>
      </c>
    </row>
    <row r="2151" spans="1:15" x14ac:dyDescent="0.25">
      <c r="A2151" t="s">
        <v>1373</v>
      </c>
      <c r="B2151" t="s">
        <v>43</v>
      </c>
      <c r="C2151" t="s">
        <v>46</v>
      </c>
      <c r="E2151" s="2">
        <v>0.1</v>
      </c>
      <c r="F2151" s="1">
        <v>44791</v>
      </c>
      <c r="G2151" t="s">
        <v>32</v>
      </c>
      <c r="H2151" t="s">
        <v>41</v>
      </c>
      <c r="I2151">
        <f t="shared" si="33"/>
        <v>0</v>
      </c>
      <c r="J2151" s="3">
        <v>209</v>
      </c>
      <c r="K2151">
        <f>_xlfn.IFNA(Table2[[#This Row],[total_laid_off]],0)</f>
        <v>0</v>
      </c>
      <c r="L2151">
        <f>IFERROR(Table2[[#This Row],[Column2]]/Table2[[#This Row],[percentage_laid_off]],Table2[[#This Row],[Column2]])</f>
        <v>0</v>
      </c>
      <c r="M2151">
        <f>FLOOR(IFERROR(_xlfn.IFNA(Table2[[#This Row],[total_laid_off]],0)/Table2[[#This Row],[percentage_laid_off]],D2151),1)</f>
        <v>0</v>
      </c>
      <c r="N2151" t="str">
        <f>TEXT(Table2[[#This Row],[date]],"MMM")</f>
        <v>Aug</v>
      </c>
      <c r="O2151">
        <f>YEAR(Table2[[#This Row],[date]])</f>
        <v>2022</v>
      </c>
    </row>
    <row r="2152" spans="1:15" x14ac:dyDescent="0.25">
      <c r="A2152" t="s">
        <v>1373</v>
      </c>
      <c r="B2152" t="s">
        <v>43</v>
      </c>
      <c r="C2152" t="s">
        <v>46</v>
      </c>
      <c r="D2152">
        <v>24</v>
      </c>
      <c r="E2152" s="2"/>
      <c r="F2152" s="1">
        <v>44695</v>
      </c>
      <c r="G2152" t="s">
        <v>103</v>
      </c>
      <c r="H2152" t="s">
        <v>41</v>
      </c>
      <c r="I2152">
        <f t="shared" si="33"/>
        <v>24</v>
      </c>
      <c r="J2152" s="3">
        <v>209</v>
      </c>
      <c r="K2152">
        <f>_xlfn.IFNA(Table2[[#This Row],[total_laid_off]],0)</f>
        <v>24</v>
      </c>
      <c r="L2152">
        <f>IFERROR(Table2[[#This Row],[Column2]]/Table2[[#This Row],[percentage_laid_off]],Table2[[#This Row],[Column2]])</f>
        <v>24</v>
      </c>
      <c r="M2152">
        <f>FLOOR(IFERROR(_xlfn.IFNA(Table2[[#This Row],[total_laid_off]],0)/Table2[[#This Row],[percentage_laid_off]],D2152),1)</f>
        <v>24</v>
      </c>
      <c r="N2152" t="str">
        <f>TEXT(Table2[[#This Row],[date]],"MMM")</f>
        <v>May</v>
      </c>
      <c r="O2152">
        <f>YEAR(Table2[[#This Row],[date]])</f>
        <v>2022</v>
      </c>
    </row>
    <row r="2153" spans="1:15" x14ac:dyDescent="0.25">
      <c r="A2153" t="s">
        <v>2000</v>
      </c>
      <c r="B2153" t="s">
        <v>40</v>
      </c>
      <c r="C2153" t="s">
        <v>53</v>
      </c>
      <c r="E2153" s="2"/>
      <c r="F2153" s="1">
        <v>43957</v>
      </c>
      <c r="G2153" t="s">
        <v>114</v>
      </c>
      <c r="H2153" t="s">
        <v>41</v>
      </c>
      <c r="I2153">
        <f t="shared" si="33"/>
        <v>0</v>
      </c>
      <c r="J2153" s="3">
        <v>743</v>
      </c>
      <c r="K2153">
        <f>_xlfn.IFNA(Table2[[#This Row],[total_laid_off]],0)</f>
        <v>0</v>
      </c>
      <c r="L2153">
        <f>IFERROR(Table2[[#This Row],[Column2]]/Table2[[#This Row],[percentage_laid_off]],Table2[[#This Row],[Column2]])</f>
        <v>0</v>
      </c>
      <c r="M2153">
        <f>FLOOR(IFERROR(_xlfn.IFNA(Table2[[#This Row],[total_laid_off]],0)/Table2[[#This Row],[percentage_laid_off]],D2153),1)</f>
        <v>0</v>
      </c>
      <c r="N2153" t="str">
        <f>TEXT(Table2[[#This Row],[date]],"MMM")</f>
        <v>May</v>
      </c>
      <c r="O2153">
        <f>YEAR(Table2[[#This Row],[date]])</f>
        <v>2020</v>
      </c>
    </row>
    <row r="2154" spans="1:15" x14ac:dyDescent="0.25">
      <c r="A2154" t="s">
        <v>289</v>
      </c>
      <c r="B2154" t="s">
        <v>63</v>
      </c>
      <c r="C2154" t="s">
        <v>111</v>
      </c>
      <c r="D2154">
        <v>500</v>
      </c>
      <c r="E2154" s="2">
        <v>0.04</v>
      </c>
      <c r="F2154" s="1">
        <v>44986</v>
      </c>
      <c r="G2154" t="s">
        <v>67</v>
      </c>
      <c r="H2154" t="s">
        <v>41</v>
      </c>
      <c r="I2154">
        <f t="shared" si="33"/>
        <v>12500</v>
      </c>
      <c r="J2154" s="3">
        <v>748</v>
      </c>
      <c r="K2154">
        <f>_xlfn.IFNA(Table2[[#This Row],[total_laid_off]],0)</f>
        <v>500</v>
      </c>
      <c r="L2154">
        <f>IFERROR(Table2[[#This Row],[Column2]]/Table2[[#This Row],[percentage_laid_off]],Table2[[#This Row],[Column2]])</f>
        <v>12500</v>
      </c>
      <c r="M2154">
        <f>FLOOR(IFERROR(_xlfn.IFNA(Table2[[#This Row],[total_laid_off]],0)/Table2[[#This Row],[percentage_laid_off]],D2154),1)</f>
        <v>12500</v>
      </c>
      <c r="N2154" t="str">
        <f>TEXT(Table2[[#This Row],[date]],"MMM")</f>
        <v>Mar</v>
      </c>
      <c r="O2154">
        <f>YEAR(Table2[[#This Row],[date]])</f>
        <v>2023</v>
      </c>
    </row>
    <row r="2155" spans="1:15" x14ac:dyDescent="0.25">
      <c r="A2155" t="s">
        <v>1773</v>
      </c>
      <c r="B2155" t="s">
        <v>49</v>
      </c>
      <c r="C2155" t="s">
        <v>101</v>
      </c>
      <c r="E2155" s="2"/>
      <c r="F2155" s="1">
        <v>44683</v>
      </c>
      <c r="G2155" t="s">
        <v>37</v>
      </c>
      <c r="H2155" t="s">
        <v>41</v>
      </c>
      <c r="I2155">
        <f t="shared" si="33"/>
        <v>0</v>
      </c>
      <c r="J2155" s="3">
        <v>3400</v>
      </c>
      <c r="K2155">
        <f>_xlfn.IFNA(Table2[[#This Row],[total_laid_off]],0)</f>
        <v>0</v>
      </c>
      <c r="L2155">
        <f>IFERROR(Table2[[#This Row],[Column2]]/Table2[[#This Row],[percentage_laid_off]],Table2[[#This Row],[Column2]])</f>
        <v>0</v>
      </c>
      <c r="M2155">
        <f>FLOOR(IFERROR(_xlfn.IFNA(Table2[[#This Row],[total_laid_off]],0)/Table2[[#This Row],[percentage_laid_off]],D2155),1)</f>
        <v>0</v>
      </c>
      <c r="N2155" t="str">
        <f>TEXT(Table2[[#This Row],[date]],"MMM")</f>
        <v>May</v>
      </c>
      <c r="O2155">
        <f>YEAR(Table2[[#This Row],[date]])</f>
        <v>2022</v>
      </c>
    </row>
    <row r="2156" spans="1:15" x14ac:dyDescent="0.25">
      <c r="A2156" t="s">
        <v>943</v>
      </c>
      <c r="B2156" t="s">
        <v>56</v>
      </c>
      <c r="C2156" t="s">
        <v>101</v>
      </c>
      <c r="D2156">
        <v>30</v>
      </c>
      <c r="E2156" s="2">
        <v>0.5</v>
      </c>
      <c r="F2156" s="1">
        <v>44895</v>
      </c>
      <c r="G2156" t="s">
        <v>103</v>
      </c>
      <c r="H2156" t="s">
        <v>58</v>
      </c>
      <c r="I2156">
        <f t="shared" si="33"/>
        <v>60</v>
      </c>
      <c r="J2156" s="3">
        <v>40</v>
      </c>
      <c r="K2156">
        <f>_xlfn.IFNA(Table2[[#This Row],[total_laid_off]],0)</f>
        <v>30</v>
      </c>
      <c r="L2156">
        <f>IFERROR(Table2[[#This Row],[Column2]]/Table2[[#This Row],[percentage_laid_off]],Table2[[#This Row],[Column2]])</f>
        <v>60</v>
      </c>
      <c r="M2156">
        <f>FLOOR(IFERROR(_xlfn.IFNA(Table2[[#This Row],[total_laid_off]],0)/Table2[[#This Row],[percentage_laid_off]],D2156),1)</f>
        <v>60</v>
      </c>
      <c r="N2156" t="str">
        <f>TEXT(Table2[[#This Row],[date]],"MMM")</f>
        <v>Nov</v>
      </c>
      <c r="O2156">
        <f>YEAR(Table2[[#This Row],[date]])</f>
        <v>2022</v>
      </c>
    </row>
    <row r="2157" spans="1:15" x14ac:dyDescent="0.25">
      <c r="A2157" t="s">
        <v>1388</v>
      </c>
      <c r="B2157" t="s">
        <v>63</v>
      </c>
      <c r="C2157" t="s">
        <v>101</v>
      </c>
      <c r="E2157" s="2">
        <v>0.15</v>
      </c>
      <c r="F2157" s="1">
        <v>44788</v>
      </c>
      <c r="G2157" t="s">
        <v>67</v>
      </c>
      <c r="H2157" t="s">
        <v>41</v>
      </c>
      <c r="I2157">
        <f t="shared" si="33"/>
        <v>0</v>
      </c>
      <c r="J2157" s="3">
        <v>305</v>
      </c>
      <c r="K2157">
        <f>_xlfn.IFNA(Table2[[#This Row],[total_laid_off]],0)</f>
        <v>0</v>
      </c>
      <c r="L2157">
        <f>IFERROR(Table2[[#This Row],[Column2]]/Table2[[#This Row],[percentage_laid_off]],Table2[[#This Row],[Column2]])</f>
        <v>0</v>
      </c>
      <c r="M2157">
        <f>FLOOR(IFERROR(_xlfn.IFNA(Table2[[#This Row],[total_laid_off]],0)/Table2[[#This Row],[percentage_laid_off]],D2157),1)</f>
        <v>0</v>
      </c>
      <c r="N2157" t="str">
        <f>TEXT(Table2[[#This Row],[date]],"MMM")</f>
        <v>Aug</v>
      </c>
      <c r="O2157">
        <f>YEAR(Table2[[#This Row],[date]])</f>
        <v>2022</v>
      </c>
    </row>
    <row r="2158" spans="1:15" x14ac:dyDescent="0.25">
      <c r="A2158" t="s">
        <v>1388</v>
      </c>
      <c r="B2158" t="s">
        <v>63</v>
      </c>
      <c r="C2158" t="s">
        <v>101</v>
      </c>
      <c r="D2158">
        <v>243</v>
      </c>
      <c r="E2158" s="2"/>
      <c r="F2158" s="1">
        <v>44236</v>
      </c>
      <c r="G2158" t="s">
        <v>50</v>
      </c>
      <c r="H2158" t="s">
        <v>41</v>
      </c>
      <c r="I2158">
        <f t="shared" si="33"/>
        <v>243</v>
      </c>
      <c r="J2158" s="3">
        <v>305</v>
      </c>
      <c r="K2158">
        <f>_xlfn.IFNA(Table2[[#This Row],[total_laid_off]],0)</f>
        <v>243</v>
      </c>
      <c r="L2158">
        <f>IFERROR(Table2[[#This Row],[Column2]]/Table2[[#This Row],[percentage_laid_off]],Table2[[#This Row],[Column2]])</f>
        <v>243</v>
      </c>
      <c r="M2158">
        <f>FLOOR(IFERROR(_xlfn.IFNA(Table2[[#This Row],[total_laid_off]],0)/Table2[[#This Row],[percentage_laid_off]],D2158),1)</f>
        <v>243</v>
      </c>
      <c r="N2158" t="str">
        <f>TEXT(Table2[[#This Row],[date]],"MMM")</f>
        <v>Feb</v>
      </c>
      <c r="O2158">
        <f>YEAR(Table2[[#This Row],[date]])</f>
        <v>2021</v>
      </c>
    </row>
    <row r="2159" spans="1:15" x14ac:dyDescent="0.25">
      <c r="A2159" t="s">
        <v>1879</v>
      </c>
      <c r="B2159" t="s">
        <v>186</v>
      </c>
      <c r="C2159" t="s">
        <v>21</v>
      </c>
      <c r="D2159">
        <v>75</v>
      </c>
      <c r="E2159" s="2">
        <v>0.5</v>
      </c>
      <c r="F2159" s="1">
        <v>44049</v>
      </c>
      <c r="G2159" t="s">
        <v>47</v>
      </c>
      <c r="H2159" t="s">
        <v>93</v>
      </c>
      <c r="I2159">
        <f t="shared" si="33"/>
        <v>150</v>
      </c>
      <c r="J2159" s="3">
        <v>53</v>
      </c>
      <c r="K2159">
        <f>_xlfn.IFNA(Table2[[#This Row],[total_laid_off]],0)</f>
        <v>75</v>
      </c>
      <c r="L2159">
        <f>IFERROR(Table2[[#This Row],[Column2]]/Table2[[#This Row],[percentage_laid_off]],Table2[[#This Row],[Column2]])</f>
        <v>150</v>
      </c>
      <c r="M2159">
        <f>FLOOR(IFERROR(_xlfn.IFNA(Table2[[#This Row],[total_laid_off]],0)/Table2[[#This Row],[percentage_laid_off]],D2159),1)</f>
        <v>150</v>
      </c>
      <c r="N2159" t="str">
        <f>TEXT(Table2[[#This Row],[date]],"MMM")</f>
        <v>Aug</v>
      </c>
      <c r="O2159">
        <f>YEAR(Table2[[#This Row],[date]])</f>
        <v>2020</v>
      </c>
    </row>
    <row r="2160" spans="1:15" x14ac:dyDescent="0.25">
      <c r="A2160" t="s">
        <v>840</v>
      </c>
      <c r="B2160" t="s">
        <v>40</v>
      </c>
      <c r="C2160" t="s">
        <v>15</v>
      </c>
      <c r="D2160">
        <v>160</v>
      </c>
      <c r="E2160" s="2">
        <v>0.14000000000000001</v>
      </c>
      <c r="F2160" s="1">
        <v>44908</v>
      </c>
      <c r="G2160" t="s">
        <v>759</v>
      </c>
      <c r="H2160" t="s">
        <v>41</v>
      </c>
      <c r="I2160">
        <f t="shared" si="33"/>
        <v>1142</v>
      </c>
      <c r="J2160" s="3">
        <v>698</v>
      </c>
      <c r="K2160">
        <f>_xlfn.IFNA(Table2[[#This Row],[total_laid_off]],0)</f>
        <v>160</v>
      </c>
      <c r="L2160">
        <f>IFERROR(Table2[[#This Row],[Column2]]/Table2[[#This Row],[percentage_laid_off]],Table2[[#This Row],[Column2]])</f>
        <v>1142.8571428571427</v>
      </c>
      <c r="M2160">
        <f>FLOOR(IFERROR(_xlfn.IFNA(Table2[[#This Row],[total_laid_off]],0)/Table2[[#This Row],[percentage_laid_off]],D2160),1)</f>
        <v>1142</v>
      </c>
      <c r="N2160" t="str">
        <f>TEXT(Table2[[#This Row],[date]],"MMM")</f>
        <v>Dec</v>
      </c>
      <c r="O2160">
        <f>YEAR(Table2[[#This Row],[date]])</f>
        <v>2022</v>
      </c>
    </row>
    <row r="2161" spans="1:15" x14ac:dyDescent="0.25">
      <c r="A2161" t="s">
        <v>840</v>
      </c>
      <c r="B2161" t="s">
        <v>40</v>
      </c>
      <c r="C2161" t="s">
        <v>15</v>
      </c>
      <c r="D2161">
        <v>250</v>
      </c>
      <c r="E2161" s="2">
        <v>0.3</v>
      </c>
      <c r="F2161" s="1">
        <v>43920</v>
      </c>
      <c r="G2161" t="s">
        <v>50</v>
      </c>
      <c r="H2161" t="s">
        <v>41</v>
      </c>
      <c r="I2161">
        <f t="shared" si="33"/>
        <v>833</v>
      </c>
      <c r="J2161" s="3">
        <v>423</v>
      </c>
      <c r="K2161">
        <f>_xlfn.IFNA(Table2[[#This Row],[total_laid_off]],0)</f>
        <v>250</v>
      </c>
      <c r="L2161">
        <f>IFERROR(Table2[[#This Row],[Column2]]/Table2[[#This Row],[percentage_laid_off]],Table2[[#This Row],[Column2]])</f>
        <v>833.33333333333337</v>
      </c>
      <c r="M2161">
        <f>FLOOR(IFERROR(_xlfn.IFNA(Table2[[#This Row],[total_laid_off]],0)/Table2[[#This Row],[percentage_laid_off]],D2161),1)</f>
        <v>833</v>
      </c>
      <c r="N2161" t="str">
        <f>TEXT(Table2[[#This Row],[date]],"MMM")</f>
        <v>Mar</v>
      </c>
      <c r="O2161">
        <f>YEAR(Table2[[#This Row],[date]])</f>
        <v>2020</v>
      </c>
    </row>
    <row r="2162" spans="1:15" x14ac:dyDescent="0.25">
      <c r="A2162" t="s">
        <v>1840</v>
      </c>
      <c r="B2162" t="s">
        <v>40</v>
      </c>
      <c r="C2162" t="s">
        <v>46</v>
      </c>
      <c r="D2162">
        <v>18</v>
      </c>
      <c r="E2162" s="2">
        <v>0.4</v>
      </c>
      <c r="F2162" s="1">
        <v>44152</v>
      </c>
      <c r="G2162" t="s">
        <v>37</v>
      </c>
      <c r="H2162" t="s">
        <v>41</v>
      </c>
      <c r="I2162">
        <f t="shared" si="33"/>
        <v>45</v>
      </c>
      <c r="J2162" s="3"/>
      <c r="K2162">
        <f>_xlfn.IFNA(Table2[[#This Row],[total_laid_off]],0)</f>
        <v>18</v>
      </c>
      <c r="L2162">
        <f>IFERROR(Table2[[#This Row],[Column2]]/Table2[[#This Row],[percentage_laid_off]],Table2[[#This Row],[Column2]])</f>
        <v>45</v>
      </c>
      <c r="M2162">
        <f>FLOOR(IFERROR(_xlfn.IFNA(Table2[[#This Row],[total_laid_off]],0)/Table2[[#This Row],[percentage_laid_off]],D2162),1)</f>
        <v>45</v>
      </c>
      <c r="N2162" t="str">
        <f>TEXT(Table2[[#This Row],[date]],"MMM")</f>
        <v>Nov</v>
      </c>
      <c r="O2162">
        <f>YEAR(Table2[[#This Row],[date]])</f>
        <v>2020</v>
      </c>
    </row>
    <row r="2163" spans="1:15" x14ac:dyDescent="0.25">
      <c r="A2163" t="s">
        <v>1196</v>
      </c>
      <c r="B2163" t="s">
        <v>678</v>
      </c>
      <c r="C2163" t="s">
        <v>75</v>
      </c>
      <c r="D2163">
        <v>50</v>
      </c>
      <c r="E2163" s="2">
        <v>0.05</v>
      </c>
      <c r="F2163" s="1">
        <v>44851</v>
      </c>
      <c r="G2163" t="s">
        <v>37</v>
      </c>
      <c r="H2163" t="s">
        <v>679</v>
      </c>
      <c r="I2163">
        <f t="shared" si="33"/>
        <v>1000</v>
      </c>
      <c r="J2163" s="3"/>
      <c r="K2163">
        <f>_xlfn.IFNA(Table2[[#This Row],[total_laid_off]],0)</f>
        <v>50</v>
      </c>
      <c r="L2163">
        <f>IFERROR(Table2[[#This Row],[Column2]]/Table2[[#This Row],[percentage_laid_off]],Table2[[#This Row],[Column2]])</f>
        <v>1000</v>
      </c>
      <c r="M2163">
        <f>FLOOR(IFERROR(_xlfn.IFNA(Table2[[#This Row],[total_laid_off]],0)/Table2[[#This Row],[percentage_laid_off]],D2163),1)</f>
        <v>1000</v>
      </c>
      <c r="N2163" t="str">
        <f>TEXT(Table2[[#This Row],[date]],"MMM")</f>
        <v>Oct</v>
      </c>
      <c r="O2163">
        <f>YEAR(Table2[[#This Row],[date]])</f>
        <v>2022</v>
      </c>
    </row>
    <row r="2164" spans="1:15" x14ac:dyDescent="0.25">
      <c r="A2164" t="s">
        <v>569</v>
      </c>
      <c r="B2164" t="s">
        <v>95</v>
      </c>
      <c r="C2164" t="s">
        <v>83</v>
      </c>
      <c r="D2164">
        <v>80</v>
      </c>
      <c r="E2164" s="2">
        <v>7.0000000000000007E-2</v>
      </c>
      <c r="F2164" s="1">
        <v>44951</v>
      </c>
      <c r="G2164" t="s">
        <v>22</v>
      </c>
      <c r="H2164" t="s">
        <v>96</v>
      </c>
      <c r="I2164">
        <f t="shared" si="33"/>
        <v>1142</v>
      </c>
      <c r="J2164" s="3">
        <v>646</v>
      </c>
      <c r="K2164">
        <f>_xlfn.IFNA(Table2[[#This Row],[total_laid_off]],0)</f>
        <v>80</v>
      </c>
      <c r="L2164">
        <f>IFERROR(Table2[[#This Row],[Column2]]/Table2[[#This Row],[percentage_laid_off]],Table2[[#This Row],[Column2]])</f>
        <v>1142.8571428571427</v>
      </c>
      <c r="M2164">
        <f>FLOOR(IFERROR(_xlfn.IFNA(Table2[[#This Row],[total_laid_off]],0)/Table2[[#This Row],[percentage_laid_off]],D2164),1)</f>
        <v>1142</v>
      </c>
      <c r="N2164" t="str">
        <f>TEXT(Table2[[#This Row],[date]],"MMM")</f>
        <v>Jan</v>
      </c>
      <c r="O2164">
        <f>YEAR(Table2[[#This Row],[date]])</f>
        <v>2023</v>
      </c>
    </row>
    <row r="2165" spans="1:15" x14ac:dyDescent="0.25">
      <c r="A2165" t="s">
        <v>569</v>
      </c>
      <c r="B2165" t="s">
        <v>95</v>
      </c>
      <c r="C2165" t="s">
        <v>83</v>
      </c>
      <c r="D2165">
        <v>180</v>
      </c>
      <c r="E2165" s="2">
        <v>0.16</v>
      </c>
      <c r="F2165" s="1">
        <v>44796</v>
      </c>
      <c r="G2165" t="s">
        <v>22</v>
      </c>
      <c r="H2165" t="s">
        <v>96</v>
      </c>
      <c r="I2165">
        <f t="shared" si="33"/>
        <v>1125</v>
      </c>
      <c r="J2165" s="3">
        <v>646</v>
      </c>
      <c r="K2165">
        <f>_xlfn.IFNA(Table2[[#This Row],[total_laid_off]],0)</f>
        <v>180</v>
      </c>
      <c r="L2165">
        <f>IFERROR(Table2[[#This Row],[Column2]]/Table2[[#This Row],[percentage_laid_off]],Table2[[#This Row],[Column2]])</f>
        <v>1125</v>
      </c>
      <c r="M2165">
        <f>FLOOR(IFERROR(_xlfn.IFNA(Table2[[#This Row],[total_laid_off]],0)/Table2[[#This Row],[percentage_laid_off]],D2165),1)</f>
        <v>1125</v>
      </c>
      <c r="N2165" t="str">
        <f>TEXT(Table2[[#This Row],[date]],"MMM")</f>
        <v>Aug</v>
      </c>
      <c r="O2165">
        <f>YEAR(Table2[[#This Row],[date]])</f>
        <v>2022</v>
      </c>
    </row>
    <row r="2166" spans="1:15" x14ac:dyDescent="0.25">
      <c r="A2166" t="s">
        <v>1665</v>
      </c>
      <c r="B2166" t="s">
        <v>213</v>
      </c>
      <c r="C2166" t="s">
        <v>44</v>
      </c>
      <c r="D2166">
        <v>24</v>
      </c>
      <c r="E2166" s="2">
        <v>0.1</v>
      </c>
      <c r="F2166" s="1">
        <v>44726</v>
      </c>
      <c r="G2166" t="s">
        <v>22</v>
      </c>
      <c r="H2166" t="s">
        <v>41</v>
      </c>
      <c r="I2166">
        <f t="shared" si="33"/>
        <v>240</v>
      </c>
      <c r="J2166" s="3">
        <v>204</v>
      </c>
      <c r="K2166">
        <f>_xlfn.IFNA(Table2[[#This Row],[total_laid_off]],0)</f>
        <v>24</v>
      </c>
      <c r="L2166">
        <f>IFERROR(Table2[[#This Row],[Column2]]/Table2[[#This Row],[percentage_laid_off]],Table2[[#This Row],[Column2]])</f>
        <v>240</v>
      </c>
      <c r="M2166">
        <f>FLOOR(IFERROR(_xlfn.IFNA(Table2[[#This Row],[total_laid_off]],0)/Table2[[#This Row],[percentage_laid_off]],D2166),1)</f>
        <v>240</v>
      </c>
      <c r="N2166" t="str">
        <f>TEXT(Table2[[#This Row],[date]],"MMM")</f>
        <v>Jun</v>
      </c>
      <c r="O2166">
        <f>YEAR(Table2[[#This Row],[date]])</f>
        <v>2022</v>
      </c>
    </row>
    <row r="2167" spans="1:15" x14ac:dyDescent="0.25">
      <c r="A2167" t="s">
        <v>610</v>
      </c>
      <c r="B2167" t="s">
        <v>160</v>
      </c>
      <c r="C2167" t="s">
        <v>15</v>
      </c>
      <c r="E2167" s="2"/>
      <c r="F2167" s="1">
        <v>44946</v>
      </c>
      <c r="G2167" t="s">
        <v>103</v>
      </c>
      <c r="H2167" t="s">
        <v>41</v>
      </c>
      <c r="I2167">
        <f t="shared" si="33"/>
        <v>0</v>
      </c>
      <c r="J2167" s="3"/>
      <c r="K2167">
        <f>_xlfn.IFNA(Table2[[#This Row],[total_laid_off]],0)</f>
        <v>0</v>
      </c>
      <c r="L2167">
        <f>IFERROR(Table2[[#This Row],[Column2]]/Table2[[#This Row],[percentage_laid_off]],Table2[[#This Row],[Column2]])</f>
        <v>0</v>
      </c>
      <c r="M2167">
        <f>FLOOR(IFERROR(_xlfn.IFNA(Table2[[#This Row],[total_laid_off]],0)/Table2[[#This Row],[percentage_laid_off]],D2167),1)</f>
        <v>0</v>
      </c>
      <c r="N2167" t="str">
        <f>TEXT(Table2[[#This Row],[date]],"MMM")</f>
        <v>Jan</v>
      </c>
      <c r="O2167">
        <f>YEAR(Table2[[#This Row],[date]])</f>
        <v>2023</v>
      </c>
    </row>
    <row r="2168" spans="1:15" x14ac:dyDescent="0.25">
      <c r="A2168" t="s">
        <v>610</v>
      </c>
      <c r="B2168" t="s">
        <v>160</v>
      </c>
      <c r="C2168" t="s">
        <v>15</v>
      </c>
      <c r="E2168" s="2"/>
      <c r="F2168" s="1">
        <v>44760</v>
      </c>
      <c r="G2168" t="s">
        <v>103</v>
      </c>
      <c r="H2168" t="s">
        <v>41</v>
      </c>
      <c r="I2168">
        <f t="shared" si="33"/>
        <v>0</v>
      </c>
      <c r="J2168" s="3"/>
      <c r="K2168">
        <f>_xlfn.IFNA(Table2[[#This Row],[total_laid_off]],0)</f>
        <v>0</v>
      </c>
      <c r="L2168">
        <f>IFERROR(Table2[[#This Row],[Column2]]/Table2[[#This Row],[percentage_laid_off]],Table2[[#This Row],[Column2]])</f>
        <v>0</v>
      </c>
      <c r="M2168">
        <f>FLOOR(IFERROR(_xlfn.IFNA(Table2[[#This Row],[total_laid_off]],0)/Table2[[#This Row],[percentage_laid_off]],D2168),1)</f>
        <v>0</v>
      </c>
      <c r="N2168" t="str">
        <f>TEXT(Table2[[#This Row],[date]],"MMM")</f>
        <v>Jul</v>
      </c>
      <c r="O2168">
        <f>YEAR(Table2[[#This Row],[date]])</f>
        <v>2022</v>
      </c>
    </row>
    <row r="2169" spans="1:15" x14ac:dyDescent="0.25">
      <c r="A2169" t="s">
        <v>405</v>
      </c>
      <c r="B2169" t="s">
        <v>260</v>
      </c>
      <c r="C2169" t="s">
        <v>15</v>
      </c>
      <c r="D2169">
        <v>40</v>
      </c>
      <c r="E2169" s="2"/>
      <c r="F2169" s="1">
        <v>44967</v>
      </c>
      <c r="G2169" t="s">
        <v>103</v>
      </c>
      <c r="H2169" t="s">
        <v>28</v>
      </c>
      <c r="I2169">
        <f t="shared" si="33"/>
        <v>40</v>
      </c>
      <c r="J2169" s="3">
        <v>9400</v>
      </c>
      <c r="K2169">
        <f>_xlfn.IFNA(Table2[[#This Row],[total_laid_off]],0)</f>
        <v>40</v>
      </c>
      <c r="L2169">
        <f>IFERROR(Table2[[#This Row],[Column2]]/Table2[[#This Row],[percentage_laid_off]],Table2[[#This Row],[Column2]])</f>
        <v>40</v>
      </c>
      <c r="M2169">
        <f>FLOOR(IFERROR(_xlfn.IFNA(Table2[[#This Row],[total_laid_off]],0)/Table2[[#This Row],[percentage_laid_off]],D2169),1)</f>
        <v>40</v>
      </c>
      <c r="N2169" t="str">
        <f>TEXT(Table2[[#This Row],[date]],"MMM")</f>
        <v>Feb</v>
      </c>
      <c r="O2169">
        <f>YEAR(Table2[[#This Row],[date]])</f>
        <v>2023</v>
      </c>
    </row>
    <row r="2170" spans="1:15" x14ac:dyDescent="0.25">
      <c r="A2170" t="s">
        <v>738</v>
      </c>
      <c r="B2170" t="s">
        <v>69</v>
      </c>
      <c r="C2170" t="s">
        <v>26</v>
      </c>
      <c r="D2170">
        <v>120</v>
      </c>
      <c r="E2170" s="2"/>
      <c r="F2170" s="1">
        <v>44936</v>
      </c>
      <c r="G2170" t="s">
        <v>32</v>
      </c>
      <c r="H2170" t="s">
        <v>70</v>
      </c>
      <c r="I2170">
        <f t="shared" si="33"/>
        <v>120</v>
      </c>
      <c r="J2170" s="3">
        <v>95</v>
      </c>
      <c r="K2170">
        <f>_xlfn.IFNA(Table2[[#This Row],[total_laid_off]],0)</f>
        <v>120</v>
      </c>
      <c r="L2170">
        <f>IFERROR(Table2[[#This Row],[Column2]]/Table2[[#This Row],[percentage_laid_off]],Table2[[#This Row],[Column2]])</f>
        <v>120</v>
      </c>
      <c r="M2170">
        <f>FLOOR(IFERROR(_xlfn.IFNA(Table2[[#This Row],[total_laid_off]],0)/Table2[[#This Row],[percentage_laid_off]],D2170),1)</f>
        <v>120</v>
      </c>
      <c r="N2170" t="str">
        <f>TEXT(Table2[[#This Row],[date]],"MMM")</f>
        <v>Jan</v>
      </c>
      <c r="O2170">
        <f>YEAR(Table2[[#This Row],[date]])</f>
        <v>2023</v>
      </c>
    </row>
    <row r="2171" spans="1:15" x14ac:dyDescent="0.25">
      <c r="A2171" t="s">
        <v>508</v>
      </c>
      <c r="B2171" t="s">
        <v>43</v>
      </c>
      <c r="C2171" t="s">
        <v>15</v>
      </c>
      <c r="D2171">
        <v>60</v>
      </c>
      <c r="E2171" s="2">
        <v>0.14000000000000001</v>
      </c>
      <c r="F2171" s="1">
        <v>44957</v>
      </c>
      <c r="G2171" t="s">
        <v>37</v>
      </c>
      <c r="H2171" t="s">
        <v>41</v>
      </c>
      <c r="I2171">
        <f t="shared" si="33"/>
        <v>428</v>
      </c>
      <c r="J2171" s="3">
        <v>235</v>
      </c>
      <c r="K2171">
        <f>_xlfn.IFNA(Table2[[#This Row],[total_laid_off]],0)</f>
        <v>60</v>
      </c>
      <c r="L2171">
        <f>IFERROR(Table2[[#This Row],[Column2]]/Table2[[#This Row],[percentage_laid_off]],Table2[[#This Row],[Column2]])</f>
        <v>428.57142857142856</v>
      </c>
      <c r="M2171">
        <f>FLOOR(IFERROR(_xlfn.IFNA(Table2[[#This Row],[total_laid_off]],0)/Table2[[#This Row],[percentage_laid_off]],D2171),1)</f>
        <v>428</v>
      </c>
      <c r="N2171" t="str">
        <f>TEXT(Table2[[#This Row],[date]],"MMM")</f>
        <v>Jan</v>
      </c>
      <c r="O2171">
        <f>YEAR(Table2[[#This Row],[date]])</f>
        <v>2023</v>
      </c>
    </row>
    <row r="2172" spans="1:15" x14ac:dyDescent="0.25">
      <c r="A2172" t="s">
        <v>725</v>
      </c>
      <c r="B2172" t="s">
        <v>40</v>
      </c>
      <c r="C2172" t="s">
        <v>26</v>
      </c>
      <c r="D2172">
        <v>123</v>
      </c>
      <c r="E2172" s="2">
        <v>0.11</v>
      </c>
      <c r="F2172" s="1">
        <v>44937</v>
      </c>
      <c r="G2172" t="s">
        <v>50</v>
      </c>
      <c r="H2172" t="s">
        <v>41</v>
      </c>
      <c r="I2172">
        <f t="shared" si="33"/>
        <v>1118</v>
      </c>
      <c r="J2172" s="3">
        <v>565</v>
      </c>
      <c r="K2172">
        <f>_xlfn.IFNA(Table2[[#This Row],[total_laid_off]],0)</f>
        <v>123</v>
      </c>
      <c r="L2172">
        <f>IFERROR(Table2[[#This Row],[Column2]]/Table2[[#This Row],[percentage_laid_off]],Table2[[#This Row],[Column2]])</f>
        <v>1118.1818181818182</v>
      </c>
      <c r="M2172">
        <f>FLOOR(IFERROR(_xlfn.IFNA(Table2[[#This Row],[total_laid_off]],0)/Table2[[#This Row],[percentage_laid_off]],D2172),1)</f>
        <v>1118</v>
      </c>
      <c r="N2172" t="str">
        <f>TEXT(Table2[[#This Row],[date]],"MMM")</f>
        <v>Jan</v>
      </c>
      <c r="O2172">
        <f>YEAR(Table2[[#This Row],[date]])</f>
        <v>2023</v>
      </c>
    </row>
    <row r="2173" spans="1:15" x14ac:dyDescent="0.25">
      <c r="A2173" t="s">
        <v>404</v>
      </c>
      <c r="B2173" t="s">
        <v>186</v>
      </c>
      <c r="C2173" t="s">
        <v>46</v>
      </c>
      <c r="D2173">
        <v>48</v>
      </c>
      <c r="E2173" s="2">
        <v>0.72</v>
      </c>
      <c r="F2173" s="1">
        <v>44967</v>
      </c>
      <c r="G2173" t="s">
        <v>67</v>
      </c>
      <c r="H2173" t="s">
        <v>93</v>
      </c>
      <c r="I2173">
        <f t="shared" si="33"/>
        <v>66</v>
      </c>
      <c r="J2173" s="3">
        <v>278</v>
      </c>
      <c r="K2173">
        <f>_xlfn.IFNA(Table2[[#This Row],[total_laid_off]],0)</f>
        <v>48</v>
      </c>
      <c r="L2173">
        <f>IFERROR(Table2[[#This Row],[Column2]]/Table2[[#This Row],[percentage_laid_off]],Table2[[#This Row],[Column2]])</f>
        <v>66.666666666666671</v>
      </c>
      <c r="M2173">
        <f>FLOOR(IFERROR(_xlfn.IFNA(Table2[[#This Row],[total_laid_off]],0)/Table2[[#This Row],[percentage_laid_off]],D2173),1)</f>
        <v>66</v>
      </c>
      <c r="N2173" t="str">
        <f>TEXT(Table2[[#This Row],[date]],"MMM")</f>
        <v>Feb</v>
      </c>
      <c r="O2173">
        <f>YEAR(Table2[[#This Row],[date]])</f>
        <v>2023</v>
      </c>
    </row>
    <row r="2174" spans="1:15" x14ac:dyDescent="0.25">
      <c r="A2174" t="s">
        <v>2145</v>
      </c>
      <c r="B2174" t="s">
        <v>49</v>
      </c>
      <c r="C2174" t="s">
        <v>21</v>
      </c>
      <c r="D2174">
        <v>1300</v>
      </c>
      <c r="E2174" s="2">
        <v>0.5</v>
      </c>
      <c r="F2174" s="1">
        <v>43928</v>
      </c>
      <c r="G2174" t="s">
        <v>50</v>
      </c>
      <c r="H2174" t="s">
        <v>41</v>
      </c>
      <c r="I2174">
        <f t="shared" si="33"/>
        <v>2600</v>
      </c>
      <c r="J2174" s="3">
        <v>902</v>
      </c>
      <c r="K2174">
        <f>_xlfn.IFNA(Table2[[#This Row],[total_laid_off]],0)</f>
        <v>1300</v>
      </c>
      <c r="L2174">
        <f>IFERROR(Table2[[#This Row],[Column2]]/Table2[[#This Row],[percentage_laid_off]],Table2[[#This Row],[Column2]])</f>
        <v>2600</v>
      </c>
      <c r="M2174">
        <f>FLOOR(IFERROR(_xlfn.IFNA(Table2[[#This Row],[total_laid_off]],0)/Table2[[#This Row],[percentage_laid_off]],D2174),1)</f>
        <v>2600</v>
      </c>
      <c r="N2174" t="str">
        <f>TEXT(Table2[[#This Row],[date]],"MMM")</f>
        <v>Apr</v>
      </c>
      <c r="O2174">
        <f>YEAR(Table2[[#This Row],[date]])</f>
        <v>2020</v>
      </c>
    </row>
    <row r="2175" spans="1:15" x14ac:dyDescent="0.25">
      <c r="A2175" t="s">
        <v>1729</v>
      </c>
      <c r="B2175" t="s">
        <v>1055</v>
      </c>
      <c r="C2175" t="s">
        <v>26</v>
      </c>
      <c r="D2175">
        <v>44</v>
      </c>
      <c r="E2175" s="2">
        <v>0.33</v>
      </c>
      <c r="F2175" s="1">
        <v>44712</v>
      </c>
      <c r="G2175" t="s">
        <v>27</v>
      </c>
      <c r="H2175" t="s">
        <v>41</v>
      </c>
      <c r="I2175">
        <f t="shared" si="33"/>
        <v>133</v>
      </c>
      <c r="J2175" s="3">
        <v>110</v>
      </c>
      <c r="K2175">
        <f>_xlfn.IFNA(Table2[[#This Row],[total_laid_off]],0)</f>
        <v>44</v>
      </c>
      <c r="L2175">
        <f>IFERROR(Table2[[#This Row],[Column2]]/Table2[[#This Row],[percentage_laid_off]],Table2[[#This Row],[Column2]])</f>
        <v>133.33333333333331</v>
      </c>
      <c r="M2175">
        <f>FLOOR(IFERROR(_xlfn.IFNA(Table2[[#This Row],[total_laid_off]],0)/Table2[[#This Row],[percentage_laid_off]],D2175),1)</f>
        <v>133</v>
      </c>
      <c r="N2175" t="str">
        <f>TEXT(Table2[[#This Row],[date]],"MMM")</f>
        <v>May</v>
      </c>
      <c r="O2175">
        <f>YEAR(Table2[[#This Row],[date]])</f>
        <v>2022</v>
      </c>
    </row>
    <row r="2176" spans="1:15" x14ac:dyDescent="0.25">
      <c r="A2176" t="s">
        <v>821</v>
      </c>
      <c r="B2176" t="s">
        <v>188</v>
      </c>
      <c r="C2176" t="s">
        <v>26</v>
      </c>
      <c r="D2176">
        <v>30</v>
      </c>
      <c r="E2176" s="2">
        <v>0.25</v>
      </c>
      <c r="F2176" s="1">
        <v>44911</v>
      </c>
      <c r="G2176" t="s">
        <v>37</v>
      </c>
      <c r="H2176" t="s">
        <v>96</v>
      </c>
      <c r="I2176">
        <f t="shared" si="33"/>
        <v>120</v>
      </c>
      <c r="J2176" s="3">
        <v>29</v>
      </c>
      <c r="K2176">
        <f>_xlfn.IFNA(Table2[[#This Row],[total_laid_off]],0)</f>
        <v>30</v>
      </c>
      <c r="L2176">
        <f>IFERROR(Table2[[#This Row],[Column2]]/Table2[[#This Row],[percentage_laid_off]],Table2[[#This Row],[Column2]])</f>
        <v>120</v>
      </c>
      <c r="M2176">
        <f>FLOOR(IFERROR(_xlfn.IFNA(Table2[[#This Row],[total_laid_off]],0)/Table2[[#This Row],[percentage_laid_off]],D2176),1)</f>
        <v>120</v>
      </c>
      <c r="N2176" t="str">
        <f>TEXT(Table2[[#This Row],[date]],"MMM")</f>
        <v>Dec</v>
      </c>
      <c r="O2176">
        <f>YEAR(Table2[[#This Row],[date]])</f>
        <v>2022</v>
      </c>
    </row>
    <row r="2177" spans="1:15" x14ac:dyDescent="0.25">
      <c r="A2177" t="s">
        <v>1720</v>
      </c>
      <c r="B2177" t="s">
        <v>515</v>
      </c>
      <c r="C2177" t="s">
        <v>83</v>
      </c>
      <c r="D2177">
        <v>500</v>
      </c>
      <c r="E2177" s="2">
        <v>0.1</v>
      </c>
      <c r="F2177" s="1">
        <v>44713</v>
      </c>
      <c r="G2177" t="s">
        <v>67</v>
      </c>
      <c r="H2177" t="s">
        <v>516</v>
      </c>
      <c r="I2177">
        <f t="shared" si="33"/>
        <v>5000</v>
      </c>
      <c r="J2177" s="3"/>
      <c r="K2177">
        <f>_xlfn.IFNA(Table2[[#This Row],[total_laid_off]],0)</f>
        <v>500</v>
      </c>
      <c r="L2177">
        <f>IFERROR(Table2[[#This Row],[Column2]]/Table2[[#This Row],[percentage_laid_off]],Table2[[#This Row],[Column2]])</f>
        <v>5000</v>
      </c>
      <c r="M2177">
        <f>FLOOR(IFERROR(_xlfn.IFNA(Table2[[#This Row],[total_laid_off]],0)/Table2[[#This Row],[percentage_laid_off]],D2177),1)</f>
        <v>5000</v>
      </c>
      <c r="N2177" t="str">
        <f>TEXT(Table2[[#This Row],[date]],"MMM")</f>
        <v>Jun</v>
      </c>
      <c r="O2177">
        <f>YEAR(Table2[[#This Row],[date]])</f>
        <v>2022</v>
      </c>
    </row>
    <row r="2178" spans="1:15" x14ac:dyDescent="0.25">
      <c r="A2178" t="s">
        <v>1527</v>
      </c>
      <c r="B2178" t="s">
        <v>40</v>
      </c>
      <c r="C2178" t="s">
        <v>209</v>
      </c>
      <c r="D2178">
        <v>262</v>
      </c>
      <c r="E2178" s="2">
        <v>0.35</v>
      </c>
      <c r="F2178" s="1">
        <v>44755</v>
      </c>
      <c r="G2178" t="s">
        <v>114</v>
      </c>
      <c r="H2178" t="s">
        <v>41</v>
      </c>
      <c r="I2178">
        <f t="shared" ref="I2178:I2241" si="34">FLOOR(IF(OR(ISBLANK(D2178) = FALSE,  ISBLANK(E2178) = FALSE),IFERROR(D2178/E2178,D2178), 0), 1)</f>
        <v>748</v>
      </c>
      <c r="J2178" s="3">
        <v>450</v>
      </c>
      <c r="K2178">
        <f>_xlfn.IFNA(Table2[[#This Row],[total_laid_off]],0)</f>
        <v>262</v>
      </c>
      <c r="L2178">
        <f>IFERROR(Table2[[#This Row],[Column2]]/Table2[[#This Row],[percentage_laid_off]],Table2[[#This Row],[Column2]])</f>
        <v>748.57142857142867</v>
      </c>
      <c r="M2178">
        <f>FLOOR(IFERROR(_xlfn.IFNA(Table2[[#This Row],[total_laid_off]],0)/Table2[[#This Row],[percentage_laid_off]],D2178),1)</f>
        <v>748</v>
      </c>
      <c r="N2178" t="str">
        <f>TEXT(Table2[[#This Row],[date]],"MMM")</f>
        <v>Jul</v>
      </c>
      <c r="O2178">
        <f>YEAR(Table2[[#This Row],[date]])</f>
        <v>2022</v>
      </c>
    </row>
    <row r="2179" spans="1:15" x14ac:dyDescent="0.25">
      <c r="A2179" t="s">
        <v>1654</v>
      </c>
      <c r="B2179" t="s">
        <v>40</v>
      </c>
      <c r="C2179" t="s">
        <v>111</v>
      </c>
      <c r="D2179">
        <v>23</v>
      </c>
      <c r="E2179" s="2">
        <v>0.23</v>
      </c>
      <c r="F2179" s="1">
        <v>44727</v>
      </c>
      <c r="G2179" t="s">
        <v>47</v>
      </c>
      <c r="H2179" t="s">
        <v>41</v>
      </c>
      <c r="I2179">
        <f t="shared" si="34"/>
        <v>100</v>
      </c>
      <c r="J2179" s="3">
        <v>83</v>
      </c>
      <c r="K2179">
        <f>_xlfn.IFNA(Table2[[#This Row],[total_laid_off]],0)</f>
        <v>23</v>
      </c>
      <c r="L2179">
        <f>IFERROR(Table2[[#This Row],[Column2]]/Table2[[#This Row],[percentage_laid_off]],Table2[[#This Row],[Column2]])</f>
        <v>100</v>
      </c>
      <c r="M2179">
        <f>FLOOR(IFERROR(_xlfn.IFNA(Table2[[#This Row],[total_laid_off]],0)/Table2[[#This Row],[percentage_laid_off]],D2179),1)</f>
        <v>100</v>
      </c>
      <c r="N2179" t="str">
        <f>TEXT(Table2[[#This Row],[date]],"MMM")</f>
        <v>Jun</v>
      </c>
      <c r="O2179">
        <f>YEAR(Table2[[#This Row],[date]])</f>
        <v>2022</v>
      </c>
    </row>
    <row r="2180" spans="1:15" x14ac:dyDescent="0.25">
      <c r="A2180" t="s">
        <v>1983</v>
      </c>
      <c r="B2180" t="s">
        <v>186</v>
      </c>
      <c r="C2180" t="s">
        <v>85</v>
      </c>
      <c r="D2180">
        <v>16</v>
      </c>
      <c r="E2180" s="2">
        <v>0.03</v>
      </c>
      <c r="F2180" s="1">
        <v>43963</v>
      </c>
      <c r="G2180" t="s">
        <v>22</v>
      </c>
      <c r="H2180" t="s">
        <v>93</v>
      </c>
      <c r="I2180">
        <f t="shared" si="34"/>
        <v>533</v>
      </c>
      <c r="J2180" s="3">
        <v>104</v>
      </c>
      <c r="K2180">
        <f>_xlfn.IFNA(Table2[[#This Row],[total_laid_off]],0)</f>
        <v>16</v>
      </c>
      <c r="L2180">
        <f>IFERROR(Table2[[#This Row],[Column2]]/Table2[[#This Row],[percentage_laid_off]],Table2[[#This Row],[Column2]])</f>
        <v>533.33333333333337</v>
      </c>
      <c r="M2180">
        <f>FLOOR(IFERROR(_xlfn.IFNA(Table2[[#This Row],[total_laid_off]],0)/Table2[[#This Row],[percentage_laid_off]],D2180),1)</f>
        <v>533</v>
      </c>
      <c r="N2180" t="str">
        <f>TEXT(Table2[[#This Row],[date]],"MMM")</f>
        <v>May</v>
      </c>
      <c r="O2180">
        <f>YEAR(Table2[[#This Row],[date]])</f>
        <v>2020</v>
      </c>
    </row>
    <row r="2181" spans="1:15" x14ac:dyDescent="0.25">
      <c r="A2181" t="s">
        <v>1588</v>
      </c>
      <c r="B2181" t="s">
        <v>260</v>
      </c>
      <c r="C2181" t="s">
        <v>85</v>
      </c>
      <c r="D2181">
        <v>350</v>
      </c>
      <c r="E2181" s="2"/>
      <c r="F2181" s="1">
        <v>44741</v>
      </c>
      <c r="G2181" t="s">
        <v>103</v>
      </c>
      <c r="H2181" t="s">
        <v>28</v>
      </c>
      <c r="I2181">
        <f t="shared" si="34"/>
        <v>350</v>
      </c>
      <c r="J2181" s="3">
        <v>112</v>
      </c>
      <c r="K2181">
        <f>_xlfn.IFNA(Table2[[#This Row],[total_laid_off]],0)</f>
        <v>350</v>
      </c>
      <c r="L2181">
        <f>IFERROR(Table2[[#This Row],[Column2]]/Table2[[#This Row],[percentage_laid_off]],Table2[[#This Row],[Column2]])</f>
        <v>350</v>
      </c>
      <c r="M2181">
        <f>FLOOR(IFERROR(_xlfn.IFNA(Table2[[#This Row],[total_laid_off]],0)/Table2[[#This Row],[percentage_laid_off]],D2181),1)</f>
        <v>350</v>
      </c>
      <c r="N2181" t="str">
        <f>TEXT(Table2[[#This Row],[date]],"MMM")</f>
        <v>Jun</v>
      </c>
      <c r="O2181">
        <f>YEAR(Table2[[#This Row],[date]])</f>
        <v>2022</v>
      </c>
    </row>
    <row r="2182" spans="1:15" x14ac:dyDescent="0.25">
      <c r="A2182" t="s">
        <v>2082</v>
      </c>
      <c r="B2182" t="s">
        <v>49</v>
      </c>
      <c r="C2182" t="s">
        <v>36</v>
      </c>
      <c r="D2182">
        <v>13</v>
      </c>
      <c r="E2182" s="2">
        <v>0.37</v>
      </c>
      <c r="F2182" s="1">
        <v>43938</v>
      </c>
      <c r="G2182" t="s">
        <v>37</v>
      </c>
      <c r="H2182" t="s">
        <v>41</v>
      </c>
      <c r="I2182">
        <f t="shared" si="34"/>
        <v>35</v>
      </c>
      <c r="J2182" s="3">
        <v>1</v>
      </c>
      <c r="K2182">
        <f>_xlfn.IFNA(Table2[[#This Row],[total_laid_off]],0)</f>
        <v>13</v>
      </c>
      <c r="L2182">
        <f>IFERROR(Table2[[#This Row],[Column2]]/Table2[[#This Row],[percentage_laid_off]],Table2[[#This Row],[Column2]])</f>
        <v>35.135135135135137</v>
      </c>
      <c r="M2182">
        <f>FLOOR(IFERROR(_xlfn.IFNA(Table2[[#This Row],[total_laid_off]],0)/Table2[[#This Row],[percentage_laid_off]],D2182),1)</f>
        <v>35</v>
      </c>
      <c r="N2182" t="str">
        <f>TEXT(Table2[[#This Row],[date]],"MMM")</f>
        <v>Apr</v>
      </c>
      <c r="O2182">
        <f>YEAR(Table2[[#This Row],[date]])</f>
        <v>2020</v>
      </c>
    </row>
    <row r="2183" spans="1:15" x14ac:dyDescent="0.25">
      <c r="A2183" t="s">
        <v>244</v>
      </c>
      <c r="B2183" t="s">
        <v>160</v>
      </c>
      <c r="C2183" t="s">
        <v>85</v>
      </c>
      <c r="E2183" s="2">
        <v>1</v>
      </c>
      <c r="F2183" s="1">
        <v>44994</v>
      </c>
      <c r="G2183" t="s">
        <v>27</v>
      </c>
      <c r="H2183" t="s">
        <v>41</v>
      </c>
      <c r="I2183">
        <f t="shared" si="34"/>
        <v>0</v>
      </c>
      <c r="J2183" s="3"/>
      <c r="K2183">
        <f>_xlfn.IFNA(Table2[[#This Row],[total_laid_off]],0)</f>
        <v>0</v>
      </c>
      <c r="L2183">
        <f>IFERROR(Table2[[#This Row],[Column2]]/Table2[[#This Row],[percentage_laid_off]],Table2[[#This Row],[Column2]])</f>
        <v>0</v>
      </c>
      <c r="M2183">
        <f>FLOOR(IFERROR(_xlfn.IFNA(Table2[[#This Row],[total_laid_off]],0)/Table2[[#This Row],[percentage_laid_off]],D2183),1)</f>
        <v>0</v>
      </c>
      <c r="N2183" t="str">
        <f>TEXT(Table2[[#This Row],[date]],"MMM")</f>
        <v>Mar</v>
      </c>
      <c r="O2183">
        <f>YEAR(Table2[[#This Row],[date]])</f>
        <v>2023</v>
      </c>
    </row>
    <row r="2184" spans="1:15" x14ac:dyDescent="0.25">
      <c r="A2184" t="s">
        <v>2104</v>
      </c>
      <c r="B2184" t="s">
        <v>186</v>
      </c>
      <c r="C2184" t="s">
        <v>21</v>
      </c>
      <c r="D2184">
        <v>131</v>
      </c>
      <c r="E2184" s="2">
        <v>0.23</v>
      </c>
      <c r="F2184" s="1">
        <v>43935</v>
      </c>
      <c r="G2184" t="s">
        <v>114</v>
      </c>
      <c r="H2184" t="s">
        <v>93</v>
      </c>
      <c r="I2184">
        <f t="shared" si="34"/>
        <v>569</v>
      </c>
      <c r="J2184" s="3">
        <v>224</v>
      </c>
      <c r="K2184">
        <f>_xlfn.IFNA(Table2[[#This Row],[total_laid_off]],0)</f>
        <v>131</v>
      </c>
      <c r="L2184">
        <f>IFERROR(Table2[[#This Row],[Column2]]/Table2[[#This Row],[percentage_laid_off]],Table2[[#This Row],[Column2]])</f>
        <v>569.56521739130437</v>
      </c>
      <c r="M2184">
        <f>FLOOR(IFERROR(_xlfn.IFNA(Table2[[#This Row],[total_laid_off]],0)/Table2[[#This Row],[percentage_laid_off]],D2184),1)</f>
        <v>569</v>
      </c>
      <c r="N2184" t="str">
        <f>TEXT(Table2[[#This Row],[date]],"MMM")</f>
        <v>Apr</v>
      </c>
      <c r="O2184">
        <f>YEAR(Table2[[#This Row],[date]])</f>
        <v>2020</v>
      </c>
    </row>
    <row r="2185" spans="1:15" x14ac:dyDescent="0.25">
      <c r="A2185" t="s">
        <v>1686</v>
      </c>
      <c r="B2185" t="s">
        <v>95</v>
      </c>
      <c r="C2185" t="s">
        <v>26</v>
      </c>
      <c r="E2185" s="2"/>
      <c r="F2185" s="1">
        <v>44721</v>
      </c>
      <c r="G2185" t="s">
        <v>32</v>
      </c>
      <c r="H2185" t="s">
        <v>96</v>
      </c>
      <c r="I2185">
        <f t="shared" si="34"/>
        <v>0</v>
      </c>
      <c r="J2185" s="3">
        <v>1200</v>
      </c>
      <c r="K2185">
        <f>_xlfn.IFNA(Table2[[#This Row],[total_laid_off]],0)</f>
        <v>0</v>
      </c>
      <c r="L2185">
        <f>IFERROR(Table2[[#This Row],[Column2]]/Table2[[#This Row],[percentage_laid_off]],Table2[[#This Row],[Column2]])</f>
        <v>0</v>
      </c>
      <c r="M2185">
        <f>FLOOR(IFERROR(_xlfn.IFNA(Table2[[#This Row],[total_laid_off]],0)/Table2[[#This Row],[percentage_laid_off]],D2185),1)</f>
        <v>0</v>
      </c>
      <c r="N2185" t="str">
        <f>TEXT(Table2[[#This Row],[date]],"MMM")</f>
        <v>Jun</v>
      </c>
      <c r="O2185">
        <f>YEAR(Table2[[#This Row],[date]])</f>
        <v>2022</v>
      </c>
    </row>
    <row r="2186" spans="1:15" x14ac:dyDescent="0.25">
      <c r="A2186" t="s">
        <v>219</v>
      </c>
      <c r="B2186" t="s">
        <v>107</v>
      </c>
      <c r="C2186" t="s">
        <v>26</v>
      </c>
      <c r="D2186">
        <v>25</v>
      </c>
      <c r="E2186" s="2">
        <v>0.3</v>
      </c>
      <c r="F2186" s="1">
        <v>45000</v>
      </c>
      <c r="G2186" t="s">
        <v>47</v>
      </c>
      <c r="H2186" t="s">
        <v>108</v>
      </c>
      <c r="I2186">
        <f t="shared" si="34"/>
        <v>83</v>
      </c>
      <c r="J2186" s="3">
        <v>24</v>
      </c>
      <c r="K2186">
        <f>_xlfn.IFNA(Table2[[#This Row],[total_laid_off]],0)</f>
        <v>25</v>
      </c>
      <c r="L2186">
        <f>IFERROR(Table2[[#This Row],[Column2]]/Table2[[#This Row],[percentage_laid_off]],Table2[[#This Row],[Column2]])</f>
        <v>83.333333333333343</v>
      </c>
      <c r="M2186">
        <f>FLOOR(IFERROR(_xlfn.IFNA(Table2[[#This Row],[total_laid_off]],0)/Table2[[#This Row],[percentage_laid_off]],D2186),1)</f>
        <v>83</v>
      </c>
      <c r="N2186" t="str">
        <f>TEXT(Table2[[#This Row],[date]],"MMM")</f>
        <v>Mar</v>
      </c>
      <c r="O2186">
        <f>YEAR(Table2[[#This Row],[date]])</f>
        <v>2023</v>
      </c>
    </row>
    <row r="2187" spans="1:15" x14ac:dyDescent="0.25">
      <c r="A2187" t="s">
        <v>2032</v>
      </c>
      <c r="B2187" t="s">
        <v>43</v>
      </c>
      <c r="C2187" t="s">
        <v>288</v>
      </c>
      <c r="D2187">
        <v>24</v>
      </c>
      <c r="E2187" s="2">
        <v>0.1</v>
      </c>
      <c r="F2187" s="1">
        <v>43950</v>
      </c>
      <c r="G2187" t="s">
        <v>22</v>
      </c>
      <c r="H2187" t="s">
        <v>41</v>
      </c>
      <c r="I2187">
        <f t="shared" si="34"/>
        <v>240</v>
      </c>
      <c r="J2187" s="3">
        <v>128</v>
      </c>
      <c r="K2187">
        <f>_xlfn.IFNA(Table2[[#This Row],[total_laid_off]],0)</f>
        <v>24</v>
      </c>
      <c r="L2187">
        <f>IFERROR(Table2[[#This Row],[Column2]]/Table2[[#This Row],[percentage_laid_off]],Table2[[#This Row],[Column2]])</f>
        <v>240</v>
      </c>
      <c r="M2187">
        <f>FLOOR(IFERROR(_xlfn.IFNA(Table2[[#This Row],[total_laid_off]],0)/Table2[[#This Row],[percentage_laid_off]],D2187),1)</f>
        <v>240</v>
      </c>
      <c r="N2187" t="str">
        <f>TEXT(Table2[[#This Row],[date]],"MMM")</f>
        <v>Apr</v>
      </c>
      <c r="O2187">
        <f>YEAR(Table2[[#This Row],[date]])</f>
        <v>2020</v>
      </c>
    </row>
    <row r="2188" spans="1:15" x14ac:dyDescent="0.25">
      <c r="A2188" t="s">
        <v>1560</v>
      </c>
      <c r="B2188" t="s">
        <v>49</v>
      </c>
      <c r="C2188" t="s">
        <v>36</v>
      </c>
      <c r="D2188">
        <v>27</v>
      </c>
      <c r="E2188" s="2">
        <v>7.0000000000000007E-2</v>
      </c>
      <c r="F2188" s="1">
        <v>44747</v>
      </c>
      <c r="G2188" t="s">
        <v>27</v>
      </c>
      <c r="H2188" t="s">
        <v>41</v>
      </c>
      <c r="I2188">
        <f t="shared" si="34"/>
        <v>385</v>
      </c>
      <c r="J2188" s="3">
        <v>583</v>
      </c>
      <c r="K2188">
        <f>_xlfn.IFNA(Table2[[#This Row],[total_laid_off]],0)</f>
        <v>27</v>
      </c>
      <c r="L2188">
        <f>IFERROR(Table2[[#This Row],[Column2]]/Table2[[#This Row],[percentage_laid_off]],Table2[[#This Row],[Column2]])</f>
        <v>385.71428571428567</v>
      </c>
      <c r="M2188">
        <f>FLOOR(IFERROR(_xlfn.IFNA(Table2[[#This Row],[total_laid_off]],0)/Table2[[#This Row],[percentage_laid_off]],D2188),1)</f>
        <v>385</v>
      </c>
      <c r="N2188" t="str">
        <f>TEXT(Table2[[#This Row],[date]],"MMM")</f>
        <v>Jul</v>
      </c>
      <c r="O2188">
        <f>YEAR(Table2[[#This Row],[date]])</f>
        <v>2022</v>
      </c>
    </row>
    <row r="2189" spans="1:15" x14ac:dyDescent="0.25">
      <c r="A2189" t="s">
        <v>2296</v>
      </c>
      <c r="B2189" t="s">
        <v>40</v>
      </c>
      <c r="C2189" t="s">
        <v>57</v>
      </c>
      <c r="D2189">
        <v>20</v>
      </c>
      <c r="E2189" s="2"/>
      <c r="F2189" s="1">
        <v>43914</v>
      </c>
      <c r="G2189" t="s">
        <v>47</v>
      </c>
      <c r="H2189" t="s">
        <v>41</v>
      </c>
      <c r="I2189">
        <f t="shared" si="34"/>
        <v>20</v>
      </c>
      <c r="J2189" s="3">
        <v>35</v>
      </c>
      <c r="K2189">
        <f>_xlfn.IFNA(Table2[[#This Row],[total_laid_off]],0)</f>
        <v>20</v>
      </c>
      <c r="L2189">
        <f>IFERROR(Table2[[#This Row],[Column2]]/Table2[[#This Row],[percentage_laid_off]],Table2[[#This Row],[Column2]])</f>
        <v>20</v>
      </c>
      <c r="M2189">
        <f>FLOOR(IFERROR(_xlfn.IFNA(Table2[[#This Row],[total_laid_off]],0)/Table2[[#This Row],[percentage_laid_off]],D2189),1)</f>
        <v>20</v>
      </c>
      <c r="N2189" t="str">
        <f>TEXT(Table2[[#This Row],[date]],"MMM")</f>
        <v>Mar</v>
      </c>
      <c r="O2189">
        <f>YEAR(Table2[[#This Row],[date]])</f>
        <v>2020</v>
      </c>
    </row>
    <row r="2190" spans="1:15" x14ac:dyDescent="0.25">
      <c r="A2190" t="s">
        <v>2173</v>
      </c>
      <c r="B2190" t="s">
        <v>231</v>
      </c>
      <c r="C2190" t="s">
        <v>57</v>
      </c>
      <c r="D2190">
        <v>100</v>
      </c>
      <c r="E2190" s="2">
        <v>0.1</v>
      </c>
      <c r="F2190" s="1">
        <v>43924</v>
      </c>
      <c r="G2190" t="s">
        <v>37</v>
      </c>
      <c r="H2190" t="s">
        <v>232</v>
      </c>
      <c r="I2190">
        <f t="shared" si="34"/>
        <v>1000</v>
      </c>
      <c r="J2190" s="3"/>
      <c r="K2190">
        <f>_xlfn.IFNA(Table2[[#This Row],[total_laid_off]],0)</f>
        <v>100</v>
      </c>
      <c r="L2190">
        <f>IFERROR(Table2[[#This Row],[Column2]]/Table2[[#This Row],[percentage_laid_off]],Table2[[#This Row],[Column2]])</f>
        <v>1000</v>
      </c>
      <c r="M2190">
        <f>FLOOR(IFERROR(_xlfn.IFNA(Table2[[#This Row],[total_laid_off]],0)/Table2[[#This Row],[percentage_laid_off]],D2190),1)</f>
        <v>1000</v>
      </c>
      <c r="N2190" t="str">
        <f>TEXT(Table2[[#This Row],[date]],"MMM")</f>
        <v>Apr</v>
      </c>
      <c r="O2190">
        <f>YEAR(Table2[[#This Row],[date]])</f>
        <v>2020</v>
      </c>
    </row>
    <row r="2191" spans="1:15" x14ac:dyDescent="0.25">
      <c r="A2191" t="s">
        <v>2260</v>
      </c>
      <c r="B2191" t="s">
        <v>100</v>
      </c>
      <c r="C2191" t="s">
        <v>57</v>
      </c>
      <c r="D2191">
        <v>250</v>
      </c>
      <c r="E2191" s="2">
        <v>0.5</v>
      </c>
      <c r="F2191" s="1">
        <v>43918</v>
      </c>
      <c r="G2191" t="s">
        <v>22</v>
      </c>
      <c r="H2191" t="s">
        <v>28</v>
      </c>
      <c r="I2191">
        <f t="shared" si="34"/>
        <v>500</v>
      </c>
      <c r="J2191" s="3">
        <v>47</v>
      </c>
      <c r="K2191">
        <f>_xlfn.IFNA(Table2[[#This Row],[total_laid_off]],0)</f>
        <v>250</v>
      </c>
      <c r="L2191">
        <f>IFERROR(Table2[[#This Row],[Column2]]/Table2[[#This Row],[percentage_laid_off]],Table2[[#This Row],[Column2]])</f>
        <v>500</v>
      </c>
      <c r="M2191">
        <f>FLOOR(IFERROR(_xlfn.IFNA(Table2[[#This Row],[total_laid_off]],0)/Table2[[#This Row],[percentage_laid_off]],D2191),1)</f>
        <v>500</v>
      </c>
      <c r="N2191" t="str">
        <f>TEXT(Table2[[#This Row],[date]],"MMM")</f>
        <v>Mar</v>
      </c>
      <c r="O2191">
        <f>YEAR(Table2[[#This Row],[date]])</f>
        <v>2020</v>
      </c>
    </row>
    <row r="2192" spans="1:15" x14ac:dyDescent="0.25">
      <c r="A2192" t="s">
        <v>989</v>
      </c>
      <c r="B2192" t="s">
        <v>399</v>
      </c>
      <c r="C2192" t="s">
        <v>101</v>
      </c>
      <c r="D2192">
        <v>80</v>
      </c>
      <c r="E2192" s="2">
        <v>0.08</v>
      </c>
      <c r="F2192" s="1">
        <v>44887</v>
      </c>
      <c r="G2192" t="s">
        <v>114</v>
      </c>
      <c r="H2192" t="s">
        <v>399</v>
      </c>
      <c r="I2192">
        <f t="shared" si="34"/>
        <v>1000</v>
      </c>
      <c r="J2192" s="3">
        <v>1000</v>
      </c>
      <c r="K2192">
        <f>_xlfn.IFNA(Table2[[#This Row],[total_laid_off]],0)</f>
        <v>80</v>
      </c>
      <c r="L2192">
        <f>IFERROR(Table2[[#This Row],[Column2]]/Table2[[#This Row],[percentage_laid_off]],Table2[[#This Row],[Column2]])</f>
        <v>1000</v>
      </c>
      <c r="M2192">
        <f>FLOOR(IFERROR(_xlfn.IFNA(Table2[[#This Row],[total_laid_off]],0)/Table2[[#This Row],[percentage_laid_off]],D2192),1)</f>
        <v>1000</v>
      </c>
      <c r="N2192" t="str">
        <f>TEXT(Table2[[#This Row],[date]],"MMM")</f>
        <v>Nov</v>
      </c>
      <c r="O2192">
        <f>YEAR(Table2[[#This Row],[date]])</f>
        <v>2022</v>
      </c>
    </row>
    <row r="2193" spans="1:15" x14ac:dyDescent="0.25">
      <c r="A2193" t="s">
        <v>989</v>
      </c>
      <c r="B2193" t="s">
        <v>399</v>
      </c>
      <c r="C2193" t="s">
        <v>101</v>
      </c>
      <c r="D2193">
        <v>100</v>
      </c>
      <c r="E2193" s="2">
        <v>0.12</v>
      </c>
      <c r="F2193" s="1">
        <v>44732</v>
      </c>
      <c r="G2193" t="s">
        <v>114</v>
      </c>
      <c r="H2193" t="s">
        <v>399</v>
      </c>
      <c r="I2193">
        <f t="shared" si="34"/>
        <v>833</v>
      </c>
      <c r="J2193" s="3">
        <v>1000</v>
      </c>
      <c r="K2193">
        <f>_xlfn.IFNA(Table2[[#This Row],[total_laid_off]],0)</f>
        <v>100</v>
      </c>
      <c r="L2193">
        <f>IFERROR(Table2[[#This Row],[Column2]]/Table2[[#This Row],[percentage_laid_off]],Table2[[#This Row],[Column2]])</f>
        <v>833.33333333333337</v>
      </c>
      <c r="M2193">
        <f>FLOOR(IFERROR(_xlfn.IFNA(Table2[[#This Row],[total_laid_off]],0)/Table2[[#This Row],[percentage_laid_off]],D2193),1)</f>
        <v>833</v>
      </c>
      <c r="N2193" t="str">
        <f>TEXT(Table2[[#This Row],[date]],"MMM")</f>
        <v>Jun</v>
      </c>
      <c r="O2193">
        <f>YEAR(Table2[[#This Row],[date]])</f>
        <v>2022</v>
      </c>
    </row>
    <row r="2194" spans="1:15" x14ac:dyDescent="0.25">
      <c r="A2194" t="s">
        <v>989</v>
      </c>
      <c r="B2194" t="s">
        <v>35</v>
      </c>
      <c r="C2194" t="s">
        <v>101</v>
      </c>
      <c r="D2194">
        <v>120</v>
      </c>
      <c r="E2194" s="2">
        <v>0.1</v>
      </c>
      <c r="F2194" s="1">
        <v>43954</v>
      </c>
      <c r="G2194" t="s">
        <v>22</v>
      </c>
      <c r="H2194" t="s">
        <v>38</v>
      </c>
      <c r="I2194">
        <f t="shared" si="34"/>
        <v>1200</v>
      </c>
      <c r="J2194" s="3">
        <v>386</v>
      </c>
      <c r="K2194">
        <f>_xlfn.IFNA(Table2[[#This Row],[total_laid_off]],0)</f>
        <v>120</v>
      </c>
      <c r="L2194">
        <f>IFERROR(Table2[[#This Row],[Column2]]/Table2[[#This Row],[percentage_laid_off]],Table2[[#This Row],[Column2]])</f>
        <v>1200</v>
      </c>
      <c r="M2194">
        <f>FLOOR(IFERROR(_xlfn.IFNA(Table2[[#This Row],[total_laid_off]],0)/Table2[[#This Row],[percentage_laid_off]],D2194),1)</f>
        <v>1200</v>
      </c>
      <c r="N2194" t="str">
        <f>TEXT(Table2[[#This Row],[date]],"MMM")</f>
        <v>May</v>
      </c>
      <c r="O2194">
        <f>YEAR(Table2[[#This Row],[date]])</f>
        <v>2020</v>
      </c>
    </row>
    <row r="2195" spans="1:15" x14ac:dyDescent="0.25">
      <c r="A2195" t="s">
        <v>1638</v>
      </c>
      <c r="B2195" t="s">
        <v>40</v>
      </c>
      <c r="C2195" t="s">
        <v>53</v>
      </c>
      <c r="E2195" s="2">
        <v>0.1</v>
      </c>
      <c r="F2195" s="1">
        <v>44733</v>
      </c>
      <c r="G2195" t="s">
        <v>32</v>
      </c>
      <c r="H2195" t="s">
        <v>41</v>
      </c>
      <c r="I2195">
        <f t="shared" si="34"/>
        <v>0</v>
      </c>
      <c r="J2195" s="3">
        <v>109</v>
      </c>
      <c r="K2195">
        <f>_xlfn.IFNA(Table2[[#This Row],[total_laid_off]],0)</f>
        <v>0</v>
      </c>
      <c r="L2195">
        <f>IFERROR(Table2[[#This Row],[Column2]]/Table2[[#This Row],[percentage_laid_off]],Table2[[#This Row],[Column2]])</f>
        <v>0</v>
      </c>
      <c r="M2195">
        <f>FLOOR(IFERROR(_xlfn.IFNA(Table2[[#This Row],[total_laid_off]],0)/Table2[[#This Row],[percentage_laid_off]],D2195),1)</f>
        <v>0</v>
      </c>
      <c r="N2195" t="str">
        <f>TEXT(Table2[[#This Row],[date]],"MMM")</f>
        <v>Jun</v>
      </c>
      <c r="O2195">
        <f>YEAR(Table2[[#This Row],[date]])</f>
        <v>2022</v>
      </c>
    </row>
    <row r="2196" spans="1:15" x14ac:dyDescent="0.25">
      <c r="A2196" t="s">
        <v>1812</v>
      </c>
      <c r="B2196" t="s">
        <v>362</v>
      </c>
      <c r="C2196" t="s">
        <v>85</v>
      </c>
      <c r="D2196">
        <v>41</v>
      </c>
      <c r="E2196" s="2">
        <v>0.9</v>
      </c>
      <c r="F2196" s="1">
        <v>44453</v>
      </c>
      <c r="G2196" t="s">
        <v>47</v>
      </c>
      <c r="H2196" t="s">
        <v>41</v>
      </c>
      <c r="I2196">
        <f t="shared" si="34"/>
        <v>45</v>
      </c>
      <c r="J2196" s="3">
        <v>12</v>
      </c>
      <c r="K2196">
        <f>_xlfn.IFNA(Table2[[#This Row],[total_laid_off]],0)</f>
        <v>41</v>
      </c>
      <c r="L2196">
        <f>IFERROR(Table2[[#This Row],[Column2]]/Table2[[#This Row],[percentage_laid_off]],Table2[[#This Row],[Column2]])</f>
        <v>45.555555555555557</v>
      </c>
      <c r="M2196">
        <f>FLOOR(IFERROR(_xlfn.IFNA(Table2[[#This Row],[total_laid_off]],0)/Table2[[#This Row],[percentage_laid_off]],D2196),1)</f>
        <v>45</v>
      </c>
      <c r="N2196" t="str">
        <f>TEXT(Table2[[#This Row],[date]],"MMM")</f>
        <v>Sep</v>
      </c>
      <c r="O2196">
        <f>YEAR(Table2[[#This Row],[date]])</f>
        <v>2021</v>
      </c>
    </row>
    <row r="2197" spans="1:15" x14ac:dyDescent="0.25">
      <c r="A2197" t="s">
        <v>1795</v>
      </c>
      <c r="B2197" t="s">
        <v>25</v>
      </c>
      <c r="C2197" t="s">
        <v>101</v>
      </c>
      <c r="D2197">
        <v>300</v>
      </c>
      <c r="E2197" s="2">
        <v>0.5</v>
      </c>
      <c r="F2197" s="1">
        <v>44635</v>
      </c>
      <c r="G2197" t="s">
        <v>47</v>
      </c>
      <c r="H2197" t="s">
        <v>28</v>
      </c>
      <c r="I2197">
        <f t="shared" si="34"/>
        <v>600</v>
      </c>
      <c r="J2197" s="3">
        <v>62</v>
      </c>
      <c r="K2197">
        <f>_xlfn.IFNA(Table2[[#This Row],[total_laid_off]],0)</f>
        <v>300</v>
      </c>
      <c r="L2197">
        <f>IFERROR(Table2[[#This Row],[Column2]]/Table2[[#This Row],[percentage_laid_off]],Table2[[#This Row],[Column2]])</f>
        <v>600</v>
      </c>
      <c r="M2197">
        <f>FLOOR(IFERROR(_xlfn.IFNA(Table2[[#This Row],[total_laid_off]],0)/Table2[[#This Row],[percentage_laid_off]],D2197),1)</f>
        <v>600</v>
      </c>
      <c r="N2197" t="str">
        <f>TEXT(Table2[[#This Row],[date]],"MMM")</f>
        <v>Mar</v>
      </c>
      <c r="O2197">
        <f>YEAR(Table2[[#This Row],[date]])</f>
        <v>2022</v>
      </c>
    </row>
    <row r="2198" spans="1:15" x14ac:dyDescent="0.25">
      <c r="A2198" t="s">
        <v>1065</v>
      </c>
      <c r="B2198" t="s">
        <v>40</v>
      </c>
      <c r="C2198" t="s">
        <v>46</v>
      </c>
      <c r="E2198" s="2">
        <v>0.56999999999999995</v>
      </c>
      <c r="F2198" s="1">
        <v>44879</v>
      </c>
      <c r="G2198" t="s">
        <v>67</v>
      </c>
      <c r="H2198" t="s">
        <v>41</v>
      </c>
      <c r="I2198">
        <f t="shared" si="34"/>
        <v>0</v>
      </c>
      <c r="J2198" s="3">
        <v>624</v>
      </c>
      <c r="K2198">
        <f>_xlfn.IFNA(Table2[[#This Row],[total_laid_off]],0)</f>
        <v>0</v>
      </c>
      <c r="L2198">
        <f>IFERROR(Table2[[#This Row],[Column2]]/Table2[[#This Row],[percentage_laid_off]],Table2[[#This Row],[Column2]])</f>
        <v>0</v>
      </c>
      <c r="M2198">
        <f>FLOOR(IFERROR(_xlfn.IFNA(Table2[[#This Row],[total_laid_off]],0)/Table2[[#This Row],[percentage_laid_off]],D2198),1)</f>
        <v>0</v>
      </c>
      <c r="N2198" t="str">
        <f>TEXT(Table2[[#This Row],[date]],"MMM")</f>
        <v>Nov</v>
      </c>
      <c r="O2198">
        <f>YEAR(Table2[[#This Row],[date]])</f>
        <v>2022</v>
      </c>
    </row>
    <row r="2199" spans="1:15" x14ac:dyDescent="0.25">
      <c r="A2199" t="s">
        <v>2284</v>
      </c>
      <c r="B2199" t="s">
        <v>40</v>
      </c>
      <c r="C2199" t="s">
        <v>57</v>
      </c>
      <c r="D2199">
        <v>300</v>
      </c>
      <c r="E2199" s="2">
        <v>0.25</v>
      </c>
      <c r="F2199" s="1">
        <v>43915</v>
      </c>
      <c r="G2199" t="s">
        <v>22</v>
      </c>
      <c r="H2199" t="s">
        <v>41</v>
      </c>
      <c r="I2199">
        <f t="shared" si="34"/>
        <v>1200</v>
      </c>
      <c r="J2199" s="3">
        <v>981</v>
      </c>
      <c r="K2199">
        <f>_xlfn.IFNA(Table2[[#This Row],[total_laid_off]],0)</f>
        <v>300</v>
      </c>
      <c r="L2199">
        <f>IFERROR(Table2[[#This Row],[Column2]]/Table2[[#This Row],[percentage_laid_off]],Table2[[#This Row],[Column2]])</f>
        <v>1200</v>
      </c>
      <c r="M2199">
        <f>FLOOR(IFERROR(_xlfn.IFNA(Table2[[#This Row],[total_laid_off]],0)/Table2[[#This Row],[percentage_laid_off]],D2199),1)</f>
        <v>1200</v>
      </c>
      <c r="N2199" t="str">
        <f>TEXT(Table2[[#This Row],[date]],"MMM")</f>
        <v>Mar</v>
      </c>
      <c r="O2199">
        <f>YEAR(Table2[[#This Row],[date]])</f>
        <v>2020</v>
      </c>
    </row>
    <row r="2200" spans="1:15" x14ac:dyDescent="0.25">
      <c r="A2200" t="s">
        <v>2036</v>
      </c>
      <c r="B2200" t="s">
        <v>49</v>
      </c>
      <c r="C2200" t="s">
        <v>57</v>
      </c>
      <c r="D2200">
        <v>900</v>
      </c>
      <c r="E2200" s="2">
        <v>0.25</v>
      </c>
      <c r="F2200" s="1">
        <v>43949</v>
      </c>
      <c r="G2200" t="s">
        <v>67</v>
      </c>
      <c r="H2200" t="s">
        <v>41</v>
      </c>
      <c r="I2200">
        <f t="shared" si="34"/>
        <v>3600</v>
      </c>
      <c r="J2200" s="3">
        <v>3</v>
      </c>
      <c r="K2200">
        <f>_xlfn.IFNA(Table2[[#This Row],[total_laid_off]],0)</f>
        <v>900</v>
      </c>
      <c r="L2200">
        <f>IFERROR(Table2[[#This Row],[Column2]]/Table2[[#This Row],[percentage_laid_off]],Table2[[#This Row],[Column2]])</f>
        <v>3600</v>
      </c>
      <c r="M2200">
        <f>FLOOR(IFERROR(_xlfn.IFNA(Table2[[#This Row],[total_laid_off]],0)/Table2[[#This Row],[percentage_laid_off]],D2200),1)</f>
        <v>3600</v>
      </c>
      <c r="N2200" t="str">
        <f>TEXT(Table2[[#This Row],[date]],"MMM")</f>
        <v>Apr</v>
      </c>
      <c r="O2200">
        <f>YEAR(Table2[[#This Row],[date]])</f>
        <v>2020</v>
      </c>
    </row>
    <row r="2201" spans="1:15" x14ac:dyDescent="0.25">
      <c r="A2201" t="s">
        <v>2181</v>
      </c>
      <c r="B2201" t="s">
        <v>659</v>
      </c>
      <c r="C2201" t="s">
        <v>57</v>
      </c>
      <c r="D2201">
        <v>10</v>
      </c>
      <c r="E2201" s="2">
        <v>0.25</v>
      </c>
      <c r="F2201" s="1">
        <v>43924</v>
      </c>
      <c r="G2201" t="s">
        <v>37</v>
      </c>
      <c r="H2201" t="s">
        <v>41</v>
      </c>
      <c r="I2201">
        <f t="shared" si="34"/>
        <v>40</v>
      </c>
      <c r="J2201" s="3"/>
      <c r="K2201">
        <f>_xlfn.IFNA(Table2[[#This Row],[total_laid_off]],0)</f>
        <v>10</v>
      </c>
      <c r="L2201">
        <f>IFERROR(Table2[[#This Row],[Column2]]/Table2[[#This Row],[percentage_laid_off]],Table2[[#This Row],[Column2]])</f>
        <v>40</v>
      </c>
      <c r="M2201">
        <f>FLOOR(IFERROR(_xlfn.IFNA(Table2[[#This Row],[total_laid_off]],0)/Table2[[#This Row],[percentage_laid_off]],D2201),1)</f>
        <v>40</v>
      </c>
      <c r="N2201" t="str">
        <f>TEXT(Table2[[#This Row],[date]],"MMM")</f>
        <v>Apr</v>
      </c>
      <c r="O2201">
        <f>YEAR(Table2[[#This Row],[date]])</f>
        <v>2020</v>
      </c>
    </row>
    <row r="2202" spans="1:15" x14ac:dyDescent="0.25">
      <c r="A2202" t="s">
        <v>2303</v>
      </c>
      <c r="B2202" t="s">
        <v>40</v>
      </c>
      <c r="C2202" t="s">
        <v>116</v>
      </c>
      <c r="D2202">
        <v>15</v>
      </c>
      <c r="E2202" s="2">
        <v>0.17</v>
      </c>
      <c r="F2202" s="1">
        <v>43913</v>
      </c>
      <c r="G2202" t="s">
        <v>47</v>
      </c>
      <c r="H2202" t="s">
        <v>41</v>
      </c>
      <c r="I2202">
        <f t="shared" si="34"/>
        <v>88</v>
      </c>
      <c r="J2202" s="3">
        <v>48</v>
      </c>
      <c r="K2202">
        <f>_xlfn.IFNA(Table2[[#This Row],[total_laid_off]],0)</f>
        <v>15</v>
      </c>
      <c r="L2202">
        <f>IFERROR(Table2[[#This Row],[Column2]]/Table2[[#This Row],[percentage_laid_off]],Table2[[#This Row],[Column2]])</f>
        <v>88.235294117647058</v>
      </c>
      <c r="M2202">
        <f>FLOOR(IFERROR(_xlfn.IFNA(Table2[[#This Row],[total_laid_off]],0)/Table2[[#This Row],[percentage_laid_off]],D2202),1)</f>
        <v>88</v>
      </c>
      <c r="N2202" t="str">
        <f>TEXT(Table2[[#This Row],[date]],"MMM")</f>
        <v>Mar</v>
      </c>
      <c r="O2202">
        <f>YEAR(Table2[[#This Row],[date]])</f>
        <v>2020</v>
      </c>
    </row>
    <row r="2203" spans="1:15" x14ac:dyDescent="0.25">
      <c r="A2203" t="s">
        <v>403</v>
      </c>
      <c r="B2203" t="s">
        <v>43</v>
      </c>
      <c r="C2203" t="s">
        <v>75</v>
      </c>
      <c r="D2203">
        <v>100</v>
      </c>
      <c r="E2203" s="2">
        <v>0.2</v>
      </c>
      <c r="F2203" s="1">
        <v>44967</v>
      </c>
      <c r="G2203" t="s">
        <v>103</v>
      </c>
      <c r="H2203" t="s">
        <v>41</v>
      </c>
      <c r="I2203">
        <f t="shared" si="34"/>
        <v>500</v>
      </c>
      <c r="J2203" s="3">
        <v>16</v>
      </c>
      <c r="K2203">
        <f>_xlfn.IFNA(Table2[[#This Row],[total_laid_off]],0)</f>
        <v>100</v>
      </c>
      <c r="L2203">
        <f>IFERROR(Table2[[#This Row],[Column2]]/Table2[[#This Row],[percentage_laid_off]],Table2[[#This Row],[Column2]])</f>
        <v>500</v>
      </c>
      <c r="M2203">
        <f>FLOOR(IFERROR(_xlfn.IFNA(Table2[[#This Row],[total_laid_off]],0)/Table2[[#This Row],[percentage_laid_off]],D2203),1)</f>
        <v>500</v>
      </c>
      <c r="N2203" t="str">
        <f>TEXT(Table2[[#This Row],[date]],"MMM")</f>
        <v>Feb</v>
      </c>
      <c r="O2203">
        <f>YEAR(Table2[[#This Row],[date]])</f>
        <v>2023</v>
      </c>
    </row>
    <row r="2204" spans="1:15" x14ac:dyDescent="0.25">
      <c r="A2204" t="s">
        <v>403</v>
      </c>
      <c r="B2204" t="s">
        <v>43</v>
      </c>
      <c r="C2204" t="s">
        <v>75</v>
      </c>
      <c r="D2204">
        <v>23</v>
      </c>
      <c r="E2204" s="2">
        <v>7.0000000000000007E-2</v>
      </c>
      <c r="F2204" s="1">
        <v>43923</v>
      </c>
      <c r="G2204" t="s">
        <v>47</v>
      </c>
      <c r="H2204" t="s">
        <v>41</v>
      </c>
      <c r="I2204">
        <f t="shared" si="34"/>
        <v>328</v>
      </c>
      <c r="J2204" s="3">
        <v>16</v>
      </c>
      <c r="K2204">
        <f>_xlfn.IFNA(Table2[[#This Row],[total_laid_off]],0)</f>
        <v>23</v>
      </c>
      <c r="L2204">
        <f>IFERROR(Table2[[#This Row],[Column2]]/Table2[[#This Row],[percentage_laid_off]],Table2[[#This Row],[Column2]])</f>
        <v>328.57142857142856</v>
      </c>
      <c r="M2204">
        <f>FLOOR(IFERROR(_xlfn.IFNA(Table2[[#This Row],[total_laid_off]],0)/Table2[[#This Row],[percentage_laid_off]],D2204),1)</f>
        <v>328</v>
      </c>
      <c r="N2204" t="str">
        <f>TEXT(Table2[[#This Row],[date]],"MMM")</f>
        <v>Apr</v>
      </c>
      <c r="O2204">
        <f>YEAR(Table2[[#This Row],[date]])</f>
        <v>2020</v>
      </c>
    </row>
    <row r="2205" spans="1:15" x14ac:dyDescent="0.25">
      <c r="A2205" t="s">
        <v>1762</v>
      </c>
      <c r="B2205" t="s">
        <v>362</v>
      </c>
      <c r="C2205" t="s">
        <v>36</v>
      </c>
      <c r="E2205" s="2"/>
      <c r="F2205" s="1">
        <v>44693</v>
      </c>
      <c r="G2205" t="s">
        <v>103</v>
      </c>
      <c r="H2205" t="s">
        <v>41</v>
      </c>
      <c r="I2205">
        <f t="shared" si="34"/>
        <v>0</v>
      </c>
      <c r="J2205" s="3">
        <v>29</v>
      </c>
      <c r="K2205">
        <f>_xlfn.IFNA(Table2[[#This Row],[total_laid_off]],0)</f>
        <v>0</v>
      </c>
      <c r="L2205">
        <f>IFERROR(Table2[[#This Row],[Column2]]/Table2[[#This Row],[percentage_laid_off]],Table2[[#This Row],[Column2]])</f>
        <v>0</v>
      </c>
      <c r="M2205">
        <f>FLOOR(IFERROR(_xlfn.IFNA(Table2[[#This Row],[total_laid_off]],0)/Table2[[#This Row],[percentage_laid_off]],D2205),1)</f>
        <v>0</v>
      </c>
      <c r="N2205" t="str">
        <f>TEXT(Table2[[#This Row],[date]],"MMM")</f>
        <v>May</v>
      </c>
      <c r="O2205">
        <f>YEAR(Table2[[#This Row],[date]])</f>
        <v>2022</v>
      </c>
    </row>
    <row r="2206" spans="1:15" x14ac:dyDescent="0.25">
      <c r="A2206" t="s">
        <v>2014</v>
      </c>
      <c r="B2206" t="s">
        <v>2015</v>
      </c>
      <c r="C2206" t="s">
        <v>57</v>
      </c>
      <c r="E2206" s="2"/>
      <c r="F2206" s="1">
        <v>43955</v>
      </c>
      <c r="G2206" t="s">
        <v>103</v>
      </c>
      <c r="H2206" t="s">
        <v>96</v>
      </c>
      <c r="I2206">
        <f t="shared" si="34"/>
        <v>0</v>
      </c>
      <c r="J2206" s="3">
        <v>55</v>
      </c>
      <c r="K2206">
        <f>_xlfn.IFNA(Table2[[#This Row],[total_laid_off]],0)</f>
        <v>0</v>
      </c>
      <c r="L2206">
        <f>IFERROR(Table2[[#This Row],[Column2]]/Table2[[#This Row],[percentage_laid_off]],Table2[[#This Row],[Column2]])</f>
        <v>0</v>
      </c>
      <c r="M2206">
        <f>FLOOR(IFERROR(_xlfn.IFNA(Table2[[#This Row],[total_laid_off]],0)/Table2[[#This Row],[percentage_laid_off]],D2206),1)</f>
        <v>0</v>
      </c>
      <c r="N2206" t="str">
        <f>TEXT(Table2[[#This Row],[date]],"MMM")</f>
        <v>May</v>
      </c>
      <c r="O2206">
        <f>YEAR(Table2[[#This Row],[date]])</f>
        <v>2020</v>
      </c>
    </row>
    <row r="2207" spans="1:15" x14ac:dyDescent="0.25">
      <c r="A2207" t="s">
        <v>2101</v>
      </c>
      <c r="B2207" t="s">
        <v>40</v>
      </c>
      <c r="C2207" t="s">
        <v>101</v>
      </c>
      <c r="D2207">
        <v>13</v>
      </c>
      <c r="E2207" s="2"/>
      <c r="F2207" s="1">
        <v>43936</v>
      </c>
      <c r="G2207" t="s">
        <v>32</v>
      </c>
      <c r="H2207" t="s">
        <v>41</v>
      </c>
      <c r="I2207">
        <f t="shared" si="34"/>
        <v>13</v>
      </c>
      <c r="J2207" s="3">
        <v>34</v>
      </c>
      <c r="K2207">
        <f>_xlfn.IFNA(Table2[[#This Row],[total_laid_off]],0)</f>
        <v>13</v>
      </c>
      <c r="L2207">
        <f>IFERROR(Table2[[#This Row],[Column2]]/Table2[[#This Row],[percentage_laid_off]],Table2[[#This Row],[Column2]])</f>
        <v>13</v>
      </c>
      <c r="M2207">
        <f>FLOOR(IFERROR(_xlfn.IFNA(Table2[[#This Row],[total_laid_off]],0)/Table2[[#This Row],[percentage_laid_off]],D2207),1)</f>
        <v>13</v>
      </c>
      <c r="N2207" t="str">
        <f>TEXT(Table2[[#This Row],[date]],"MMM")</f>
        <v>Apr</v>
      </c>
      <c r="O2207">
        <f>YEAR(Table2[[#This Row],[date]])</f>
        <v>2020</v>
      </c>
    </row>
    <row r="2208" spans="1:15" x14ac:dyDescent="0.25">
      <c r="A2208" t="s">
        <v>1725</v>
      </c>
      <c r="B2208" t="s">
        <v>1726</v>
      </c>
      <c r="C2208" t="s">
        <v>288</v>
      </c>
      <c r="E2208" s="2">
        <v>0.3</v>
      </c>
      <c r="F2208" s="1">
        <v>44713</v>
      </c>
      <c r="G2208" t="s">
        <v>16</v>
      </c>
      <c r="H2208" t="s">
        <v>1538</v>
      </c>
      <c r="I2208">
        <f t="shared" si="34"/>
        <v>0</v>
      </c>
      <c r="J2208" s="3">
        <v>17</v>
      </c>
      <c r="K2208">
        <f>_xlfn.IFNA(Table2[[#This Row],[total_laid_off]],0)</f>
        <v>0</v>
      </c>
      <c r="L2208">
        <f>IFERROR(Table2[[#This Row],[Column2]]/Table2[[#This Row],[percentage_laid_off]],Table2[[#This Row],[Column2]])</f>
        <v>0</v>
      </c>
      <c r="M2208">
        <f>FLOOR(IFERROR(_xlfn.IFNA(Table2[[#This Row],[total_laid_off]],0)/Table2[[#This Row],[percentage_laid_off]],D2208),1)</f>
        <v>0</v>
      </c>
      <c r="N2208" t="str">
        <f>TEXT(Table2[[#This Row],[date]],"MMM")</f>
        <v>Jun</v>
      </c>
      <c r="O2208">
        <f>YEAR(Table2[[#This Row],[date]])</f>
        <v>2022</v>
      </c>
    </row>
    <row r="2209" spans="1:15" x14ac:dyDescent="0.25">
      <c r="A2209" t="s">
        <v>286</v>
      </c>
      <c r="B2209" t="s">
        <v>287</v>
      </c>
      <c r="C2209" t="s">
        <v>288</v>
      </c>
      <c r="E2209" s="2"/>
      <c r="F2209" s="1">
        <v>44987</v>
      </c>
      <c r="G2209" t="s">
        <v>103</v>
      </c>
      <c r="H2209" t="s">
        <v>41</v>
      </c>
      <c r="I2209">
        <f t="shared" si="34"/>
        <v>0</v>
      </c>
      <c r="J2209" s="3"/>
      <c r="K2209">
        <f>_xlfn.IFNA(Table2[[#This Row],[total_laid_off]],0)</f>
        <v>0</v>
      </c>
      <c r="L2209">
        <f>IFERROR(Table2[[#This Row],[Column2]]/Table2[[#This Row],[percentage_laid_off]],Table2[[#This Row],[Column2]])</f>
        <v>0</v>
      </c>
      <c r="M2209">
        <f>FLOOR(IFERROR(_xlfn.IFNA(Table2[[#This Row],[total_laid_off]],0)/Table2[[#This Row],[percentage_laid_off]],D2209),1)</f>
        <v>0</v>
      </c>
      <c r="N2209" t="str">
        <f>TEXT(Table2[[#This Row],[date]],"MMM")</f>
        <v>Mar</v>
      </c>
      <c r="O2209">
        <f>YEAR(Table2[[#This Row],[date]])</f>
        <v>2023</v>
      </c>
    </row>
    <row r="2210" spans="1:15" x14ac:dyDescent="0.25">
      <c r="A2210" t="s">
        <v>1942</v>
      </c>
      <c r="B2210" t="s">
        <v>160</v>
      </c>
      <c r="C2210" t="s">
        <v>83</v>
      </c>
      <c r="D2210">
        <v>219</v>
      </c>
      <c r="E2210" s="2">
        <v>0.3</v>
      </c>
      <c r="F2210" s="1">
        <v>43979</v>
      </c>
      <c r="G2210" t="s">
        <v>67</v>
      </c>
      <c r="H2210" t="s">
        <v>41</v>
      </c>
      <c r="I2210">
        <f t="shared" si="34"/>
        <v>730</v>
      </c>
      <c r="J2210" s="3">
        <v>340</v>
      </c>
      <c r="K2210">
        <f>_xlfn.IFNA(Table2[[#This Row],[total_laid_off]],0)</f>
        <v>219</v>
      </c>
      <c r="L2210">
        <f>IFERROR(Table2[[#This Row],[Column2]]/Table2[[#This Row],[percentage_laid_off]],Table2[[#This Row],[Column2]])</f>
        <v>730</v>
      </c>
      <c r="M2210">
        <f>FLOOR(IFERROR(_xlfn.IFNA(Table2[[#This Row],[total_laid_off]],0)/Table2[[#This Row],[percentage_laid_off]],D2210),1)</f>
        <v>730</v>
      </c>
      <c r="N2210" t="str">
        <f>TEXT(Table2[[#This Row],[date]],"MMM")</f>
        <v>May</v>
      </c>
      <c r="O2210">
        <f>YEAR(Table2[[#This Row],[date]])</f>
        <v>2020</v>
      </c>
    </row>
    <row r="2211" spans="1:15" x14ac:dyDescent="0.25">
      <c r="A2211" t="s">
        <v>1273</v>
      </c>
      <c r="B2211" t="s">
        <v>56</v>
      </c>
      <c r="C2211" t="s">
        <v>26</v>
      </c>
      <c r="D2211">
        <v>40</v>
      </c>
      <c r="E2211" s="2">
        <v>0.1</v>
      </c>
      <c r="F2211" s="1">
        <v>44820</v>
      </c>
      <c r="G2211" t="s">
        <v>114</v>
      </c>
      <c r="H2211" t="s">
        <v>41</v>
      </c>
      <c r="I2211">
        <f t="shared" si="34"/>
        <v>400</v>
      </c>
      <c r="J2211" s="3">
        <v>271</v>
      </c>
      <c r="K2211">
        <f>_xlfn.IFNA(Table2[[#This Row],[total_laid_off]],0)</f>
        <v>40</v>
      </c>
      <c r="L2211">
        <f>IFERROR(Table2[[#This Row],[Column2]]/Table2[[#This Row],[percentage_laid_off]],Table2[[#This Row],[Column2]])</f>
        <v>400</v>
      </c>
      <c r="M2211">
        <f>FLOOR(IFERROR(_xlfn.IFNA(Table2[[#This Row],[total_laid_off]],0)/Table2[[#This Row],[percentage_laid_off]],D2211),1)</f>
        <v>400</v>
      </c>
      <c r="N2211" t="str">
        <f>TEXT(Table2[[#This Row],[date]],"MMM")</f>
        <v>Sep</v>
      </c>
      <c r="O2211">
        <f>YEAR(Table2[[#This Row],[date]])</f>
        <v>2022</v>
      </c>
    </row>
    <row r="2212" spans="1:15" x14ac:dyDescent="0.25">
      <c r="A2212" t="s">
        <v>1249</v>
      </c>
      <c r="B2212" t="s">
        <v>40</v>
      </c>
      <c r="C2212" t="s">
        <v>46</v>
      </c>
      <c r="E2212" s="2"/>
      <c r="F2212" s="1">
        <v>44834</v>
      </c>
      <c r="G2212" t="s">
        <v>22</v>
      </c>
      <c r="H2212" t="s">
        <v>41</v>
      </c>
      <c r="I2212">
        <f t="shared" si="34"/>
        <v>0</v>
      </c>
      <c r="J2212" s="3">
        <v>255</v>
      </c>
      <c r="K2212">
        <f>_xlfn.IFNA(Table2[[#This Row],[total_laid_off]],0)</f>
        <v>0</v>
      </c>
      <c r="L2212">
        <f>IFERROR(Table2[[#This Row],[Column2]]/Table2[[#This Row],[percentage_laid_off]],Table2[[#This Row],[Column2]])</f>
        <v>0</v>
      </c>
      <c r="M2212">
        <f>FLOOR(IFERROR(_xlfn.IFNA(Table2[[#This Row],[total_laid_off]],0)/Table2[[#This Row],[percentage_laid_off]],D2212),1)</f>
        <v>0</v>
      </c>
      <c r="N2212" t="str">
        <f>TEXT(Table2[[#This Row],[date]],"MMM")</f>
        <v>Sep</v>
      </c>
      <c r="O2212">
        <f>YEAR(Table2[[#This Row],[date]])</f>
        <v>2022</v>
      </c>
    </row>
    <row r="2213" spans="1:15" x14ac:dyDescent="0.25">
      <c r="A2213" t="s">
        <v>1249</v>
      </c>
      <c r="B2213" t="s">
        <v>40</v>
      </c>
      <c r="C2213" t="s">
        <v>46</v>
      </c>
      <c r="D2213">
        <v>175</v>
      </c>
      <c r="E2213" s="2">
        <v>0.33</v>
      </c>
      <c r="F2213" s="1">
        <v>44784</v>
      </c>
      <c r="G2213" t="s">
        <v>22</v>
      </c>
      <c r="H2213" t="s">
        <v>41</v>
      </c>
      <c r="I2213">
        <f t="shared" si="34"/>
        <v>530</v>
      </c>
      <c r="J2213" s="3">
        <v>255</v>
      </c>
      <c r="K2213">
        <f>_xlfn.IFNA(Table2[[#This Row],[total_laid_off]],0)</f>
        <v>175</v>
      </c>
      <c r="L2213">
        <f>IFERROR(Table2[[#This Row],[Column2]]/Table2[[#This Row],[percentage_laid_off]],Table2[[#This Row],[Column2]])</f>
        <v>530.30303030303025</v>
      </c>
      <c r="M2213">
        <f>FLOOR(IFERROR(_xlfn.IFNA(Table2[[#This Row],[total_laid_off]],0)/Table2[[#This Row],[percentage_laid_off]],D2213),1)</f>
        <v>530</v>
      </c>
      <c r="N2213" t="str">
        <f>TEXT(Table2[[#This Row],[date]],"MMM")</f>
        <v>Aug</v>
      </c>
      <c r="O2213">
        <f>YEAR(Table2[[#This Row],[date]])</f>
        <v>2022</v>
      </c>
    </row>
    <row r="2214" spans="1:15" x14ac:dyDescent="0.25">
      <c r="A2214" t="s">
        <v>1249</v>
      </c>
      <c r="B2214" t="s">
        <v>40</v>
      </c>
      <c r="C2214" t="s">
        <v>46</v>
      </c>
      <c r="D2214">
        <v>150</v>
      </c>
      <c r="E2214" s="2">
        <v>0.15</v>
      </c>
      <c r="F2214" s="1">
        <v>44720</v>
      </c>
      <c r="G2214" t="s">
        <v>22</v>
      </c>
      <c r="H2214" t="s">
        <v>41</v>
      </c>
      <c r="I2214">
        <f t="shared" si="34"/>
        <v>1000</v>
      </c>
      <c r="J2214" s="3">
        <v>255</v>
      </c>
      <c r="K2214">
        <f>_xlfn.IFNA(Table2[[#This Row],[total_laid_off]],0)</f>
        <v>150</v>
      </c>
      <c r="L2214">
        <f>IFERROR(Table2[[#This Row],[Column2]]/Table2[[#This Row],[percentage_laid_off]],Table2[[#This Row],[Column2]])</f>
        <v>1000</v>
      </c>
      <c r="M2214">
        <f>FLOOR(IFERROR(_xlfn.IFNA(Table2[[#This Row],[total_laid_off]],0)/Table2[[#This Row],[percentage_laid_off]],D2214),1)</f>
        <v>1000</v>
      </c>
      <c r="N2214" t="str">
        <f>TEXT(Table2[[#This Row],[date]],"MMM")</f>
        <v>Jun</v>
      </c>
      <c r="O2214">
        <f>YEAR(Table2[[#This Row],[date]])</f>
        <v>2022</v>
      </c>
    </row>
    <row r="2215" spans="1:15" x14ac:dyDescent="0.25">
      <c r="A2215" t="s">
        <v>1249</v>
      </c>
      <c r="B2215" t="s">
        <v>40</v>
      </c>
      <c r="C2215" t="s">
        <v>46</v>
      </c>
      <c r="E2215" s="2"/>
      <c r="F2215" s="1">
        <v>44665</v>
      </c>
      <c r="G2215" t="s">
        <v>22</v>
      </c>
      <c r="H2215" t="s">
        <v>41</v>
      </c>
      <c r="I2215">
        <f t="shared" si="34"/>
        <v>0</v>
      </c>
      <c r="J2215" s="3">
        <v>255</v>
      </c>
      <c r="K2215">
        <f>_xlfn.IFNA(Table2[[#This Row],[total_laid_off]],0)</f>
        <v>0</v>
      </c>
      <c r="L2215">
        <f>IFERROR(Table2[[#This Row],[Column2]]/Table2[[#This Row],[percentage_laid_off]],Table2[[#This Row],[Column2]])</f>
        <v>0</v>
      </c>
      <c r="M2215">
        <f>FLOOR(IFERROR(_xlfn.IFNA(Table2[[#This Row],[total_laid_off]],0)/Table2[[#This Row],[percentage_laid_off]],D2215),1)</f>
        <v>0</v>
      </c>
      <c r="N2215" t="str">
        <f>TEXT(Table2[[#This Row],[date]],"MMM")</f>
        <v>Apr</v>
      </c>
      <c r="O2215">
        <f>YEAR(Table2[[#This Row],[date]])</f>
        <v>2022</v>
      </c>
    </row>
    <row r="2216" spans="1:15" x14ac:dyDescent="0.25">
      <c r="A2216" t="s">
        <v>1261</v>
      </c>
      <c r="B2216" t="s">
        <v>92</v>
      </c>
      <c r="C2216" t="s">
        <v>36</v>
      </c>
      <c r="D2216">
        <v>24</v>
      </c>
      <c r="E2216" s="2">
        <v>0.05</v>
      </c>
      <c r="F2216" s="1">
        <v>44827</v>
      </c>
      <c r="G2216" t="s">
        <v>22</v>
      </c>
      <c r="H2216" t="s">
        <v>93</v>
      </c>
      <c r="I2216">
        <f t="shared" si="34"/>
        <v>480</v>
      </c>
      <c r="J2216" s="3">
        <v>474</v>
      </c>
      <c r="K2216">
        <f>_xlfn.IFNA(Table2[[#This Row],[total_laid_off]],0)</f>
        <v>24</v>
      </c>
      <c r="L2216">
        <f>IFERROR(Table2[[#This Row],[Column2]]/Table2[[#This Row],[percentage_laid_off]],Table2[[#This Row],[Column2]])</f>
        <v>480</v>
      </c>
      <c r="M2216">
        <f>FLOOR(IFERROR(_xlfn.IFNA(Table2[[#This Row],[total_laid_off]],0)/Table2[[#This Row],[percentage_laid_off]],D2216),1)</f>
        <v>480</v>
      </c>
      <c r="N2216" t="str">
        <f>TEXT(Table2[[#This Row],[date]],"MMM")</f>
        <v>Sep</v>
      </c>
      <c r="O2216">
        <f>YEAR(Table2[[#This Row],[date]])</f>
        <v>2022</v>
      </c>
    </row>
    <row r="2217" spans="1:15" x14ac:dyDescent="0.25">
      <c r="A2217" t="s">
        <v>1805</v>
      </c>
      <c r="B2217" t="s">
        <v>133</v>
      </c>
      <c r="C2217" t="s">
        <v>26</v>
      </c>
      <c r="D2217">
        <v>120</v>
      </c>
      <c r="E2217" s="2"/>
      <c r="F2217" s="1">
        <v>44609</v>
      </c>
      <c r="G2217" t="s">
        <v>103</v>
      </c>
      <c r="H2217" t="s">
        <v>134</v>
      </c>
      <c r="I2217">
        <f t="shared" si="34"/>
        <v>120</v>
      </c>
      <c r="J2217" s="3">
        <v>28</v>
      </c>
      <c r="K2217">
        <f>_xlfn.IFNA(Table2[[#This Row],[total_laid_off]],0)</f>
        <v>120</v>
      </c>
      <c r="L2217">
        <f>IFERROR(Table2[[#This Row],[Column2]]/Table2[[#This Row],[percentage_laid_off]],Table2[[#This Row],[Column2]])</f>
        <v>120</v>
      </c>
      <c r="M2217">
        <f>FLOOR(IFERROR(_xlfn.IFNA(Table2[[#This Row],[total_laid_off]],0)/Table2[[#This Row],[percentage_laid_off]],D2217),1)</f>
        <v>120</v>
      </c>
      <c r="N2217" t="str">
        <f>TEXT(Table2[[#This Row],[date]],"MMM")</f>
        <v>Feb</v>
      </c>
      <c r="O2217">
        <f>YEAR(Table2[[#This Row],[date]])</f>
        <v>2022</v>
      </c>
    </row>
    <row r="2218" spans="1:15" x14ac:dyDescent="0.25">
      <c r="A2218" t="s">
        <v>1398</v>
      </c>
      <c r="B2218" t="s">
        <v>266</v>
      </c>
      <c r="C2218" t="s">
        <v>85</v>
      </c>
      <c r="D2218">
        <v>47</v>
      </c>
      <c r="E2218" s="2">
        <v>0.1</v>
      </c>
      <c r="F2218" s="1">
        <v>44783</v>
      </c>
      <c r="G2218" t="s">
        <v>47</v>
      </c>
      <c r="H2218" t="s">
        <v>267</v>
      </c>
      <c r="I2218">
        <f t="shared" si="34"/>
        <v>470</v>
      </c>
      <c r="J2218" s="3">
        <v>40</v>
      </c>
      <c r="K2218">
        <f>_xlfn.IFNA(Table2[[#This Row],[total_laid_off]],0)</f>
        <v>47</v>
      </c>
      <c r="L2218">
        <f>IFERROR(Table2[[#This Row],[Column2]]/Table2[[#This Row],[percentage_laid_off]],Table2[[#This Row],[Column2]])</f>
        <v>470</v>
      </c>
      <c r="M2218">
        <f>FLOOR(IFERROR(_xlfn.IFNA(Table2[[#This Row],[total_laid_off]],0)/Table2[[#This Row],[percentage_laid_off]],D2218),1)</f>
        <v>470</v>
      </c>
      <c r="N2218" t="str">
        <f>TEXT(Table2[[#This Row],[date]],"MMM")</f>
        <v>Aug</v>
      </c>
      <c r="O2218">
        <f>YEAR(Table2[[#This Row],[date]])</f>
        <v>2022</v>
      </c>
    </row>
    <row r="2219" spans="1:15" x14ac:dyDescent="0.25">
      <c r="A2219" t="s">
        <v>1368</v>
      </c>
      <c r="B2219" t="s">
        <v>49</v>
      </c>
      <c r="C2219" t="s">
        <v>36</v>
      </c>
      <c r="D2219">
        <v>55</v>
      </c>
      <c r="E2219" s="2">
        <v>0.1</v>
      </c>
      <c r="F2219" s="1">
        <v>44794</v>
      </c>
      <c r="G2219" t="s">
        <v>103</v>
      </c>
      <c r="H2219" t="s">
        <v>41</v>
      </c>
      <c r="I2219">
        <f t="shared" si="34"/>
        <v>550</v>
      </c>
      <c r="J2219" s="3">
        <v>21</v>
      </c>
      <c r="K2219">
        <f>_xlfn.IFNA(Table2[[#This Row],[total_laid_off]],0)</f>
        <v>55</v>
      </c>
      <c r="L2219">
        <f>IFERROR(Table2[[#This Row],[Column2]]/Table2[[#This Row],[percentage_laid_off]],Table2[[#This Row],[Column2]])</f>
        <v>550</v>
      </c>
      <c r="M2219">
        <f>FLOOR(IFERROR(_xlfn.IFNA(Table2[[#This Row],[total_laid_off]],0)/Table2[[#This Row],[percentage_laid_off]],D2219),1)</f>
        <v>550</v>
      </c>
      <c r="N2219" t="str">
        <f>TEXT(Table2[[#This Row],[date]],"MMM")</f>
        <v>Aug</v>
      </c>
      <c r="O2219">
        <f>YEAR(Table2[[#This Row],[date]])</f>
        <v>2022</v>
      </c>
    </row>
    <row r="2220" spans="1:15" x14ac:dyDescent="0.25">
      <c r="A2220" t="s">
        <v>2317</v>
      </c>
      <c r="B2220" t="s">
        <v>426</v>
      </c>
      <c r="C2220" t="s">
        <v>101</v>
      </c>
      <c r="E2220" s="2"/>
      <c r="F2220" s="1">
        <v>43909</v>
      </c>
      <c r="G2220" t="s">
        <v>103</v>
      </c>
      <c r="H2220" t="s">
        <v>41</v>
      </c>
      <c r="I2220">
        <f t="shared" si="34"/>
        <v>0</v>
      </c>
      <c r="J2220" s="3">
        <v>0</v>
      </c>
      <c r="K2220">
        <f>_xlfn.IFNA(Table2[[#This Row],[total_laid_off]],0)</f>
        <v>0</v>
      </c>
      <c r="L2220">
        <f>IFERROR(Table2[[#This Row],[Column2]]/Table2[[#This Row],[percentage_laid_off]],Table2[[#This Row],[Column2]])</f>
        <v>0</v>
      </c>
      <c r="M2220">
        <f>FLOOR(IFERROR(_xlfn.IFNA(Table2[[#This Row],[total_laid_off]],0)/Table2[[#This Row],[percentage_laid_off]],D2220),1)</f>
        <v>0</v>
      </c>
      <c r="N2220" t="str">
        <f>TEXT(Table2[[#This Row],[date]],"MMM")</f>
        <v>Mar</v>
      </c>
      <c r="O2220">
        <f>YEAR(Table2[[#This Row],[date]])</f>
        <v>2020</v>
      </c>
    </row>
    <row r="2221" spans="1:15" x14ac:dyDescent="0.25">
      <c r="A2221" t="s">
        <v>667</v>
      </c>
      <c r="B2221" t="s">
        <v>668</v>
      </c>
      <c r="C2221" t="s">
        <v>436</v>
      </c>
      <c r="D2221">
        <v>100</v>
      </c>
      <c r="E2221" s="2"/>
      <c r="F2221" s="1">
        <v>44943</v>
      </c>
      <c r="G2221" t="s">
        <v>47</v>
      </c>
      <c r="H2221" t="s">
        <v>669</v>
      </c>
      <c r="I2221">
        <f t="shared" si="34"/>
        <v>100</v>
      </c>
      <c r="J2221" s="3">
        <v>218</v>
      </c>
      <c r="K2221">
        <f>_xlfn.IFNA(Table2[[#This Row],[total_laid_off]],0)</f>
        <v>100</v>
      </c>
      <c r="L2221">
        <f>IFERROR(Table2[[#This Row],[Column2]]/Table2[[#This Row],[percentage_laid_off]],Table2[[#This Row],[Column2]])</f>
        <v>100</v>
      </c>
      <c r="M2221">
        <f>FLOOR(IFERROR(_xlfn.IFNA(Table2[[#This Row],[total_laid_off]],0)/Table2[[#This Row],[percentage_laid_off]],D2221),1)</f>
        <v>100</v>
      </c>
      <c r="N2221" t="str">
        <f>TEXT(Table2[[#This Row],[date]],"MMM")</f>
        <v>Jan</v>
      </c>
      <c r="O2221">
        <f>YEAR(Table2[[#This Row],[date]])</f>
        <v>2023</v>
      </c>
    </row>
    <row r="2222" spans="1:15" x14ac:dyDescent="0.25">
      <c r="A2222" t="s">
        <v>2100</v>
      </c>
      <c r="B2222" t="s">
        <v>186</v>
      </c>
      <c r="C2222" t="s">
        <v>101</v>
      </c>
      <c r="D2222">
        <v>14</v>
      </c>
      <c r="E2222" s="2"/>
      <c r="F2222" s="1">
        <v>43936</v>
      </c>
      <c r="G2222" t="s">
        <v>47</v>
      </c>
      <c r="H2222" t="s">
        <v>93</v>
      </c>
      <c r="I2222">
        <f t="shared" si="34"/>
        <v>14</v>
      </c>
      <c r="J2222" s="3">
        <v>51</v>
      </c>
      <c r="K2222">
        <f>_xlfn.IFNA(Table2[[#This Row],[total_laid_off]],0)</f>
        <v>14</v>
      </c>
      <c r="L2222">
        <f>IFERROR(Table2[[#This Row],[Column2]]/Table2[[#This Row],[percentage_laid_off]],Table2[[#This Row],[Column2]])</f>
        <v>14</v>
      </c>
      <c r="M2222">
        <f>FLOOR(IFERROR(_xlfn.IFNA(Table2[[#This Row],[total_laid_off]],0)/Table2[[#This Row],[percentage_laid_off]],D2222),1)</f>
        <v>14</v>
      </c>
      <c r="N2222" t="str">
        <f>TEXT(Table2[[#This Row],[date]],"MMM")</f>
        <v>Apr</v>
      </c>
      <c r="O2222">
        <f>YEAR(Table2[[#This Row],[date]])</f>
        <v>2020</v>
      </c>
    </row>
    <row r="2223" spans="1:15" x14ac:dyDescent="0.25">
      <c r="A2223" t="s">
        <v>1229</v>
      </c>
      <c r="B2223" t="s">
        <v>40</v>
      </c>
      <c r="C2223" t="s">
        <v>85</v>
      </c>
      <c r="D2223">
        <v>51</v>
      </c>
      <c r="E2223" s="2">
        <v>0.05</v>
      </c>
      <c r="F2223" s="1">
        <v>44840</v>
      </c>
      <c r="G2223" t="s">
        <v>103</v>
      </c>
      <c r="H2223" t="s">
        <v>41</v>
      </c>
      <c r="I2223">
        <f t="shared" si="34"/>
        <v>1020</v>
      </c>
      <c r="J2223" s="3"/>
      <c r="K2223">
        <f>_xlfn.IFNA(Table2[[#This Row],[total_laid_off]],0)</f>
        <v>51</v>
      </c>
      <c r="L2223">
        <f>IFERROR(Table2[[#This Row],[Column2]]/Table2[[#This Row],[percentage_laid_off]],Table2[[#This Row],[Column2]])</f>
        <v>1020</v>
      </c>
      <c r="M2223">
        <f>FLOOR(IFERROR(_xlfn.IFNA(Table2[[#This Row],[total_laid_off]],0)/Table2[[#This Row],[percentage_laid_off]],D2223),1)</f>
        <v>1020</v>
      </c>
      <c r="N2223" t="str">
        <f>TEXT(Table2[[#This Row],[date]],"MMM")</f>
        <v>Oct</v>
      </c>
      <c r="O2223">
        <f>YEAR(Table2[[#This Row],[date]])</f>
        <v>2022</v>
      </c>
    </row>
    <row r="2224" spans="1:15" x14ac:dyDescent="0.25">
      <c r="A2224" t="s">
        <v>1469</v>
      </c>
      <c r="B2224" t="s">
        <v>40</v>
      </c>
      <c r="C2224" t="s">
        <v>632</v>
      </c>
      <c r="E2224" s="2">
        <v>0.2</v>
      </c>
      <c r="F2224" s="1">
        <v>44770</v>
      </c>
      <c r="G2224" t="s">
        <v>37</v>
      </c>
      <c r="H2224" t="s">
        <v>41</v>
      </c>
      <c r="I2224">
        <f t="shared" si="34"/>
        <v>0</v>
      </c>
      <c r="J2224" s="3">
        <v>491</v>
      </c>
      <c r="K2224">
        <f>_xlfn.IFNA(Table2[[#This Row],[total_laid_off]],0)</f>
        <v>0</v>
      </c>
      <c r="L2224">
        <f>IFERROR(Table2[[#This Row],[Column2]]/Table2[[#This Row],[percentage_laid_off]],Table2[[#This Row],[Column2]])</f>
        <v>0</v>
      </c>
      <c r="M2224">
        <f>FLOOR(IFERROR(_xlfn.IFNA(Table2[[#This Row],[total_laid_off]],0)/Table2[[#This Row],[percentage_laid_off]],D2224),1)</f>
        <v>0</v>
      </c>
      <c r="N2224" t="str">
        <f>TEXT(Table2[[#This Row],[date]],"MMM")</f>
        <v>Jul</v>
      </c>
      <c r="O2224">
        <f>YEAR(Table2[[#This Row],[date]])</f>
        <v>2022</v>
      </c>
    </row>
    <row r="2225" spans="1:15" x14ac:dyDescent="0.25">
      <c r="A2225" t="s">
        <v>2234</v>
      </c>
      <c r="B2225" t="s">
        <v>40</v>
      </c>
      <c r="C2225" t="s">
        <v>83</v>
      </c>
      <c r="D2225">
        <v>108</v>
      </c>
      <c r="E2225" s="2">
        <v>0.3</v>
      </c>
      <c r="F2225" s="1">
        <v>43921</v>
      </c>
      <c r="G2225" t="s">
        <v>114</v>
      </c>
      <c r="H2225" t="s">
        <v>41</v>
      </c>
      <c r="I2225">
        <f t="shared" si="34"/>
        <v>360</v>
      </c>
      <c r="J2225" s="3">
        <v>467</v>
      </c>
      <c r="K2225">
        <f>_xlfn.IFNA(Table2[[#This Row],[total_laid_off]],0)</f>
        <v>108</v>
      </c>
      <c r="L2225">
        <f>IFERROR(Table2[[#This Row],[Column2]]/Table2[[#This Row],[percentage_laid_off]],Table2[[#This Row],[Column2]])</f>
        <v>360</v>
      </c>
      <c r="M2225">
        <f>FLOOR(IFERROR(_xlfn.IFNA(Table2[[#This Row],[total_laid_off]],0)/Table2[[#This Row],[percentage_laid_off]],D2225),1)</f>
        <v>360</v>
      </c>
      <c r="N2225" t="str">
        <f>TEXT(Table2[[#This Row],[date]],"MMM")</f>
        <v>Mar</v>
      </c>
      <c r="O2225">
        <f>YEAR(Table2[[#This Row],[date]])</f>
        <v>2020</v>
      </c>
    </row>
    <row r="2226" spans="1:15" x14ac:dyDescent="0.25">
      <c r="A2226" t="s">
        <v>811</v>
      </c>
      <c r="B2226" t="s">
        <v>754</v>
      </c>
      <c r="C2226" t="s">
        <v>83</v>
      </c>
      <c r="D2226">
        <v>350</v>
      </c>
      <c r="E2226" s="2">
        <v>0.25</v>
      </c>
      <c r="F2226" s="1">
        <v>44916</v>
      </c>
      <c r="G2226" t="s">
        <v>67</v>
      </c>
      <c r="H2226" t="s">
        <v>41</v>
      </c>
      <c r="I2226">
        <f t="shared" si="34"/>
        <v>1400</v>
      </c>
      <c r="J2226" s="3">
        <v>648</v>
      </c>
      <c r="K2226">
        <f>_xlfn.IFNA(Table2[[#This Row],[total_laid_off]],0)</f>
        <v>350</v>
      </c>
      <c r="L2226">
        <f>IFERROR(Table2[[#This Row],[Column2]]/Table2[[#This Row],[percentage_laid_off]],Table2[[#This Row],[Column2]])</f>
        <v>1400</v>
      </c>
      <c r="M2226">
        <f>FLOOR(IFERROR(_xlfn.IFNA(Table2[[#This Row],[total_laid_off]],0)/Table2[[#This Row],[percentage_laid_off]],D2226),1)</f>
        <v>1400</v>
      </c>
      <c r="N2226" t="str">
        <f>TEXT(Table2[[#This Row],[date]],"MMM")</f>
        <v>Dec</v>
      </c>
      <c r="O2226">
        <f>YEAR(Table2[[#This Row],[date]])</f>
        <v>2022</v>
      </c>
    </row>
    <row r="2227" spans="1:15" x14ac:dyDescent="0.25">
      <c r="A2227" t="s">
        <v>2054</v>
      </c>
      <c r="B2227" t="s">
        <v>266</v>
      </c>
      <c r="C2227" t="s">
        <v>85</v>
      </c>
      <c r="D2227">
        <v>4</v>
      </c>
      <c r="E2227" s="2">
        <v>1</v>
      </c>
      <c r="F2227" s="1">
        <v>43945</v>
      </c>
      <c r="G2227" t="s">
        <v>27</v>
      </c>
      <c r="H2227" t="s">
        <v>267</v>
      </c>
      <c r="I2227">
        <f t="shared" si="34"/>
        <v>4</v>
      </c>
      <c r="J2227" s="3">
        <v>2</v>
      </c>
      <c r="K2227">
        <f>_xlfn.IFNA(Table2[[#This Row],[total_laid_off]],0)</f>
        <v>4</v>
      </c>
      <c r="L2227">
        <f>IFERROR(Table2[[#This Row],[Column2]]/Table2[[#This Row],[percentage_laid_off]],Table2[[#This Row],[Column2]])</f>
        <v>4</v>
      </c>
      <c r="M2227">
        <f>FLOOR(IFERROR(_xlfn.IFNA(Table2[[#This Row],[total_laid_off]],0)/Table2[[#This Row],[percentage_laid_off]],D2227),1)</f>
        <v>4</v>
      </c>
      <c r="N2227" t="str">
        <f>TEXT(Table2[[#This Row],[date]],"MMM")</f>
        <v>Apr</v>
      </c>
      <c r="O2227">
        <f>YEAR(Table2[[#This Row],[date]])</f>
        <v>2020</v>
      </c>
    </row>
    <row r="2228" spans="1:15" x14ac:dyDescent="0.25">
      <c r="A2228" t="s">
        <v>1016</v>
      </c>
      <c r="B2228" t="s">
        <v>1017</v>
      </c>
      <c r="C2228" t="s">
        <v>21</v>
      </c>
      <c r="D2228">
        <v>211</v>
      </c>
      <c r="E2228" s="2">
        <v>0.21</v>
      </c>
      <c r="F2228" s="1">
        <v>44881</v>
      </c>
      <c r="G2228" t="s">
        <v>32</v>
      </c>
      <c r="H2228" t="s">
        <v>1018</v>
      </c>
      <c r="I2228">
        <f t="shared" si="34"/>
        <v>1004</v>
      </c>
      <c r="J2228" s="3">
        <v>157</v>
      </c>
      <c r="K2228">
        <f>_xlfn.IFNA(Table2[[#This Row],[total_laid_off]],0)</f>
        <v>211</v>
      </c>
      <c r="L2228">
        <f>IFERROR(Table2[[#This Row],[Column2]]/Table2[[#This Row],[percentage_laid_off]],Table2[[#This Row],[Column2]])</f>
        <v>1004.7619047619048</v>
      </c>
      <c r="M2228">
        <f>FLOOR(IFERROR(_xlfn.IFNA(Table2[[#This Row],[total_laid_off]],0)/Table2[[#This Row],[percentage_laid_off]],D2228),1)</f>
        <v>1004</v>
      </c>
      <c r="N2228" t="str">
        <f>TEXT(Table2[[#This Row],[date]],"MMM")</f>
        <v>Nov</v>
      </c>
      <c r="O2228">
        <f>YEAR(Table2[[#This Row],[date]])</f>
        <v>2022</v>
      </c>
    </row>
    <row r="2229" spans="1:15" x14ac:dyDescent="0.25">
      <c r="A2229" t="s">
        <v>388</v>
      </c>
      <c r="B2229" t="s">
        <v>40</v>
      </c>
      <c r="C2229" t="s">
        <v>111</v>
      </c>
      <c r="D2229">
        <v>1500</v>
      </c>
      <c r="E2229" s="2">
        <v>0.17</v>
      </c>
      <c r="F2229" s="1">
        <v>44970</v>
      </c>
      <c r="G2229" t="s">
        <v>67</v>
      </c>
      <c r="H2229" t="s">
        <v>41</v>
      </c>
      <c r="I2229">
        <f t="shared" si="34"/>
        <v>8823</v>
      </c>
      <c r="J2229" s="3">
        <v>614</v>
      </c>
      <c r="K2229">
        <f>_xlfn.IFNA(Table2[[#This Row],[total_laid_off]],0)</f>
        <v>1500</v>
      </c>
      <c r="L2229">
        <f>IFERROR(Table2[[#This Row],[Column2]]/Table2[[#This Row],[percentage_laid_off]],Table2[[#This Row],[Column2]])</f>
        <v>8823.5294117647045</v>
      </c>
      <c r="M2229">
        <f>FLOOR(IFERROR(_xlfn.IFNA(Table2[[#This Row],[total_laid_off]],0)/Table2[[#This Row],[percentage_laid_off]],D2229),1)</f>
        <v>8823</v>
      </c>
      <c r="N2229" t="str">
        <f>TEXT(Table2[[#This Row],[date]],"MMM")</f>
        <v>Feb</v>
      </c>
      <c r="O2229">
        <f>YEAR(Table2[[#This Row],[date]])</f>
        <v>2023</v>
      </c>
    </row>
    <row r="2230" spans="1:15" x14ac:dyDescent="0.25">
      <c r="A2230" t="s">
        <v>388</v>
      </c>
      <c r="B2230" t="s">
        <v>40</v>
      </c>
      <c r="C2230" t="s">
        <v>111</v>
      </c>
      <c r="D2230">
        <v>800</v>
      </c>
      <c r="E2230" s="2">
        <v>0.11</v>
      </c>
      <c r="F2230" s="1">
        <v>44818</v>
      </c>
      <c r="G2230" t="s">
        <v>67</v>
      </c>
      <c r="H2230" t="s">
        <v>41</v>
      </c>
      <c r="I2230">
        <f t="shared" si="34"/>
        <v>7272</v>
      </c>
      <c r="J2230" s="3">
        <v>614</v>
      </c>
      <c r="K2230">
        <f>_xlfn.IFNA(Table2[[#This Row],[total_laid_off]],0)</f>
        <v>800</v>
      </c>
      <c r="L2230">
        <f>IFERROR(Table2[[#This Row],[Column2]]/Table2[[#This Row],[percentage_laid_off]],Table2[[#This Row],[Column2]])</f>
        <v>7272.727272727273</v>
      </c>
      <c r="M2230">
        <f>FLOOR(IFERROR(_xlfn.IFNA(Table2[[#This Row],[total_laid_off]],0)/Table2[[#This Row],[percentage_laid_off]],D2230),1)</f>
        <v>7272</v>
      </c>
      <c r="N2230" t="str">
        <f>TEXT(Table2[[#This Row],[date]],"MMM")</f>
        <v>Sep</v>
      </c>
      <c r="O2230">
        <f>YEAR(Table2[[#This Row],[date]])</f>
        <v>2022</v>
      </c>
    </row>
    <row r="2231" spans="1:15" x14ac:dyDescent="0.25">
      <c r="A2231" t="s">
        <v>780</v>
      </c>
      <c r="B2231" t="s">
        <v>35</v>
      </c>
      <c r="C2231" t="s">
        <v>144</v>
      </c>
      <c r="D2231">
        <v>30</v>
      </c>
      <c r="E2231" s="2">
        <v>0.33</v>
      </c>
      <c r="F2231" s="1">
        <v>44931</v>
      </c>
      <c r="G2231" t="s">
        <v>37</v>
      </c>
      <c r="H2231" t="s">
        <v>38</v>
      </c>
      <c r="I2231">
        <f t="shared" si="34"/>
        <v>90</v>
      </c>
      <c r="J2231" s="3">
        <v>50</v>
      </c>
      <c r="K2231">
        <f>_xlfn.IFNA(Table2[[#This Row],[total_laid_off]],0)</f>
        <v>30</v>
      </c>
      <c r="L2231">
        <f>IFERROR(Table2[[#This Row],[Column2]]/Table2[[#This Row],[percentage_laid_off]],Table2[[#This Row],[Column2]])</f>
        <v>90.909090909090907</v>
      </c>
      <c r="M2231">
        <f>FLOOR(IFERROR(_xlfn.IFNA(Table2[[#This Row],[total_laid_off]],0)/Table2[[#This Row],[percentage_laid_off]],D2231),1)</f>
        <v>90</v>
      </c>
      <c r="N2231" t="str">
        <f>TEXT(Table2[[#This Row],[date]],"MMM")</f>
        <v>Jan</v>
      </c>
      <c r="O2231">
        <f>YEAR(Table2[[#This Row],[date]])</f>
        <v>2023</v>
      </c>
    </row>
    <row r="2232" spans="1:15" x14ac:dyDescent="0.25">
      <c r="A2232" t="s">
        <v>1235</v>
      </c>
      <c r="B2232" t="s">
        <v>72</v>
      </c>
      <c r="C2232" t="s">
        <v>46</v>
      </c>
      <c r="E2232" s="2">
        <v>0.5</v>
      </c>
      <c r="F2232" s="1">
        <v>44839</v>
      </c>
      <c r="G2232" t="s">
        <v>47</v>
      </c>
      <c r="H2232" t="s">
        <v>41</v>
      </c>
      <c r="I2232">
        <f t="shared" si="34"/>
        <v>0</v>
      </c>
      <c r="J2232" s="3">
        <v>73</v>
      </c>
      <c r="K2232">
        <f>_xlfn.IFNA(Table2[[#This Row],[total_laid_off]],0)</f>
        <v>0</v>
      </c>
      <c r="L2232">
        <f>IFERROR(Table2[[#This Row],[Column2]]/Table2[[#This Row],[percentage_laid_off]],Table2[[#This Row],[Column2]])</f>
        <v>0</v>
      </c>
      <c r="M2232">
        <f>FLOOR(IFERROR(_xlfn.IFNA(Table2[[#This Row],[total_laid_off]],0)/Table2[[#This Row],[percentage_laid_off]],D2232),1)</f>
        <v>0</v>
      </c>
      <c r="N2232" t="str">
        <f>TEXT(Table2[[#This Row],[date]],"MMM")</f>
        <v>Oct</v>
      </c>
      <c r="O2232">
        <f>YEAR(Table2[[#This Row],[date]])</f>
        <v>2022</v>
      </c>
    </row>
    <row r="2233" spans="1:15" x14ac:dyDescent="0.25">
      <c r="A2233" t="s">
        <v>313</v>
      </c>
      <c r="B2233" t="s">
        <v>40</v>
      </c>
      <c r="C2233" t="s">
        <v>15</v>
      </c>
      <c r="D2233">
        <v>200</v>
      </c>
      <c r="E2233" s="2">
        <v>0.1</v>
      </c>
      <c r="F2233" s="1">
        <v>44982</v>
      </c>
      <c r="G2233" t="s">
        <v>67</v>
      </c>
      <c r="H2233" t="s">
        <v>41</v>
      </c>
      <c r="I2233">
        <f t="shared" si="34"/>
        <v>2000</v>
      </c>
      <c r="J2233" s="3">
        <v>12900</v>
      </c>
      <c r="K2233">
        <f>_xlfn.IFNA(Table2[[#This Row],[total_laid_off]],0)</f>
        <v>200</v>
      </c>
      <c r="L2233">
        <f>IFERROR(Table2[[#This Row],[Column2]]/Table2[[#This Row],[percentage_laid_off]],Table2[[#This Row],[Column2]])</f>
        <v>2000</v>
      </c>
      <c r="M2233">
        <f>FLOOR(IFERROR(_xlfn.IFNA(Table2[[#This Row],[total_laid_off]],0)/Table2[[#This Row],[percentage_laid_off]],D2233),1)</f>
        <v>2000</v>
      </c>
      <c r="N2233" t="str">
        <f>TEXT(Table2[[#This Row],[date]],"MMM")</f>
        <v>Feb</v>
      </c>
      <c r="O2233">
        <f>YEAR(Table2[[#This Row],[date]])</f>
        <v>2023</v>
      </c>
    </row>
    <row r="2234" spans="1:15" x14ac:dyDescent="0.25">
      <c r="A2234" t="s">
        <v>313</v>
      </c>
      <c r="B2234" t="s">
        <v>40</v>
      </c>
      <c r="C2234" t="s">
        <v>15</v>
      </c>
      <c r="D2234">
        <v>40</v>
      </c>
      <c r="E2234" s="2"/>
      <c r="F2234" s="1">
        <v>44931</v>
      </c>
      <c r="G2234" t="s">
        <v>67</v>
      </c>
      <c r="H2234" t="s">
        <v>41</v>
      </c>
      <c r="I2234">
        <f t="shared" si="34"/>
        <v>40</v>
      </c>
      <c r="J2234" s="3">
        <v>12900</v>
      </c>
      <c r="K2234">
        <f>_xlfn.IFNA(Table2[[#This Row],[total_laid_off]],0)</f>
        <v>40</v>
      </c>
      <c r="L2234">
        <f>IFERROR(Table2[[#This Row],[Column2]]/Table2[[#This Row],[percentage_laid_off]],Table2[[#This Row],[Column2]])</f>
        <v>40</v>
      </c>
      <c r="M2234">
        <f>FLOOR(IFERROR(_xlfn.IFNA(Table2[[#This Row],[total_laid_off]],0)/Table2[[#This Row],[percentage_laid_off]],D2234),1)</f>
        <v>40</v>
      </c>
      <c r="N2234" t="str">
        <f>TEXT(Table2[[#This Row],[date]],"MMM")</f>
        <v>Jan</v>
      </c>
      <c r="O2234">
        <f>YEAR(Table2[[#This Row],[date]])</f>
        <v>2023</v>
      </c>
    </row>
    <row r="2235" spans="1:15" x14ac:dyDescent="0.25">
      <c r="A2235" t="s">
        <v>313</v>
      </c>
      <c r="B2235" t="s">
        <v>40</v>
      </c>
      <c r="C2235" t="s">
        <v>15</v>
      </c>
      <c r="D2235">
        <v>3700</v>
      </c>
      <c r="E2235" s="2">
        <v>0.5</v>
      </c>
      <c r="F2235" s="1">
        <v>44869</v>
      </c>
      <c r="G2235" t="s">
        <v>67</v>
      </c>
      <c r="H2235" t="s">
        <v>41</v>
      </c>
      <c r="I2235">
        <f t="shared" si="34"/>
        <v>7400</v>
      </c>
      <c r="J2235" s="3">
        <v>12900</v>
      </c>
      <c r="K2235">
        <f>_xlfn.IFNA(Table2[[#This Row],[total_laid_off]],0)</f>
        <v>3700</v>
      </c>
      <c r="L2235">
        <f>IFERROR(Table2[[#This Row],[Column2]]/Table2[[#This Row],[percentage_laid_off]],Table2[[#This Row],[Column2]])</f>
        <v>7400</v>
      </c>
      <c r="M2235">
        <f>FLOOR(IFERROR(_xlfn.IFNA(Table2[[#This Row],[total_laid_off]],0)/Table2[[#This Row],[percentage_laid_off]],D2235),1)</f>
        <v>7400</v>
      </c>
      <c r="N2235" t="str">
        <f>TEXT(Table2[[#This Row],[date]],"MMM")</f>
        <v>Nov</v>
      </c>
      <c r="O2235">
        <f>YEAR(Table2[[#This Row],[date]])</f>
        <v>2022</v>
      </c>
    </row>
    <row r="2236" spans="1:15" x14ac:dyDescent="0.25">
      <c r="A2236" t="s">
        <v>313</v>
      </c>
      <c r="B2236" t="s">
        <v>40</v>
      </c>
      <c r="C2236" t="s">
        <v>15</v>
      </c>
      <c r="E2236" s="2"/>
      <c r="F2236" s="1">
        <v>44749</v>
      </c>
      <c r="G2236" t="s">
        <v>67</v>
      </c>
      <c r="H2236" t="s">
        <v>41</v>
      </c>
      <c r="I2236">
        <f t="shared" si="34"/>
        <v>0</v>
      </c>
      <c r="J2236" s="3">
        <v>5700</v>
      </c>
      <c r="K2236">
        <f>_xlfn.IFNA(Table2[[#This Row],[total_laid_off]],0)</f>
        <v>0</v>
      </c>
      <c r="L2236">
        <f>IFERROR(Table2[[#This Row],[Column2]]/Table2[[#This Row],[percentage_laid_off]],Table2[[#This Row],[Column2]])</f>
        <v>0</v>
      </c>
      <c r="M2236">
        <f>FLOOR(IFERROR(_xlfn.IFNA(Table2[[#This Row],[total_laid_off]],0)/Table2[[#This Row],[percentage_laid_off]],D2236),1)</f>
        <v>0</v>
      </c>
      <c r="N2236" t="str">
        <f>TEXT(Table2[[#This Row],[date]],"MMM")</f>
        <v>Jul</v>
      </c>
      <c r="O2236">
        <f>YEAR(Table2[[#This Row],[date]])</f>
        <v>2022</v>
      </c>
    </row>
    <row r="2237" spans="1:15" x14ac:dyDescent="0.25">
      <c r="A2237" t="s">
        <v>1051</v>
      </c>
      <c r="B2237" t="s">
        <v>522</v>
      </c>
      <c r="C2237" t="s">
        <v>75</v>
      </c>
      <c r="E2237" s="2"/>
      <c r="F2237" s="1">
        <v>44880</v>
      </c>
      <c r="G2237" t="s">
        <v>32</v>
      </c>
      <c r="H2237" t="s">
        <v>120</v>
      </c>
      <c r="I2237">
        <f t="shared" si="34"/>
        <v>0</v>
      </c>
      <c r="J2237" s="3">
        <v>187</v>
      </c>
      <c r="K2237">
        <f>_xlfn.IFNA(Table2[[#This Row],[total_laid_off]],0)</f>
        <v>0</v>
      </c>
      <c r="L2237">
        <f>IFERROR(Table2[[#This Row],[Column2]]/Table2[[#This Row],[percentage_laid_off]],Table2[[#This Row],[Column2]])</f>
        <v>0</v>
      </c>
      <c r="M2237">
        <f>FLOOR(IFERROR(_xlfn.IFNA(Table2[[#This Row],[total_laid_off]],0)/Table2[[#This Row],[percentage_laid_off]],D2237),1)</f>
        <v>0</v>
      </c>
      <c r="N2237" t="str">
        <f>TEXT(Table2[[#This Row],[date]],"MMM")</f>
        <v>Nov</v>
      </c>
      <c r="O2237">
        <f>YEAR(Table2[[#This Row],[date]])</f>
        <v>2022</v>
      </c>
    </row>
    <row r="2238" spans="1:15" x14ac:dyDescent="0.25">
      <c r="A2238" t="s">
        <v>1882</v>
      </c>
      <c r="B2238" t="s">
        <v>43</v>
      </c>
      <c r="C2238" t="s">
        <v>26</v>
      </c>
      <c r="E2238" s="2"/>
      <c r="F2238" s="1">
        <v>44042</v>
      </c>
      <c r="G2238" t="s">
        <v>103</v>
      </c>
      <c r="H2238" t="s">
        <v>41</v>
      </c>
      <c r="I2238">
        <f t="shared" si="34"/>
        <v>0</v>
      </c>
      <c r="J2238" s="3">
        <v>472</v>
      </c>
      <c r="K2238">
        <f>_xlfn.IFNA(Table2[[#This Row],[total_laid_off]],0)</f>
        <v>0</v>
      </c>
      <c r="L2238">
        <f>IFERROR(Table2[[#This Row],[Column2]]/Table2[[#This Row],[percentage_laid_off]],Table2[[#This Row],[Column2]])</f>
        <v>0</v>
      </c>
      <c r="M2238">
        <f>FLOOR(IFERROR(_xlfn.IFNA(Table2[[#This Row],[total_laid_off]],0)/Table2[[#This Row],[percentage_laid_off]],D2238),1)</f>
        <v>0</v>
      </c>
      <c r="N2238" t="str">
        <f>TEXT(Table2[[#This Row],[date]],"MMM")</f>
        <v>Jul</v>
      </c>
      <c r="O2238">
        <f>YEAR(Table2[[#This Row],[date]])</f>
        <v>2020</v>
      </c>
    </row>
    <row r="2239" spans="1:15" x14ac:dyDescent="0.25">
      <c r="A2239" t="s">
        <v>940</v>
      </c>
      <c r="B2239" t="s">
        <v>678</v>
      </c>
      <c r="C2239" t="s">
        <v>26</v>
      </c>
      <c r="D2239">
        <v>53</v>
      </c>
      <c r="E2239" s="2">
        <v>0.03</v>
      </c>
      <c r="F2239" s="1">
        <v>44895</v>
      </c>
      <c r="G2239" t="s">
        <v>22</v>
      </c>
      <c r="H2239" t="s">
        <v>679</v>
      </c>
      <c r="I2239">
        <f t="shared" si="34"/>
        <v>1766</v>
      </c>
      <c r="J2239" s="3">
        <v>544</v>
      </c>
      <c r="K2239">
        <f>_xlfn.IFNA(Table2[[#This Row],[total_laid_off]],0)</f>
        <v>53</v>
      </c>
      <c r="L2239">
        <f>IFERROR(Table2[[#This Row],[Column2]]/Table2[[#This Row],[percentage_laid_off]],Table2[[#This Row],[Column2]])</f>
        <v>1766.6666666666667</v>
      </c>
      <c r="M2239">
        <f>FLOOR(IFERROR(_xlfn.IFNA(Table2[[#This Row],[total_laid_off]],0)/Table2[[#This Row],[percentage_laid_off]],D2239),1)</f>
        <v>1766</v>
      </c>
      <c r="N2239" t="str">
        <f>TEXT(Table2[[#This Row],[date]],"MMM")</f>
        <v>Nov</v>
      </c>
      <c r="O2239">
        <f>YEAR(Table2[[#This Row],[date]])</f>
        <v>2022</v>
      </c>
    </row>
    <row r="2240" spans="1:15" x14ac:dyDescent="0.25">
      <c r="A2240" t="s">
        <v>1313</v>
      </c>
      <c r="B2240" t="s">
        <v>1314</v>
      </c>
      <c r="C2240" t="s">
        <v>83</v>
      </c>
      <c r="D2240">
        <v>60</v>
      </c>
      <c r="E2240" s="2"/>
      <c r="F2240" s="1">
        <v>44811</v>
      </c>
      <c r="G2240" t="s">
        <v>67</v>
      </c>
      <c r="H2240" t="s">
        <v>1315</v>
      </c>
      <c r="I2240">
        <f t="shared" si="34"/>
        <v>60</v>
      </c>
      <c r="J2240" s="3">
        <v>24700</v>
      </c>
      <c r="K2240">
        <f>_xlfn.IFNA(Table2[[#This Row],[total_laid_off]],0)</f>
        <v>60</v>
      </c>
      <c r="L2240">
        <f>IFERROR(Table2[[#This Row],[Column2]]/Table2[[#This Row],[percentage_laid_off]],Table2[[#This Row],[Column2]])</f>
        <v>60</v>
      </c>
      <c r="M2240">
        <f>FLOOR(IFERROR(_xlfn.IFNA(Table2[[#This Row],[total_laid_off]],0)/Table2[[#This Row],[percentage_laid_off]],D2240),1)</f>
        <v>60</v>
      </c>
      <c r="N2240" t="str">
        <f>TEXT(Table2[[#This Row],[date]],"MMM")</f>
        <v>Sep</v>
      </c>
      <c r="O2240">
        <f>YEAR(Table2[[#This Row],[date]])</f>
        <v>2022</v>
      </c>
    </row>
    <row r="2241" spans="1:15" x14ac:dyDescent="0.25">
      <c r="A2241" t="s">
        <v>1313</v>
      </c>
      <c r="B2241" t="s">
        <v>515</v>
      </c>
      <c r="C2241" t="s">
        <v>83</v>
      </c>
      <c r="D2241">
        <v>225</v>
      </c>
      <c r="E2241" s="2">
        <v>0.25</v>
      </c>
      <c r="F2241" s="1">
        <v>43994</v>
      </c>
      <c r="G2241" t="s">
        <v>67</v>
      </c>
      <c r="H2241" t="s">
        <v>516</v>
      </c>
      <c r="I2241">
        <f t="shared" si="34"/>
        <v>900</v>
      </c>
      <c r="J2241" s="3">
        <v>24700</v>
      </c>
      <c r="K2241">
        <f>_xlfn.IFNA(Table2[[#This Row],[total_laid_off]],0)</f>
        <v>225</v>
      </c>
      <c r="L2241">
        <f>IFERROR(Table2[[#This Row],[Column2]]/Table2[[#This Row],[percentage_laid_off]],Table2[[#This Row],[Column2]])</f>
        <v>900</v>
      </c>
      <c r="M2241">
        <f>FLOOR(IFERROR(_xlfn.IFNA(Table2[[#This Row],[total_laid_off]],0)/Table2[[#This Row],[percentage_laid_off]],D2241),1)</f>
        <v>900</v>
      </c>
      <c r="N2241" t="str">
        <f>TEXT(Table2[[#This Row],[date]],"MMM")</f>
        <v>Jun</v>
      </c>
      <c r="O2241">
        <f>YEAR(Table2[[#This Row],[date]])</f>
        <v>2020</v>
      </c>
    </row>
    <row r="2242" spans="1:15" x14ac:dyDescent="0.25">
      <c r="A2242" t="s">
        <v>1313</v>
      </c>
      <c r="B2242" t="s">
        <v>25</v>
      </c>
      <c r="C2242" t="s">
        <v>83</v>
      </c>
      <c r="D2242">
        <v>600</v>
      </c>
      <c r="E2242" s="2">
        <v>0.23</v>
      </c>
      <c r="F2242" s="1">
        <v>43977</v>
      </c>
      <c r="G2242" t="s">
        <v>67</v>
      </c>
      <c r="H2242" t="s">
        <v>28</v>
      </c>
      <c r="I2242">
        <f t="shared" ref="I2242:I2305" si="35">FLOOR(IF(OR(ISBLANK(D2242) = FALSE,  ISBLANK(E2242) = FALSE),IFERROR(D2242/E2242,D2242), 0), 1)</f>
        <v>2608</v>
      </c>
      <c r="J2242" s="3">
        <v>24700</v>
      </c>
      <c r="K2242">
        <f>_xlfn.IFNA(Table2[[#This Row],[total_laid_off]],0)</f>
        <v>600</v>
      </c>
      <c r="L2242">
        <f>IFERROR(Table2[[#This Row],[Column2]]/Table2[[#This Row],[percentage_laid_off]],Table2[[#This Row],[Column2]])</f>
        <v>2608.695652173913</v>
      </c>
      <c r="M2242">
        <f>FLOOR(IFERROR(_xlfn.IFNA(Table2[[#This Row],[total_laid_off]],0)/Table2[[#This Row],[percentage_laid_off]],D2242),1)</f>
        <v>2608</v>
      </c>
      <c r="N2242" t="str">
        <f>TEXT(Table2[[#This Row],[date]],"MMM")</f>
        <v>May</v>
      </c>
      <c r="O2242">
        <f>YEAR(Table2[[#This Row],[date]])</f>
        <v>2020</v>
      </c>
    </row>
    <row r="2243" spans="1:15" x14ac:dyDescent="0.25">
      <c r="A2243" t="s">
        <v>1313</v>
      </c>
      <c r="B2243" t="s">
        <v>40</v>
      </c>
      <c r="C2243" t="s">
        <v>83</v>
      </c>
      <c r="D2243">
        <v>3000</v>
      </c>
      <c r="E2243" s="2">
        <v>0.13</v>
      </c>
      <c r="F2243" s="1">
        <v>43969</v>
      </c>
      <c r="G2243" t="s">
        <v>67</v>
      </c>
      <c r="H2243" t="s">
        <v>41</v>
      </c>
      <c r="I2243">
        <f t="shared" si="35"/>
        <v>23076</v>
      </c>
      <c r="J2243" s="3">
        <v>24700</v>
      </c>
      <c r="K2243">
        <f>_xlfn.IFNA(Table2[[#This Row],[total_laid_off]],0)</f>
        <v>3000</v>
      </c>
      <c r="L2243">
        <f>IFERROR(Table2[[#This Row],[Column2]]/Table2[[#This Row],[percentage_laid_off]],Table2[[#This Row],[Column2]])</f>
        <v>23076.923076923074</v>
      </c>
      <c r="M2243">
        <f>FLOOR(IFERROR(_xlfn.IFNA(Table2[[#This Row],[total_laid_off]],0)/Table2[[#This Row],[percentage_laid_off]],D2243),1)</f>
        <v>23076</v>
      </c>
      <c r="N2243" t="str">
        <f>TEXT(Table2[[#This Row],[date]],"MMM")</f>
        <v>May</v>
      </c>
      <c r="O2243">
        <f>YEAR(Table2[[#This Row],[date]])</f>
        <v>2020</v>
      </c>
    </row>
    <row r="2244" spans="1:15" x14ac:dyDescent="0.25">
      <c r="A2244" t="s">
        <v>1313</v>
      </c>
      <c r="B2244" t="s">
        <v>40</v>
      </c>
      <c r="C2244" t="s">
        <v>83</v>
      </c>
      <c r="D2244">
        <v>3700</v>
      </c>
      <c r="E2244" s="2">
        <v>0.14000000000000001</v>
      </c>
      <c r="F2244" s="1">
        <v>43957</v>
      </c>
      <c r="G2244" t="s">
        <v>67</v>
      </c>
      <c r="H2244" t="s">
        <v>41</v>
      </c>
      <c r="I2244">
        <f t="shared" si="35"/>
        <v>26428</v>
      </c>
      <c r="J2244" s="3">
        <v>24700</v>
      </c>
      <c r="K2244">
        <f>_xlfn.IFNA(Table2[[#This Row],[total_laid_off]],0)</f>
        <v>3700</v>
      </c>
      <c r="L2244">
        <f>IFERROR(Table2[[#This Row],[Column2]]/Table2[[#This Row],[percentage_laid_off]],Table2[[#This Row],[Column2]])</f>
        <v>26428.571428571428</v>
      </c>
      <c r="M2244">
        <f>FLOOR(IFERROR(_xlfn.IFNA(Table2[[#This Row],[total_laid_off]],0)/Table2[[#This Row],[percentage_laid_off]],D2244),1)</f>
        <v>26428</v>
      </c>
      <c r="N2244" t="str">
        <f>TEXT(Table2[[#This Row],[date]],"MMM")</f>
        <v>May</v>
      </c>
      <c r="O2244">
        <f>YEAR(Table2[[#This Row],[date]])</f>
        <v>2020</v>
      </c>
    </row>
    <row r="2245" spans="1:15" x14ac:dyDescent="0.25">
      <c r="A2245" t="s">
        <v>587</v>
      </c>
      <c r="B2245" t="s">
        <v>40</v>
      </c>
      <c r="C2245" t="s">
        <v>288</v>
      </c>
      <c r="D2245">
        <v>150</v>
      </c>
      <c r="E2245" s="2">
        <v>0.03</v>
      </c>
      <c r="F2245" s="1">
        <v>44949</v>
      </c>
      <c r="G2245" t="s">
        <v>291</v>
      </c>
      <c r="H2245" t="s">
        <v>41</v>
      </c>
      <c r="I2245">
        <f t="shared" si="35"/>
        <v>5000</v>
      </c>
      <c r="J2245" s="3">
        <v>2700</v>
      </c>
      <c r="K2245">
        <f>_xlfn.IFNA(Table2[[#This Row],[total_laid_off]],0)</f>
        <v>150</v>
      </c>
      <c r="L2245">
        <f>IFERROR(Table2[[#This Row],[Column2]]/Table2[[#This Row],[percentage_laid_off]],Table2[[#This Row],[Column2]])</f>
        <v>5000</v>
      </c>
      <c r="M2245">
        <f>FLOOR(IFERROR(_xlfn.IFNA(Table2[[#This Row],[total_laid_off]],0)/Table2[[#This Row],[percentage_laid_off]],D2245),1)</f>
        <v>5000</v>
      </c>
      <c r="N2245" t="str">
        <f>TEXT(Table2[[#This Row],[date]],"MMM")</f>
        <v>Jan</v>
      </c>
      <c r="O2245">
        <f>YEAR(Table2[[#This Row],[date]])</f>
        <v>2023</v>
      </c>
    </row>
    <row r="2246" spans="1:15" x14ac:dyDescent="0.25">
      <c r="A2246" t="s">
        <v>1419</v>
      </c>
      <c r="B2246" t="s">
        <v>186</v>
      </c>
      <c r="C2246" t="s">
        <v>75</v>
      </c>
      <c r="D2246">
        <v>31</v>
      </c>
      <c r="E2246" s="2">
        <v>0.17</v>
      </c>
      <c r="F2246" s="1">
        <v>44778</v>
      </c>
      <c r="G2246" t="s">
        <v>27</v>
      </c>
      <c r="H2246" t="s">
        <v>93</v>
      </c>
      <c r="I2246">
        <f t="shared" si="35"/>
        <v>182</v>
      </c>
      <c r="J2246" s="3">
        <v>42</v>
      </c>
      <c r="K2246">
        <f>_xlfn.IFNA(Table2[[#This Row],[total_laid_off]],0)</f>
        <v>31</v>
      </c>
      <c r="L2246">
        <f>IFERROR(Table2[[#This Row],[Column2]]/Table2[[#This Row],[percentage_laid_off]],Table2[[#This Row],[Column2]])</f>
        <v>182.35294117647058</v>
      </c>
      <c r="M2246">
        <f>FLOOR(IFERROR(_xlfn.IFNA(Table2[[#This Row],[total_laid_off]],0)/Table2[[#This Row],[percentage_laid_off]],D2246),1)</f>
        <v>182</v>
      </c>
      <c r="N2246" t="str">
        <f>TEXT(Table2[[#This Row],[date]],"MMM")</f>
        <v>Aug</v>
      </c>
      <c r="O2246">
        <f>YEAR(Table2[[#This Row],[date]])</f>
        <v>2022</v>
      </c>
    </row>
    <row r="2247" spans="1:15" x14ac:dyDescent="0.25">
      <c r="A2247" t="s">
        <v>1111</v>
      </c>
      <c r="B2247" t="s">
        <v>25</v>
      </c>
      <c r="C2247" t="s">
        <v>101</v>
      </c>
      <c r="D2247">
        <v>350</v>
      </c>
      <c r="E2247" s="2"/>
      <c r="F2247" s="1">
        <v>44869</v>
      </c>
      <c r="G2247" t="s">
        <v>37</v>
      </c>
      <c r="H2247" t="s">
        <v>28</v>
      </c>
      <c r="I2247">
        <f t="shared" si="35"/>
        <v>350</v>
      </c>
      <c r="J2247" s="3">
        <v>1500</v>
      </c>
      <c r="K2247">
        <f>_xlfn.IFNA(Table2[[#This Row],[total_laid_off]],0)</f>
        <v>350</v>
      </c>
      <c r="L2247">
        <f>IFERROR(Table2[[#This Row],[Column2]]/Table2[[#This Row],[percentage_laid_off]],Table2[[#This Row],[Column2]])</f>
        <v>350</v>
      </c>
      <c r="M2247">
        <f>FLOOR(IFERROR(_xlfn.IFNA(Table2[[#This Row],[total_laid_off]],0)/Table2[[#This Row],[percentage_laid_off]],D2247),1)</f>
        <v>350</v>
      </c>
      <c r="N2247" t="str">
        <f>TEXT(Table2[[#This Row],[date]],"MMM")</f>
        <v>Nov</v>
      </c>
      <c r="O2247">
        <f>YEAR(Table2[[#This Row],[date]])</f>
        <v>2022</v>
      </c>
    </row>
    <row r="2248" spans="1:15" x14ac:dyDescent="0.25">
      <c r="A2248" t="s">
        <v>1111</v>
      </c>
      <c r="B2248" t="s">
        <v>25</v>
      </c>
      <c r="C2248" t="s">
        <v>101</v>
      </c>
      <c r="D2248">
        <v>180</v>
      </c>
      <c r="E2248" s="2">
        <v>0.04</v>
      </c>
      <c r="F2248" s="1">
        <v>44739</v>
      </c>
      <c r="G2248" t="s">
        <v>37</v>
      </c>
      <c r="H2248" t="s">
        <v>28</v>
      </c>
      <c r="I2248">
        <f t="shared" si="35"/>
        <v>4500</v>
      </c>
      <c r="J2248" s="3">
        <v>1500</v>
      </c>
      <c r="K2248">
        <f>_xlfn.IFNA(Table2[[#This Row],[total_laid_off]],0)</f>
        <v>180</v>
      </c>
      <c r="L2248">
        <f>IFERROR(Table2[[#This Row],[Column2]]/Table2[[#This Row],[percentage_laid_off]],Table2[[#This Row],[Column2]])</f>
        <v>4500</v>
      </c>
      <c r="M2248">
        <f>FLOOR(IFERROR(_xlfn.IFNA(Table2[[#This Row],[total_laid_off]],0)/Table2[[#This Row],[percentage_laid_off]],D2248),1)</f>
        <v>4500</v>
      </c>
      <c r="N2248" t="str">
        <f>TEXT(Table2[[#This Row],[date]],"MMM")</f>
        <v>Jun</v>
      </c>
      <c r="O2248">
        <f>YEAR(Table2[[#This Row],[date]])</f>
        <v>2022</v>
      </c>
    </row>
    <row r="2249" spans="1:15" x14ac:dyDescent="0.25">
      <c r="A2249" t="s">
        <v>1214</v>
      </c>
      <c r="B2249" t="s">
        <v>40</v>
      </c>
      <c r="C2249" t="s">
        <v>85</v>
      </c>
      <c r="D2249">
        <v>55</v>
      </c>
      <c r="E2249" s="2">
        <v>0.13</v>
      </c>
      <c r="F2249" s="1">
        <v>44845</v>
      </c>
      <c r="G2249" t="s">
        <v>37</v>
      </c>
      <c r="H2249" t="s">
        <v>41</v>
      </c>
      <c r="I2249">
        <f t="shared" si="35"/>
        <v>423</v>
      </c>
      <c r="J2249" s="3">
        <v>235</v>
      </c>
      <c r="K2249">
        <f>_xlfn.IFNA(Table2[[#This Row],[total_laid_off]],0)</f>
        <v>55</v>
      </c>
      <c r="L2249">
        <f>IFERROR(Table2[[#This Row],[Column2]]/Table2[[#This Row],[percentage_laid_off]],Table2[[#This Row],[Column2]])</f>
        <v>423.07692307692304</v>
      </c>
      <c r="M2249">
        <f>FLOOR(IFERROR(_xlfn.IFNA(Table2[[#This Row],[total_laid_off]],0)/Table2[[#This Row],[percentage_laid_off]],D2249),1)</f>
        <v>423</v>
      </c>
      <c r="N2249" t="str">
        <f>TEXT(Table2[[#This Row],[date]],"MMM")</f>
        <v>Oct</v>
      </c>
      <c r="O2249">
        <f>YEAR(Table2[[#This Row],[date]])</f>
        <v>2022</v>
      </c>
    </row>
    <row r="2250" spans="1:15" x14ac:dyDescent="0.25">
      <c r="A2250" t="s">
        <v>1721</v>
      </c>
      <c r="B2250" t="s">
        <v>100</v>
      </c>
      <c r="C2250" t="s">
        <v>85</v>
      </c>
      <c r="D2250">
        <v>100</v>
      </c>
      <c r="E2250" s="2">
        <v>1</v>
      </c>
      <c r="F2250" s="1">
        <v>44713</v>
      </c>
      <c r="G2250" t="s">
        <v>16</v>
      </c>
      <c r="H2250" t="s">
        <v>28</v>
      </c>
      <c r="I2250">
        <f t="shared" si="35"/>
        <v>100</v>
      </c>
      <c r="J2250" s="3">
        <v>2</v>
      </c>
      <c r="K2250">
        <f>_xlfn.IFNA(Table2[[#This Row],[total_laid_off]],0)</f>
        <v>100</v>
      </c>
      <c r="L2250">
        <f>IFERROR(Table2[[#This Row],[Column2]]/Table2[[#This Row],[percentage_laid_off]],Table2[[#This Row],[Column2]])</f>
        <v>100</v>
      </c>
      <c r="M2250">
        <f>FLOOR(IFERROR(_xlfn.IFNA(Table2[[#This Row],[total_laid_off]],0)/Table2[[#This Row],[percentage_laid_off]],D2250),1)</f>
        <v>100</v>
      </c>
      <c r="N2250" t="str">
        <f>TEXT(Table2[[#This Row],[date]],"MMM")</f>
        <v>Jun</v>
      </c>
      <c r="O2250">
        <f>YEAR(Table2[[#This Row],[date]])</f>
        <v>2022</v>
      </c>
    </row>
    <row r="2251" spans="1:15" x14ac:dyDescent="0.25">
      <c r="A2251" t="s">
        <v>387</v>
      </c>
      <c r="B2251" t="s">
        <v>40</v>
      </c>
      <c r="C2251" t="s">
        <v>85</v>
      </c>
      <c r="E2251" s="2">
        <v>0.1</v>
      </c>
      <c r="F2251" s="1">
        <v>44971</v>
      </c>
      <c r="G2251" t="s">
        <v>67</v>
      </c>
      <c r="H2251" t="s">
        <v>41</v>
      </c>
      <c r="I2251">
        <f t="shared" si="35"/>
        <v>0</v>
      </c>
      <c r="J2251" s="3">
        <v>311</v>
      </c>
      <c r="K2251">
        <f>_xlfn.IFNA(Table2[[#This Row],[total_laid_off]],0)</f>
        <v>0</v>
      </c>
      <c r="L2251">
        <f>IFERROR(Table2[[#This Row],[Column2]]/Table2[[#This Row],[percentage_laid_off]],Table2[[#This Row],[Column2]])</f>
        <v>0</v>
      </c>
      <c r="M2251">
        <f>FLOOR(IFERROR(_xlfn.IFNA(Table2[[#This Row],[total_laid_off]],0)/Table2[[#This Row],[percentage_laid_off]],D2251),1)</f>
        <v>0</v>
      </c>
      <c r="N2251" t="str">
        <f>TEXT(Table2[[#This Row],[date]],"MMM")</f>
        <v>Feb</v>
      </c>
      <c r="O2251">
        <f>YEAR(Table2[[#This Row],[date]])</f>
        <v>2023</v>
      </c>
    </row>
    <row r="2252" spans="1:15" x14ac:dyDescent="0.25">
      <c r="A2252" t="s">
        <v>1031</v>
      </c>
      <c r="B2252" t="s">
        <v>43</v>
      </c>
      <c r="C2252" t="s">
        <v>53</v>
      </c>
      <c r="D2252">
        <v>241</v>
      </c>
      <c r="E2252" s="2">
        <v>0.06</v>
      </c>
      <c r="F2252" s="1">
        <v>44880</v>
      </c>
      <c r="G2252" t="s">
        <v>67</v>
      </c>
      <c r="H2252" t="s">
        <v>41</v>
      </c>
      <c r="I2252">
        <f t="shared" si="35"/>
        <v>4016</v>
      </c>
      <c r="J2252" s="3">
        <v>2000</v>
      </c>
      <c r="K2252">
        <f>_xlfn.IFNA(Table2[[#This Row],[total_laid_off]],0)</f>
        <v>241</v>
      </c>
      <c r="L2252">
        <f>IFERROR(Table2[[#This Row],[Column2]]/Table2[[#This Row],[percentage_laid_off]],Table2[[#This Row],[Column2]])</f>
        <v>4016.666666666667</v>
      </c>
      <c r="M2252">
        <f>FLOOR(IFERROR(_xlfn.IFNA(Table2[[#This Row],[total_laid_off]],0)/Table2[[#This Row],[percentage_laid_off]],D2252),1)</f>
        <v>4016</v>
      </c>
      <c r="N2252" t="str">
        <f>TEXT(Table2[[#This Row],[date]],"MMM")</f>
        <v>Nov</v>
      </c>
      <c r="O2252">
        <f>YEAR(Table2[[#This Row],[date]])</f>
        <v>2022</v>
      </c>
    </row>
    <row r="2253" spans="1:15" x14ac:dyDescent="0.25">
      <c r="A2253" t="s">
        <v>1031</v>
      </c>
      <c r="B2253" t="s">
        <v>43</v>
      </c>
      <c r="C2253" t="s">
        <v>53</v>
      </c>
      <c r="D2253">
        <v>210</v>
      </c>
      <c r="E2253" s="2">
        <v>0.05</v>
      </c>
      <c r="F2253" s="1">
        <v>44739</v>
      </c>
      <c r="G2253" t="s">
        <v>67</v>
      </c>
      <c r="H2253" t="s">
        <v>41</v>
      </c>
      <c r="I2253">
        <f t="shared" si="35"/>
        <v>4200</v>
      </c>
      <c r="J2253" s="3">
        <v>2000</v>
      </c>
      <c r="K2253">
        <f>_xlfn.IFNA(Table2[[#This Row],[total_laid_off]],0)</f>
        <v>210</v>
      </c>
      <c r="L2253">
        <f>IFERROR(Table2[[#This Row],[Column2]]/Table2[[#This Row],[percentage_laid_off]],Table2[[#This Row],[Column2]])</f>
        <v>4200</v>
      </c>
      <c r="M2253">
        <f>FLOOR(IFERROR(_xlfn.IFNA(Table2[[#This Row],[total_laid_off]],0)/Table2[[#This Row],[percentage_laid_off]],D2253),1)</f>
        <v>4200</v>
      </c>
      <c r="N2253" t="str">
        <f>TEXT(Table2[[#This Row],[date]],"MMM")</f>
        <v>Jun</v>
      </c>
      <c r="O2253">
        <f>YEAR(Table2[[#This Row],[date]])</f>
        <v>2022</v>
      </c>
    </row>
    <row r="2254" spans="1:15" x14ac:dyDescent="0.25">
      <c r="A2254" t="s">
        <v>257</v>
      </c>
      <c r="B2254" t="s">
        <v>258</v>
      </c>
      <c r="C2254" t="s">
        <v>170</v>
      </c>
      <c r="D2254">
        <v>265</v>
      </c>
      <c r="E2254" s="2"/>
      <c r="F2254" s="1">
        <v>44991</v>
      </c>
      <c r="G2254" t="s">
        <v>37</v>
      </c>
      <c r="H2254" t="s">
        <v>41</v>
      </c>
      <c r="I2254">
        <f t="shared" si="35"/>
        <v>265</v>
      </c>
      <c r="J2254" s="3"/>
      <c r="K2254">
        <f>_xlfn.IFNA(Table2[[#This Row],[total_laid_off]],0)</f>
        <v>265</v>
      </c>
      <c r="L2254">
        <f>IFERROR(Table2[[#This Row],[Column2]]/Table2[[#This Row],[percentage_laid_off]],Table2[[#This Row],[Column2]])</f>
        <v>265</v>
      </c>
      <c r="M2254">
        <f>FLOOR(IFERROR(_xlfn.IFNA(Table2[[#This Row],[total_laid_off]],0)/Table2[[#This Row],[percentage_laid_off]],D2254),1)</f>
        <v>265</v>
      </c>
      <c r="N2254" t="str">
        <f>TEXT(Table2[[#This Row],[date]],"MMM")</f>
        <v>Mar</v>
      </c>
      <c r="O2254">
        <f>YEAR(Table2[[#This Row],[date]])</f>
        <v>2023</v>
      </c>
    </row>
    <row r="2255" spans="1:15" x14ac:dyDescent="0.25">
      <c r="A2255" t="s">
        <v>937</v>
      </c>
      <c r="B2255" t="s">
        <v>231</v>
      </c>
      <c r="C2255" t="s">
        <v>101</v>
      </c>
      <c r="D2255">
        <v>134</v>
      </c>
      <c r="E2255" s="2">
        <v>0.23</v>
      </c>
      <c r="F2255" s="1">
        <v>44895</v>
      </c>
      <c r="G2255" t="s">
        <v>47</v>
      </c>
      <c r="H2255" t="s">
        <v>232</v>
      </c>
      <c r="I2255">
        <f t="shared" si="35"/>
        <v>582</v>
      </c>
      <c r="J2255" s="3">
        <v>140</v>
      </c>
      <c r="K2255">
        <f>_xlfn.IFNA(Table2[[#This Row],[total_laid_off]],0)</f>
        <v>134</v>
      </c>
      <c r="L2255">
        <f>IFERROR(Table2[[#This Row],[Column2]]/Table2[[#This Row],[percentage_laid_off]],Table2[[#This Row],[Column2]])</f>
        <v>582.60869565217388</v>
      </c>
      <c r="M2255">
        <f>FLOOR(IFERROR(_xlfn.IFNA(Table2[[#This Row],[total_laid_off]],0)/Table2[[#This Row],[percentage_laid_off]],D2255),1)</f>
        <v>582</v>
      </c>
      <c r="N2255" t="str">
        <f>TEXT(Table2[[#This Row],[date]],"MMM")</f>
        <v>Nov</v>
      </c>
      <c r="O2255">
        <f>YEAR(Table2[[#This Row],[date]])</f>
        <v>2022</v>
      </c>
    </row>
    <row r="2256" spans="1:15" x14ac:dyDescent="0.25">
      <c r="A2256" t="s">
        <v>1610</v>
      </c>
      <c r="B2256" t="s">
        <v>399</v>
      </c>
      <c r="C2256" t="s">
        <v>101</v>
      </c>
      <c r="E2256" s="2">
        <v>0.1</v>
      </c>
      <c r="F2256" s="1">
        <v>44740</v>
      </c>
      <c r="G2256" t="s">
        <v>27</v>
      </c>
      <c r="H2256" t="s">
        <v>399</v>
      </c>
      <c r="I2256">
        <f t="shared" si="35"/>
        <v>0</v>
      </c>
      <c r="J2256" s="3">
        <v>55</v>
      </c>
      <c r="K2256">
        <f>_xlfn.IFNA(Table2[[#This Row],[total_laid_off]],0)</f>
        <v>0</v>
      </c>
      <c r="L2256">
        <f>IFERROR(Table2[[#This Row],[Column2]]/Table2[[#This Row],[percentage_laid_off]],Table2[[#This Row],[Column2]])</f>
        <v>0</v>
      </c>
      <c r="M2256">
        <f>FLOOR(IFERROR(_xlfn.IFNA(Table2[[#This Row],[total_laid_off]],0)/Table2[[#This Row],[percentage_laid_off]],D2256),1)</f>
        <v>0</v>
      </c>
      <c r="N2256" t="str">
        <f>TEXT(Table2[[#This Row],[date]],"MMM")</f>
        <v>Jun</v>
      </c>
      <c r="O2256">
        <f>YEAR(Table2[[#This Row],[date]])</f>
        <v>2022</v>
      </c>
    </row>
    <row r="2257" spans="1:15" x14ac:dyDescent="0.25">
      <c r="A2257" t="s">
        <v>138</v>
      </c>
      <c r="B2257" t="s">
        <v>25</v>
      </c>
      <c r="C2257" t="s">
        <v>85</v>
      </c>
      <c r="E2257" s="2">
        <v>0.12</v>
      </c>
      <c r="F2257" s="1">
        <v>45015</v>
      </c>
      <c r="G2257" t="s">
        <v>139</v>
      </c>
      <c r="H2257" t="s">
        <v>28</v>
      </c>
      <c r="I2257">
        <f t="shared" si="35"/>
        <v>0</v>
      </c>
      <c r="J2257" s="3">
        <v>838</v>
      </c>
      <c r="K2257">
        <f>_xlfn.IFNA(Table2[[#This Row],[total_laid_off]],0)</f>
        <v>0</v>
      </c>
      <c r="L2257">
        <f>IFERROR(Table2[[#This Row],[Column2]]/Table2[[#This Row],[percentage_laid_off]],Table2[[#This Row],[Column2]])</f>
        <v>0</v>
      </c>
      <c r="M2257">
        <f>FLOOR(IFERROR(_xlfn.IFNA(Table2[[#This Row],[total_laid_off]],0)/Table2[[#This Row],[percentage_laid_off]],D2257),1)</f>
        <v>0</v>
      </c>
      <c r="N2257" t="str">
        <f>TEXT(Table2[[#This Row],[date]],"MMM")</f>
        <v>Mar</v>
      </c>
      <c r="O2257">
        <f>YEAR(Table2[[#This Row],[date]])</f>
        <v>2023</v>
      </c>
    </row>
    <row r="2258" spans="1:15" x14ac:dyDescent="0.25">
      <c r="A2258" t="s">
        <v>138</v>
      </c>
      <c r="B2258" t="s">
        <v>25</v>
      </c>
      <c r="C2258" t="s">
        <v>85</v>
      </c>
      <c r="D2258">
        <v>350</v>
      </c>
      <c r="E2258" s="2">
        <v>0.1</v>
      </c>
      <c r="F2258" s="1">
        <v>44872</v>
      </c>
      <c r="G2258" t="s">
        <v>139</v>
      </c>
      <c r="H2258" t="s">
        <v>28</v>
      </c>
      <c r="I2258">
        <f t="shared" si="35"/>
        <v>3500</v>
      </c>
      <c r="J2258" s="3">
        <v>838</v>
      </c>
      <c r="K2258">
        <f>_xlfn.IFNA(Table2[[#This Row],[total_laid_off]],0)</f>
        <v>350</v>
      </c>
      <c r="L2258">
        <f>IFERROR(Table2[[#This Row],[Column2]]/Table2[[#This Row],[percentage_laid_off]],Table2[[#This Row],[Column2]])</f>
        <v>3500</v>
      </c>
      <c r="M2258">
        <f>FLOOR(IFERROR(_xlfn.IFNA(Table2[[#This Row],[total_laid_off]],0)/Table2[[#This Row],[percentage_laid_off]],D2258),1)</f>
        <v>3500</v>
      </c>
      <c r="N2258" t="str">
        <f>TEXT(Table2[[#This Row],[date]],"MMM")</f>
        <v>Nov</v>
      </c>
      <c r="O2258">
        <f>YEAR(Table2[[#This Row],[date]])</f>
        <v>2022</v>
      </c>
    </row>
    <row r="2259" spans="1:15" x14ac:dyDescent="0.25">
      <c r="A2259" t="s">
        <v>138</v>
      </c>
      <c r="B2259" t="s">
        <v>25</v>
      </c>
      <c r="C2259" t="s">
        <v>85</v>
      </c>
      <c r="D2259">
        <v>150</v>
      </c>
      <c r="E2259" s="2">
        <v>0.03</v>
      </c>
      <c r="F2259" s="1">
        <v>44730</v>
      </c>
      <c r="G2259" t="s">
        <v>139</v>
      </c>
      <c r="H2259" t="s">
        <v>28</v>
      </c>
      <c r="I2259">
        <f t="shared" si="35"/>
        <v>5000</v>
      </c>
      <c r="J2259" s="3">
        <v>838</v>
      </c>
      <c r="K2259">
        <f>_xlfn.IFNA(Table2[[#This Row],[total_laid_off]],0)</f>
        <v>150</v>
      </c>
      <c r="L2259">
        <f>IFERROR(Table2[[#This Row],[Column2]]/Table2[[#This Row],[percentage_laid_off]],Table2[[#This Row],[Column2]])</f>
        <v>5000</v>
      </c>
      <c r="M2259">
        <f>FLOOR(IFERROR(_xlfn.IFNA(Table2[[#This Row],[total_laid_off]],0)/Table2[[#This Row],[percentage_laid_off]],D2259),1)</f>
        <v>5000</v>
      </c>
      <c r="N2259" t="str">
        <f>TEXT(Table2[[#This Row],[date]],"MMM")</f>
        <v>Jun</v>
      </c>
      <c r="O2259">
        <f>YEAR(Table2[[#This Row],[date]])</f>
        <v>2022</v>
      </c>
    </row>
    <row r="2260" spans="1:15" x14ac:dyDescent="0.25">
      <c r="A2260" t="s">
        <v>138</v>
      </c>
      <c r="B2260" t="s">
        <v>25</v>
      </c>
      <c r="C2260" t="s">
        <v>85</v>
      </c>
      <c r="D2260">
        <v>1000</v>
      </c>
      <c r="E2260" s="2">
        <v>0.17</v>
      </c>
      <c r="F2260" s="1">
        <v>44658</v>
      </c>
      <c r="G2260" t="s">
        <v>139</v>
      </c>
      <c r="H2260" t="s">
        <v>28</v>
      </c>
      <c r="I2260">
        <f t="shared" si="35"/>
        <v>5882</v>
      </c>
      <c r="J2260" s="3">
        <v>838</v>
      </c>
      <c r="K2260">
        <f>_xlfn.IFNA(Table2[[#This Row],[total_laid_off]],0)</f>
        <v>1000</v>
      </c>
      <c r="L2260">
        <f>IFERROR(Table2[[#This Row],[Column2]]/Table2[[#This Row],[percentage_laid_off]],Table2[[#This Row],[Column2]])</f>
        <v>5882.3529411764703</v>
      </c>
      <c r="M2260">
        <f>FLOOR(IFERROR(_xlfn.IFNA(Table2[[#This Row],[total_laid_off]],0)/Table2[[#This Row],[percentage_laid_off]],D2260),1)</f>
        <v>5882</v>
      </c>
      <c r="N2260" t="str">
        <f>TEXT(Table2[[#This Row],[date]],"MMM")</f>
        <v>Apr</v>
      </c>
      <c r="O2260">
        <f>YEAR(Table2[[#This Row],[date]])</f>
        <v>2022</v>
      </c>
    </row>
    <row r="2261" spans="1:15" x14ac:dyDescent="0.25">
      <c r="A2261" t="s">
        <v>2132</v>
      </c>
      <c r="B2261" t="s">
        <v>2022</v>
      </c>
      <c r="C2261" t="s">
        <v>215</v>
      </c>
      <c r="D2261">
        <v>80</v>
      </c>
      <c r="E2261" s="2">
        <v>0.35</v>
      </c>
      <c r="F2261" s="1">
        <v>43929</v>
      </c>
      <c r="G2261" t="s">
        <v>32</v>
      </c>
      <c r="H2261" t="s">
        <v>551</v>
      </c>
      <c r="I2261">
        <f t="shared" si="35"/>
        <v>228</v>
      </c>
      <c r="J2261" s="3">
        <v>91</v>
      </c>
      <c r="K2261">
        <f>_xlfn.IFNA(Table2[[#This Row],[total_laid_off]],0)</f>
        <v>80</v>
      </c>
      <c r="L2261">
        <f>IFERROR(Table2[[#This Row],[Column2]]/Table2[[#This Row],[percentage_laid_off]],Table2[[#This Row],[Column2]])</f>
        <v>228.57142857142858</v>
      </c>
      <c r="M2261">
        <f>FLOOR(IFERROR(_xlfn.IFNA(Table2[[#This Row],[total_laid_off]],0)/Table2[[#This Row],[percentage_laid_off]],D2261),1)</f>
        <v>228</v>
      </c>
      <c r="N2261" t="str">
        <f>TEXT(Table2[[#This Row],[date]],"MMM")</f>
        <v>Apr</v>
      </c>
      <c r="O2261">
        <f>YEAR(Table2[[#This Row],[date]])</f>
        <v>2020</v>
      </c>
    </row>
    <row r="2262" spans="1:15" x14ac:dyDescent="0.25">
      <c r="A2262" t="s">
        <v>1429</v>
      </c>
      <c r="B2262" t="s">
        <v>92</v>
      </c>
      <c r="C2262" t="s">
        <v>75</v>
      </c>
      <c r="D2262">
        <v>47</v>
      </c>
      <c r="E2262" s="2">
        <v>0.2</v>
      </c>
      <c r="F2262" s="1">
        <v>44776</v>
      </c>
      <c r="G2262" t="s">
        <v>27</v>
      </c>
      <c r="H2262" t="s">
        <v>93</v>
      </c>
      <c r="I2262">
        <f t="shared" si="35"/>
        <v>235</v>
      </c>
      <c r="J2262" s="3">
        <v>39</v>
      </c>
      <c r="K2262">
        <f>_xlfn.IFNA(Table2[[#This Row],[total_laid_off]],0)</f>
        <v>47</v>
      </c>
      <c r="L2262">
        <f>IFERROR(Table2[[#This Row],[Column2]]/Table2[[#This Row],[percentage_laid_off]],Table2[[#This Row],[Column2]])</f>
        <v>235</v>
      </c>
      <c r="M2262">
        <f>FLOOR(IFERROR(_xlfn.IFNA(Table2[[#This Row],[total_laid_off]],0)/Table2[[#This Row],[percentage_laid_off]],D2262),1)</f>
        <v>235</v>
      </c>
      <c r="N2262" t="str">
        <f>TEXT(Table2[[#This Row],[date]],"MMM")</f>
        <v>Aug</v>
      </c>
      <c r="O2262">
        <f>YEAR(Table2[[#This Row],[date]])</f>
        <v>2022</v>
      </c>
    </row>
    <row r="2263" spans="1:15" x14ac:dyDescent="0.25">
      <c r="A2263" t="s">
        <v>1736</v>
      </c>
      <c r="B2263" t="s">
        <v>56</v>
      </c>
      <c r="C2263" t="s">
        <v>26</v>
      </c>
      <c r="D2263">
        <v>29</v>
      </c>
      <c r="E2263" s="2">
        <v>0.26</v>
      </c>
      <c r="F2263" s="1">
        <v>44708</v>
      </c>
      <c r="G2263" t="s">
        <v>37</v>
      </c>
      <c r="H2263" t="s">
        <v>58</v>
      </c>
      <c r="I2263">
        <f t="shared" si="35"/>
        <v>111</v>
      </c>
      <c r="J2263" s="3">
        <v>118</v>
      </c>
      <c r="K2263">
        <f>_xlfn.IFNA(Table2[[#This Row],[total_laid_off]],0)</f>
        <v>29</v>
      </c>
      <c r="L2263">
        <f>IFERROR(Table2[[#This Row],[Column2]]/Table2[[#This Row],[percentage_laid_off]],Table2[[#This Row],[Column2]])</f>
        <v>111.53846153846153</v>
      </c>
      <c r="M2263">
        <f>FLOOR(IFERROR(_xlfn.IFNA(Table2[[#This Row],[total_laid_off]],0)/Table2[[#This Row],[percentage_laid_off]],D2263),1)</f>
        <v>111</v>
      </c>
      <c r="N2263" t="str">
        <f>TEXT(Table2[[#This Row],[date]],"MMM")</f>
        <v>May</v>
      </c>
      <c r="O2263">
        <f>YEAR(Table2[[#This Row],[date]])</f>
        <v>2022</v>
      </c>
    </row>
    <row r="2264" spans="1:15" x14ac:dyDescent="0.25">
      <c r="A2264" t="s">
        <v>1007</v>
      </c>
      <c r="B2264" t="s">
        <v>131</v>
      </c>
      <c r="C2264" t="s">
        <v>44</v>
      </c>
      <c r="E2264" s="2">
        <v>0.15</v>
      </c>
      <c r="F2264" s="1">
        <v>44883</v>
      </c>
      <c r="G2264" t="s">
        <v>27</v>
      </c>
      <c r="H2264" t="s">
        <v>41</v>
      </c>
      <c r="I2264">
        <f t="shared" si="35"/>
        <v>0</v>
      </c>
      <c r="J2264" s="3">
        <v>33</v>
      </c>
      <c r="K2264">
        <f>_xlfn.IFNA(Table2[[#This Row],[total_laid_off]],0)</f>
        <v>0</v>
      </c>
      <c r="L2264">
        <f>IFERROR(Table2[[#This Row],[Column2]]/Table2[[#This Row],[percentage_laid_off]],Table2[[#This Row],[Column2]])</f>
        <v>0</v>
      </c>
      <c r="M2264">
        <f>FLOOR(IFERROR(_xlfn.IFNA(Table2[[#This Row],[total_laid_off]],0)/Table2[[#This Row],[percentage_laid_off]],D2264),1)</f>
        <v>0</v>
      </c>
      <c r="N2264" t="str">
        <f>TEXT(Table2[[#This Row],[date]],"MMM")</f>
        <v>Nov</v>
      </c>
      <c r="O2264">
        <f>YEAR(Table2[[#This Row],[date]])</f>
        <v>2022</v>
      </c>
    </row>
    <row r="2265" spans="1:15" x14ac:dyDescent="0.25">
      <c r="A2265" t="s">
        <v>666</v>
      </c>
      <c r="B2265" t="s">
        <v>266</v>
      </c>
      <c r="C2265" t="s">
        <v>111</v>
      </c>
      <c r="D2265">
        <v>110</v>
      </c>
      <c r="E2265" s="2">
        <v>0.1</v>
      </c>
      <c r="F2265" s="1">
        <v>44943</v>
      </c>
      <c r="G2265" t="s">
        <v>22</v>
      </c>
      <c r="H2265" t="s">
        <v>267</v>
      </c>
      <c r="I2265">
        <f t="shared" si="35"/>
        <v>1100</v>
      </c>
      <c r="J2265" s="3">
        <v>336</v>
      </c>
      <c r="K2265">
        <f>_xlfn.IFNA(Table2[[#This Row],[total_laid_off]],0)</f>
        <v>110</v>
      </c>
      <c r="L2265">
        <f>IFERROR(Table2[[#This Row],[Column2]]/Table2[[#This Row],[percentage_laid_off]],Table2[[#This Row],[Column2]])</f>
        <v>1100</v>
      </c>
      <c r="M2265">
        <f>FLOOR(IFERROR(_xlfn.IFNA(Table2[[#This Row],[total_laid_off]],0)/Table2[[#This Row],[percentage_laid_off]],D2265),1)</f>
        <v>1100</v>
      </c>
      <c r="N2265" t="str">
        <f>TEXT(Table2[[#This Row],[date]],"MMM")</f>
        <v>Jan</v>
      </c>
      <c r="O2265">
        <f>YEAR(Table2[[#This Row],[date]])</f>
        <v>2023</v>
      </c>
    </row>
    <row r="2266" spans="1:15" x14ac:dyDescent="0.25">
      <c r="A2266" t="s">
        <v>666</v>
      </c>
      <c r="B2266" t="s">
        <v>266</v>
      </c>
      <c r="C2266" t="s">
        <v>111</v>
      </c>
      <c r="D2266">
        <v>50</v>
      </c>
      <c r="E2266" s="2">
        <v>0.04</v>
      </c>
      <c r="F2266" s="1">
        <v>44858</v>
      </c>
      <c r="G2266" t="s">
        <v>22</v>
      </c>
      <c r="H2266" t="s">
        <v>267</v>
      </c>
      <c r="I2266">
        <f t="shared" si="35"/>
        <v>1250</v>
      </c>
      <c r="J2266" s="3">
        <v>336</v>
      </c>
      <c r="K2266">
        <f>_xlfn.IFNA(Table2[[#This Row],[total_laid_off]],0)</f>
        <v>50</v>
      </c>
      <c r="L2266">
        <f>IFERROR(Table2[[#This Row],[Column2]]/Table2[[#This Row],[percentage_laid_off]],Table2[[#This Row],[Column2]])</f>
        <v>1250</v>
      </c>
      <c r="M2266">
        <f>FLOOR(IFERROR(_xlfn.IFNA(Table2[[#This Row],[total_laid_off]],0)/Table2[[#This Row],[percentage_laid_off]],D2266),1)</f>
        <v>1250</v>
      </c>
      <c r="N2266" t="str">
        <f>TEXT(Table2[[#This Row],[date]],"MMM")</f>
        <v>Oct</v>
      </c>
      <c r="O2266">
        <f>YEAR(Table2[[#This Row],[date]])</f>
        <v>2022</v>
      </c>
    </row>
    <row r="2267" spans="1:15" x14ac:dyDescent="0.25">
      <c r="A2267" t="s">
        <v>794</v>
      </c>
      <c r="B2267" t="s">
        <v>40</v>
      </c>
      <c r="C2267" t="s">
        <v>215</v>
      </c>
      <c r="D2267">
        <v>76</v>
      </c>
      <c r="E2267" s="2">
        <v>0.1</v>
      </c>
      <c r="F2267" s="1">
        <v>44929</v>
      </c>
      <c r="G2267" t="s">
        <v>114</v>
      </c>
      <c r="H2267" t="s">
        <v>41</v>
      </c>
      <c r="I2267">
        <f t="shared" si="35"/>
        <v>760</v>
      </c>
      <c r="J2267" s="3">
        <v>620</v>
      </c>
      <c r="K2267">
        <f>_xlfn.IFNA(Table2[[#This Row],[total_laid_off]],0)</f>
        <v>76</v>
      </c>
      <c r="L2267">
        <f>IFERROR(Table2[[#This Row],[Column2]]/Table2[[#This Row],[percentage_laid_off]],Table2[[#This Row],[Column2]])</f>
        <v>760</v>
      </c>
      <c r="M2267">
        <f>FLOOR(IFERROR(_xlfn.IFNA(Table2[[#This Row],[total_laid_off]],0)/Table2[[#This Row],[percentage_laid_off]],D2267),1)</f>
        <v>760</v>
      </c>
      <c r="N2267" t="str">
        <f>TEXT(Table2[[#This Row],[date]],"MMM")</f>
        <v>Jan</v>
      </c>
      <c r="O2267">
        <f>YEAR(Table2[[#This Row],[date]])</f>
        <v>2023</v>
      </c>
    </row>
    <row r="2268" spans="1:15" x14ac:dyDescent="0.25">
      <c r="A2268" t="s">
        <v>2130</v>
      </c>
      <c r="B2268" t="s">
        <v>40</v>
      </c>
      <c r="C2268" t="s">
        <v>26</v>
      </c>
      <c r="D2268">
        <v>89</v>
      </c>
      <c r="E2268" s="2">
        <v>0.45</v>
      </c>
      <c r="F2268" s="1">
        <v>43929</v>
      </c>
      <c r="G2268" t="s">
        <v>47</v>
      </c>
      <c r="H2268" t="s">
        <v>41</v>
      </c>
      <c r="I2268">
        <f t="shared" si="35"/>
        <v>197</v>
      </c>
      <c r="J2268" s="3">
        <v>40</v>
      </c>
      <c r="K2268">
        <f>_xlfn.IFNA(Table2[[#This Row],[total_laid_off]],0)</f>
        <v>89</v>
      </c>
      <c r="L2268">
        <f>IFERROR(Table2[[#This Row],[Column2]]/Table2[[#This Row],[percentage_laid_off]],Table2[[#This Row],[Column2]])</f>
        <v>197.77777777777777</v>
      </c>
      <c r="M2268">
        <f>FLOOR(IFERROR(_xlfn.IFNA(Table2[[#This Row],[total_laid_off]],0)/Table2[[#This Row],[percentage_laid_off]],D2268),1)</f>
        <v>197</v>
      </c>
      <c r="N2268" t="str">
        <f>TEXT(Table2[[#This Row],[date]],"MMM")</f>
        <v>Apr</v>
      </c>
      <c r="O2268">
        <f>YEAR(Table2[[#This Row],[date]])</f>
        <v>2020</v>
      </c>
    </row>
    <row r="2269" spans="1:15" x14ac:dyDescent="0.25">
      <c r="A2269" t="s">
        <v>662</v>
      </c>
      <c r="B2269" t="s">
        <v>40</v>
      </c>
      <c r="C2269" t="s">
        <v>111</v>
      </c>
      <c r="D2269">
        <v>284</v>
      </c>
      <c r="E2269" s="2">
        <v>0.03</v>
      </c>
      <c r="F2269" s="1">
        <v>44943</v>
      </c>
      <c r="G2269" t="s">
        <v>67</v>
      </c>
      <c r="H2269" t="s">
        <v>41</v>
      </c>
      <c r="I2269">
        <f t="shared" si="35"/>
        <v>9466</v>
      </c>
      <c r="J2269" s="3">
        <v>1300</v>
      </c>
      <c r="K2269">
        <f>_xlfn.IFNA(Table2[[#This Row],[total_laid_off]],0)</f>
        <v>284</v>
      </c>
      <c r="L2269">
        <f>IFERROR(Table2[[#This Row],[Column2]]/Table2[[#This Row],[percentage_laid_off]],Table2[[#This Row],[Column2]])</f>
        <v>9466.6666666666679</v>
      </c>
      <c r="M2269">
        <f>FLOOR(IFERROR(_xlfn.IFNA(Table2[[#This Row],[total_laid_off]],0)/Table2[[#This Row],[percentage_laid_off]],D2269),1)</f>
        <v>9466</v>
      </c>
      <c r="N2269" t="str">
        <f>TEXT(Table2[[#This Row],[date]],"MMM")</f>
        <v>Jan</v>
      </c>
      <c r="O2269">
        <f>YEAR(Table2[[#This Row],[date]])</f>
        <v>2023</v>
      </c>
    </row>
    <row r="2270" spans="1:15" x14ac:dyDescent="0.25">
      <c r="A2270" t="s">
        <v>662</v>
      </c>
      <c r="B2270" t="s">
        <v>40</v>
      </c>
      <c r="C2270" t="s">
        <v>111</v>
      </c>
      <c r="D2270">
        <v>200</v>
      </c>
      <c r="E2270" s="2">
        <v>0.04</v>
      </c>
      <c r="F2270" s="1">
        <v>44741</v>
      </c>
      <c r="G2270" t="s">
        <v>67</v>
      </c>
      <c r="H2270" t="s">
        <v>41</v>
      </c>
      <c r="I2270">
        <f t="shared" si="35"/>
        <v>5000</v>
      </c>
      <c r="J2270" s="3">
        <v>1300</v>
      </c>
      <c r="K2270">
        <f>_xlfn.IFNA(Table2[[#This Row],[total_laid_off]],0)</f>
        <v>200</v>
      </c>
      <c r="L2270">
        <f>IFERROR(Table2[[#This Row],[Column2]]/Table2[[#This Row],[percentage_laid_off]],Table2[[#This Row],[Column2]])</f>
        <v>5000</v>
      </c>
      <c r="M2270">
        <f>FLOOR(IFERROR(_xlfn.IFNA(Table2[[#This Row],[total_laid_off]],0)/Table2[[#This Row],[percentage_laid_off]],D2270),1)</f>
        <v>5000</v>
      </c>
      <c r="N2270" t="str">
        <f>TEXT(Table2[[#This Row],[date]],"MMM")</f>
        <v>Jun</v>
      </c>
      <c r="O2270">
        <f>YEAR(Table2[[#This Row],[date]])</f>
        <v>2022</v>
      </c>
    </row>
    <row r="2271" spans="1:15" x14ac:dyDescent="0.25">
      <c r="A2271" t="s">
        <v>2293</v>
      </c>
      <c r="B2271" t="s">
        <v>43</v>
      </c>
      <c r="C2271" t="s">
        <v>101</v>
      </c>
      <c r="E2271" s="2"/>
      <c r="F2271" s="1">
        <v>43915</v>
      </c>
      <c r="G2271" t="s">
        <v>27</v>
      </c>
      <c r="H2271" t="s">
        <v>41</v>
      </c>
      <c r="I2271">
        <f t="shared" si="35"/>
        <v>0</v>
      </c>
      <c r="J2271" s="3">
        <v>8</v>
      </c>
      <c r="K2271">
        <f>_xlfn.IFNA(Table2[[#This Row],[total_laid_off]],0)</f>
        <v>0</v>
      </c>
      <c r="L2271">
        <f>IFERROR(Table2[[#This Row],[Column2]]/Table2[[#This Row],[percentage_laid_off]],Table2[[#This Row],[Column2]])</f>
        <v>0</v>
      </c>
      <c r="M2271">
        <f>FLOOR(IFERROR(_xlfn.IFNA(Table2[[#This Row],[total_laid_off]],0)/Table2[[#This Row],[percentage_laid_off]],D2271),1)</f>
        <v>0</v>
      </c>
      <c r="N2271" t="str">
        <f>TEXT(Table2[[#This Row],[date]],"MMM")</f>
        <v>Mar</v>
      </c>
      <c r="O2271">
        <f>YEAR(Table2[[#This Row],[date]])</f>
        <v>2020</v>
      </c>
    </row>
    <row r="2272" spans="1:15" x14ac:dyDescent="0.25">
      <c r="A2272" t="s">
        <v>1519</v>
      </c>
      <c r="B2272" t="s">
        <v>40</v>
      </c>
      <c r="C2272" t="s">
        <v>44</v>
      </c>
      <c r="D2272">
        <v>42</v>
      </c>
      <c r="E2272" s="2">
        <v>0.25</v>
      </c>
      <c r="F2272" s="1">
        <v>44756</v>
      </c>
      <c r="G2272" t="s">
        <v>47</v>
      </c>
      <c r="H2272" t="s">
        <v>41</v>
      </c>
      <c r="I2272">
        <f t="shared" si="35"/>
        <v>168</v>
      </c>
      <c r="J2272" s="3">
        <v>7</v>
      </c>
      <c r="K2272">
        <f>_xlfn.IFNA(Table2[[#This Row],[total_laid_off]],0)</f>
        <v>42</v>
      </c>
      <c r="L2272">
        <f>IFERROR(Table2[[#This Row],[Column2]]/Table2[[#This Row],[percentage_laid_off]],Table2[[#This Row],[Column2]])</f>
        <v>168</v>
      </c>
      <c r="M2272">
        <f>FLOOR(IFERROR(_xlfn.IFNA(Table2[[#This Row],[total_laid_off]],0)/Table2[[#This Row],[percentage_laid_off]],D2272),1)</f>
        <v>168</v>
      </c>
      <c r="N2272" t="str">
        <f>TEXT(Table2[[#This Row],[date]],"MMM")</f>
        <v>Jul</v>
      </c>
      <c r="O2272">
        <f>YEAR(Table2[[#This Row],[date]])</f>
        <v>2022</v>
      </c>
    </row>
    <row r="2273" spans="1:15" x14ac:dyDescent="0.25">
      <c r="A2273" t="s">
        <v>1386</v>
      </c>
      <c r="B2273" t="s">
        <v>43</v>
      </c>
      <c r="C2273" t="s">
        <v>111</v>
      </c>
      <c r="E2273" s="2"/>
      <c r="F2273" s="1">
        <v>44789</v>
      </c>
      <c r="G2273" t="s">
        <v>37</v>
      </c>
      <c r="H2273" t="s">
        <v>41</v>
      </c>
      <c r="I2273">
        <f t="shared" si="35"/>
        <v>0</v>
      </c>
      <c r="J2273" s="3">
        <v>467</v>
      </c>
      <c r="K2273">
        <f>_xlfn.IFNA(Table2[[#This Row],[total_laid_off]],0)</f>
        <v>0</v>
      </c>
      <c r="L2273">
        <f>IFERROR(Table2[[#This Row],[Column2]]/Table2[[#This Row],[percentage_laid_off]],Table2[[#This Row],[Column2]])</f>
        <v>0</v>
      </c>
      <c r="M2273">
        <f>FLOOR(IFERROR(_xlfn.IFNA(Table2[[#This Row],[total_laid_off]],0)/Table2[[#This Row],[percentage_laid_off]],D2273),1)</f>
        <v>0</v>
      </c>
      <c r="N2273" t="str">
        <f>TEXT(Table2[[#This Row],[date]],"MMM")</f>
        <v>Aug</v>
      </c>
      <c r="O2273">
        <f>YEAR(Table2[[#This Row],[date]])</f>
        <v>2022</v>
      </c>
    </row>
    <row r="2274" spans="1:15" x14ac:dyDescent="0.25">
      <c r="A2274" t="s">
        <v>259</v>
      </c>
      <c r="B2274" t="s">
        <v>260</v>
      </c>
      <c r="C2274" t="s">
        <v>85</v>
      </c>
      <c r="D2274">
        <v>120</v>
      </c>
      <c r="E2274" s="2"/>
      <c r="F2274" s="1">
        <v>44991</v>
      </c>
      <c r="G2274" t="s">
        <v>37</v>
      </c>
      <c r="H2274" t="s">
        <v>28</v>
      </c>
      <c r="I2274">
        <f t="shared" si="35"/>
        <v>120</v>
      </c>
      <c r="J2274" s="3">
        <v>631</v>
      </c>
      <c r="K2274">
        <f>_xlfn.IFNA(Table2[[#This Row],[total_laid_off]],0)</f>
        <v>120</v>
      </c>
      <c r="L2274">
        <f>IFERROR(Table2[[#This Row],[Column2]]/Table2[[#This Row],[percentage_laid_off]],Table2[[#This Row],[Column2]])</f>
        <v>120</v>
      </c>
      <c r="M2274">
        <f>FLOOR(IFERROR(_xlfn.IFNA(Table2[[#This Row],[total_laid_off]],0)/Table2[[#This Row],[percentage_laid_off]],D2274),1)</f>
        <v>120</v>
      </c>
      <c r="N2274" t="str">
        <f>TEXT(Table2[[#This Row],[date]],"MMM")</f>
        <v>Mar</v>
      </c>
      <c r="O2274">
        <f>YEAR(Table2[[#This Row],[date]])</f>
        <v>2023</v>
      </c>
    </row>
    <row r="2275" spans="1:15" x14ac:dyDescent="0.25">
      <c r="A2275" t="s">
        <v>781</v>
      </c>
      <c r="B2275" t="s">
        <v>100</v>
      </c>
      <c r="C2275" t="s">
        <v>101</v>
      </c>
      <c r="D2275">
        <v>25</v>
      </c>
      <c r="E2275" s="2">
        <v>0.15</v>
      </c>
      <c r="F2275" s="1">
        <v>44931</v>
      </c>
      <c r="G2275" t="s">
        <v>47</v>
      </c>
      <c r="H2275" t="s">
        <v>28</v>
      </c>
      <c r="I2275">
        <f t="shared" si="35"/>
        <v>166</v>
      </c>
      <c r="J2275" s="3">
        <v>62</v>
      </c>
      <c r="K2275">
        <f>_xlfn.IFNA(Table2[[#This Row],[total_laid_off]],0)</f>
        <v>25</v>
      </c>
      <c r="L2275">
        <f>IFERROR(Table2[[#This Row],[Column2]]/Table2[[#This Row],[percentage_laid_off]],Table2[[#This Row],[Column2]])</f>
        <v>166.66666666666669</v>
      </c>
      <c r="M2275">
        <f>FLOOR(IFERROR(_xlfn.IFNA(Table2[[#This Row],[total_laid_off]],0)/Table2[[#This Row],[percentage_laid_off]],D2275),1)</f>
        <v>166</v>
      </c>
      <c r="N2275" t="str">
        <f>TEXT(Table2[[#This Row],[date]],"MMM")</f>
        <v>Jan</v>
      </c>
      <c r="O2275">
        <f>YEAR(Table2[[#This Row],[date]])</f>
        <v>2023</v>
      </c>
    </row>
    <row r="2276" spans="1:15" x14ac:dyDescent="0.25">
      <c r="A2276" t="s">
        <v>2050</v>
      </c>
      <c r="B2276" t="s">
        <v>63</v>
      </c>
      <c r="C2276" t="s">
        <v>75</v>
      </c>
      <c r="D2276">
        <v>19</v>
      </c>
      <c r="E2276" s="2">
        <v>0.3</v>
      </c>
      <c r="F2276" s="1">
        <v>43945</v>
      </c>
      <c r="G2276" t="s">
        <v>27</v>
      </c>
      <c r="H2276" t="s">
        <v>41</v>
      </c>
      <c r="I2276">
        <f t="shared" si="35"/>
        <v>63</v>
      </c>
      <c r="J2276" s="3">
        <v>7</v>
      </c>
      <c r="K2276">
        <f>_xlfn.IFNA(Table2[[#This Row],[total_laid_off]],0)</f>
        <v>19</v>
      </c>
      <c r="L2276">
        <f>IFERROR(Table2[[#This Row],[Column2]]/Table2[[#This Row],[percentage_laid_off]],Table2[[#This Row],[Column2]])</f>
        <v>63.333333333333336</v>
      </c>
      <c r="M2276">
        <f>FLOOR(IFERROR(_xlfn.IFNA(Table2[[#This Row],[total_laid_off]],0)/Table2[[#This Row],[percentage_laid_off]],D2276),1)</f>
        <v>63</v>
      </c>
      <c r="N2276" t="str">
        <f>TEXT(Table2[[#This Row],[date]],"MMM")</f>
        <v>Apr</v>
      </c>
      <c r="O2276">
        <f>YEAR(Table2[[#This Row],[date]])</f>
        <v>2020</v>
      </c>
    </row>
    <row r="2277" spans="1:15" x14ac:dyDescent="0.25">
      <c r="A2277" t="s">
        <v>503</v>
      </c>
      <c r="B2277" t="s">
        <v>40</v>
      </c>
      <c r="C2277" t="s">
        <v>26</v>
      </c>
      <c r="D2277">
        <v>365</v>
      </c>
      <c r="E2277" s="2">
        <v>0.2</v>
      </c>
      <c r="F2277" s="1">
        <v>44957</v>
      </c>
      <c r="G2277" t="s">
        <v>67</v>
      </c>
      <c r="H2277" t="s">
        <v>41</v>
      </c>
      <c r="I2277">
        <f t="shared" si="35"/>
        <v>1825</v>
      </c>
      <c r="J2277" s="3">
        <v>144</v>
      </c>
      <c r="K2277">
        <f>_xlfn.IFNA(Table2[[#This Row],[total_laid_off]],0)</f>
        <v>365</v>
      </c>
      <c r="L2277">
        <f>IFERROR(Table2[[#This Row],[Column2]]/Table2[[#This Row],[percentage_laid_off]],Table2[[#This Row],[Column2]])</f>
        <v>1825</v>
      </c>
      <c r="M2277">
        <f>FLOOR(IFERROR(_xlfn.IFNA(Table2[[#This Row],[total_laid_off]],0)/Table2[[#This Row],[percentage_laid_off]],D2277),1)</f>
        <v>1825</v>
      </c>
      <c r="N2277" t="str">
        <f>TEXT(Table2[[#This Row],[date]],"MMM")</f>
        <v>Jan</v>
      </c>
      <c r="O2277">
        <f>YEAR(Table2[[#This Row],[date]])</f>
        <v>2023</v>
      </c>
    </row>
    <row r="2278" spans="1:15" x14ac:dyDescent="0.25">
      <c r="A2278" t="s">
        <v>503</v>
      </c>
      <c r="B2278" t="s">
        <v>40</v>
      </c>
      <c r="C2278" t="s">
        <v>26</v>
      </c>
      <c r="D2278">
        <v>140</v>
      </c>
      <c r="E2278" s="2">
        <v>7.0000000000000007E-2</v>
      </c>
      <c r="F2278" s="1">
        <v>44866</v>
      </c>
      <c r="G2278" t="s">
        <v>67</v>
      </c>
      <c r="H2278" t="s">
        <v>41</v>
      </c>
      <c r="I2278">
        <f t="shared" si="35"/>
        <v>2000</v>
      </c>
      <c r="J2278" s="3">
        <v>144</v>
      </c>
      <c r="K2278">
        <f>_xlfn.IFNA(Table2[[#This Row],[total_laid_off]],0)</f>
        <v>140</v>
      </c>
      <c r="L2278">
        <f>IFERROR(Table2[[#This Row],[Column2]]/Table2[[#This Row],[percentage_laid_off]],Table2[[#This Row],[Column2]])</f>
        <v>1999.9999999999998</v>
      </c>
      <c r="M2278">
        <f>FLOOR(IFERROR(_xlfn.IFNA(Table2[[#This Row],[total_laid_off]],0)/Table2[[#This Row],[percentage_laid_off]],D2278),1)</f>
        <v>2000</v>
      </c>
      <c r="N2278" t="str">
        <f>TEXT(Table2[[#This Row],[date]],"MMM")</f>
        <v>Nov</v>
      </c>
      <c r="O2278">
        <f>YEAR(Table2[[#This Row],[date]])</f>
        <v>2022</v>
      </c>
    </row>
    <row r="2279" spans="1:15" x14ac:dyDescent="0.25">
      <c r="A2279" t="s">
        <v>1329</v>
      </c>
      <c r="B2279" t="s">
        <v>95</v>
      </c>
      <c r="C2279" t="s">
        <v>209</v>
      </c>
      <c r="D2279">
        <v>55</v>
      </c>
      <c r="E2279" s="2">
        <v>0.15</v>
      </c>
      <c r="F2279" s="1">
        <v>44805</v>
      </c>
      <c r="G2279" t="s">
        <v>37</v>
      </c>
      <c r="H2279" t="s">
        <v>96</v>
      </c>
      <c r="I2279">
        <f t="shared" si="35"/>
        <v>366</v>
      </c>
      <c r="J2279" s="3">
        <v>95</v>
      </c>
      <c r="K2279">
        <f>_xlfn.IFNA(Table2[[#This Row],[total_laid_off]],0)</f>
        <v>55</v>
      </c>
      <c r="L2279">
        <f>IFERROR(Table2[[#This Row],[Column2]]/Table2[[#This Row],[percentage_laid_off]],Table2[[#This Row],[Column2]])</f>
        <v>366.66666666666669</v>
      </c>
      <c r="M2279">
        <f>FLOOR(IFERROR(_xlfn.IFNA(Table2[[#This Row],[total_laid_off]],0)/Table2[[#This Row],[percentage_laid_off]],D2279),1)</f>
        <v>366</v>
      </c>
      <c r="N2279" t="str">
        <f>TEXT(Table2[[#This Row],[date]],"MMM")</f>
        <v>Sep</v>
      </c>
      <c r="O2279">
        <f>YEAR(Table2[[#This Row],[date]])</f>
        <v>2022</v>
      </c>
    </row>
    <row r="2280" spans="1:15" x14ac:dyDescent="0.25">
      <c r="A2280" t="s">
        <v>2222</v>
      </c>
      <c r="B2280" t="s">
        <v>72</v>
      </c>
      <c r="C2280" t="s">
        <v>75</v>
      </c>
      <c r="D2280">
        <v>15</v>
      </c>
      <c r="E2280" s="2">
        <v>0.25</v>
      </c>
      <c r="F2280" s="1">
        <v>43922</v>
      </c>
      <c r="G2280" t="s">
        <v>32</v>
      </c>
      <c r="H2280" t="s">
        <v>41</v>
      </c>
      <c r="I2280">
        <f t="shared" si="35"/>
        <v>60</v>
      </c>
      <c r="J2280" s="3">
        <v>46</v>
      </c>
      <c r="K2280">
        <f>_xlfn.IFNA(Table2[[#This Row],[total_laid_off]],0)</f>
        <v>15</v>
      </c>
      <c r="L2280">
        <f>IFERROR(Table2[[#This Row],[Column2]]/Table2[[#This Row],[percentage_laid_off]],Table2[[#This Row],[Column2]])</f>
        <v>60</v>
      </c>
      <c r="M2280">
        <f>FLOOR(IFERROR(_xlfn.IFNA(Table2[[#This Row],[total_laid_off]],0)/Table2[[#This Row],[percentage_laid_off]],D2280),1)</f>
        <v>60</v>
      </c>
      <c r="N2280" t="str">
        <f>TEXT(Table2[[#This Row],[date]],"MMM")</f>
        <v>Apr</v>
      </c>
      <c r="O2280">
        <f>YEAR(Table2[[#This Row],[date]])</f>
        <v>2020</v>
      </c>
    </row>
    <row r="2281" spans="1:15" x14ac:dyDescent="0.25">
      <c r="A2281" t="s">
        <v>270</v>
      </c>
      <c r="B2281" t="s">
        <v>40</v>
      </c>
      <c r="C2281" t="s">
        <v>75</v>
      </c>
      <c r="D2281">
        <v>63</v>
      </c>
      <c r="E2281" s="2"/>
      <c r="F2281" s="1">
        <v>44988</v>
      </c>
      <c r="G2281" t="s">
        <v>103</v>
      </c>
      <c r="H2281" t="s">
        <v>41</v>
      </c>
      <c r="I2281">
        <f t="shared" si="35"/>
        <v>63</v>
      </c>
      <c r="J2281" s="3">
        <v>152</v>
      </c>
      <c r="K2281">
        <f>_xlfn.IFNA(Table2[[#This Row],[total_laid_off]],0)</f>
        <v>63</v>
      </c>
      <c r="L2281">
        <f>IFERROR(Table2[[#This Row],[Column2]]/Table2[[#This Row],[percentage_laid_off]],Table2[[#This Row],[Column2]])</f>
        <v>63</v>
      </c>
      <c r="M2281">
        <f>FLOOR(IFERROR(_xlfn.IFNA(Table2[[#This Row],[total_laid_off]],0)/Table2[[#This Row],[percentage_laid_off]],D2281),1)</f>
        <v>63</v>
      </c>
      <c r="N2281" t="str">
        <f>TEXT(Table2[[#This Row],[date]],"MMM")</f>
        <v>Mar</v>
      </c>
      <c r="O2281">
        <f>YEAR(Table2[[#This Row],[date]])</f>
        <v>2023</v>
      </c>
    </row>
    <row r="2282" spans="1:15" x14ac:dyDescent="0.25">
      <c r="A2282" t="s">
        <v>2235</v>
      </c>
      <c r="B2282" t="s">
        <v>131</v>
      </c>
      <c r="C2282" t="s">
        <v>288</v>
      </c>
      <c r="D2282">
        <v>65</v>
      </c>
      <c r="E2282" s="2">
        <v>0.37</v>
      </c>
      <c r="F2282" s="1">
        <v>43921</v>
      </c>
      <c r="G2282" t="s">
        <v>22</v>
      </c>
      <c r="H2282" t="s">
        <v>41</v>
      </c>
      <c r="I2282">
        <f t="shared" si="35"/>
        <v>175</v>
      </c>
      <c r="J2282" s="3">
        <v>69</v>
      </c>
      <c r="K2282">
        <f>_xlfn.IFNA(Table2[[#This Row],[total_laid_off]],0)</f>
        <v>65</v>
      </c>
      <c r="L2282">
        <f>IFERROR(Table2[[#This Row],[Column2]]/Table2[[#This Row],[percentage_laid_off]],Table2[[#This Row],[Column2]])</f>
        <v>175.67567567567568</v>
      </c>
      <c r="M2282">
        <f>FLOOR(IFERROR(_xlfn.IFNA(Table2[[#This Row],[total_laid_off]],0)/Table2[[#This Row],[percentage_laid_off]],D2282),1)</f>
        <v>175</v>
      </c>
      <c r="N2282" t="str">
        <f>TEXT(Table2[[#This Row],[date]],"MMM")</f>
        <v>Mar</v>
      </c>
      <c r="O2282">
        <f>YEAR(Table2[[#This Row],[date]])</f>
        <v>2020</v>
      </c>
    </row>
    <row r="2283" spans="1:15" x14ac:dyDescent="0.25">
      <c r="A2283" t="s">
        <v>979</v>
      </c>
      <c r="B2283" t="s">
        <v>980</v>
      </c>
      <c r="C2283" t="s">
        <v>31</v>
      </c>
      <c r="E2283" s="2"/>
      <c r="F2283" s="1">
        <v>44889</v>
      </c>
      <c r="G2283" t="s">
        <v>47</v>
      </c>
      <c r="H2283" t="s">
        <v>173</v>
      </c>
      <c r="I2283">
        <f t="shared" si="35"/>
        <v>0</v>
      </c>
      <c r="J2283" s="3"/>
      <c r="K2283">
        <f>_xlfn.IFNA(Table2[[#This Row],[total_laid_off]],0)</f>
        <v>0</v>
      </c>
      <c r="L2283">
        <f>IFERROR(Table2[[#This Row],[Column2]]/Table2[[#This Row],[percentage_laid_off]],Table2[[#This Row],[Column2]])</f>
        <v>0</v>
      </c>
      <c r="M2283">
        <f>FLOOR(IFERROR(_xlfn.IFNA(Table2[[#This Row],[total_laid_off]],0)/Table2[[#This Row],[percentage_laid_off]],D2283),1)</f>
        <v>0</v>
      </c>
      <c r="N2283" t="str">
        <f>TEXT(Table2[[#This Row],[date]],"MMM")</f>
        <v>Nov</v>
      </c>
      <c r="O2283">
        <f>YEAR(Table2[[#This Row],[date]])</f>
        <v>2022</v>
      </c>
    </row>
    <row r="2284" spans="1:15" x14ac:dyDescent="0.25">
      <c r="A2284" t="s">
        <v>575</v>
      </c>
      <c r="B2284" t="s">
        <v>362</v>
      </c>
      <c r="C2284" t="s">
        <v>57</v>
      </c>
      <c r="D2284">
        <v>1300</v>
      </c>
      <c r="E2284" s="2">
        <v>0.17</v>
      </c>
      <c r="F2284" s="1">
        <v>44950</v>
      </c>
      <c r="G2284" t="s">
        <v>67</v>
      </c>
      <c r="H2284" t="s">
        <v>41</v>
      </c>
      <c r="I2284">
        <f t="shared" si="35"/>
        <v>7647</v>
      </c>
      <c r="J2284" s="3">
        <v>834</v>
      </c>
      <c r="K2284">
        <f>_xlfn.IFNA(Table2[[#This Row],[total_laid_off]],0)</f>
        <v>1300</v>
      </c>
      <c r="L2284">
        <f>IFERROR(Table2[[#This Row],[Column2]]/Table2[[#This Row],[percentage_laid_off]],Table2[[#This Row],[Column2]])</f>
        <v>7647.0588235294108</v>
      </c>
      <c r="M2284">
        <f>FLOOR(IFERROR(_xlfn.IFNA(Table2[[#This Row],[total_laid_off]],0)/Table2[[#This Row],[percentage_laid_off]],D2284),1)</f>
        <v>7647</v>
      </c>
      <c r="N2284" t="str">
        <f>TEXT(Table2[[#This Row],[date]],"MMM")</f>
        <v>Jan</v>
      </c>
      <c r="O2284">
        <f>YEAR(Table2[[#This Row],[date]])</f>
        <v>2023</v>
      </c>
    </row>
    <row r="2285" spans="1:15" x14ac:dyDescent="0.25">
      <c r="A2285" t="s">
        <v>575</v>
      </c>
      <c r="B2285" t="s">
        <v>362</v>
      </c>
      <c r="C2285" t="s">
        <v>57</v>
      </c>
      <c r="E2285" s="2"/>
      <c r="F2285" s="1">
        <v>43910</v>
      </c>
      <c r="G2285" t="s">
        <v>32</v>
      </c>
      <c r="H2285" t="s">
        <v>41</v>
      </c>
      <c r="I2285">
        <f t="shared" si="35"/>
        <v>0</v>
      </c>
      <c r="J2285" s="3">
        <v>526</v>
      </c>
      <c r="K2285">
        <f>_xlfn.IFNA(Table2[[#This Row],[total_laid_off]],0)</f>
        <v>0</v>
      </c>
      <c r="L2285">
        <f>IFERROR(Table2[[#This Row],[Column2]]/Table2[[#This Row],[percentage_laid_off]],Table2[[#This Row],[Column2]])</f>
        <v>0</v>
      </c>
      <c r="M2285">
        <f>FLOOR(IFERROR(_xlfn.IFNA(Table2[[#This Row],[total_laid_off]],0)/Table2[[#This Row],[percentage_laid_off]],D2285),1)</f>
        <v>0</v>
      </c>
      <c r="N2285" t="str">
        <f>TEXT(Table2[[#This Row],[date]],"MMM")</f>
        <v>Mar</v>
      </c>
      <c r="O2285">
        <f>YEAR(Table2[[#This Row],[date]])</f>
        <v>2020</v>
      </c>
    </row>
    <row r="2286" spans="1:15" x14ac:dyDescent="0.25">
      <c r="A2286" t="s">
        <v>1995</v>
      </c>
      <c r="B2286" t="s">
        <v>49</v>
      </c>
      <c r="C2286" t="s">
        <v>53</v>
      </c>
      <c r="D2286">
        <v>130</v>
      </c>
      <c r="E2286" s="2">
        <v>0.33</v>
      </c>
      <c r="F2286" s="1">
        <v>43957</v>
      </c>
      <c r="G2286" t="s">
        <v>65</v>
      </c>
      <c r="H2286" t="s">
        <v>41</v>
      </c>
      <c r="I2286">
        <f t="shared" si="35"/>
        <v>393</v>
      </c>
      <c r="J2286" s="3"/>
      <c r="K2286">
        <f>_xlfn.IFNA(Table2[[#This Row],[total_laid_off]],0)</f>
        <v>130</v>
      </c>
      <c r="L2286">
        <f>IFERROR(Table2[[#This Row],[Column2]]/Table2[[#This Row],[percentage_laid_off]],Table2[[#This Row],[Column2]])</f>
        <v>393.93939393939394</v>
      </c>
      <c r="M2286">
        <f>FLOOR(IFERROR(_xlfn.IFNA(Table2[[#This Row],[total_laid_off]],0)/Table2[[#This Row],[percentage_laid_off]],D2286),1)</f>
        <v>393</v>
      </c>
      <c r="N2286" t="str">
        <f>TEXT(Table2[[#This Row],[date]],"MMM")</f>
        <v>May</v>
      </c>
      <c r="O2286">
        <f>YEAR(Table2[[#This Row],[date]])</f>
        <v>2020</v>
      </c>
    </row>
    <row r="2287" spans="1:15" x14ac:dyDescent="0.25">
      <c r="A2287" t="s">
        <v>1220</v>
      </c>
      <c r="B2287" t="s">
        <v>92</v>
      </c>
      <c r="C2287" t="s">
        <v>170</v>
      </c>
      <c r="E2287" s="2"/>
      <c r="F2287" s="1">
        <v>44845</v>
      </c>
      <c r="G2287" t="s">
        <v>16</v>
      </c>
      <c r="H2287" t="s">
        <v>41</v>
      </c>
      <c r="I2287">
        <f t="shared" si="35"/>
        <v>0</v>
      </c>
      <c r="J2287" s="3"/>
      <c r="K2287">
        <f>_xlfn.IFNA(Table2[[#This Row],[total_laid_off]],0)</f>
        <v>0</v>
      </c>
      <c r="L2287">
        <f>IFERROR(Table2[[#This Row],[Column2]]/Table2[[#This Row],[percentage_laid_off]],Table2[[#This Row],[Column2]])</f>
        <v>0</v>
      </c>
      <c r="M2287">
        <f>FLOOR(IFERROR(_xlfn.IFNA(Table2[[#This Row],[total_laid_off]],0)/Table2[[#This Row],[percentage_laid_off]],D2287),1)</f>
        <v>0</v>
      </c>
      <c r="N2287" t="str">
        <f>TEXT(Table2[[#This Row],[date]],"MMM")</f>
        <v>Oct</v>
      </c>
      <c r="O2287">
        <f>YEAR(Table2[[#This Row],[date]])</f>
        <v>2022</v>
      </c>
    </row>
    <row r="2288" spans="1:15" x14ac:dyDescent="0.25">
      <c r="A2288" t="s">
        <v>879</v>
      </c>
      <c r="B2288" t="s">
        <v>40</v>
      </c>
      <c r="C2288" t="s">
        <v>36</v>
      </c>
      <c r="E2288" s="2">
        <v>0.14000000000000001</v>
      </c>
      <c r="F2288" s="1">
        <v>44903</v>
      </c>
      <c r="G2288" t="s">
        <v>47</v>
      </c>
      <c r="H2288" t="s">
        <v>41</v>
      </c>
      <c r="I2288">
        <f t="shared" si="35"/>
        <v>0</v>
      </c>
      <c r="J2288" s="3">
        <v>203</v>
      </c>
      <c r="K2288">
        <f>_xlfn.IFNA(Table2[[#This Row],[total_laid_off]],0)</f>
        <v>0</v>
      </c>
      <c r="L2288">
        <f>IFERROR(Table2[[#This Row],[Column2]]/Table2[[#This Row],[percentage_laid_off]],Table2[[#This Row],[Column2]])</f>
        <v>0</v>
      </c>
      <c r="M2288">
        <f>FLOOR(IFERROR(_xlfn.IFNA(Table2[[#This Row],[total_laid_off]],0)/Table2[[#This Row],[percentage_laid_off]],D2288),1)</f>
        <v>0</v>
      </c>
      <c r="N2288" t="str">
        <f>TEXT(Table2[[#This Row],[date]],"MMM")</f>
        <v>Dec</v>
      </c>
      <c r="O2288">
        <f>YEAR(Table2[[#This Row],[date]])</f>
        <v>2022</v>
      </c>
    </row>
    <row r="2289" spans="1:15" x14ac:dyDescent="0.25">
      <c r="A2289" t="s">
        <v>1496</v>
      </c>
      <c r="B2289" t="s">
        <v>40</v>
      </c>
      <c r="C2289" t="s">
        <v>26</v>
      </c>
      <c r="D2289">
        <v>75</v>
      </c>
      <c r="E2289" s="2"/>
      <c r="F2289" s="1">
        <v>44762</v>
      </c>
      <c r="G2289" t="s">
        <v>114</v>
      </c>
      <c r="H2289" t="s">
        <v>41</v>
      </c>
      <c r="I2289">
        <f t="shared" si="35"/>
        <v>75</v>
      </c>
      <c r="J2289" s="3">
        <v>992</v>
      </c>
      <c r="K2289">
        <f>_xlfn.IFNA(Table2[[#This Row],[total_laid_off]],0)</f>
        <v>75</v>
      </c>
      <c r="L2289">
        <f>IFERROR(Table2[[#This Row],[Column2]]/Table2[[#This Row],[percentage_laid_off]],Table2[[#This Row],[Column2]])</f>
        <v>75</v>
      </c>
      <c r="M2289">
        <f>FLOOR(IFERROR(_xlfn.IFNA(Table2[[#This Row],[total_laid_off]],0)/Table2[[#This Row],[percentage_laid_off]],D2289),1)</f>
        <v>75</v>
      </c>
      <c r="N2289" t="str">
        <f>TEXT(Table2[[#This Row],[date]],"MMM")</f>
        <v>Jul</v>
      </c>
      <c r="O2289">
        <f>YEAR(Table2[[#This Row],[date]])</f>
        <v>2022</v>
      </c>
    </row>
    <row r="2290" spans="1:15" x14ac:dyDescent="0.25">
      <c r="A2290" t="s">
        <v>1106</v>
      </c>
      <c r="B2290" t="s">
        <v>43</v>
      </c>
      <c r="C2290" t="s">
        <v>36</v>
      </c>
      <c r="D2290">
        <v>110</v>
      </c>
      <c r="E2290" s="2">
        <v>0.05</v>
      </c>
      <c r="F2290" s="1">
        <v>44871</v>
      </c>
      <c r="G2290" t="s">
        <v>67</v>
      </c>
      <c r="H2290" t="s">
        <v>41</v>
      </c>
      <c r="I2290">
        <f t="shared" si="35"/>
        <v>2200</v>
      </c>
      <c r="J2290" s="3">
        <v>30</v>
      </c>
      <c r="K2290">
        <f>_xlfn.IFNA(Table2[[#This Row],[total_laid_off]],0)</f>
        <v>110</v>
      </c>
      <c r="L2290">
        <f>IFERROR(Table2[[#This Row],[Column2]]/Table2[[#This Row],[percentage_laid_off]],Table2[[#This Row],[Column2]])</f>
        <v>2200</v>
      </c>
      <c r="M2290">
        <f>FLOOR(IFERROR(_xlfn.IFNA(Table2[[#This Row],[total_laid_off]],0)/Table2[[#This Row],[percentage_laid_off]],D2290),1)</f>
        <v>2200</v>
      </c>
      <c r="N2290" t="str">
        <f>TEXT(Table2[[#This Row],[date]],"MMM")</f>
        <v>Nov</v>
      </c>
      <c r="O2290">
        <f>YEAR(Table2[[#This Row],[date]])</f>
        <v>2022</v>
      </c>
    </row>
    <row r="2291" spans="1:15" x14ac:dyDescent="0.25">
      <c r="A2291" t="s">
        <v>1400</v>
      </c>
      <c r="B2291" t="s">
        <v>49</v>
      </c>
      <c r="C2291" t="s">
        <v>46</v>
      </c>
      <c r="E2291" s="2">
        <v>0.2</v>
      </c>
      <c r="F2291" s="1">
        <v>44783</v>
      </c>
      <c r="G2291" t="s">
        <v>22</v>
      </c>
      <c r="H2291" t="s">
        <v>41</v>
      </c>
      <c r="I2291">
        <f t="shared" si="35"/>
        <v>0</v>
      </c>
      <c r="J2291" s="3">
        <v>301</v>
      </c>
      <c r="K2291">
        <f>_xlfn.IFNA(Table2[[#This Row],[total_laid_off]],0)</f>
        <v>0</v>
      </c>
      <c r="L2291">
        <f>IFERROR(Table2[[#This Row],[Column2]]/Table2[[#This Row],[percentage_laid_off]],Table2[[#This Row],[Column2]])</f>
        <v>0</v>
      </c>
      <c r="M2291">
        <f>FLOOR(IFERROR(_xlfn.IFNA(Table2[[#This Row],[total_laid_off]],0)/Table2[[#This Row],[percentage_laid_off]],D2291),1)</f>
        <v>0</v>
      </c>
      <c r="N2291" t="str">
        <f>TEXT(Table2[[#This Row],[date]],"MMM")</f>
        <v>Aug</v>
      </c>
      <c r="O2291">
        <f>YEAR(Table2[[#This Row],[date]])</f>
        <v>2022</v>
      </c>
    </row>
    <row r="2292" spans="1:15" x14ac:dyDescent="0.25">
      <c r="A2292" t="s">
        <v>880</v>
      </c>
      <c r="B2292" t="s">
        <v>25</v>
      </c>
      <c r="C2292" t="s">
        <v>85</v>
      </c>
      <c r="D2292">
        <v>385</v>
      </c>
      <c r="E2292" s="2"/>
      <c r="F2292" s="1">
        <v>44902</v>
      </c>
      <c r="G2292" t="s">
        <v>114</v>
      </c>
      <c r="H2292" t="s">
        <v>28</v>
      </c>
      <c r="I2292">
        <f t="shared" si="35"/>
        <v>385</v>
      </c>
      <c r="J2292" s="3">
        <v>292</v>
      </c>
      <c r="K2292">
        <f>_xlfn.IFNA(Table2[[#This Row],[total_laid_off]],0)</f>
        <v>385</v>
      </c>
      <c r="L2292">
        <f>IFERROR(Table2[[#This Row],[Column2]]/Table2[[#This Row],[percentage_laid_off]],Table2[[#This Row],[Column2]])</f>
        <v>385</v>
      </c>
      <c r="M2292">
        <f>FLOOR(IFERROR(_xlfn.IFNA(Table2[[#This Row],[total_laid_off]],0)/Table2[[#This Row],[percentage_laid_off]],D2292),1)</f>
        <v>385</v>
      </c>
      <c r="N2292" t="str">
        <f>TEXT(Table2[[#This Row],[date]],"MMM")</f>
        <v>Dec</v>
      </c>
      <c r="O2292">
        <f>YEAR(Table2[[#This Row],[date]])</f>
        <v>2022</v>
      </c>
    </row>
    <row r="2293" spans="1:15" x14ac:dyDescent="0.25">
      <c r="A2293" t="s">
        <v>880</v>
      </c>
      <c r="B2293" t="s">
        <v>25</v>
      </c>
      <c r="C2293" t="s">
        <v>85</v>
      </c>
      <c r="D2293">
        <v>100</v>
      </c>
      <c r="E2293" s="2"/>
      <c r="F2293" s="1">
        <v>44775</v>
      </c>
      <c r="G2293" t="s">
        <v>114</v>
      </c>
      <c r="H2293" t="s">
        <v>28</v>
      </c>
      <c r="I2293">
        <f t="shared" si="35"/>
        <v>100</v>
      </c>
      <c r="J2293" s="3">
        <v>292</v>
      </c>
      <c r="K2293">
        <f>_xlfn.IFNA(Table2[[#This Row],[total_laid_off]],0)</f>
        <v>100</v>
      </c>
      <c r="L2293">
        <f>IFERROR(Table2[[#This Row],[Column2]]/Table2[[#This Row],[percentage_laid_off]],Table2[[#This Row],[Column2]])</f>
        <v>100</v>
      </c>
      <c r="M2293">
        <f>FLOOR(IFERROR(_xlfn.IFNA(Table2[[#This Row],[total_laid_off]],0)/Table2[[#This Row],[percentage_laid_off]],D2293),1)</f>
        <v>100</v>
      </c>
      <c r="N2293" t="str">
        <f>TEXT(Table2[[#This Row],[date]],"MMM")</f>
        <v>Aug</v>
      </c>
      <c r="O2293">
        <f>YEAR(Table2[[#This Row],[date]])</f>
        <v>2022</v>
      </c>
    </row>
    <row r="2294" spans="1:15" x14ac:dyDescent="0.25">
      <c r="A2294" t="s">
        <v>880</v>
      </c>
      <c r="B2294" t="s">
        <v>25</v>
      </c>
      <c r="C2294" t="s">
        <v>85</v>
      </c>
      <c r="D2294">
        <v>424</v>
      </c>
      <c r="E2294" s="2">
        <v>7.0000000000000007E-2</v>
      </c>
      <c r="F2294" s="1">
        <v>44699</v>
      </c>
      <c r="G2294" t="s">
        <v>114</v>
      </c>
      <c r="H2294" t="s">
        <v>28</v>
      </c>
      <c r="I2294">
        <f t="shared" si="35"/>
        <v>6057</v>
      </c>
      <c r="J2294" s="3">
        <v>292</v>
      </c>
      <c r="K2294">
        <f>_xlfn.IFNA(Table2[[#This Row],[total_laid_off]],0)</f>
        <v>424</v>
      </c>
      <c r="L2294">
        <f>IFERROR(Table2[[#This Row],[Column2]]/Table2[[#This Row],[percentage_laid_off]],Table2[[#This Row],[Column2]])</f>
        <v>6057.1428571428569</v>
      </c>
      <c r="M2294">
        <f>FLOOR(IFERROR(_xlfn.IFNA(Table2[[#This Row],[total_laid_off]],0)/Table2[[#This Row],[percentage_laid_off]],D2294),1)</f>
        <v>6057</v>
      </c>
      <c r="N2294" t="str">
        <f>TEXT(Table2[[#This Row],[date]],"MMM")</f>
        <v>May</v>
      </c>
      <c r="O2294">
        <f>YEAR(Table2[[#This Row],[date]])</f>
        <v>2022</v>
      </c>
    </row>
    <row r="2295" spans="1:15" x14ac:dyDescent="0.25">
      <c r="A2295" t="s">
        <v>880</v>
      </c>
      <c r="B2295" t="s">
        <v>25</v>
      </c>
      <c r="C2295" t="s">
        <v>85</v>
      </c>
      <c r="D2295">
        <v>200</v>
      </c>
      <c r="E2295" s="2">
        <v>0.03</v>
      </c>
      <c r="F2295" s="1">
        <v>44686</v>
      </c>
      <c r="G2295" t="s">
        <v>114</v>
      </c>
      <c r="H2295" t="s">
        <v>28</v>
      </c>
      <c r="I2295">
        <f t="shared" si="35"/>
        <v>6666</v>
      </c>
      <c r="J2295" s="3">
        <v>292</v>
      </c>
      <c r="K2295">
        <f>_xlfn.IFNA(Table2[[#This Row],[total_laid_off]],0)</f>
        <v>200</v>
      </c>
      <c r="L2295">
        <f>IFERROR(Table2[[#This Row],[Column2]]/Table2[[#This Row],[percentage_laid_off]],Table2[[#This Row],[Column2]])</f>
        <v>6666.666666666667</v>
      </c>
      <c r="M2295">
        <f>FLOOR(IFERROR(_xlfn.IFNA(Table2[[#This Row],[total_laid_off]],0)/Table2[[#This Row],[percentage_laid_off]],D2295),1)</f>
        <v>6666</v>
      </c>
      <c r="N2295" t="str">
        <f>TEXT(Table2[[#This Row],[date]],"MMM")</f>
        <v>May</v>
      </c>
      <c r="O2295">
        <f>YEAR(Table2[[#This Row],[date]])</f>
        <v>2022</v>
      </c>
    </row>
    <row r="2296" spans="1:15" x14ac:dyDescent="0.25">
      <c r="A2296" t="s">
        <v>1171</v>
      </c>
      <c r="B2296" t="s">
        <v>35</v>
      </c>
      <c r="C2296" t="s">
        <v>170</v>
      </c>
      <c r="D2296">
        <v>17</v>
      </c>
      <c r="E2296" s="2">
        <v>0.5</v>
      </c>
      <c r="F2296" s="1">
        <v>44859</v>
      </c>
      <c r="G2296" t="s">
        <v>16</v>
      </c>
      <c r="H2296" t="s">
        <v>38</v>
      </c>
      <c r="I2296">
        <f t="shared" si="35"/>
        <v>34</v>
      </c>
      <c r="J2296" s="3">
        <v>15</v>
      </c>
      <c r="K2296">
        <f>_xlfn.IFNA(Table2[[#This Row],[total_laid_off]],0)</f>
        <v>17</v>
      </c>
      <c r="L2296">
        <f>IFERROR(Table2[[#This Row],[Column2]]/Table2[[#This Row],[percentage_laid_off]],Table2[[#This Row],[Column2]])</f>
        <v>34</v>
      </c>
      <c r="M2296">
        <f>FLOOR(IFERROR(_xlfn.IFNA(Table2[[#This Row],[total_laid_off]],0)/Table2[[#This Row],[percentage_laid_off]],D2296),1)</f>
        <v>34</v>
      </c>
      <c r="N2296" t="str">
        <f>TEXT(Table2[[#This Row],[date]],"MMM")</f>
        <v>Oct</v>
      </c>
      <c r="O2296">
        <f>YEAR(Table2[[#This Row],[date]])</f>
        <v>2022</v>
      </c>
    </row>
    <row r="2297" spans="1:15" x14ac:dyDescent="0.25">
      <c r="A2297" t="s">
        <v>1171</v>
      </c>
      <c r="B2297" t="s">
        <v>35</v>
      </c>
      <c r="C2297" t="s">
        <v>170</v>
      </c>
      <c r="D2297">
        <v>16</v>
      </c>
      <c r="E2297" s="2">
        <v>0.32</v>
      </c>
      <c r="F2297" s="1">
        <v>44773</v>
      </c>
      <c r="G2297" t="s">
        <v>16</v>
      </c>
      <c r="H2297" t="s">
        <v>38</v>
      </c>
      <c r="I2297">
        <f t="shared" si="35"/>
        <v>50</v>
      </c>
      <c r="J2297" s="3">
        <v>15</v>
      </c>
      <c r="K2297">
        <f>_xlfn.IFNA(Table2[[#This Row],[total_laid_off]],0)</f>
        <v>16</v>
      </c>
      <c r="L2297">
        <f>IFERROR(Table2[[#This Row],[Column2]]/Table2[[#This Row],[percentage_laid_off]],Table2[[#This Row],[Column2]])</f>
        <v>50</v>
      </c>
      <c r="M2297">
        <f>FLOOR(IFERROR(_xlfn.IFNA(Table2[[#This Row],[total_laid_off]],0)/Table2[[#This Row],[percentage_laid_off]],D2297),1)</f>
        <v>50</v>
      </c>
      <c r="N2297" t="str">
        <f>TEXT(Table2[[#This Row],[date]],"MMM")</f>
        <v>Jul</v>
      </c>
      <c r="O2297">
        <f>YEAR(Table2[[#This Row],[date]])</f>
        <v>2022</v>
      </c>
    </row>
    <row r="2298" spans="1:15" x14ac:dyDescent="0.25">
      <c r="A2298" t="s">
        <v>164</v>
      </c>
      <c r="B2298" t="s">
        <v>141</v>
      </c>
      <c r="C2298" t="s">
        <v>53</v>
      </c>
      <c r="D2298">
        <v>200</v>
      </c>
      <c r="E2298" s="2"/>
      <c r="F2298" s="1">
        <v>45008</v>
      </c>
      <c r="G2298" t="s">
        <v>103</v>
      </c>
      <c r="H2298" t="s">
        <v>41</v>
      </c>
      <c r="I2298">
        <f t="shared" si="35"/>
        <v>200</v>
      </c>
      <c r="J2298" s="3">
        <v>500</v>
      </c>
      <c r="K2298">
        <f>_xlfn.IFNA(Table2[[#This Row],[total_laid_off]],0)</f>
        <v>200</v>
      </c>
      <c r="L2298">
        <f>IFERROR(Table2[[#This Row],[Column2]]/Table2[[#This Row],[percentage_laid_off]],Table2[[#This Row],[Column2]])</f>
        <v>200</v>
      </c>
      <c r="M2298">
        <f>FLOOR(IFERROR(_xlfn.IFNA(Table2[[#This Row],[total_laid_off]],0)/Table2[[#This Row],[percentage_laid_off]],D2298),1)</f>
        <v>200</v>
      </c>
      <c r="N2298" t="str">
        <f>TEXT(Table2[[#This Row],[date]],"MMM")</f>
        <v>Mar</v>
      </c>
      <c r="O2298">
        <f>YEAR(Table2[[#This Row],[date]])</f>
        <v>2023</v>
      </c>
    </row>
    <row r="2299" spans="1:15" x14ac:dyDescent="0.25">
      <c r="A2299" t="s">
        <v>1969</v>
      </c>
      <c r="B2299" t="s">
        <v>40</v>
      </c>
      <c r="C2299" t="s">
        <v>26</v>
      </c>
      <c r="D2299">
        <v>30</v>
      </c>
      <c r="E2299" s="2"/>
      <c r="F2299" s="1">
        <v>43965</v>
      </c>
      <c r="G2299" t="s">
        <v>37</v>
      </c>
      <c r="H2299" t="s">
        <v>41</v>
      </c>
      <c r="I2299">
        <f t="shared" si="35"/>
        <v>30</v>
      </c>
      <c r="J2299" s="3">
        <v>69</v>
      </c>
      <c r="K2299">
        <f>_xlfn.IFNA(Table2[[#This Row],[total_laid_off]],0)</f>
        <v>30</v>
      </c>
      <c r="L2299">
        <f>IFERROR(Table2[[#This Row],[Column2]]/Table2[[#This Row],[percentage_laid_off]],Table2[[#This Row],[Column2]])</f>
        <v>30</v>
      </c>
      <c r="M2299">
        <f>FLOOR(IFERROR(_xlfn.IFNA(Table2[[#This Row],[total_laid_off]],0)/Table2[[#This Row],[percentage_laid_off]],D2299),1)</f>
        <v>30</v>
      </c>
      <c r="N2299" t="str">
        <f>TEXT(Table2[[#This Row],[date]],"MMM")</f>
        <v>May</v>
      </c>
      <c r="O2299">
        <f>YEAR(Table2[[#This Row],[date]])</f>
        <v>2020</v>
      </c>
    </row>
    <row r="2300" spans="1:15" x14ac:dyDescent="0.25">
      <c r="A2300" t="s">
        <v>1066</v>
      </c>
      <c r="B2300" t="s">
        <v>40</v>
      </c>
      <c r="C2300" t="s">
        <v>73</v>
      </c>
      <c r="D2300">
        <v>100</v>
      </c>
      <c r="E2300" s="2">
        <v>0.3</v>
      </c>
      <c r="F2300" s="1">
        <v>44876</v>
      </c>
      <c r="G2300" t="s">
        <v>22</v>
      </c>
      <c r="H2300" t="s">
        <v>41</v>
      </c>
      <c r="I2300">
        <f t="shared" si="35"/>
        <v>333</v>
      </c>
      <c r="J2300" s="3">
        <v>597</v>
      </c>
      <c r="K2300">
        <f>_xlfn.IFNA(Table2[[#This Row],[total_laid_off]],0)</f>
        <v>100</v>
      </c>
      <c r="L2300">
        <f>IFERROR(Table2[[#This Row],[Column2]]/Table2[[#This Row],[percentage_laid_off]],Table2[[#This Row],[Column2]])</f>
        <v>333.33333333333337</v>
      </c>
      <c r="M2300">
        <f>FLOOR(IFERROR(_xlfn.IFNA(Table2[[#This Row],[total_laid_off]],0)/Table2[[#This Row],[percentage_laid_off]],D2300),1)</f>
        <v>333</v>
      </c>
      <c r="N2300" t="str">
        <f>TEXT(Table2[[#This Row],[date]],"MMM")</f>
        <v>Nov</v>
      </c>
      <c r="O2300">
        <f>YEAR(Table2[[#This Row],[date]])</f>
        <v>2022</v>
      </c>
    </row>
    <row r="2301" spans="1:15" x14ac:dyDescent="0.25">
      <c r="A2301" t="s">
        <v>316</v>
      </c>
      <c r="B2301" t="s">
        <v>40</v>
      </c>
      <c r="C2301" t="s">
        <v>83</v>
      </c>
      <c r="D2301">
        <v>220</v>
      </c>
      <c r="E2301" s="2"/>
      <c r="F2301" s="1">
        <v>44981</v>
      </c>
      <c r="G2301" t="s">
        <v>103</v>
      </c>
      <c r="H2301" t="s">
        <v>41</v>
      </c>
      <c r="I2301">
        <f t="shared" si="35"/>
        <v>220</v>
      </c>
      <c r="J2301" s="3">
        <v>575</v>
      </c>
      <c r="K2301">
        <f>_xlfn.IFNA(Table2[[#This Row],[total_laid_off]],0)</f>
        <v>220</v>
      </c>
      <c r="L2301">
        <f>IFERROR(Table2[[#This Row],[Column2]]/Table2[[#This Row],[percentage_laid_off]],Table2[[#This Row],[Column2]])</f>
        <v>220</v>
      </c>
      <c r="M2301">
        <f>FLOOR(IFERROR(_xlfn.IFNA(Table2[[#This Row],[total_laid_off]],0)/Table2[[#This Row],[percentage_laid_off]],D2301),1)</f>
        <v>220</v>
      </c>
      <c r="N2301" t="str">
        <f>TEXT(Table2[[#This Row],[date]],"MMM")</f>
        <v>Feb</v>
      </c>
      <c r="O2301">
        <f>YEAR(Table2[[#This Row],[date]])</f>
        <v>2023</v>
      </c>
    </row>
    <row r="2302" spans="1:15" x14ac:dyDescent="0.25">
      <c r="A2302" t="s">
        <v>316</v>
      </c>
      <c r="B2302" t="s">
        <v>40</v>
      </c>
      <c r="C2302" t="s">
        <v>83</v>
      </c>
      <c r="D2302">
        <v>140</v>
      </c>
      <c r="E2302" s="2"/>
      <c r="F2302" s="1">
        <v>43924</v>
      </c>
      <c r="G2302" t="s">
        <v>37</v>
      </c>
      <c r="H2302" t="s">
        <v>41</v>
      </c>
      <c r="I2302">
        <f t="shared" si="35"/>
        <v>140</v>
      </c>
      <c r="J2302" s="3">
        <v>225</v>
      </c>
      <c r="K2302">
        <f>_xlfn.IFNA(Table2[[#This Row],[total_laid_off]],0)</f>
        <v>140</v>
      </c>
      <c r="L2302">
        <f>IFERROR(Table2[[#This Row],[Column2]]/Table2[[#This Row],[percentage_laid_off]],Table2[[#This Row],[Column2]])</f>
        <v>140</v>
      </c>
      <c r="M2302">
        <f>FLOOR(IFERROR(_xlfn.IFNA(Table2[[#This Row],[total_laid_off]],0)/Table2[[#This Row],[percentage_laid_off]],D2302),1)</f>
        <v>140</v>
      </c>
      <c r="N2302" t="str">
        <f>TEXT(Table2[[#This Row],[date]],"MMM")</f>
        <v>Apr</v>
      </c>
      <c r="O2302">
        <f>YEAR(Table2[[#This Row],[date]])</f>
        <v>2020</v>
      </c>
    </row>
    <row r="2303" spans="1:15" x14ac:dyDescent="0.25">
      <c r="A2303" t="s">
        <v>947</v>
      </c>
      <c r="B2303" t="s">
        <v>723</v>
      </c>
      <c r="C2303" t="s">
        <v>36</v>
      </c>
      <c r="E2303" s="2"/>
      <c r="F2303" s="1">
        <v>44895</v>
      </c>
      <c r="G2303" t="s">
        <v>103</v>
      </c>
      <c r="H2303" t="s">
        <v>41</v>
      </c>
      <c r="I2303">
        <f t="shared" si="35"/>
        <v>0</v>
      </c>
      <c r="J2303" s="3">
        <v>167</v>
      </c>
      <c r="K2303">
        <f>_xlfn.IFNA(Table2[[#This Row],[total_laid_off]],0)</f>
        <v>0</v>
      </c>
      <c r="L2303">
        <f>IFERROR(Table2[[#This Row],[Column2]]/Table2[[#This Row],[percentage_laid_off]],Table2[[#This Row],[Column2]])</f>
        <v>0</v>
      </c>
      <c r="M2303">
        <f>FLOOR(IFERROR(_xlfn.IFNA(Table2[[#This Row],[total_laid_off]],0)/Table2[[#This Row],[percentage_laid_off]],D2303),1)</f>
        <v>0</v>
      </c>
      <c r="N2303" t="str">
        <f>TEXT(Table2[[#This Row],[date]],"MMM")</f>
        <v>Nov</v>
      </c>
      <c r="O2303">
        <f>YEAR(Table2[[#This Row],[date]])</f>
        <v>2022</v>
      </c>
    </row>
    <row r="2304" spans="1:15" x14ac:dyDescent="0.25">
      <c r="A2304" t="s">
        <v>1374</v>
      </c>
      <c r="B2304" t="s">
        <v>1375</v>
      </c>
      <c r="C2304" t="s">
        <v>75</v>
      </c>
      <c r="E2304" s="2">
        <v>0.05</v>
      </c>
      <c r="F2304" s="1">
        <v>44791</v>
      </c>
      <c r="G2304" t="s">
        <v>22</v>
      </c>
      <c r="H2304" t="s">
        <v>93</v>
      </c>
      <c r="I2304">
        <f t="shared" si="35"/>
        <v>0</v>
      </c>
      <c r="J2304" s="3">
        <v>178</v>
      </c>
      <c r="K2304">
        <f>_xlfn.IFNA(Table2[[#This Row],[total_laid_off]],0)</f>
        <v>0</v>
      </c>
      <c r="L2304">
        <f>IFERROR(Table2[[#This Row],[Column2]]/Table2[[#This Row],[percentage_laid_off]],Table2[[#This Row],[Column2]])</f>
        <v>0</v>
      </c>
      <c r="M2304">
        <f>FLOOR(IFERROR(_xlfn.IFNA(Table2[[#This Row],[total_laid_off]],0)/Table2[[#This Row],[percentage_laid_off]],D2304),1)</f>
        <v>0</v>
      </c>
      <c r="N2304" t="str">
        <f>TEXT(Table2[[#This Row],[date]],"MMM")</f>
        <v>Aug</v>
      </c>
      <c r="O2304">
        <f>YEAR(Table2[[#This Row],[date]])</f>
        <v>2022</v>
      </c>
    </row>
    <row r="2305" spans="1:15" x14ac:dyDescent="0.25">
      <c r="A2305" t="s">
        <v>975</v>
      </c>
      <c r="B2305" t="s">
        <v>60</v>
      </c>
      <c r="C2305" t="s">
        <v>21</v>
      </c>
      <c r="D2305">
        <v>27</v>
      </c>
      <c r="E2305" s="2">
        <v>0.09</v>
      </c>
      <c r="F2305" s="1">
        <v>44890</v>
      </c>
      <c r="G2305" t="s">
        <v>27</v>
      </c>
      <c r="H2305" t="s">
        <v>61</v>
      </c>
      <c r="I2305">
        <f t="shared" si="35"/>
        <v>300</v>
      </c>
      <c r="J2305" s="3">
        <v>43</v>
      </c>
      <c r="K2305">
        <f>_xlfn.IFNA(Table2[[#This Row],[total_laid_off]],0)</f>
        <v>27</v>
      </c>
      <c r="L2305">
        <f>IFERROR(Table2[[#This Row],[Column2]]/Table2[[#This Row],[percentage_laid_off]],Table2[[#This Row],[Column2]])</f>
        <v>300</v>
      </c>
      <c r="M2305">
        <f>FLOOR(IFERROR(_xlfn.IFNA(Table2[[#This Row],[total_laid_off]],0)/Table2[[#This Row],[percentage_laid_off]],D2305),1)</f>
        <v>300</v>
      </c>
      <c r="N2305" t="str">
        <f>TEXT(Table2[[#This Row],[date]],"MMM")</f>
        <v>Nov</v>
      </c>
      <c r="O2305">
        <f>YEAR(Table2[[#This Row],[date]])</f>
        <v>2022</v>
      </c>
    </row>
    <row r="2306" spans="1:15" x14ac:dyDescent="0.25">
      <c r="A2306" t="s">
        <v>581</v>
      </c>
      <c r="B2306" t="s">
        <v>186</v>
      </c>
      <c r="C2306" t="s">
        <v>75</v>
      </c>
      <c r="D2306">
        <v>11</v>
      </c>
      <c r="E2306" s="2">
        <v>0.2</v>
      </c>
      <c r="F2306" s="1">
        <v>44950</v>
      </c>
      <c r="G2306" t="s">
        <v>37</v>
      </c>
      <c r="H2306" t="s">
        <v>93</v>
      </c>
      <c r="I2306">
        <f t="shared" ref="I2306:I2369" si="36">FLOOR(IF(OR(ISBLANK(D2306) = FALSE,  ISBLANK(E2306) = FALSE),IFERROR(D2306/E2306,D2306), 0), 1)</f>
        <v>55</v>
      </c>
      <c r="J2306" s="3"/>
      <c r="K2306">
        <f>_xlfn.IFNA(Table2[[#This Row],[total_laid_off]],0)</f>
        <v>11</v>
      </c>
      <c r="L2306">
        <f>IFERROR(Table2[[#This Row],[Column2]]/Table2[[#This Row],[percentage_laid_off]],Table2[[#This Row],[Column2]])</f>
        <v>55</v>
      </c>
      <c r="M2306">
        <f>FLOOR(IFERROR(_xlfn.IFNA(Table2[[#This Row],[total_laid_off]],0)/Table2[[#This Row],[percentage_laid_off]],D2306),1)</f>
        <v>55</v>
      </c>
      <c r="N2306" t="str">
        <f>TEXT(Table2[[#This Row],[date]],"MMM")</f>
        <v>Jan</v>
      </c>
      <c r="O2306">
        <f>YEAR(Table2[[#This Row],[date]])</f>
        <v>2023</v>
      </c>
    </row>
    <row r="2307" spans="1:15" x14ac:dyDescent="0.25">
      <c r="A2307" t="s">
        <v>1558</v>
      </c>
      <c r="B2307" t="s">
        <v>43</v>
      </c>
      <c r="C2307" t="s">
        <v>53</v>
      </c>
      <c r="D2307">
        <v>80</v>
      </c>
      <c r="E2307" s="2">
        <v>0.1</v>
      </c>
      <c r="F2307" s="1">
        <v>44747</v>
      </c>
      <c r="G2307" t="s">
        <v>114</v>
      </c>
      <c r="H2307" t="s">
        <v>41</v>
      </c>
      <c r="I2307">
        <f t="shared" si="36"/>
        <v>800</v>
      </c>
      <c r="J2307" s="3">
        <v>569</v>
      </c>
      <c r="K2307">
        <f>_xlfn.IFNA(Table2[[#This Row],[total_laid_off]],0)</f>
        <v>80</v>
      </c>
      <c r="L2307">
        <f>IFERROR(Table2[[#This Row],[Column2]]/Table2[[#This Row],[percentage_laid_off]],Table2[[#This Row],[Column2]])</f>
        <v>800</v>
      </c>
      <c r="M2307">
        <f>FLOOR(IFERROR(_xlfn.IFNA(Table2[[#This Row],[total_laid_off]],0)/Table2[[#This Row],[percentage_laid_off]],D2307),1)</f>
        <v>800</v>
      </c>
      <c r="N2307" t="str">
        <f>TEXT(Table2[[#This Row],[date]],"MMM")</f>
        <v>Jul</v>
      </c>
      <c r="O2307">
        <f>YEAR(Table2[[#This Row],[date]])</f>
        <v>2022</v>
      </c>
    </row>
    <row r="2308" spans="1:15" x14ac:dyDescent="0.25">
      <c r="A2308" t="s">
        <v>418</v>
      </c>
      <c r="B2308" t="s">
        <v>419</v>
      </c>
      <c r="C2308" t="s">
        <v>36</v>
      </c>
      <c r="D2308">
        <v>66</v>
      </c>
      <c r="E2308" s="2">
        <v>0.12</v>
      </c>
      <c r="F2308" s="1">
        <v>44966</v>
      </c>
      <c r="G2308" t="s">
        <v>32</v>
      </c>
      <c r="H2308" t="s">
        <v>420</v>
      </c>
      <c r="I2308">
        <f t="shared" si="36"/>
        <v>550</v>
      </c>
      <c r="J2308" s="3">
        <v>192</v>
      </c>
      <c r="K2308">
        <f>_xlfn.IFNA(Table2[[#This Row],[total_laid_off]],0)</f>
        <v>66</v>
      </c>
      <c r="L2308">
        <f>IFERROR(Table2[[#This Row],[Column2]]/Table2[[#This Row],[percentage_laid_off]],Table2[[#This Row],[Column2]])</f>
        <v>550</v>
      </c>
      <c r="M2308">
        <f>FLOOR(IFERROR(_xlfn.IFNA(Table2[[#This Row],[total_laid_off]],0)/Table2[[#This Row],[percentage_laid_off]],D2308),1)</f>
        <v>550</v>
      </c>
      <c r="N2308" t="str">
        <f>TEXT(Table2[[#This Row],[date]],"MMM")</f>
        <v>Feb</v>
      </c>
      <c r="O2308">
        <f>YEAR(Table2[[#This Row],[date]])</f>
        <v>2023</v>
      </c>
    </row>
    <row r="2309" spans="1:15" x14ac:dyDescent="0.25">
      <c r="A2309" t="s">
        <v>418</v>
      </c>
      <c r="B2309" t="s">
        <v>419</v>
      </c>
      <c r="C2309" t="s">
        <v>36</v>
      </c>
      <c r="D2309">
        <v>63</v>
      </c>
      <c r="E2309" s="2">
        <v>0.21</v>
      </c>
      <c r="F2309" s="1">
        <v>43955</v>
      </c>
      <c r="G2309" t="s">
        <v>27</v>
      </c>
      <c r="H2309" t="s">
        <v>420</v>
      </c>
      <c r="I2309">
        <f t="shared" si="36"/>
        <v>300</v>
      </c>
      <c r="J2309" s="3">
        <v>7</v>
      </c>
      <c r="K2309">
        <f>_xlfn.IFNA(Table2[[#This Row],[total_laid_off]],0)</f>
        <v>63</v>
      </c>
      <c r="L2309">
        <f>IFERROR(Table2[[#This Row],[Column2]]/Table2[[#This Row],[percentage_laid_off]],Table2[[#This Row],[Column2]])</f>
        <v>300</v>
      </c>
      <c r="M2309">
        <f>FLOOR(IFERROR(_xlfn.IFNA(Table2[[#This Row],[total_laid_off]],0)/Table2[[#This Row],[percentage_laid_off]],D2309),1)</f>
        <v>300</v>
      </c>
      <c r="N2309" t="str">
        <f>TEXT(Table2[[#This Row],[date]],"MMM")</f>
        <v>May</v>
      </c>
      <c r="O2309">
        <f>YEAR(Table2[[#This Row],[date]])</f>
        <v>2020</v>
      </c>
    </row>
    <row r="2310" spans="1:15" x14ac:dyDescent="0.25">
      <c r="A2310" t="s">
        <v>724</v>
      </c>
      <c r="B2310" t="s">
        <v>40</v>
      </c>
      <c r="C2310" t="s">
        <v>46</v>
      </c>
      <c r="D2310">
        <v>250</v>
      </c>
      <c r="E2310" s="2">
        <v>0.15</v>
      </c>
      <c r="F2310" s="1">
        <v>44937</v>
      </c>
      <c r="G2310" t="s">
        <v>37</v>
      </c>
      <c r="H2310" t="s">
        <v>41</v>
      </c>
      <c r="I2310">
        <f t="shared" si="36"/>
        <v>1666</v>
      </c>
      <c r="J2310" s="3">
        <v>3500</v>
      </c>
      <c r="K2310">
        <f>_xlfn.IFNA(Table2[[#This Row],[total_laid_off]],0)</f>
        <v>250</v>
      </c>
      <c r="L2310">
        <f>IFERROR(Table2[[#This Row],[Column2]]/Table2[[#This Row],[percentage_laid_off]],Table2[[#This Row],[Column2]])</f>
        <v>1666.6666666666667</v>
      </c>
      <c r="M2310">
        <f>FLOOR(IFERROR(_xlfn.IFNA(Table2[[#This Row],[total_laid_off]],0)/Table2[[#This Row],[percentage_laid_off]],D2310),1)</f>
        <v>1666</v>
      </c>
      <c r="N2310" t="str">
        <f>TEXT(Table2[[#This Row],[date]],"MMM")</f>
        <v>Jan</v>
      </c>
      <c r="O2310">
        <f>YEAR(Table2[[#This Row],[date]])</f>
        <v>2023</v>
      </c>
    </row>
    <row r="2311" spans="1:15" x14ac:dyDescent="0.25">
      <c r="A2311" t="s">
        <v>973</v>
      </c>
      <c r="B2311" t="s">
        <v>25</v>
      </c>
      <c r="C2311" t="s">
        <v>31</v>
      </c>
      <c r="D2311">
        <v>150</v>
      </c>
      <c r="E2311" s="2">
        <v>0.05</v>
      </c>
      <c r="F2311" s="1">
        <v>44890</v>
      </c>
      <c r="G2311" t="s">
        <v>696</v>
      </c>
      <c r="H2311" t="s">
        <v>28</v>
      </c>
      <c r="I2311">
        <f t="shared" si="36"/>
        <v>3000</v>
      </c>
      <c r="J2311" s="3">
        <v>1700</v>
      </c>
      <c r="K2311">
        <f>_xlfn.IFNA(Table2[[#This Row],[total_laid_off]],0)</f>
        <v>150</v>
      </c>
      <c r="L2311">
        <f>IFERROR(Table2[[#This Row],[Column2]]/Table2[[#This Row],[percentage_laid_off]],Table2[[#This Row],[Column2]])</f>
        <v>3000</v>
      </c>
      <c r="M2311">
        <f>FLOOR(IFERROR(_xlfn.IFNA(Table2[[#This Row],[total_laid_off]],0)/Table2[[#This Row],[percentage_laid_off]],D2311),1)</f>
        <v>3000</v>
      </c>
      <c r="N2311" t="str">
        <f>TEXT(Table2[[#This Row],[date]],"MMM")</f>
        <v>Nov</v>
      </c>
      <c r="O2311">
        <f>YEAR(Table2[[#This Row],[date]])</f>
        <v>2022</v>
      </c>
    </row>
    <row r="2312" spans="1:15" x14ac:dyDescent="0.25">
      <c r="A2312" t="s">
        <v>480</v>
      </c>
      <c r="B2312" t="s">
        <v>186</v>
      </c>
      <c r="C2312" t="s">
        <v>31</v>
      </c>
      <c r="D2312">
        <v>60</v>
      </c>
      <c r="E2312" s="2">
        <v>0.22</v>
      </c>
      <c r="F2312" s="1">
        <v>44958</v>
      </c>
      <c r="G2312" t="s">
        <v>67</v>
      </c>
      <c r="H2312" t="s">
        <v>93</v>
      </c>
      <c r="I2312">
        <f t="shared" si="36"/>
        <v>272</v>
      </c>
      <c r="J2312" s="3"/>
      <c r="K2312">
        <f>_xlfn.IFNA(Table2[[#This Row],[total_laid_off]],0)</f>
        <v>60</v>
      </c>
      <c r="L2312">
        <f>IFERROR(Table2[[#This Row],[Column2]]/Table2[[#This Row],[percentage_laid_off]],Table2[[#This Row],[Column2]])</f>
        <v>272.72727272727275</v>
      </c>
      <c r="M2312">
        <f>FLOOR(IFERROR(_xlfn.IFNA(Table2[[#This Row],[total_laid_off]],0)/Table2[[#This Row],[percentage_laid_off]],D2312),1)</f>
        <v>272</v>
      </c>
      <c r="N2312" t="str">
        <f>TEXT(Table2[[#This Row],[date]],"MMM")</f>
        <v>Feb</v>
      </c>
      <c r="O2312">
        <f>YEAR(Table2[[#This Row],[date]])</f>
        <v>2023</v>
      </c>
    </row>
    <row r="2313" spans="1:15" x14ac:dyDescent="0.25">
      <c r="A2313" t="s">
        <v>1270</v>
      </c>
      <c r="B2313" t="s">
        <v>49</v>
      </c>
      <c r="C2313" t="s">
        <v>46</v>
      </c>
      <c r="D2313">
        <v>29</v>
      </c>
      <c r="E2313" s="2">
        <v>0.43</v>
      </c>
      <c r="F2313" s="1">
        <v>44823</v>
      </c>
      <c r="G2313" t="s">
        <v>47</v>
      </c>
      <c r="H2313" t="s">
        <v>41</v>
      </c>
      <c r="I2313">
        <f t="shared" si="36"/>
        <v>67</v>
      </c>
      <c r="J2313" s="3">
        <v>75</v>
      </c>
      <c r="K2313">
        <f>_xlfn.IFNA(Table2[[#This Row],[total_laid_off]],0)</f>
        <v>29</v>
      </c>
      <c r="L2313">
        <f>IFERROR(Table2[[#This Row],[Column2]]/Table2[[#This Row],[percentage_laid_off]],Table2[[#This Row],[Column2]])</f>
        <v>67.441860465116278</v>
      </c>
      <c r="M2313">
        <f>FLOOR(IFERROR(_xlfn.IFNA(Table2[[#This Row],[total_laid_off]],0)/Table2[[#This Row],[percentage_laid_off]],D2313),1)</f>
        <v>67</v>
      </c>
      <c r="N2313" t="str">
        <f>TEXT(Table2[[#This Row],[date]],"MMM")</f>
        <v>Sep</v>
      </c>
      <c r="O2313">
        <f>YEAR(Table2[[#This Row],[date]])</f>
        <v>2022</v>
      </c>
    </row>
    <row r="2314" spans="1:15" x14ac:dyDescent="0.25">
      <c r="A2314" t="s">
        <v>1880</v>
      </c>
      <c r="B2314" t="s">
        <v>204</v>
      </c>
      <c r="C2314" t="s">
        <v>64</v>
      </c>
      <c r="D2314">
        <v>56</v>
      </c>
      <c r="E2314" s="2"/>
      <c r="F2314" s="1">
        <v>44048</v>
      </c>
      <c r="G2314" t="s">
        <v>37</v>
      </c>
      <c r="H2314" t="s">
        <v>41</v>
      </c>
      <c r="I2314">
        <f t="shared" si="36"/>
        <v>56</v>
      </c>
      <c r="J2314" s="3">
        <v>20</v>
      </c>
      <c r="K2314">
        <f>_xlfn.IFNA(Table2[[#This Row],[total_laid_off]],0)</f>
        <v>56</v>
      </c>
      <c r="L2314">
        <f>IFERROR(Table2[[#This Row],[Column2]]/Table2[[#This Row],[percentage_laid_off]],Table2[[#This Row],[Column2]])</f>
        <v>56</v>
      </c>
      <c r="M2314">
        <f>FLOOR(IFERROR(_xlfn.IFNA(Table2[[#This Row],[total_laid_off]],0)/Table2[[#This Row],[percentage_laid_off]],D2314),1)</f>
        <v>56</v>
      </c>
      <c r="N2314" t="str">
        <f>TEXT(Table2[[#This Row],[date]],"MMM")</f>
        <v>Aug</v>
      </c>
      <c r="O2314">
        <f>YEAR(Table2[[#This Row],[date]])</f>
        <v>2020</v>
      </c>
    </row>
    <row r="2315" spans="1:15" x14ac:dyDescent="0.25">
      <c r="A2315" t="s">
        <v>1605</v>
      </c>
      <c r="B2315" t="s">
        <v>995</v>
      </c>
      <c r="C2315" t="s">
        <v>46</v>
      </c>
      <c r="D2315">
        <v>50</v>
      </c>
      <c r="E2315" s="2">
        <v>0.1</v>
      </c>
      <c r="F2315" s="1">
        <v>44740</v>
      </c>
      <c r="G2315" t="s">
        <v>22</v>
      </c>
      <c r="H2315" t="s">
        <v>1606</v>
      </c>
      <c r="I2315">
        <f t="shared" si="36"/>
        <v>500</v>
      </c>
      <c r="J2315" s="3">
        <v>71</v>
      </c>
      <c r="K2315">
        <f>_xlfn.IFNA(Table2[[#This Row],[total_laid_off]],0)</f>
        <v>50</v>
      </c>
      <c r="L2315">
        <f>IFERROR(Table2[[#This Row],[Column2]]/Table2[[#This Row],[percentage_laid_off]],Table2[[#This Row],[Column2]])</f>
        <v>500</v>
      </c>
      <c r="M2315">
        <f>FLOOR(IFERROR(_xlfn.IFNA(Table2[[#This Row],[total_laid_off]],0)/Table2[[#This Row],[percentage_laid_off]],D2315),1)</f>
        <v>500</v>
      </c>
      <c r="N2315" t="str">
        <f>TEXT(Table2[[#This Row],[date]],"MMM")</f>
        <v>Jun</v>
      </c>
      <c r="O2315">
        <f>YEAR(Table2[[#This Row],[date]])</f>
        <v>2022</v>
      </c>
    </row>
    <row r="2316" spans="1:15" x14ac:dyDescent="0.25">
      <c r="A2316" t="s">
        <v>698</v>
      </c>
      <c r="B2316" t="s">
        <v>40</v>
      </c>
      <c r="C2316" t="s">
        <v>46</v>
      </c>
      <c r="D2316">
        <v>40</v>
      </c>
      <c r="E2316" s="2"/>
      <c r="F2316" s="1">
        <v>44939</v>
      </c>
      <c r="G2316" t="s">
        <v>47</v>
      </c>
      <c r="H2316" t="s">
        <v>41</v>
      </c>
      <c r="I2316">
        <f t="shared" si="36"/>
        <v>40</v>
      </c>
      <c r="J2316" s="3">
        <v>101</v>
      </c>
      <c r="K2316">
        <f>_xlfn.IFNA(Table2[[#This Row],[total_laid_off]],0)</f>
        <v>40</v>
      </c>
      <c r="L2316">
        <f>IFERROR(Table2[[#This Row],[Column2]]/Table2[[#This Row],[percentage_laid_off]],Table2[[#This Row],[Column2]])</f>
        <v>40</v>
      </c>
      <c r="M2316">
        <f>FLOOR(IFERROR(_xlfn.IFNA(Table2[[#This Row],[total_laid_off]],0)/Table2[[#This Row],[percentage_laid_off]],D2316),1)</f>
        <v>40</v>
      </c>
      <c r="N2316" t="str">
        <f>TEXT(Table2[[#This Row],[date]],"MMM")</f>
        <v>Jan</v>
      </c>
      <c r="O2316">
        <f>YEAR(Table2[[#This Row],[date]])</f>
        <v>2023</v>
      </c>
    </row>
    <row r="2317" spans="1:15" x14ac:dyDescent="0.25">
      <c r="A2317" t="s">
        <v>1341</v>
      </c>
      <c r="B2317" t="s">
        <v>1342</v>
      </c>
      <c r="C2317" t="s">
        <v>111</v>
      </c>
      <c r="E2317" s="2"/>
      <c r="F2317" s="1">
        <v>44804</v>
      </c>
      <c r="G2317" t="s">
        <v>37</v>
      </c>
      <c r="H2317" t="s">
        <v>1343</v>
      </c>
      <c r="I2317">
        <f t="shared" si="36"/>
        <v>0</v>
      </c>
      <c r="J2317" s="3"/>
      <c r="K2317">
        <f>_xlfn.IFNA(Table2[[#This Row],[total_laid_off]],0)</f>
        <v>0</v>
      </c>
      <c r="L2317">
        <f>IFERROR(Table2[[#This Row],[Column2]]/Table2[[#This Row],[percentage_laid_off]],Table2[[#This Row],[Column2]])</f>
        <v>0</v>
      </c>
      <c r="M2317">
        <f>FLOOR(IFERROR(_xlfn.IFNA(Table2[[#This Row],[total_laid_off]],0)/Table2[[#This Row],[percentage_laid_off]],D2317),1)</f>
        <v>0</v>
      </c>
      <c r="N2317" t="str">
        <f>TEXT(Table2[[#This Row],[date]],"MMM")</f>
        <v>Aug</v>
      </c>
      <c r="O2317">
        <f>YEAR(Table2[[#This Row],[date]])</f>
        <v>2022</v>
      </c>
    </row>
    <row r="2318" spans="1:15" x14ac:dyDescent="0.25">
      <c r="A2318" t="s">
        <v>843</v>
      </c>
      <c r="B2318" t="s">
        <v>160</v>
      </c>
      <c r="C2318" t="s">
        <v>75</v>
      </c>
      <c r="D2318">
        <v>46</v>
      </c>
      <c r="E2318" s="2">
        <v>0.13</v>
      </c>
      <c r="F2318" s="1">
        <v>44908</v>
      </c>
      <c r="G2318" t="s">
        <v>67</v>
      </c>
      <c r="H2318" t="s">
        <v>41</v>
      </c>
      <c r="I2318">
        <f t="shared" si="36"/>
        <v>353</v>
      </c>
      <c r="J2318" s="3"/>
      <c r="K2318">
        <f>_xlfn.IFNA(Table2[[#This Row],[total_laid_off]],0)</f>
        <v>46</v>
      </c>
      <c r="L2318">
        <f>IFERROR(Table2[[#This Row],[Column2]]/Table2[[#This Row],[percentage_laid_off]],Table2[[#This Row],[Column2]])</f>
        <v>353.84615384615381</v>
      </c>
      <c r="M2318">
        <f>FLOOR(IFERROR(_xlfn.IFNA(Table2[[#This Row],[total_laid_off]],0)/Table2[[#This Row],[percentage_laid_off]],D2318),1)</f>
        <v>353</v>
      </c>
      <c r="N2318" t="str">
        <f>TEXT(Table2[[#This Row],[date]],"MMM")</f>
        <v>Dec</v>
      </c>
      <c r="O2318">
        <f>YEAR(Table2[[#This Row],[date]])</f>
        <v>2022</v>
      </c>
    </row>
    <row r="2319" spans="1:15" x14ac:dyDescent="0.25">
      <c r="A2319" t="s">
        <v>1040</v>
      </c>
      <c r="B2319" t="s">
        <v>1041</v>
      </c>
      <c r="C2319" t="s">
        <v>15</v>
      </c>
      <c r="D2319">
        <v>45</v>
      </c>
      <c r="E2319" s="2">
        <v>0.08</v>
      </c>
      <c r="F2319" s="1">
        <v>44880</v>
      </c>
      <c r="G2319" t="s">
        <v>103</v>
      </c>
      <c r="H2319" t="s">
        <v>1041</v>
      </c>
      <c r="I2319">
        <f t="shared" si="36"/>
        <v>562</v>
      </c>
      <c r="J2319" s="3"/>
      <c r="K2319">
        <f>_xlfn.IFNA(Table2[[#This Row],[total_laid_off]],0)</f>
        <v>45</v>
      </c>
      <c r="L2319">
        <f>IFERROR(Table2[[#This Row],[Column2]]/Table2[[#This Row],[percentage_laid_off]],Table2[[#This Row],[Column2]])</f>
        <v>562.5</v>
      </c>
      <c r="M2319">
        <f>FLOOR(IFERROR(_xlfn.IFNA(Table2[[#This Row],[total_laid_off]],0)/Table2[[#This Row],[percentage_laid_off]],D2319),1)</f>
        <v>562</v>
      </c>
      <c r="N2319" t="str">
        <f>TEXT(Table2[[#This Row],[date]],"MMM")</f>
        <v>Nov</v>
      </c>
      <c r="O2319">
        <f>YEAR(Table2[[#This Row],[date]])</f>
        <v>2022</v>
      </c>
    </row>
    <row r="2320" spans="1:15" x14ac:dyDescent="0.25">
      <c r="A2320" t="s">
        <v>330</v>
      </c>
      <c r="B2320" t="s">
        <v>331</v>
      </c>
      <c r="C2320" t="s">
        <v>46</v>
      </c>
      <c r="E2320" s="2">
        <v>0.13</v>
      </c>
      <c r="F2320" s="1">
        <v>44980</v>
      </c>
      <c r="G2320" t="s">
        <v>37</v>
      </c>
      <c r="H2320" t="s">
        <v>41</v>
      </c>
      <c r="I2320">
        <f t="shared" si="36"/>
        <v>0</v>
      </c>
      <c r="J2320" s="3"/>
      <c r="K2320">
        <f>_xlfn.IFNA(Table2[[#This Row],[total_laid_off]],0)</f>
        <v>0</v>
      </c>
      <c r="L2320">
        <f>IFERROR(Table2[[#This Row],[Column2]]/Table2[[#This Row],[percentage_laid_off]],Table2[[#This Row],[Column2]])</f>
        <v>0</v>
      </c>
      <c r="M2320">
        <f>FLOOR(IFERROR(_xlfn.IFNA(Table2[[#This Row],[total_laid_off]],0)/Table2[[#This Row],[percentage_laid_off]],D2320),1)</f>
        <v>0</v>
      </c>
      <c r="N2320" t="str">
        <f>TEXT(Table2[[#This Row],[date]],"MMM")</f>
        <v>Feb</v>
      </c>
      <c r="O2320">
        <f>YEAR(Table2[[#This Row],[date]])</f>
        <v>2023</v>
      </c>
    </row>
    <row r="2321" spans="1:15" x14ac:dyDescent="0.25">
      <c r="A2321" t="s">
        <v>381</v>
      </c>
      <c r="B2321" t="s">
        <v>49</v>
      </c>
      <c r="C2321" t="s">
        <v>46</v>
      </c>
      <c r="E2321" s="2">
        <v>0.14000000000000001</v>
      </c>
      <c r="F2321" s="1">
        <v>44972</v>
      </c>
      <c r="G2321" t="s">
        <v>67</v>
      </c>
      <c r="H2321" t="s">
        <v>41</v>
      </c>
      <c r="I2321">
        <f t="shared" si="36"/>
        <v>0</v>
      </c>
      <c r="J2321" s="3">
        <v>185</v>
      </c>
      <c r="K2321">
        <f>_xlfn.IFNA(Table2[[#This Row],[total_laid_off]],0)</f>
        <v>0</v>
      </c>
      <c r="L2321">
        <f>IFERROR(Table2[[#This Row],[Column2]]/Table2[[#This Row],[percentage_laid_off]],Table2[[#This Row],[Column2]])</f>
        <v>0</v>
      </c>
      <c r="M2321">
        <f>FLOOR(IFERROR(_xlfn.IFNA(Table2[[#This Row],[total_laid_off]],0)/Table2[[#This Row],[percentage_laid_off]],D2321),1)</f>
        <v>0</v>
      </c>
      <c r="N2321" t="str">
        <f>TEXT(Table2[[#This Row],[date]],"MMM")</f>
        <v>Feb</v>
      </c>
      <c r="O2321">
        <f>YEAR(Table2[[#This Row],[date]])</f>
        <v>2023</v>
      </c>
    </row>
    <row r="2322" spans="1:15" x14ac:dyDescent="0.25">
      <c r="A2322" t="s">
        <v>1271</v>
      </c>
      <c r="B2322" t="s">
        <v>160</v>
      </c>
      <c r="C2322" t="s">
        <v>75</v>
      </c>
      <c r="E2322" s="2">
        <v>0.02</v>
      </c>
      <c r="F2322" s="1">
        <v>44823</v>
      </c>
      <c r="G2322" t="s">
        <v>50</v>
      </c>
      <c r="H2322" t="s">
        <v>41</v>
      </c>
      <c r="I2322">
        <f t="shared" si="36"/>
        <v>0</v>
      </c>
      <c r="J2322" s="3">
        <v>456</v>
      </c>
      <c r="K2322">
        <f>_xlfn.IFNA(Table2[[#This Row],[total_laid_off]],0)</f>
        <v>0</v>
      </c>
      <c r="L2322">
        <f>IFERROR(Table2[[#This Row],[Column2]]/Table2[[#This Row],[percentage_laid_off]],Table2[[#This Row],[Column2]])</f>
        <v>0</v>
      </c>
      <c r="M2322">
        <f>FLOOR(IFERROR(_xlfn.IFNA(Table2[[#This Row],[total_laid_off]],0)/Table2[[#This Row],[percentage_laid_off]],D2322),1)</f>
        <v>0</v>
      </c>
      <c r="N2322" t="str">
        <f>TEXT(Table2[[#This Row],[date]],"MMM")</f>
        <v>Sep</v>
      </c>
      <c r="O2322">
        <f>YEAR(Table2[[#This Row],[date]])</f>
        <v>2022</v>
      </c>
    </row>
    <row r="2323" spans="1:15" x14ac:dyDescent="0.25">
      <c r="A2323" t="s">
        <v>1271</v>
      </c>
      <c r="B2323" t="s">
        <v>160</v>
      </c>
      <c r="C2323" t="s">
        <v>75</v>
      </c>
      <c r="D2323">
        <v>21</v>
      </c>
      <c r="E2323" s="2">
        <v>0.1</v>
      </c>
      <c r="F2323" s="1">
        <v>43929</v>
      </c>
      <c r="G2323" t="s">
        <v>32</v>
      </c>
      <c r="H2323" t="s">
        <v>41</v>
      </c>
      <c r="I2323">
        <f t="shared" si="36"/>
        <v>210</v>
      </c>
      <c r="J2323" s="3">
        <v>106</v>
      </c>
      <c r="K2323">
        <f>_xlfn.IFNA(Table2[[#This Row],[total_laid_off]],0)</f>
        <v>21</v>
      </c>
      <c r="L2323">
        <f>IFERROR(Table2[[#This Row],[Column2]]/Table2[[#This Row],[percentage_laid_off]],Table2[[#This Row],[Column2]])</f>
        <v>210</v>
      </c>
      <c r="M2323">
        <f>FLOOR(IFERROR(_xlfn.IFNA(Table2[[#This Row],[total_laid_off]],0)/Table2[[#This Row],[percentage_laid_off]],D2323),1)</f>
        <v>210</v>
      </c>
      <c r="N2323" t="str">
        <f>TEXT(Table2[[#This Row],[date]],"MMM")</f>
        <v>Apr</v>
      </c>
      <c r="O2323">
        <f>YEAR(Table2[[#This Row],[date]])</f>
        <v>2020</v>
      </c>
    </row>
    <row r="2324" spans="1:15" x14ac:dyDescent="0.25">
      <c r="A2324" t="s">
        <v>112</v>
      </c>
      <c r="B2324" t="s">
        <v>40</v>
      </c>
      <c r="C2324" t="s">
        <v>111</v>
      </c>
      <c r="D2324">
        <v>170</v>
      </c>
      <c r="E2324" s="2">
        <v>0.23</v>
      </c>
      <c r="F2324" s="1">
        <v>45019</v>
      </c>
      <c r="G2324" t="s">
        <v>67</v>
      </c>
      <c r="H2324" t="s">
        <v>41</v>
      </c>
      <c r="I2324">
        <f t="shared" si="36"/>
        <v>739</v>
      </c>
      <c r="J2324" s="3">
        <v>2300</v>
      </c>
      <c r="K2324">
        <f>_xlfn.IFNA(Table2[[#This Row],[total_laid_off]],0)</f>
        <v>170</v>
      </c>
      <c r="L2324">
        <f>IFERROR(Table2[[#This Row],[Column2]]/Table2[[#This Row],[percentage_laid_off]],Table2[[#This Row],[Column2]])</f>
        <v>739.13043478260863</v>
      </c>
      <c r="M2324">
        <f>FLOOR(IFERROR(_xlfn.IFNA(Table2[[#This Row],[total_laid_off]],0)/Table2[[#This Row],[percentage_laid_off]],D2324),1)</f>
        <v>739</v>
      </c>
      <c r="N2324" t="str">
        <f>TEXT(Table2[[#This Row],[date]],"MMM")</f>
        <v>Apr</v>
      </c>
      <c r="O2324">
        <f>YEAR(Table2[[#This Row],[date]])</f>
        <v>2023</v>
      </c>
    </row>
    <row r="2325" spans="1:15" x14ac:dyDescent="0.25">
      <c r="A2325" t="s">
        <v>112</v>
      </c>
      <c r="B2325" t="s">
        <v>40</v>
      </c>
      <c r="C2325" t="s">
        <v>632</v>
      </c>
      <c r="E2325" s="2"/>
      <c r="F2325" s="1">
        <v>43936</v>
      </c>
      <c r="G2325" t="s">
        <v>139</v>
      </c>
      <c r="H2325" t="s">
        <v>41</v>
      </c>
      <c r="I2325">
        <f t="shared" si="36"/>
        <v>0</v>
      </c>
      <c r="J2325" s="3">
        <v>1800</v>
      </c>
      <c r="K2325">
        <f>_xlfn.IFNA(Table2[[#This Row],[total_laid_off]],0)</f>
        <v>0</v>
      </c>
      <c r="L2325">
        <f>IFERROR(Table2[[#This Row],[Column2]]/Table2[[#This Row],[percentage_laid_off]],Table2[[#This Row],[Column2]])</f>
        <v>0</v>
      </c>
      <c r="M2325">
        <f>FLOOR(IFERROR(_xlfn.IFNA(Table2[[#This Row],[total_laid_off]],0)/Table2[[#This Row],[percentage_laid_off]],D2325),1)</f>
        <v>0</v>
      </c>
      <c r="N2325" t="str">
        <f>TEXT(Table2[[#This Row],[date]],"MMM")</f>
        <v>Apr</v>
      </c>
      <c r="O2325">
        <f>YEAR(Table2[[#This Row],[date]])</f>
        <v>2020</v>
      </c>
    </row>
    <row r="2326" spans="1:15" x14ac:dyDescent="0.25">
      <c r="A2326" t="s">
        <v>791</v>
      </c>
      <c r="B2326" t="s">
        <v>43</v>
      </c>
      <c r="C2326" t="s">
        <v>15</v>
      </c>
      <c r="E2326" s="2">
        <v>0.11</v>
      </c>
      <c r="F2326" s="1">
        <v>44930</v>
      </c>
      <c r="G2326" t="s">
        <v>67</v>
      </c>
      <c r="H2326" t="s">
        <v>41</v>
      </c>
      <c r="I2326">
        <f t="shared" si="36"/>
        <v>0</v>
      </c>
      <c r="J2326" s="3">
        <v>450</v>
      </c>
      <c r="K2326">
        <f>_xlfn.IFNA(Table2[[#This Row],[total_laid_off]],0)</f>
        <v>0</v>
      </c>
      <c r="L2326">
        <f>IFERROR(Table2[[#This Row],[Column2]]/Table2[[#This Row],[percentage_laid_off]],Table2[[#This Row],[Column2]])</f>
        <v>0</v>
      </c>
      <c r="M2326">
        <f>FLOOR(IFERROR(_xlfn.IFNA(Table2[[#This Row],[total_laid_off]],0)/Table2[[#This Row],[percentage_laid_off]],D2326),1)</f>
        <v>0</v>
      </c>
      <c r="N2326" t="str">
        <f>TEXT(Table2[[#This Row],[date]],"MMM")</f>
        <v>Jan</v>
      </c>
      <c r="O2326">
        <f>YEAR(Table2[[#This Row],[date]])</f>
        <v>2023</v>
      </c>
    </row>
    <row r="2327" spans="1:15" x14ac:dyDescent="0.25">
      <c r="A2327" t="s">
        <v>791</v>
      </c>
      <c r="B2327" t="s">
        <v>43</v>
      </c>
      <c r="C2327" t="s">
        <v>15</v>
      </c>
      <c r="E2327" s="2">
        <v>0.06</v>
      </c>
      <c r="F2327" s="1">
        <v>44760</v>
      </c>
      <c r="G2327" t="s">
        <v>67</v>
      </c>
      <c r="H2327" t="s">
        <v>41</v>
      </c>
      <c r="I2327">
        <f t="shared" si="36"/>
        <v>0</v>
      </c>
      <c r="J2327" s="3">
        <v>450</v>
      </c>
      <c r="K2327">
        <f>_xlfn.IFNA(Table2[[#This Row],[total_laid_off]],0)</f>
        <v>0</v>
      </c>
      <c r="L2327">
        <f>IFERROR(Table2[[#This Row],[Column2]]/Table2[[#This Row],[percentage_laid_off]],Table2[[#This Row],[Column2]])</f>
        <v>0</v>
      </c>
      <c r="M2327">
        <f>FLOOR(IFERROR(_xlfn.IFNA(Table2[[#This Row],[total_laid_off]],0)/Table2[[#This Row],[percentage_laid_off]],D2327),1)</f>
        <v>0</v>
      </c>
      <c r="N2327" t="str">
        <f>TEXT(Table2[[#This Row],[date]],"MMM")</f>
        <v>Jul</v>
      </c>
      <c r="O2327">
        <f>YEAR(Table2[[#This Row],[date]])</f>
        <v>2022</v>
      </c>
    </row>
    <row r="2328" spans="1:15" x14ac:dyDescent="0.25">
      <c r="A2328" t="s">
        <v>447</v>
      </c>
      <c r="B2328" t="s">
        <v>160</v>
      </c>
      <c r="C2328" t="s">
        <v>83</v>
      </c>
      <c r="D2328">
        <v>80</v>
      </c>
      <c r="E2328" s="2"/>
      <c r="F2328" s="1">
        <v>44963</v>
      </c>
      <c r="G2328" t="s">
        <v>291</v>
      </c>
      <c r="H2328" t="s">
        <v>41</v>
      </c>
      <c r="I2328">
        <f t="shared" si="36"/>
        <v>80</v>
      </c>
      <c r="J2328" s="3"/>
      <c r="K2328">
        <f>_xlfn.IFNA(Table2[[#This Row],[total_laid_off]],0)</f>
        <v>80</v>
      </c>
      <c r="L2328">
        <f>IFERROR(Table2[[#This Row],[Column2]]/Table2[[#This Row],[percentage_laid_off]],Table2[[#This Row],[Column2]])</f>
        <v>80</v>
      </c>
      <c r="M2328">
        <f>FLOOR(IFERROR(_xlfn.IFNA(Table2[[#This Row],[total_laid_off]],0)/Table2[[#This Row],[percentage_laid_off]],D2328),1)</f>
        <v>80</v>
      </c>
      <c r="N2328" t="str">
        <f>TEXT(Table2[[#This Row],[date]],"MMM")</f>
        <v>Feb</v>
      </c>
      <c r="O2328">
        <f>YEAR(Table2[[#This Row],[date]])</f>
        <v>2023</v>
      </c>
    </row>
    <row r="2329" spans="1:15" x14ac:dyDescent="0.25">
      <c r="A2329" t="s">
        <v>1804</v>
      </c>
      <c r="B2329" t="s">
        <v>160</v>
      </c>
      <c r="C2329" t="s">
        <v>83</v>
      </c>
      <c r="D2329">
        <v>111</v>
      </c>
      <c r="E2329" s="2">
        <v>0.5</v>
      </c>
      <c r="F2329" s="1">
        <v>44613</v>
      </c>
      <c r="G2329" t="s">
        <v>37</v>
      </c>
      <c r="H2329" t="s">
        <v>41</v>
      </c>
      <c r="I2329">
        <f t="shared" si="36"/>
        <v>222</v>
      </c>
      <c r="J2329" s="3">
        <v>368</v>
      </c>
      <c r="K2329">
        <f>_xlfn.IFNA(Table2[[#This Row],[total_laid_off]],0)</f>
        <v>111</v>
      </c>
      <c r="L2329">
        <f>IFERROR(Table2[[#This Row],[Column2]]/Table2[[#This Row],[percentage_laid_off]],Table2[[#This Row],[Column2]])</f>
        <v>222</v>
      </c>
      <c r="M2329">
        <f>FLOOR(IFERROR(_xlfn.IFNA(Table2[[#This Row],[total_laid_off]],0)/Table2[[#This Row],[percentage_laid_off]],D2329),1)</f>
        <v>222</v>
      </c>
      <c r="N2329" t="str">
        <f>TEXT(Table2[[#This Row],[date]],"MMM")</f>
        <v>Feb</v>
      </c>
      <c r="O2329">
        <f>YEAR(Table2[[#This Row],[date]])</f>
        <v>2022</v>
      </c>
    </row>
    <row r="2330" spans="1:15" x14ac:dyDescent="0.25">
      <c r="A2330" t="s">
        <v>2151</v>
      </c>
      <c r="B2330" t="s">
        <v>40</v>
      </c>
      <c r="C2330" t="s">
        <v>46</v>
      </c>
      <c r="D2330">
        <v>65</v>
      </c>
      <c r="E2330" s="2"/>
      <c r="F2330" s="1">
        <v>43928</v>
      </c>
      <c r="G2330" t="s">
        <v>32</v>
      </c>
      <c r="H2330" t="s">
        <v>41</v>
      </c>
      <c r="I2330">
        <f t="shared" si="36"/>
        <v>65</v>
      </c>
      <c r="J2330" s="3">
        <v>175</v>
      </c>
      <c r="K2330">
        <f>_xlfn.IFNA(Table2[[#This Row],[total_laid_off]],0)</f>
        <v>65</v>
      </c>
      <c r="L2330">
        <f>IFERROR(Table2[[#This Row],[Column2]]/Table2[[#This Row],[percentage_laid_off]],Table2[[#This Row],[Column2]])</f>
        <v>65</v>
      </c>
      <c r="M2330">
        <f>FLOOR(IFERROR(_xlfn.IFNA(Table2[[#This Row],[total_laid_off]],0)/Table2[[#This Row],[percentage_laid_off]],D2330),1)</f>
        <v>65</v>
      </c>
      <c r="N2330" t="str">
        <f>TEXT(Table2[[#This Row],[date]],"MMM")</f>
        <v>Apr</v>
      </c>
      <c r="O2330">
        <f>YEAR(Table2[[#This Row],[date]])</f>
        <v>2020</v>
      </c>
    </row>
    <row r="2331" spans="1:15" x14ac:dyDescent="0.25">
      <c r="A2331" t="s">
        <v>2020</v>
      </c>
      <c r="B2331" t="s">
        <v>49</v>
      </c>
      <c r="C2331" t="s">
        <v>46</v>
      </c>
      <c r="D2331">
        <v>70</v>
      </c>
      <c r="E2331" s="2"/>
      <c r="F2331" s="1">
        <v>43952</v>
      </c>
      <c r="G2331" t="s">
        <v>27</v>
      </c>
      <c r="H2331" t="s">
        <v>41</v>
      </c>
      <c r="I2331">
        <f t="shared" si="36"/>
        <v>70</v>
      </c>
      <c r="J2331" s="3">
        <v>10</v>
      </c>
      <c r="K2331">
        <f>_xlfn.IFNA(Table2[[#This Row],[total_laid_off]],0)</f>
        <v>70</v>
      </c>
      <c r="L2331">
        <f>IFERROR(Table2[[#This Row],[Column2]]/Table2[[#This Row],[percentage_laid_off]],Table2[[#This Row],[Column2]])</f>
        <v>70</v>
      </c>
      <c r="M2331">
        <f>FLOOR(IFERROR(_xlfn.IFNA(Table2[[#This Row],[total_laid_off]],0)/Table2[[#This Row],[percentage_laid_off]],D2331),1)</f>
        <v>70</v>
      </c>
      <c r="N2331" t="str">
        <f>TEXT(Table2[[#This Row],[date]],"MMM")</f>
        <v>May</v>
      </c>
      <c r="O2331">
        <f>YEAR(Table2[[#This Row],[date]])</f>
        <v>2020</v>
      </c>
    </row>
    <row r="2332" spans="1:15" x14ac:dyDescent="0.25">
      <c r="A2332" t="s">
        <v>1771</v>
      </c>
      <c r="B2332" t="s">
        <v>43</v>
      </c>
      <c r="C2332" t="s">
        <v>26</v>
      </c>
      <c r="D2332">
        <v>25</v>
      </c>
      <c r="E2332" s="2"/>
      <c r="F2332" s="1">
        <v>44685</v>
      </c>
      <c r="G2332" t="s">
        <v>32</v>
      </c>
      <c r="H2332" t="s">
        <v>41</v>
      </c>
      <c r="I2332">
        <f t="shared" si="36"/>
        <v>25</v>
      </c>
      <c r="J2332" s="3">
        <v>128</v>
      </c>
      <c r="K2332">
        <f>_xlfn.IFNA(Table2[[#This Row],[total_laid_off]],0)</f>
        <v>25</v>
      </c>
      <c r="L2332">
        <f>IFERROR(Table2[[#This Row],[Column2]]/Table2[[#This Row],[percentage_laid_off]],Table2[[#This Row],[Column2]])</f>
        <v>25</v>
      </c>
      <c r="M2332">
        <f>FLOOR(IFERROR(_xlfn.IFNA(Table2[[#This Row],[total_laid_off]],0)/Table2[[#This Row],[percentage_laid_off]],D2332),1)</f>
        <v>25</v>
      </c>
      <c r="N2332" t="str">
        <f>TEXT(Table2[[#This Row],[date]],"MMM")</f>
        <v>May</v>
      </c>
      <c r="O2332">
        <f>YEAR(Table2[[#This Row],[date]])</f>
        <v>2022</v>
      </c>
    </row>
    <row r="2333" spans="1:15" x14ac:dyDescent="0.25">
      <c r="A2333" t="s">
        <v>885</v>
      </c>
      <c r="B2333" t="s">
        <v>133</v>
      </c>
      <c r="C2333" t="s">
        <v>83</v>
      </c>
      <c r="D2333">
        <v>130</v>
      </c>
      <c r="E2333" s="2">
        <v>0.13</v>
      </c>
      <c r="F2333" s="1">
        <v>44902</v>
      </c>
      <c r="G2333" t="s">
        <v>22</v>
      </c>
      <c r="H2333" t="s">
        <v>41</v>
      </c>
      <c r="I2333">
        <f t="shared" si="36"/>
        <v>1000</v>
      </c>
      <c r="J2333" s="3">
        <v>515</v>
      </c>
      <c r="K2333">
        <f>_xlfn.IFNA(Table2[[#This Row],[total_laid_off]],0)</f>
        <v>130</v>
      </c>
      <c r="L2333">
        <f>IFERROR(Table2[[#This Row],[Column2]]/Table2[[#This Row],[percentage_laid_off]],Table2[[#This Row],[Column2]])</f>
        <v>1000</v>
      </c>
      <c r="M2333">
        <f>FLOOR(IFERROR(_xlfn.IFNA(Table2[[#This Row],[total_laid_off]],0)/Table2[[#This Row],[percentage_laid_off]],D2333),1)</f>
        <v>1000</v>
      </c>
      <c r="N2333" t="str">
        <f>TEXT(Table2[[#This Row],[date]],"MMM")</f>
        <v>Dec</v>
      </c>
      <c r="O2333">
        <f>YEAR(Table2[[#This Row],[date]])</f>
        <v>2022</v>
      </c>
    </row>
    <row r="2334" spans="1:15" x14ac:dyDescent="0.25">
      <c r="A2334" t="s">
        <v>885</v>
      </c>
      <c r="B2334" t="s">
        <v>133</v>
      </c>
      <c r="C2334" t="s">
        <v>83</v>
      </c>
      <c r="D2334">
        <v>35</v>
      </c>
      <c r="E2334" s="2">
        <v>0.1</v>
      </c>
      <c r="F2334" s="1">
        <v>44734</v>
      </c>
      <c r="G2334" t="s">
        <v>22</v>
      </c>
      <c r="H2334" t="s">
        <v>41</v>
      </c>
      <c r="I2334">
        <f t="shared" si="36"/>
        <v>350</v>
      </c>
      <c r="J2334" s="3">
        <v>515</v>
      </c>
      <c r="K2334">
        <f>_xlfn.IFNA(Table2[[#This Row],[total_laid_off]],0)</f>
        <v>35</v>
      </c>
      <c r="L2334">
        <f>IFERROR(Table2[[#This Row],[Column2]]/Table2[[#This Row],[percentage_laid_off]],Table2[[#This Row],[Column2]])</f>
        <v>350</v>
      </c>
      <c r="M2334">
        <f>FLOOR(IFERROR(_xlfn.IFNA(Table2[[#This Row],[total_laid_off]],0)/Table2[[#This Row],[percentage_laid_off]],D2334),1)</f>
        <v>350</v>
      </c>
      <c r="N2334" t="str">
        <f>TEXT(Table2[[#This Row],[date]],"MMM")</f>
        <v>Jun</v>
      </c>
      <c r="O2334">
        <f>YEAR(Table2[[#This Row],[date]])</f>
        <v>2022</v>
      </c>
    </row>
    <row r="2335" spans="1:15" x14ac:dyDescent="0.25">
      <c r="A2335" t="s">
        <v>885</v>
      </c>
      <c r="B2335" t="s">
        <v>133</v>
      </c>
      <c r="C2335" t="s">
        <v>83</v>
      </c>
      <c r="D2335">
        <v>100</v>
      </c>
      <c r="E2335" s="2"/>
      <c r="F2335" s="1">
        <v>43923</v>
      </c>
      <c r="G2335" t="s">
        <v>47</v>
      </c>
      <c r="H2335" t="s">
        <v>134</v>
      </c>
      <c r="I2335">
        <f t="shared" si="36"/>
        <v>100</v>
      </c>
      <c r="J2335" s="3">
        <v>167</v>
      </c>
      <c r="K2335">
        <f>_xlfn.IFNA(Table2[[#This Row],[total_laid_off]],0)</f>
        <v>100</v>
      </c>
      <c r="L2335">
        <f>IFERROR(Table2[[#This Row],[Column2]]/Table2[[#This Row],[percentage_laid_off]],Table2[[#This Row],[Column2]])</f>
        <v>100</v>
      </c>
      <c r="M2335">
        <f>FLOOR(IFERROR(_xlfn.IFNA(Table2[[#This Row],[total_laid_off]],0)/Table2[[#This Row],[percentage_laid_off]],D2335),1)</f>
        <v>100</v>
      </c>
      <c r="N2335" t="str">
        <f>TEXT(Table2[[#This Row],[date]],"MMM")</f>
        <v>Apr</v>
      </c>
      <c r="O2335">
        <f>YEAR(Table2[[#This Row],[date]])</f>
        <v>2020</v>
      </c>
    </row>
    <row r="2336" spans="1:15" x14ac:dyDescent="0.25">
      <c r="A2336" t="s">
        <v>1601</v>
      </c>
      <c r="B2336" t="s">
        <v>69</v>
      </c>
      <c r="C2336" t="s">
        <v>26</v>
      </c>
      <c r="E2336" s="2">
        <v>1</v>
      </c>
      <c r="F2336" s="1">
        <v>44741</v>
      </c>
      <c r="G2336" t="s">
        <v>114</v>
      </c>
      <c r="H2336" t="s">
        <v>70</v>
      </c>
      <c r="I2336">
        <f t="shared" si="36"/>
        <v>0</v>
      </c>
      <c r="J2336" s="3">
        <v>90</v>
      </c>
      <c r="K2336">
        <f>_xlfn.IFNA(Table2[[#This Row],[total_laid_off]],0)</f>
        <v>0</v>
      </c>
      <c r="L2336">
        <f>IFERROR(Table2[[#This Row],[Column2]]/Table2[[#This Row],[percentage_laid_off]],Table2[[#This Row],[Column2]])</f>
        <v>0</v>
      </c>
      <c r="M2336">
        <f>FLOOR(IFERROR(_xlfn.IFNA(Table2[[#This Row],[total_laid_off]],0)/Table2[[#This Row],[percentage_laid_off]],D2336),1)</f>
        <v>0</v>
      </c>
      <c r="N2336" t="str">
        <f>TEXT(Table2[[#This Row],[date]],"MMM")</f>
        <v>Jun</v>
      </c>
      <c r="O2336">
        <f>YEAR(Table2[[#This Row],[date]])</f>
        <v>2022</v>
      </c>
    </row>
    <row r="2337" spans="1:15" x14ac:dyDescent="0.25">
      <c r="A2337" t="s">
        <v>1181</v>
      </c>
      <c r="B2337" t="s">
        <v>40</v>
      </c>
      <c r="C2337" t="s">
        <v>83</v>
      </c>
      <c r="E2337" s="2">
        <v>0.54</v>
      </c>
      <c r="F2337" s="1">
        <v>44855</v>
      </c>
      <c r="G2337" t="s">
        <v>67</v>
      </c>
      <c r="H2337" t="s">
        <v>41</v>
      </c>
      <c r="I2337">
        <f t="shared" si="36"/>
        <v>0</v>
      </c>
      <c r="J2337" s="3">
        <v>575</v>
      </c>
      <c r="K2337">
        <f>_xlfn.IFNA(Table2[[#This Row],[total_laid_off]],0)</f>
        <v>0</v>
      </c>
      <c r="L2337">
        <f>IFERROR(Table2[[#This Row],[Column2]]/Table2[[#This Row],[percentage_laid_off]],Table2[[#This Row],[Column2]])</f>
        <v>0</v>
      </c>
      <c r="M2337">
        <f>FLOOR(IFERROR(_xlfn.IFNA(Table2[[#This Row],[total_laid_off]],0)/Table2[[#This Row],[percentage_laid_off]],D2337),1)</f>
        <v>0</v>
      </c>
      <c r="N2337" t="str">
        <f>TEXT(Table2[[#This Row],[date]],"MMM")</f>
        <v>Oct</v>
      </c>
      <c r="O2337">
        <f>YEAR(Table2[[#This Row],[date]])</f>
        <v>2022</v>
      </c>
    </row>
    <row r="2338" spans="1:15" x14ac:dyDescent="0.25">
      <c r="A2338" t="s">
        <v>1181</v>
      </c>
      <c r="B2338" t="s">
        <v>40</v>
      </c>
      <c r="C2338" t="s">
        <v>83</v>
      </c>
      <c r="E2338" s="2">
        <v>0.1</v>
      </c>
      <c r="F2338" s="1">
        <v>44832</v>
      </c>
      <c r="G2338" t="s">
        <v>67</v>
      </c>
      <c r="H2338" t="s">
        <v>41</v>
      </c>
      <c r="I2338">
        <f t="shared" si="36"/>
        <v>0</v>
      </c>
      <c r="J2338" s="3">
        <v>575</v>
      </c>
      <c r="K2338">
        <f>_xlfn.IFNA(Table2[[#This Row],[total_laid_off]],0)</f>
        <v>0</v>
      </c>
      <c r="L2338">
        <f>IFERROR(Table2[[#This Row],[Column2]]/Table2[[#This Row],[percentage_laid_off]],Table2[[#This Row],[Column2]])</f>
        <v>0</v>
      </c>
      <c r="M2338">
        <f>FLOOR(IFERROR(_xlfn.IFNA(Table2[[#This Row],[total_laid_off]],0)/Table2[[#This Row],[percentage_laid_off]],D2338),1)</f>
        <v>0</v>
      </c>
      <c r="N2338" t="str">
        <f>TEXT(Table2[[#This Row],[date]],"MMM")</f>
        <v>Sep</v>
      </c>
      <c r="O2338">
        <f>YEAR(Table2[[#This Row],[date]])</f>
        <v>2022</v>
      </c>
    </row>
    <row r="2339" spans="1:15" x14ac:dyDescent="0.25">
      <c r="A2339" t="s">
        <v>1078</v>
      </c>
      <c r="B2339" t="s">
        <v>69</v>
      </c>
      <c r="C2339" t="s">
        <v>21</v>
      </c>
      <c r="E2339" s="2"/>
      <c r="F2339" s="1">
        <v>44875</v>
      </c>
      <c r="G2339" t="s">
        <v>16</v>
      </c>
      <c r="H2339" t="s">
        <v>70</v>
      </c>
      <c r="I2339">
        <f t="shared" si="36"/>
        <v>0</v>
      </c>
      <c r="J2339" s="3">
        <v>13</v>
      </c>
      <c r="K2339">
        <f>_xlfn.IFNA(Table2[[#This Row],[total_laid_off]],0)</f>
        <v>0</v>
      </c>
      <c r="L2339">
        <f>IFERROR(Table2[[#This Row],[Column2]]/Table2[[#This Row],[percentage_laid_off]],Table2[[#This Row],[Column2]])</f>
        <v>0</v>
      </c>
      <c r="M2339">
        <f>FLOOR(IFERROR(_xlfn.IFNA(Table2[[#This Row],[total_laid_off]],0)/Table2[[#This Row],[percentage_laid_off]],D2339),1)</f>
        <v>0</v>
      </c>
      <c r="N2339" t="str">
        <f>TEXT(Table2[[#This Row],[date]],"MMM")</f>
        <v>Nov</v>
      </c>
      <c r="O2339">
        <f>YEAR(Table2[[#This Row],[date]])</f>
        <v>2022</v>
      </c>
    </row>
    <row r="2340" spans="1:15" x14ac:dyDescent="0.25">
      <c r="A2340" t="s">
        <v>1078</v>
      </c>
      <c r="B2340" t="s">
        <v>69</v>
      </c>
      <c r="C2340" t="s">
        <v>21</v>
      </c>
      <c r="E2340" s="2">
        <v>0.5</v>
      </c>
      <c r="F2340" s="1">
        <v>44734</v>
      </c>
      <c r="G2340" t="s">
        <v>16</v>
      </c>
      <c r="H2340" t="s">
        <v>70</v>
      </c>
      <c r="I2340">
        <f t="shared" si="36"/>
        <v>0</v>
      </c>
      <c r="J2340" s="3">
        <v>13</v>
      </c>
      <c r="K2340">
        <f>_xlfn.IFNA(Table2[[#This Row],[total_laid_off]],0)</f>
        <v>0</v>
      </c>
      <c r="L2340">
        <f>IFERROR(Table2[[#This Row],[Column2]]/Table2[[#This Row],[percentage_laid_off]],Table2[[#This Row],[Column2]])</f>
        <v>0</v>
      </c>
      <c r="M2340">
        <f>FLOOR(IFERROR(_xlfn.IFNA(Table2[[#This Row],[total_laid_off]],0)/Table2[[#This Row],[percentage_laid_off]],D2340),1)</f>
        <v>0</v>
      </c>
      <c r="N2340" t="str">
        <f>TEXT(Table2[[#This Row],[date]],"MMM")</f>
        <v>Jun</v>
      </c>
      <c r="O2340">
        <f>YEAR(Table2[[#This Row],[date]])</f>
        <v>2022</v>
      </c>
    </row>
    <row r="2341" spans="1:15" x14ac:dyDescent="0.25">
      <c r="A2341" t="s">
        <v>1623</v>
      </c>
      <c r="B2341" t="s">
        <v>40</v>
      </c>
      <c r="C2341" t="s">
        <v>26</v>
      </c>
      <c r="D2341">
        <v>15</v>
      </c>
      <c r="E2341" s="2">
        <v>7.0000000000000007E-2</v>
      </c>
      <c r="F2341" s="1">
        <v>44735</v>
      </c>
      <c r="G2341" t="s">
        <v>32</v>
      </c>
      <c r="H2341" t="s">
        <v>41</v>
      </c>
      <c r="I2341">
        <f t="shared" si="36"/>
        <v>214</v>
      </c>
      <c r="J2341" s="3">
        <v>159</v>
      </c>
      <c r="K2341">
        <f>_xlfn.IFNA(Table2[[#This Row],[total_laid_off]],0)</f>
        <v>15</v>
      </c>
      <c r="L2341">
        <f>IFERROR(Table2[[#This Row],[Column2]]/Table2[[#This Row],[percentage_laid_off]],Table2[[#This Row],[Column2]])</f>
        <v>214.28571428571428</v>
      </c>
      <c r="M2341">
        <f>FLOOR(IFERROR(_xlfn.IFNA(Table2[[#This Row],[total_laid_off]],0)/Table2[[#This Row],[percentage_laid_off]],D2341),1)</f>
        <v>214</v>
      </c>
      <c r="N2341" t="str">
        <f>TEXT(Table2[[#This Row],[date]],"MMM")</f>
        <v>Jun</v>
      </c>
      <c r="O2341">
        <f>YEAR(Table2[[#This Row],[date]])</f>
        <v>2022</v>
      </c>
    </row>
    <row r="2342" spans="1:15" x14ac:dyDescent="0.25">
      <c r="A2342" t="s">
        <v>601</v>
      </c>
      <c r="B2342" t="s">
        <v>331</v>
      </c>
      <c r="C2342" t="s">
        <v>31</v>
      </c>
      <c r="D2342">
        <v>130</v>
      </c>
      <c r="E2342" s="2">
        <v>7.0000000000000007E-2</v>
      </c>
      <c r="F2342" s="1">
        <v>44946</v>
      </c>
      <c r="G2342" t="s">
        <v>50</v>
      </c>
      <c r="H2342" t="s">
        <v>41</v>
      </c>
      <c r="I2342">
        <f t="shared" si="36"/>
        <v>1857</v>
      </c>
      <c r="J2342" s="3">
        <v>307</v>
      </c>
      <c r="K2342">
        <f>_xlfn.IFNA(Table2[[#This Row],[total_laid_off]],0)</f>
        <v>130</v>
      </c>
      <c r="L2342">
        <f>IFERROR(Table2[[#This Row],[Column2]]/Table2[[#This Row],[percentage_laid_off]],Table2[[#This Row],[Column2]])</f>
        <v>1857.1428571428569</v>
      </c>
      <c r="M2342">
        <f>FLOOR(IFERROR(_xlfn.IFNA(Table2[[#This Row],[total_laid_off]],0)/Table2[[#This Row],[percentage_laid_off]],D2342),1)</f>
        <v>1857</v>
      </c>
      <c r="N2342" t="str">
        <f>TEXT(Table2[[#This Row],[date]],"MMM")</f>
        <v>Jan</v>
      </c>
      <c r="O2342">
        <f>YEAR(Table2[[#This Row],[date]])</f>
        <v>2023</v>
      </c>
    </row>
    <row r="2343" spans="1:15" x14ac:dyDescent="0.25">
      <c r="A2343" t="s">
        <v>601</v>
      </c>
      <c r="B2343" t="s">
        <v>331</v>
      </c>
      <c r="C2343" t="s">
        <v>31</v>
      </c>
      <c r="D2343">
        <v>39</v>
      </c>
      <c r="E2343" s="2">
        <v>0.02</v>
      </c>
      <c r="F2343" s="1">
        <v>44769</v>
      </c>
      <c r="G2343" t="s">
        <v>50</v>
      </c>
      <c r="H2343" t="s">
        <v>41</v>
      </c>
      <c r="I2343">
        <f t="shared" si="36"/>
        <v>1950</v>
      </c>
      <c r="J2343" s="3">
        <v>307</v>
      </c>
      <c r="K2343">
        <f>_xlfn.IFNA(Table2[[#This Row],[total_laid_off]],0)</f>
        <v>39</v>
      </c>
      <c r="L2343">
        <f>IFERROR(Table2[[#This Row],[Column2]]/Table2[[#This Row],[percentage_laid_off]],Table2[[#This Row],[Column2]])</f>
        <v>1950</v>
      </c>
      <c r="M2343">
        <f>FLOOR(IFERROR(_xlfn.IFNA(Table2[[#This Row],[total_laid_off]],0)/Table2[[#This Row],[percentage_laid_off]],D2343),1)</f>
        <v>1950</v>
      </c>
      <c r="N2343" t="str">
        <f>TEXT(Table2[[#This Row],[date]],"MMM")</f>
        <v>Jul</v>
      </c>
      <c r="O2343">
        <f>YEAR(Table2[[#This Row],[date]])</f>
        <v>2022</v>
      </c>
    </row>
    <row r="2344" spans="1:15" x14ac:dyDescent="0.25">
      <c r="A2344" t="s">
        <v>601</v>
      </c>
      <c r="B2344" t="s">
        <v>331</v>
      </c>
      <c r="C2344" t="s">
        <v>31</v>
      </c>
      <c r="E2344" s="2"/>
      <c r="F2344" s="1">
        <v>44026</v>
      </c>
      <c r="G2344" t="s">
        <v>50</v>
      </c>
      <c r="H2344" t="s">
        <v>41</v>
      </c>
      <c r="I2344">
        <f t="shared" si="36"/>
        <v>0</v>
      </c>
      <c r="J2344" s="3">
        <v>307.60000000000002</v>
      </c>
      <c r="K2344">
        <f>_xlfn.IFNA(Table2[[#This Row],[total_laid_off]],0)</f>
        <v>0</v>
      </c>
      <c r="L2344">
        <f>IFERROR(Table2[[#This Row],[Column2]]/Table2[[#This Row],[percentage_laid_off]],Table2[[#This Row],[Column2]])</f>
        <v>0</v>
      </c>
      <c r="M2344">
        <f>FLOOR(IFERROR(_xlfn.IFNA(Table2[[#This Row],[total_laid_off]],0)/Table2[[#This Row],[percentage_laid_off]],D2344),1)</f>
        <v>0</v>
      </c>
      <c r="N2344" t="str">
        <f>TEXT(Table2[[#This Row],[date]],"MMM")</f>
        <v>Jul</v>
      </c>
      <c r="O2344">
        <f>YEAR(Table2[[#This Row],[date]])</f>
        <v>2020</v>
      </c>
    </row>
    <row r="2345" spans="1:15" x14ac:dyDescent="0.25">
      <c r="A2345" t="s">
        <v>1624</v>
      </c>
      <c r="B2345" t="s">
        <v>160</v>
      </c>
      <c r="C2345" t="s">
        <v>75</v>
      </c>
      <c r="D2345">
        <v>8</v>
      </c>
      <c r="E2345" s="2">
        <v>0.13</v>
      </c>
      <c r="F2345" s="1">
        <v>44735</v>
      </c>
      <c r="G2345" t="s">
        <v>37</v>
      </c>
      <c r="H2345" t="s">
        <v>41</v>
      </c>
      <c r="I2345">
        <f t="shared" si="36"/>
        <v>61</v>
      </c>
      <c r="J2345" s="3">
        <v>10</v>
      </c>
      <c r="K2345">
        <f>_xlfn.IFNA(Table2[[#This Row],[total_laid_off]],0)</f>
        <v>8</v>
      </c>
      <c r="L2345">
        <f>IFERROR(Table2[[#This Row],[Column2]]/Table2[[#This Row],[percentage_laid_off]],Table2[[#This Row],[Column2]])</f>
        <v>61.538461538461533</v>
      </c>
      <c r="M2345">
        <f>FLOOR(IFERROR(_xlfn.IFNA(Table2[[#This Row],[total_laid_off]],0)/Table2[[#This Row],[percentage_laid_off]],D2345),1)</f>
        <v>61</v>
      </c>
      <c r="N2345" t="str">
        <f>TEXT(Table2[[#This Row],[date]],"MMM")</f>
        <v>Jun</v>
      </c>
      <c r="O2345">
        <f>YEAR(Table2[[#This Row],[date]])</f>
        <v>2022</v>
      </c>
    </row>
    <row r="2346" spans="1:15" x14ac:dyDescent="0.25">
      <c r="A2346" t="s">
        <v>637</v>
      </c>
      <c r="B2346" t="s">
        <v>43</v>
      </c>
      <c r="C2346" t="s">
        <v>83</v>
      </c>
      <c r="D2346">
        <v>275</v>
      </c>
      <c r="E2346" s="2">
        <v>0.2</v>
      </c>
      <c r="F2346" s="1">
        <v>44944</v>
      </c>
      <c r="G2346" t="s">
        <v>67</v>
      </c>
      <c r="H2346" t="s">
        <v>41</v>
      </c>
      <c r="I2346">
        <f t="shared" si="36"/>
        <v>1375</v>
      </c>
      <c r="J2346" s="3">
        <v>1300</v>
      </c>
      <c r="K2346">
        <f>_xlfn.IFNA(Table2[[#This Row],[total_laid_off]],0)</f>
        <v>275</v>
      </c>
      <c r="L2346">
        <f>IFERROR(Table2[[#This Row],[Column2]]/Table2[[#This Row],[percentage_laid_off]],Table2[[#This Row],[Column2]])</f>
        <v>1375</v>
      </c>
      <c r="M2346">
        <f>FLOOR(IFERROR(_xlfn.IFNA(Table2[[#This Row],[total_laid_off]],0)/Table2[[#This Row],[percentage_laid_off]],D2346),1)</f>
        <v>1375</v>
      </c>
      <c r="N2346" t="str">
        <f>TEXT(Table2[[#This Row],[date]],"MMM")</f>
        <v>Jan</v>
      </c>
      <c r="O2346">
        <f>YEAR(Table2[[#This Row],[date]])</f>
        <v>2023</v>
      </c>
    </row>
    <row r="2347" spans="1:15" x14ac:dyDescent="0.25">
      <c r="A2347" t="s">
        <v>637</v>
      </c>
      <c r="B2347" t="s">
        <v>43</v>
      </c>
      <c r="C2347" t="s">
        <v>83</v>
      </c>
      <c r="D2347">
        <v>337</v>
      </c>
      <c r="E2347" s="2"/>
      <c r="F2347" s="1">
        <v>44781</v>
      </c>
      <c r="G2347" t="s">
        <v>67</v>
      </c>
      <c r="H2347" t="s">
        <v>41</v>
      </c>
      <c r="I2347">
        <f t="shared" si="36"/>
        <v>337</v>
      </c>
      <c r="J2347" s="3">
        <v>1300</v>
      </c>
      <c r="K2347">
        <f>_xlfn.IFNA(Table2[[#This Row],[total_laid_off]],0)</f>
        <v>337</v>
      </c>
      <c r="L2347">
        <f>IFERROR(Table2[[#This Row],[Column2]]/Table2[[#This Row],[percentage_laid_off]],Table2[[#This Row],[Column2]])</f>
        <v>337</v>
      </c>
      <c r="M2347">
        <f>FLOOR(IFERROR(_xlfn.IFNA(Table2[[#This Row],[total_laid_off]],0)/Table2[[#This Row],[percentage_laid_off]],D2347),1)</f>
        <v>337</v>
      </c>
      <c r="N2347" t="str">
        <f>TEXT(Table2[[#This Row],[date]],"MMM")</f>
        <v>Aug</v>
      </c>
      <c r="O2347">
        <f>YEAR(Table2[[#This Row],[date]])</f>
        <v>2022</v>
      </c>
    </row>
    <row r="2348" spans="1:15" x14ac:dyDescent="0.25">
      <c r="A2348" t="s">
        <v>637</v>
      </c>
      <c r="B2348" t="s">
        <v>43</v>
      </c>
      <c r="C2348" t="s">
        <v>83</v>
      </c>
      <c r="D2348">
        <v>270</v>
      </c>
      <c r="E2348" s="2">
        <v>0.14000000000000001</v>
      </c>
      <c r="F2348" s="1">
        <v>44690</v>
      </c>
      <c r="G2348" t="s">
        <v>67</v>
      </c>
      <c r="H2348" t="s">
        <v>41</v>
      </c>
      <c r="I2348">
        <f t="shared" si="36"/>
        <v>1928</v>
      </c>
      <c r="J2348" s="3">
        <v>1300</v>
      </c>
      <c r="K2348">
        <f>_xlfn.IFNA(Table2[[#This Row],[total_laid_off]],0)</f>
        <v>270</v>
      </c>
      <c r="L2348">
        <f>IFERROR(Table2[[#This Row],[Column2]]/Table2[[#This Row],[percentage_laid_off]],Table2[[#This Row],[Column2]])</f>
        <v>1928.5714285714284</v>
      </c>
      <c r="M2348">
        <f>FLOOR(IFERROR(_xlfn.IFNA(Table2[[#This Row],[total_laid_off]],0)/Table2[[#This Row],[percentage_laid_off]],D2348),1)</f>
        <v>1928</v>
      </c>
      <c r="N2348" t="str">
        <f>TEXT(Table2[[#This Row],[date]],"MMM")</f>
        <v>May</v>
      </c>
      <c r="O2348">
        <f>YEAR(Table2[[#This Row],[date]])</f>
        <v>2022</v>
      </c>
    </row>
    <row r="2349" spans="1:15" x14ac:dyDescent="0.25">
      <c r="A2349" t="s">
        <v>2106</v>
      </c>
      <c r="B2349" t="s">
        <v>40</v>
      </c>
      <c r="C2349" t="s">
        <v>15</v>
      </c>
      <c r="D2349">
        <v>45</v>
      </c>
      <c r="E2349" s="2">
        <v>0.35</v>
      </c>
      <c r="F2349" s="1">
        <v>43935</v>
      </c>
      <c r="G2349" t="s">
        <v>47</v>
      </c>
      <c r="H2349" t="s">
        <v>41</v>
      </c>
      <c r="I2349">
        <f t="shared" si="36"/>
        <v>128</v>
      </c>
      <c r="J2349" s="3">
        <v>90</v>
      </c>
      <c r="K2349">
        <f>_xlfn.IFNA(Table2[[#This Row],[total_laid_off]],0)</f>
        <v>45</v>
      </c>
      <c r="L2349">
        <f>IFERROR(Table2[[#This Row],[Column2]]/Table2[[#This Row],[percentage_laid_off]],Table2[[#This Row],[Column2]])</f>
        <v>128.57142857142858</v>
      </c>
      <c r="M2349">
        <f>FLOOR(IFERROR(_xlfn.IFNA(Table2[[#This Row],[total_laid_off]],0)/Table2[[#This Row],[percentage_laid_off]],D2349),1)</f>
        <v>128</v>
      </c>
      <c r="N2349" t="str">
        <f>TEXT(Table2[[#This Row],[date]],"MMM")</f>
        <v>Apr</v>
      </c>
      <c r="O2349">
        <f>YEAR(Table2[[#This Row],[date]])</f>
        <v>2020</v>
      </c>
    </row>
    <row r="2350" spans="1:15" x14ac:dyDescent="0.25">
      <c r="A2350" t="s">
        <v>1739</v>
      </c>
      <c r="B2350" t="s">
        <v>266</v>
      </c>
      <c r="C2350" t="s">
        <v>101</v>
      </c>
      <c r="D2350">
        <v>200</v>
      </c>
      <c r="E2350" s="2">
        <v>0.13</v>
      </c>
      <c r="F2350" s="1">
        <v>44707</v>
      </c>
      <c r="G2350" t="s">
        <v>67</v>
      </c>
      <c r="H2350" t="s">
        <v>267</v>
      </c>
      <c r="I2350">
        <f t="shared" si="36"/>
        <v>1538</v>
      </c>
      <c r="J2350" s="3">
        <v>365</v>
      </c>
      <c r="K2350">
        <f>_xlfn.IFNA(Table2[[#This Row],[total_laid_off]],0)</f>
        <v>200</v>
      </c>
      <c r="L2350">
        <f>IFERROR(Table2[[#This Row],[Column2]]/Table2[[#This Row],[percentage_laid_off]],Table2[[#This Row],[Column2]])</f>
        <v>1538.4615384615383</v>
      </c>
      <c r="M2350">
        <f>FLOOR(IFERROR(_xlfn.IFNA(Table2[[#This Row],[total_laid_off]],0)/Table2[[#This Row],[percentage_laid_off]],D2350),1)</f>
        <v>1538</v>
      </c>
      <c r="N2350" t="str">
        <f>TEXT(Table2[[#This Row],[date]],"MMM")</f>
        <v>May</v>
      </c>
      <c r="O2350">
        <f>YEAR(Table2[[#This Row],[date]])</f>
        <v>2022</v>
      </c>
    </row>
    <row r="2351" spans="1:15" x14ac:dyDescent="0.25">
      <c r="A2351" t="s">
        <v>1775</v>
      </c>
      <c r="B2351" t="s">
        <v>204</v>
      </c>
      <c r="C2351" t="s">
        <v>209</v>
      </c>
      <c r="D2351">
        <v>50</v>
      </c>
      <c r="E2351" s="2"/>
      <c r="F2351" s="1">
        <v>44678</v>
      </c>
      <c r="G2351" t="s">
        <v>37</v>
      </c>
      <c r="H2351" t="s">
        <v>41</v>
      </c>
      <c r="I2351">
        <f t="shared" si="36"/>
        <v>50</v>
      </c>
      <c r="J2351" s="3"/>
      <c r="K2351">
        <f>_xlfn.IFNA(Table2[[#This Row],[total_laid_off]],0)</f>
        <v>50</v>
      </c>
      <c r="L2351">
        <f>IFERROR(Table2[[#This Row],[Column2]]/Table2[[#This Row],[percentage_laid_off]],Table2[[#This Row],[Column2]])</f>
        <v>50</v>
      </c>
      <c r="M2351">
        <f>FLOOR(IFERROR(_xlfn.IFNA(Table2[[#This Row],[total_laid_off]],0)/Table2[[#This Row],[percentage_laid_off]],D2351),1)</f>
        <v>50</v>
      </c>
      <c r="N2351" t="str">
        <f>TEXT(Table2[[#This Row],[date]],"MMM")</f>
        <v>Apr</v>
      </c>
      <c r="O2351">
        <f>YEAR(Table2[[#This Row],[date]])</f>
        <v>2022</v>
      </c>
    </row>
    <row r="2352" spans="1:15" x14ac:dyDescent="0.25">
      <c r="A2352" t="s">
        <v>760</v>
      </c>
      <c r="B2352" t="s">
        <v>40</v>
      </c>
      <c r="C2352" t="s">
        <v>111</v>
      </c>
      <c r="D2352">
        <v>43</v>
      </c>
      <c r="E2352" s="2">
        <v>0.03</v>
      </c>
      <c r="F2352" s="1">
        <v>44934</v>
      </c>
      <c r="G2352" t="s">
        <v>67</v>
      </c>
      <c r="H2352" t="s">
        <v>41</v>
      </c>
      <c r="I2352">
        <f t="shared" si="36"/>
        <v>1433</v>
      </c>
      <c r="J2352" s="3">
        <v>307</v>
      </c>
      <c r="K2352">
        <f>_xlfn.IFNA(Table2[[#This Row],[total_laid_off]],0)</f>
        <v>43</v>
      </c>
      <c r="L2352">
        <f>IFERROR(Table2[[#This Row],[Column2]]/Table2[[#This Row],[percentage_laid_off]],Table2[[#This Row],[Column2]])</f>
        <v>1433.3333333333335</v>
      </c>
      <c r="M2352">
        <f>FLOOR(IFERROR(_xlfn.IFNA(Table2[[#This Row],[total_laid_off]],0)/Table2[[#This Row],[percentage_laid_off]],D2352),1)</f>
        <v>1433</v>
      </c>
      <c r="N2352" t="str">
        <f>TEXT(Table2[[#This Row],[date]],"MMM")</f>
        <v>Jan</v>
      </c>
      <c r="O2352">
        <f>YEAR(Table2[[#This Row],[date]])</f>
        <v>2023</v>
      </c>
    </row>
    <row r="2353" spans="1:15" x14ac:dyDescent="0.25">
      <c r="A2353" t="s">
        <v>631</v>
      </c>
      <c r="B2353" t="s">
        <v>522</v>
      </c>
      <c r="C2353" t="s">
        <v>632</v>
      </c>
      <c r="E2353" s="2">
        <v>0.15</v>
      </c>
      <c r="F2353" s="1">
        <v>44945</v>
      </c>
      <c r="G2353" t="s">
        <v>67</v>
      </c>
      <c r="H2353" t="s">
        <v>120</v>
      </c>
      <c r="I2353">
        <f t="shared" si="36"/>
        <v>0</v>
      </c>
      <c r="J2353" s="3">
        <v>167</v>
      </c>
      <c r="K2353">
        <f>_xlfn.IFNA(Table2[[#This Row],[total_laid_off]],0)</f>
        <v>0</v>
      </c>
      <c r="L2353">
        <f>IFERROR(Table2[[#This Row],[Column2]]/Table2[[#This Row],[percentage_laid_off]],Table2[[#This Row],[Column2]])</f>
        <v>0</v>
      </c>
      <c r="M2353">
        <f>FLOOR(IFERROR(_xlfn.IFNA(Table2[[#This Row],[total_laid_off]],0)/Table2[[#This Row],[percentage_laid_off]],D2353),1)</f>
        <v>0</v>
      </c>
      <c r="N2353" t="str">
        <f>TEXT(Table2[[#This Row],[date]],"MMM")</f>
        <v>Jan</v>
      </c>
      <c r="O2353">
        <f>YEAR(Table2[[#This Row],[date]])</f>
        <v>2023</v>
      </c>
    </row>
    <row r="2354" spans="1:15" x14ac:dyDescent="0.25">
      <c r="A2354" t="s">
        <v>1572</v>
      </c>
      <c r="B2354" t="s">
        <v>40</v>
      </c>
      <c r="C2354" t="s">
        <v>57</v>
      </c>
      <c r="D2354">
        <v>85</v>
      </c>
      <c r="E2354" s="2">
        <v>1</v>
      </c>
      <c r="F2354" s="1">
        <v>44743</v>
      </c>
      <c r="G2354" t="s">
        <v>47</v>
      </c>
      <c r="H2354" t="s">
        <v>41</v>
      </c>
      <c r="I2354">
        <f t="shared" si="36"/>
        <v>85</v>
      </c>
      <c r="J2354" s="3">
        <v>26</v>
      </c>
      <c r="K2354">
        <f>_xlfn.IFNA(Table2[[#This Row],[total_laid_off]],0)</f>
        <v>85</v>
      </c>
      <c r="L2354">
        <f>IFERROR(Table2[[#This Row],[Column2]]/Table2[[#This Row],[percentage_laid_off]],Table2[[#This Row],[Column2]])</f>
        <v>85</v>
      </c>
      <c r="M2354">
        <f>FLOOR(IFERROR(_xlfn.IFNA(Table2[[#This Row],[total_laid_off]],0)/Table2[[#This Row],[percentage_laid_off]],D2354),1)</f>
        <v>85</v>
      </c>
      <c r="N2354" t="str">
        <f>TEXT(Table2[[#This Row],[date]],"MMM")</f>
        <v>Jul</v>
      </c>
      <c r="O2354">
        <f>YEAR(Table2[[#This Row],[date]])</f>
        <v>2022</v>
      </c>
    </row>
    <row r="2355" spans="1:15" x14ac:dyDescent="0.25">
      <c r="A2355" t="s">
        <v>1572</v>
      </c>
      <c r="B2355" t="s">
        <v>40</v>
      </c>
      <c r="C2355" t="s">
        <v>57</v>
      </c>
      <c r="D2355">
        <v>56</v>
      </c>
      <c r="E2355" s="2">
        <v>0.23</v>
      </c>
      <c r="F2355" s="1">
        <v>43915</v>
      </c>
      <c r="G2355" t="s">
        <v>47</v>
      </c>
      <c r="H2355" t="s">
        <v>41</v>
      </c>
      <c r="I2355">
        <f t="shared" si="36"/>
        <v>243</v>
      </c>
      <c r="J2355" s="3">
        <v>26</v>
      </c>
      <c r="K2355">
        <f>_xlfn.IFNA(Table2[[#This Row],[total_laid_off]],0)</f>
        <v>56</v>
      </c>
      <c r="L2355">
        <f>IFERROR(Table2[[#This Row],[Column2]]/Table2[[#This Row],[percentage_laid_off]],Table2[[#This Row],[Column2]])</f>
        <v>243.47826086956522</v>
      </c>
      <c r="M2355">
        <f>FLOOR(IFERROR(_xlfn.IFNA(Table2[[#This Row],[total_laid_off]],0)/Table2[[#This Row],[percentage_laid_off]],D2355),1)</f>
        <v>243</v>
      </c>
      <c r="N2355" t="str">
        <f>TEXT(Table2[[#This Row],[date]],"MMM")</f>
        <v>Mar</v>
      </c>
      <c r="O2355">
        <f>YEAR(Table2[[#This Row],[date]])</f>
        <v>2020</v>
      </c>
    </row>
    <row r="2356" spans="1:15" x14ac:dyDescent="0.25">
      <c r="A2356" t="s">
        <v>1414</v>
      </c>
      <c r="B2356" t="s">
        <v>43</v>
      </c>
      <c r="C2356" t="s">
        <v>15</v>
      </c>
      <c r="D2356">
        <v>63</v>
      </c>
      <c r="E2356" s="2"/>
      <c r="F2356" s="1">
        <v>44781</v>
      </c>
      <c r="G2356" t="s">
        <v>67</v>
      </c>
      <c r="H2356" t="s">
        <v>41</v>
      </c>
      <c r="I2356">
        <f t="shared" si="36"/>
        <v>63</v>
      </c>
      <c r="J2356" s="3">
        <v>535</v>
      </c>
      <c r="K2356">
        <f>_xlfn.IFNA(Table2[[#This Row],[total_laid_off]],0)</f>
        <v>63</v>
      </c>
      <c r="L2356">
        <f>IFERROR(Table2[[#This Row],[Column2]]/Table2[[#This Row],[percentage_laid_off]],Table2[[#This Row],[Column2]])</f>
        <v>63</v>
      </c>
      <c r="M2356">
        <f>FLOOR(IFERROR(_xlfn.IFNA(Table2[[#This Row],[total_laid_off]],0)/Table2[[#This Row],[percentage_laid_off]],D2356),1)</f>
        <v>63</v>
      </c>
      <c r="N2356" t="str">
        <f>TEXT(Table2[[#This Row],[date]],"MMM")</f>
        <v>Aug</v>
      </c>
      <c r="O2356">
        <f>YEAR(Table2[[#This Row],[date]])</f>
        <v>2022</v>
      </c>
    </row>
    <row r="2357" spans="1:15" x14ac:dyDescent="0.25">
      <c r="A2357" t="s">
        <v>1379</v>
      </c>
      <c r="B2357" t="s">
        <v>1380</v>
      </c>
      <c r="C2357" t="s">
        <v>26</v>
      </c>
      <c r="D2357">
        <v>50</v>
      </c>
      <c r="E2357" s="2"/>
      <c r="F2357" s="1">
        <v>44790</v>
      </c>
      <c r="G2357" t="s">
        <v>32</v>
      </c>
      <c r="H2357" t="s">
        <v>267</v>
      </c>
      <c r="I2357">
        <f t="shared" si="36"/>
        <v>50</v>
      </c>
      <c r="J2357" s="3">
        <v>104</v>
      </c>
      <c r="K2357">
        <f>_xlfn.IFNA(Table2[[#This Row],[total_laid_off]],0)</f>
        <v>50</v>
      </c>
      <c r="L2357">
        <f>IFERROR(Table2[[#This Row],[Column2]]/Table2[[#This Row],[percentage_laid_off]],Table2[[#This Row],[Column2]])</f>
        <v>50</v>
      </c>
      <c r="M2357">
        <f>FLOOR(IFERROR(_xlfn.IFNA(Table2[[#This Row],[total_laid_off]],0)/Table2[[#This Row],[percentage_laid_off]],D2357),1)</f>
        <v>50</v>
      </c>
      <c r="N2357" t="str">
        <f>TEXT(Table2[[#This Row],[date]],"MMM")</f>
        <v>Aug</v>
      </c>
      <c r="O2357">
        <f>YEAR(Table2[[#This Row],[date]])</f>
        <v>2022</v>
      </c>
    </row>
    <row r="2358" spans="1:15" x14ac:dyDescent="0.25">
      <c r="A2358" t="s">
        <v>245</v>
      </c>
      <c r="B2358" t="s">
        <v>186</v>
      </c>
      <c r="C2358" t="s">
        <v>37</v>
      </c>
      <c r="D2358">
        <v>42</v>
      </c>
      <c r="E2358" s="2">
        <v>0.15</v>
      </c>
      <c r="F2358" s="1">
        <v>44993</v>
      </c>
      <c r="G2358" t="s">
        <v>103</v>
      </c>
      <c r="H2358" t="s">
        <v>93</v>
      </c>
      <c r="I2358">
        <f t="shared" si="36"/>
        <v>280</v>
      </c>
      <c r="J2358" s="3">
        <v>117</v>
      </c>
      <c r="K2358">
        <f>_xlfn.IFNA(Table2[[#This Row],[total_laid_off]],0)</f>
        <v>42</v>
      </c>
      <c r="L2358">
        <f>IFERROR(Table2[[#This Row],[Column2]]/Table2[[#This Row],[percentage_laid_off]],Table2[[#This Row],[Column2]])</f>
        <v>280</v>
      </c>
      <c r="M2358">
        <f>FLOOR(IFERROR(_xlfn.IFNA(Table2[[#This Row],[total_laid_off]],0)/Table2[[#This Row],[percentage_laid_off]],D2358),1)</f>
        <v>280</v>
      </c>
      <c r="N2358" t="str">
        <f>TEXT(Table2[[#This Row],[date]],"MMM")</f>
        <v>Mar</v>
      </c>
      <c r="O2358">
        <f>YEAR(Table2[[#This Row],[date]])</f>
        <v>2023</v>
      </c>
    </row>
    <row r="2359" spans="1:15" x14ac:dyDescent="0.25">
      <c r="A2359" t="s">
        <v>1524</v>
      </c>
      <c r="B2359" t="s">
        <v>1525</v>
      </c>
      <c r="C2359" t="s">
        <v>26</v>
      </c>
      <c r="D2359">
        <v>300</v>
      </c>
      <c r="E2359" s="2">
        <v>0.15</v>
      </c>
      <c r="F2359" s="1">
        <v>44755</v>
      </c>
      <c r="G2359" t="s">
        <v>27</v>
      </c>
      <c r="H2359" t="s">
        <v>1526</v>
      </c>
      <c r="I2359">
        <f t="shared" si="36"/>
        <v>2000</v>
      </c>
      <c r="J2359" s="3">
        <v>292</v>
      </c>
      <c r="K2359">
        <f>_xlfn.IFNA(Table2[[#This Row],[total_laid_off]],0)</f>
        <v>300</v>
      </c>
      <c r="L2359">
        <f>IFERROR(Table2[[#This Row],[Column2]]/Table2[[#This Row],[percentage_laid_off]],Table2[[#This Row],[Column2]])</f>
        <v>2000</v>
      </c>
      <c r="M2359">
        <f>FLOOR(IFERROR(_xlfn.IFNA(Table2[[#This Row],[total_laid_off]],0)/Table2[[#This Row],[percentage_laid_off]],D2359),1)</f>
        <v>2000</v>
      </c>
      <c r="N2359" t="str">
        <f>TEXT(Table2[[#This Row],[date]],"MMM")</f>
        <v>Jul</v>
      </c>
      <c r="O2359">
        <f>YEAR(Table2[[#This Row],[date]])</f>
        <v>2022</v>
      </c>
    </row>
    <row r="2360" spans="1:15" x14ac:dyDescent="0.25">
      <c r="A2360" t="s">
        <v>241</v>
      </c>
      <c r="B2360" t="s">
        <v>186</v>
      </c>
      <c r="C2360" t="s">
        <v>26</v>
      </c>
      <c r="D2360">
        <v>50</v>
      </c>
      <c r="E2360" s="2"/>
      <c r="F2360" s="1">
        <v>44994</v>
      </c>
      <c r="G2360" t="s">
        <v>103</v>
      </c>
      <c r="H2360" t="s">
        <v>93</v>
      </c>
      <c r="I2360">
        <f t="shared" si="36"/>
        <v>50</v>
      </c>
      <c r="J2360" s="3">
        <v>79</v>
      </c>
      <c r="K2360">
        <f>_xlfn.IFNA(Table2[[#This Row],[total_laid_off]],0)</f>
        <v>50</v>
      </c>
      <c r="L2360">
        <f>IFERROR(Table2[[#This Row],[Column2]]/Table2[[#This Row],[percentage_laid_off]],Table2[[#This Row],[Column2]])</f>
        <v>50</v>
      </c>
      <c r="M2360">
        <f>FLOOR(IFERROR(_xlfn.IFNA(Table2[[#This Row],[total_laid_off]],0)/Table2[[#This Row],[percentage_laid_off]],D2360),1)</f>
        <v>50</v>
      </c>
      <c r="N2360" t="str">
        <f>TEXT(Table2[[#This Row],[date]],"MMM")</f>
        <v>Mar</v>
      </c>
      <c r="O2360">
        <f>YEAR(Table2[[#This Row],[date]])</f>
        <v>2023</v>
      </c>
    </row>
    <row r="2361" spans="1:15" x14ac:dyDescent="0.25">
      <c r="A2361" t="s">
        <v>1667</v>
      </c>
      <c r="B2361" t="s">
        <v>160</v>
      </c>
      <c r="C2361" t="s">
        <v>31</v>
      </c>
      <c r="D2361">
        <v>56</v>
      </c>
      <c r="E2361" s="2">
        <v>0.33</v>
      </c>
      <c r="F2361" s="1">
        <v>44725</v>
      </c>
      <c r="G2361" t="s">
        <v>47</v>
      </c>
      <c r="H2361" t="s">
        <v>41</v>
      </c>
      <c r="I2361">
        <f t="shared" si="36"/>
        <v>169</v>
      </c>
      <c r="J2361" s="3">
        <v>65</v>
      </c>
      <c r="K2361">
        <f>_xlfn.IFNA(Table2[[#This Row],[total_laid_off]],0)</f>
        <v>56</v>
      </c>
      <c r="L2361">
        <f>IFERROR(Table2[[#This Row],[Column2]]/Table2[[#This Row],[percentage_laid_off]],Table2[[#This Row],[Column2]])</f>
        <v>169.69696969696969</v>
      </c>
      <c r="M2361">
        <f>FLOOR(IFERROR(_xlfn.IFNA(Table2[[#This Row],[total_laid_off]],0)/Table2[[#This Row],[percentage_laid_off]],D2361),1)</f>
        <v>169</v>
      </c>
      <c r="N2361" t="str">
        <f>TEXT(Table2[[#This Row],[date]],"MMM")</f>
        <v>Jun</v>
      </c>
      <c r="O2361">
        <f>YEAR(Table2[[#This Row],[date]])</f>
        <v>2022</v>
      </c>
    </row>
    <row r="2362" spans="1:15" x14ac:dyDescent="0.25">
      <c r="A2362" t="s">
        <v>1079</v>
      </c>
      <c r="B2362" t="s">
        <v>40</v>
      </c>
      <c r="C2362" t="s">
        <v>170</v>
      </c>
      <c r="E2362" s="2">
        <v>1</v>
      </c>
      <c r="F2362" s="1">
        <v>44875</v>
      </c>
      <c r="G2362" t="s">
        <v>37</v>
      </c>
      <c r="H2362" t="s">
        <v>41</v>
      </c>
      <c r="I2362">
        <f t="shared" si="36"/>
        <v>0</v>
      </c>
      <c r="J2362" s="3"/>
      <c r="K2362">
        <f>_xlfn.IFNA(Table2[[#This Row],[total_laid_off]],0)</f>
        <v>0</v>
      </c>
      <c r="L2362">
        <f>IFERROR(Table2[[#This Row],[Column2]]/Table2[[#This Row],[percentage_laid_off]],Table2[[#This Row],[Column2]])</f>
        <v>0</v>
      </c>
      <c r="M2362">
        <f>FLOOR(IFERROR(_xlfn.IFNA(Table2[[#This Row],[total_laid_off]],0)/Table2[[#This Row],[percentage_laid_off]],D2362),1)</f>
        <v>0</v>
      </c>
      <c r="N2362" t="str">
        <f>TEXT(Table2[[#This Row],[date]],"MMM")</f>
        <v>Nov</v>
      </c>
      <c r="O2362">
        <f>YEAR(Table2[[#This Row],[date]])</f>
        <v>2022</v>
      </c>
    </row>
    <row r="2363" spans="1:15" x14ac:dyDescent="0.25">
      <c r="A2363" t="s">
        <v>598</v>
      </c>
      <c r="B2363" t="s">
        <v>49</v>
      </c>
      <c r="C2363" t="s">
        <v>101</v>
      </c>
      <c r="D2363">
        <v>1750</v>
      </c>
      <c r="E2363" s="2">
        <v>0.1</v>
      </c>
      <c r="F2363" s="1">
        <v>44946</v>
      </c>
      <c r="G2363" t="s">
        <v>67</v>
      </c>
      <c r="H2363" t="s">
        <v>41</v>
      </c>
      <c r="I2363">
        <f t="shared" si="36"/>
        <v>17500</v>
      </c>
      <c r="J2363" s="3">
        <v>1700</v>
      </c>
      <c r="K2363">
        <f>_xlfn.IFNA(Table2[[#This Row],[total_laid_off]],0)</f>
        <v>1750</v>
      </c>
      <c r="L2363">
        <f>IFERROR(Table2[[#This Row],[Column2]]/Table2[[#This Row],[percentage_laid_off]],Table2[[#This Row],[Column2]])</f>
        <v>17500</v>
      </c>
      <c r="M2363">
        <f>FLOOR(IFERROR(_xlfn.IFNA(Table2[[#This Row],[total_laid_off]],0)/Table2[[#This Row],[percentage_laid_off]],D2363),1)</f>
        <v>17500</v>
      </c>
      <c r="N2363" t="str">
        <f>TEXT(Table2[[#This Row],[date]],"MMM")</f>
        <v>Jan</v>
      </c>
      <c r="O2363">
        <f>YEAR(Table2[[#This Row],[date]])</f>
        <v>2023</v>
      </c>
    </row>
    <row r="2364" spans="1:15" x14ac:dyDescent="0.25">
      <c r="A2364" t="s">
        <v>598</v>
      </c>
      <c r="B2364" t="s">
        <v>49</v>
      </c>
      <c r="C2364" t="s">
        <v>101</v>
      </c>
      <c r="D2364">
        <v>870</v>
      </c>
      <c r="E2364" s="2">
        <v>0.05</v>
      </c>
      <c r="F2364" s="1">
        <v>44792</v>
      </c>
      <c r="G2364" t="s">
        <v>67</v>
      </c>
      <c r="H2364" t="s">
        <v>41</v>
      </c>
      <c r="I2364">
        <f t="shared" si="36"/>
        <v>17400</v>
      </c>
      <c r="J2364" s="3">
        <v>1700</v>
      </c>
      <c r="K2364">
        <f>_xlfn.IFNA(Table2[[#This Row],[total_laid_off]],0)</f>
        <v>870</v>
      </c>
      <c r="L2364">
        <f>IFERROR(Table2[[#This Row],[Column2]]/Table2[[#This Row],[percentage_laid_off]],Table2[[#This Row],[Column2]])</f>
        <v>17400</v>
      </c>
      <c r="M2364">
        <f>FLOOR(IFERROR(_xlfn.IFNA(Table2[[#This Row],[total_laid_off]],0)/Table2[[#This Row],[percentage_laid_off]],D2364),1)</f>
        <v>17400</v>
      </c>
      <c r="N2364" t="str">
        <f>TEXT(Table2[[#This Row],[date]],"MMM")</f>
        <v>Aug</v>
      </c>
      <c r="O2364">
        <f>YEAR(Table2[[#This Row],[date]])</f>
        <v>2022</v>
      </c>
    </row>
    <row r="2365" spans="1:15" x14ac:dyDescent="0.25">
      <c r="A2365" t="s">
        <v>1019</v>
      </c>
      <c r="B2365" t="s">
        <v>183</v>
      </c>
      <c r="C2365" t="s">
        <v>75</v>
      </c>
      <c r="D2365">
        <v>200</v>
      </c>
      <c r="E2365" s="2">
        <v>0.4</v>
      </c>
      <c r="F2365" s="1">
        <v>44881</v>
      </c>
      <c r="G2365" t="s">
        <v>37</v>
      </c>
      <c r="H2365" t="s">
        <v>184</v>
      </c>
      <c r="I2365">
        <f t="shared" si="36"/>
        <v>500</v>
      </c>
      <c r="J2365" s="3">
        <v>889</v>
      </c>
      <c r="K2365">
        <f>_xlfn.IFNA(Table2[[#This Row],[total_laid_off]],0)</f>
        <v>200</v>
      </c>
      <c r="L2365">
        <f>IFERROR(Table2[[#This Row],[Column2]]/Table2[[#This Row],[percentage_laid_off]],Table2[[#This Row],[Column2]])</f>
        <v>500</v>
      </c>
      <c r="M2365">
        <f>FLOOR(IFERROR(_xlfn.IFNA(Table2[[#This Row],[total_laid_off]],0)/Table2[[#This Row],[percentage_laid_off]],D2365),1)</f>
        <v>500</v>
      </c>
      <c r="N2365" t="str">
        <f>TEXT(Table2[[#This Row],[date]],"MMM")</f>
        <v>Nov</v>
      </c>
      <c r="O2365">
        <f>YEAR(Table2[[#This Row],[date]])</f>
        <v>2022</v>
      </c>
    </row>
    <row r="2366" spans="1:15" x14ac:dyDescent="0.25">
      <c r="A2366" t="s">
        <v>293</v>
      </c>
      <c r="B2366" t="s">
        <v>40</v>
      </c>
      <c r="C2366" t="s">
        <v>83</v>
      </c>
      <c r="D2366">
        <v>209</v>
      </c>
      <c r="E2366" s="2">
        <v>0.08</v>
      </c>
      <c r="F2366" s="1">
        <v>44986</v>
      </c>
      <c r="G2366" t="s">
        <v>291</v>
      </c>
      <c r="H2366" t="s">
        <v>41</v>
      </c>
      <c r="I2366">
        <f t="shared" si="36"/>
        <v>2612</v>
      </c>
      <c r="J2366" s="3">
        <v>5500</v>
      </c>
      <c r="K2366">
        <f>_xlfn.IFNA(Table2[[#This Row],[total_laid_off]],0)</f>
        <v>209</v>
      </c>
      <c r="L2366">
        <f>IFERROR(Table2[[#This Row],[Column2]]/Table2[[#This Row],[percentage_laid_off]],Table2[[#This Row],[Column2]])</f>
        <v>2612.5</v>
      </c>
      <c r="M2366">
        <f>FLOOR(IFERROR(_xlfn.IFNA(Table2[[#This Row],[total_laid_off]],0)/Table2[[#This Row],[percentage_laid_off]],D2366),1)</f>
        <v>2612</v>
      </c>
      <c r="N2366" t="str">
        <f>TEXT(Table2[[#This Row],[date]],"MMM")</f>
        <v>Mar</v>
      </c>
      <c r="O2366">
        <f>YEAR(Table2[[#This Row],[date]])</f>
        <v>2023</v>
      </c>
    </row>
    <row r="2367" spans="1:15" x14ac:dyDescent="0.25">
      <c r="A2367" t="s">
        <v>1860</v>
      </c>
      <c r="B2367" t="s">
        <v>40</v>
      </c>
      <c r="C2367" t="s">
        <v>83</v>
      </c>
      <c r="D2367">
        <v>30</v>
      </c>
      <c r="E2367" s="2">
        <v>5.3999999999999999E-2</v>
      </c>
      <c r="F2367" s="1">
        <v>44083</v>
      </c>
      <c r="G2367" t="s">
        <v>103</v>
      </c>
      <c r="H2367" t="s">
        <v>41</v>
      </c>
      <c r="I2367">
        <f t="shared" si="36"/>
        <v>555</v>
      </c>
      <c r="J2367" s="3">
        <v>67</v>
      </c>
      <c r="K2367">
        <f>_xlfn.IFNA(Table2[[#This Row],[total_laid_off]],0)</f>
        <v>30</v>
      </c>
      <c r="L2367">
        <f>IFERROR(Table2[[#This Row],[Column2]]/Table2[[#This Row],[percentage_laid_off]],Table2[[#This Row],[Column2]])</f>
        <v>555.55555555555554</v>
      </c>
      <c r="M2367">
        <f>FLOOR(IFERROR(_xlfn.IFNA(Table2[[#This Row],[total_laid_off]],0)/Table2[[#This Row],[percentage_laid_off]],D2367),1)</f>
        <v>555</v>
      </c>
      <c r="N2367" t="str">
        <f>TEXT(Table2[[#This Row],[date]],"MMM")</f>
        <v>Sep</v>
      </c>
      <c r="O2367">
        <f>YEAR(Table2[[#This Row],[date]])</f>
        <v>2020</v>
      </c>
    </row>
    <row r="2368" spans="1:15" x14ac:dyDescent="0.25">
      <c r="A2368" t="s">
        <v>1242</v>
      </c>
      <c r="B2368" t="s">
        <v>260</v>
      </c>
      <c r="C2368" t="s">
        <v>44</v>
      </c>
      <c r="D2368">
        <v>60</v>
      </c>
      <c r="E2368" s="2">
        <v>0.4</v>
      </c>
      <c r="F2368" s="1">
        <v>44836</v>
      </c>
      <c r="G2368" t="s">
        <v>103</v>
      </c>
      <c r="H2368" t="s">
        <v>28</v>
      </c>
      <c r="I2368">
        <f t="shared" si="36"/>
        <v>150</v>
      </c>
      <c r="J2368" s="3"/>
      <c r="K2368">
        <f>_xlfn.IFNA(Table2[[#This Row],[total_laid_off]],0)</f>
        <v>60</v>
      </c>
      <c r="L2368">
        <f>IFERROR(Table2[[#This Row],[Column2]]/Table2[[#This Row],[percentage_laid_off]],Table2[[#This Row],[Column2]])</f>
        <v>150</v>
      </c>
      <c r="M2368">
        <f>FLOOR(IFERROR(_xlfn.IFNA(Table2[[#This Row],[total_laid_off]],0)/Table2[[#This Row],[percentage_laid_off]],D2368),1)</f>
        <v>150</v>
      </c>
      <c r="N2368" t="str">
        <f>TEXT(Table2[[#This Row],[date]],"MMM")</f>
        <v>Oct</v>
      </c>
      <c r="O2368">
        <f>YEAR(Table2[[#This Row],[date]])</f>
        <v>2022</v>
      </c>
    </row>
    <row r="2369" spans="1:15" x14ac:dyDescent="0.25">
      <c r="A2369" t="s">
        <v>1651</v>
      </c>
      <c r="B2369" t="s">
        <v>186</v>
      </c>
      <c r="C2369" t="s">
        <v>26</v>
      </c>
      <c r="D2369">
        <v>159</v>
      </c>
      <c r="E2369" s="2">
        <v>0.13</v>
      </c>
      <c r="F2369" s="1">
        <v>44727</v>
      </c>
      <c r="G2369" t="s">
        <v>37</v>
      </c>
      <c r="H2369" t="s">
        <v>93</v>
      </c>
      <c r="I2369">
        <f t="shared" si="36"/>
        <v>1223</v>
      </c>
      <c r="J2369" s="3">
        <v>900</v>
      </c>
      <c r="K2369">
        <f>_xlfn.IFNA(Table2[[#This Row],[total_laid_off]],0)</f>
        <v>159</v>
      </c>
      <c r="L2369">
        <f>IFERROR(Table2[[#This Row],[Column2]]/Table2[[#This Row],[percentage_laid_off]],Table2[[#This Row],[Column2]])</f>
        <v>1223.0769230769231</v>
      </c>
      <c r="M2369">
        <f>FLOOR(IFERROR(_xlfn.IFNA(Table2[[#This Row],[total_laid_off]],0)/Table2[[#This Row],[percentage_laid_off]],D2369),1)</f>
        <v>1223</v>
      </c>
      <c r="N2369" t="str">
        <f>TEXT(Table2[[#This Row],[date]],"MMM")</f>
        <v>Jun</v>
      </c>
      <c r="O2369">
        <f>YEAR(Table2[[#This Row],[date]])</f>
        <v>2022</v>
      </c>
    </row>
    <row r="2370" spans="1:15" x14ac:dyDescent="0.25">
      <c r="A2370" t="s">
        <v>1801</v>
      </c>
      <c r="B2370" t="s">
        <v>1137</v>
      </c>
      <c r="C2370" t="s">
        <v>46</v>
      </c>
      <c r="D2370">
        <v>500</v>
      </c>
      <c r="E2370" s="2"/>
      <c r="F2370" s="1">
        <v>44622</v>
      </c>
      <c r="G2370" t="s">
        <v>50</v>
      </c>
      <c r="H2370" t="s">
        <v>125</v>
      </c>
      <c r="I2370">
        <f t="shared" ref="I2370:I2433" si="37">FLOOR(IF(OR(ISBLANK(D2370) = FALSE,  ISBLANK(E2370) = FALSE),IFERROR(D2370/E2370,D2370), 0), 1)</f>
        <v>500</v>
      </c>
      <c r="J2370" s="3">
        <v>1400</v>
      </c>
      <c r="K2370">
        <f>_xlfn.IFNA(Table2[[#This Row],[total_laid_off]],0)</f>
        <v>500</v>
      </c>
      <c r="L2370">
        <f>IFERROR(Table2[[#This Row],[Column2]]/Table2[[#This Row],[percentage_laid_off]],Table2[[#This Row],[Column2]])</f>
        <v>500</v>
      </c>
      <c r="M2370">
        <f>FLOOR(IFERROR(_xlfn.IFNA(Table2[[#This Row],[total_laid_off]],0)/Table2[[#This Row],[percentage_laid_off]],D2370),1)</f>
        <v>500</v>
      </c>
      <c r="N2370" t="str">
        <f>TEXT(Table2[[#This Row],[date]],"MMM")</f>
        <v>Mar</v>
      </c>
      <c r="O2370">
        <f>YEAR(Table2[[#This Row],[date]])</f>
        <v>2022</v>
      </c>
    </row>
    <row r="2371" spans="1:15" x14ac:dyDescent="0.25">
      <c r="A2371" t="s">
        <v>897</v>
      </c>
      <c r="B2371" t="s">
        <v>160</v>
      </c>
      <c r="C2371" t="s">
        <v>111</v>
      </c>
      <c r="D2371">
        <v>175</v>
      </c>
      <c r="E2371" s="2">
        <v>0.25</v>
      </c>
      <c r="F2371" s="1">
        <v>44901</v>
      </c>
      <c r="G2371" t="s">
        <v>103</v>
      </c>
      <c r="H2371" t="s">
        <v>41</v>
      </c>
      <c r="I2371">
        <f t="shared" si="37"/>
        <v>700</v>
      </c>
      <c r="J2371" s="3"/>
      <c r="K2371">
        <f>_xlfn.IFNA(Table2[[#This Row],[total_laid_off]],0)</f>
        <v>175</v>
      </c>
      <c r="L2371">
        <f>IFERROR(Table2[[#This Row],[Column2]]/Table2[[#This Row],[percentage_laid_off]],Table2[[#This Row],[Column2]])</f>
        <v>700</v>
      </c>
      <c r="M2371">
        <f>FLOOR(IFERROR(_xlfn.IFNA(Table2[[#This Row],[total_laid_off]],0)/Table2[[#This Row],[percentage_laid_off]],D2371),1)</f>
        <v>700</v>
      </c>
      <c r="N2371" t="str">
        <f>TEXT(Table2[[#This Row],[date]],"MMM")</f>
        <v>Dec</v>
      </c>
      <c r="O2371">
        <f>YEAR(Table2[[#This Row],[date]])</f>
        <v>2022</v>
      </c>
    </row>
    <row r="2372" spans="1:15" x14ac:dyDescent="0.25">
      <c r="A2372" t="s">
        <v>897</v>
      </c>
      <c r="B2372" t="s">
        <v>160</v>
      </c>
      <c r="C2372" t="s">
        <v>111</v>
      </c>
      <c r="E2372" s="2">
        <v>0.1</v>
      </c>
      <c r="F2372" s="1">
        <v>44777</v>
      </c>
      <c r="G2372" t="s">
        <v>103</v>
      </c>
      <c r="H2372" t="s">
        <v>41</v>
      </c>
      <c r="I2372">
        <f t="shared" si="37"/>
        <v>0</v>
      </c>
      <c r="J2372" s="3"/>
      <c r="K2372">
        <f>_xlfn.IFNA(Table2[[#This Row],[total_laid_off]],0)</f>
        <v>0</v>
      </c>
      <c r="L2372">
        <f>IFERROR(Table2[[#This Row],[Column2]]/Table2[[#This Row],[percentage_laid_off]],Table2[[#This Row],[Column2]])</f>
        <v>0</v>
      </c>
      <c r="M2372">
        <f>FLOOR(IFERROR(_xlfn.IFNA(Table2[[#This Row],[total_laid_off]],0)/Table2[[#This Row],[percentage_laid_off]],D2372),1)</f>
        <v>0</v>
      </c>
      <c r="N2372" t="str">
        <f>TEXT(Table2[[#This Row],[date]],"MMM")</f>
        <v>Aug</v>
      </c>
      <c r="O2372">
        <f>YEAR(Table2[[#This Row],[date]])</f>
        <v>2022</v>
      </c>
    </row>
    <row r="2373" spans="1:15" x14ac:dyDescent="0.25">
      <c r="A2373" t="s">
        <v>1652</v>
      </c>
      <c r="B2373" t="s">
        <v>40</v>
      </c>
      <c r="C2373" t="s">
        <v>21</v>
      </c>
      <c r="D2373">
        <v>150</v>
      </c>
      <c r="E2373" s="2">
        <v>0.1</v>
      </c>
      <c r="F2373" s="1">
        <v>44727</v>
      </c>
      <c r="G2373" t="s">
        <v>114</v>
      </c>
      <c r="H2373" t="s">
        <v>41</v>
      </c>
      <c r="I2373">
        <f t="shared" si="37"/>
        <v>1500</v>
      </c>
      <c r="J2373" s="3">
        <v>863</v>
      </c>
      <c r="K2373">
        <f>_xlfn.IFNA(Table2[[#This Row],[total_laid_off]],0)</f>
        <v>150</v>
      </c>
      <c r="L2373">
        <f>IFERROR(Table2[[#This Row],[Column2]]/Table2[[#This Row],[percentage_laid_off]],Table2[[#This Row],[Column2]])</f>
        <v>1500</v>
      </c>
      <c r="M2373">
        <f>FLOOR(IFERROR(_xlfn.IFNA(Table2[[#This Row],[total_laid_off]],0)/Table2[[#This Row],[percentage_laid_off]],D2373),1)</f>
        <v>1500</v>
      </c>
      <c r="N2373" t="str">
        <f>TEXT(Table2[[#This Row],[date]],"MMM")</f>
        <v>Jun</v>
      </c>
      <c r="O2373">
        <f>YEAR(Table2[[#This Row],[date]])</f>
        <v>2022</v>
      </c>
    </row>
    <row r="2374" spans="1:15" x14ac:dyDescent="0.25">
      <c r="A2374" t="s">
        <v>1978</v>
      </c>
      <c r="B2374" t="s">
        <v>1979</v>
      </c>
      <c r="C2374" t="s">
        <v>209</v>
      </c>
      <c r="E2374" s="2">
        <v>1</v>
      </c>
      <c r="F2374" s="1">
        <v>43964</v>
      </c>
      <c r="G2374" t="s">
        <v>16</v>
      </c>
      <c r="H2374" t="s">
        <v>1290</v>
      </c>
      <c r="I2374">
        <f t="shared" si="37"/>
        <v>0</v>
      </c>
      <c r="J2374" s="3">
        <v>1</v>
      </c>
      <c r="K2374">
        <f>_xlfn.IFNA(Table2[[#This Row],[total_laid_off]],0)</f>
        <v>0</v>
      </c>
      <c r="L2374">
        <f>IFERROR(Table2[[#This Row],[Column2]]/Table2[[#This Row],[percentage_laid_off]],Table2[[#This Row],[Column2]])</f>
        <v>0</v>
      </c>
      <c r="M2374">
        <f>FLOOR(IFERROR(_xlfn.IFNA(Table2[[#This Row],[total_laid_off]],0)/Table2[[#This Row],[percentage_laid_off]],D2374),1)</f>
        <v>0</v>
      </c>
      <c r="N2374" t="str">
        <f>TEXT(Table2[[#This Row],[date]],"MMM")</f>
        <v>May</v>
      </c>
      <c r="O2374">
        <f>YEAR(Table2[[#This Row],[date]])</f>
        <v>2020</v>
      </c>
    </row>
    <row r="2375" spans="1:15" x14ac:dyDescent="0.25">
      <c r="A2375" t="s">
        <v>507</v>
      </c>
      <c r="B2375" t="s">
        <v>95</v>
      </c>
      <c r="C2375" t="s">
        <v>26</v>
      </c>
      <c r="D2375">
        <v>100</v>
      </c>
      <c r="E2375" s="2"/>
      <c r="F2375" s="1">
        <v>44957</v>
      </c>
      <c r="G2375" t="s">
        <v>22</v>
      </c>
      <c r="H2375" t="s">
        <v>96</v>
      </c>
      <c r="I2375">
        <f t="shared" si="37"/>
        <v>100</v>
      </c>
      <c r="J2375" s="3">
        <v>1300</v>
      </c>
      <c r="K2375">
        <f>_xlfn.IFNA(Table2[[#This Row],[total_laid_off]],0)</f>
        <v>100</v>
      </c>
      <c r="L2375">
        <f>IFERROR(Table2[[#This Row],[Column2]]/Table2[[#This Row],[percentage_laid_off]],Table2[[#This Row],[Column2]])</f>
        <v>100</v>
      </c>
      <c r="M2375">
        <f>FLOOR(IFERROR(_xlfn.IFNA(Table2[[#This Row],[total_laid_off]],0)/Table2[[#This Row],[percentage_laid_off]],D2375),1)</f>
        <v>100</v>
      </c>
      <c r="N2375" t="str">
        <f>TEXT(Table2[[#This Row],[date]],"MMM")</f>
        <v>Jan</v>
      </c>
      <c r="O2375">
        <f>YEAR(Table2[[#This Row],[date]])</f>
        <v>2023</v>
      </c>
    </row>
    <row r="2376" spans="1:15" x14ac:dyDescent="0.25">
      <c r="A2376" t="s">
        <v>175</v>
      </c>
      <c r="B2376" t="s">
        <v>176</v>
      </c>
      <c r="C2376" t="s">
        <v>83</v>
      </c>
      <c r="D2376">
        <v>40</v>
      </c>
      <c r="E2376" s="2">
        <v>0.16</v>
      </c>
      <c r="F2376" s="1">
        <v>45007</v>
      </c>
      <c r="G2376" t="s">
        <v>67</v>
      </c>
      <c r="H2376" t="s">
        <v>58</v>
      </c>
      <c r="I2376">
        <f t="shared" si="37"/>
        <v>250</v>
      </c>
      <c r="J2376" s="3">
        <v>376</v>
      </c>
      <c r="K2376">
        <f>_xlfn.IFNA(Table2[[#This Row],[total_laid_off]],0)</f>
        <v>40</v>
      </c>
      <c r="L2376">
        <f>IFERROR(Table2[[#This Row],[Column2]]/Table2[[#This Row],[percentage_laid_off]],Table2[[#This Row],[Column2]])</f>
        <v>250</v>
      </c>
      <c r="M2376">
        <f>FLOOR(IFERROR(_xlfn.IFNA(Table2[[#This Row],[total_laid_off]],0)/Table2[[#This Row],[percentage_laid_off]],D2376),1)</f>
        <v>250</v>
      </c>
      <c r="N2376" t="str">
        <f>TEXT(Table2[[#This Row],[date]],"MMM")</f>
        <v>Mar</v>
      </c>
      <c r="O2376">
        <f>YEAR(Table2[[#This Row],[date]])</f>
        <v>2023</v>
      </c>
    </row>
    <row r="2377" spans="1:15" x14ac:dyDescent="0.25">
      <c r="A2377" t="s">
        <v>2052</v>
      </c>
      <c r="B2377" t="s">
        <v>40</v>
      </c>
      <c r="C2377" t="s">
        <v>46</v>
      </c>
      <c r="D2377">
        <v>10</v>
      </c>
      <c r="E2377" s="2">
        <v>0.33</v>
      </c>
      <c r="F2377" s="1">
        <v>43945</v>
      </c>
      <c r="G2377" t="s">
        <v>47</v>
      </c>
      <c r="H2377" t="s">
        <v>41</v>
      </c>
      <c r="I2377">
        <f t="shared" si="37"/>
        <v>30</v>
      </c>
      <c r="J2377" s="3">
        <v>29</v>
      </c>
      <c r="K2377">
        <f>_xlfn.IFNA(Table2[[#This Row],[total_laid_off]],0)</f>
        <v>10</v>
      </c>
      <c r="L2377">
        <f>IFERROR(Table2[[#This Row],[Column2]]/Table2[[#This Row],[percentage_laid_off]],Table2[[#This Row],[Column2]])</f>
        <v>30.303030303030301</v>
      </c>
      <c r="M2377">
        <f>FLOOR(IFERROR(_xlfn.IFNA(Table2[[#This Row],[total_laid_off]],0)/Table2[[#This Row],[percentage_laid_off]],D2377),1)</f>
        <v>30</v>
      </c>
      <c r="N2377" t="str">
        <f>TEXT(Table2[[#This Row],[date]],"MMM")</f>
        <v>Apr</v>
      </c>
      <c r="O2377">
        <f>YEAR(Table2[[#This Row],[date]])</f>
        <v>2020</v>
      </c>
    </row>
    <row r="2378" spans="1:15" x14ac:dyDescent="0.25">
      <c r="A2378" t="s">
        <v>987</v>
      </c>
      <c r="B2378" t="s">
        <v>40</v>
      </c>
      <c r="C2378" t="s">
        <v>144</v>
      </c>
      <c r="D2378">
        <v>251</v>
      </c>
      <c r="E2378" s="2"/>
      <c r="F2378" s="1">
        <v>44887</v>
      </c>
      <c r="G2378" t="s">
        <v>67</v>
      </c>
      <c r="H2378" t="s">
        <v>41</v>
      </c>
      <c r="I2378">
        <f t="shared" si="37"/>
        <v>251</v>
      </c>
      <c r="J2378" s="3">
        <v>900</v>
      </c>
      <c r="K2378">
        <f>_xlfn.IFNA(Table2[[#This Row],[total_laid_off]],0)</f>
        <v>251</v>
      </c>
      <c r="L2378">
        <f>IFERROR(Table2[[#This Row],[Column2]]/Table2[[#This Row],[percentage_laid_off]],Table2[[#This Row],[Column2]])</f>
        <v>251</v>
      </c>
      <c r="M2378">
        <f>FLOOR(IFERROR(_xlfn.IFNA(Table2[[#This Row],[total_laid_off]],0)/Table2[[#This Row],[percentage_laid_off]],D2378),1)</f>
        <v>251</v>
      </c>
      <c r="N2378" t="str">
        <f>TEXT(Table2[[#This Row],[date]],"MMM")</f>
        <v>Nov</v>
      </c>
      <c r="O2378">
        <f>YEAR(Table2[[#This Row],[date]])</f>
        <v>2022</v>
      </c>
    </row>
    <row r="2379" spans="1:15" x14ac:dyDescent="0.25">
      <c r="A2379" t="s">
        <v>1250</v>
      </c>
      <c r="B2379" t="s">
        <v>304</v>
      </c>
      <c r="C2379" t="s">
        <v>101</v>
      </c>
      <c r="D2379">
        <v>125</v>
      </c>
      <c r="E2379" s="2"/>
      <c r="F2379" s="1">
        <v>44833</v>
      </c>
      <c r="G2379" t="s">
        <v>67</v>
      </c>
      <c r="H2379" t="s">
        <v>96</v>
      </c>
      <c r="I2379">
        <f t="shared" si="37"/>
        <v>125</v>
      </c>
      <c r="J2379" s="3">
        <v>237</v>
      </c>
      <c r="K2379">
        <f>_xlfn.IFNA(Table2[[#This Row],[total_laid_off]],0)</f>
        <v>125</v>
      </c>
      <c r="L2379">
        <f>IFERROR(Table2[[#This Row],[Column2]]/Table2[[#This Row],[percentage_laid_off]],Table2[[#This Row],[Column2]])</f>
        <v>125</v>
      </c>
      <c r="M2379">
        <f>FLOOR(IFERROR(_xlfn.IFNA(Table2[[#This Row],[total_laid_off]],0)/Table2[[#This Row],[percentage_laid_off]],D2379),1)</f>
        <v>125</v>
      </c>
      <c r="N2379" t="str">
        <f>TEXT(Table2[[#This Row],[date]],"MMM")</f>
        <v>Sep</v>
      </c>
      <c r="O2379">
        <f>YEAR(Table2[[#This Row],[date]])</f>
        <v>2022</v>
      </c>
    </row>
    <row r="2380" spans="1:15" x14ac:dyDescent="0.25">
      <c r="A2380" t="s">
        <v>424</v>
      </c>
      <c r="B2380" t="s">
        <v>25</v>
      </c>
      <c r="C2380" t="s">
        <v>44</v>
      </c>
      <c r="E2380" s="2">
        <v>1</v>
      </c>
      <c r="F2380" s="1">
        <v>44966</v>
      </c>
      <c r="G2380" t="s">
        <v>37</v>
      </c>
      <c r="H2380" t="s">
        <v>28</v>
      </c>
      <c r="I2380">
        <f t="shared" si="37"/>
        <v>0</v>
      </c>
      <c r="J2380" s="3"/>
      <c r="K2380">
        <f>_xlfn.IFNA(Table2[[#This Row],[total_laid_off]],0)</f>
        <v>0</v>
      </c>
      <c r="L2380">
        <f>IFERROR(Table2[[#This Row],[Column2]]/Table2[[#This Row],[percentage_laid_off]],Table2[[#This Row],[Column2]])</f>
        <v>0</v>
      </c>
      <c r="M2380">
        <f>FLOOR(IFERROR(_xlfn.IFNA(Table2[[#This Row],[total_laid_off]],0)/Table2[[#This Row],[percentage_laid_off]],D2380),1)</f>
        <v>0</v>
      </c>
      <c r="N2380" t="str">
        <f>TEXT(Table2[[#This Row],[date]],"MMM")</f>
        <v>Feb</v>
      </c>
      <c r="O2380">
        <f>YEAR(Table2[[#This Row],[date]])</f>
        <v>2023</v>
      </c>
    </row>
    <row r="2381" spans="1:15" x14ac:dyDescent="0.25">
      <c r="A2381" t="s">
        <v>614</v>
      </c>
      <c r="B2381" t="s">
        <v>43</v>
      </c>
      <c r="C2381" t="s">
        <v>73</v>
      </c>
      <c r="D2381">
        <v>300</v>
      </c>
      <c r="E2381" s="2"/>
      <c r="F2381" s="1">
        <v>44945</v>
      </c>
      <c r="G2381" t="s">
        <v>67</v>
      </c>
      <c r="H2381" t="s">
        <v>41</v>
      </c>
      <c r="I2381">
        <f t="shared" si="37"/>
        <v>300</v>
      </c>
      <c r="J2381" s="3">
        <v>22200</v>
      </c>
      <c r="K2381">
        <f>_xlfn.IFNA(Table2[[#This Row],[total_laid_off]],0)</f>
        <v>300</v>
      </c>
      <c r="L2381">
        <f>IFERROR(Table2[[#This Row],[Column2]]/Table2[[#This Row],[percentage_laid_off]],Table2[[#This Row],[Column2]])</f>
        <v>300</v>
      </c>
      <c r="M2381">
        <f>FLOOR(IFERROR(_xlfn.IFNA(Table2[[#This Row],[total_laid_off]],0)/Table2[[#This Row],[percentage_laid_off]],D2381),1)</f>
        <v>300</v>
      </c>
      <c r="N2381" t="str">
        <f>TEXT(Table2[[#This Row],[date]],"MMM")</f>
        <v>Jan</v>
      </c>
      <c r="O2381">
        <f>YEAR(Table2[[#This Row],[date]])</f>
        <v>2023</v>
      </c>
    </row>
    <row r="2382" spans="1:15" x14ac:dyDescent="0.25">
      <c r="A2382" t="s">
        <v>614</v>
      </c>
      <c r="B2382" t="s">
        <v>358</v>
      </c>
      <c r="C2382" t="s">
        <v>73</v>
      </c>
      <c r="E2382" s="2"/>
      <c r="F2382" s="1">
        <v>44097</v>
      </c>
      <c r="G2382" t="s">
        <v>139</v>
      </c>
      <c r="H2382" t="s">
        <v>125</v>
      </c>
      <c r="I2382">
        <f t="shared" si="37"/>
        <v>0</v>
      </c>
      <c r="J2382" s="3">
        <v>19500</v>
      </c>
      <c r="K2382">
        <f>_xlfn.IFNA(Table2[[#This Row],[total_laid_off]],0)</f>
        <v>0</v>
      </c>
      <c r="L2382">
        <f>IFERROR(Table2[[#This Row],[Column2]]/Table2[[#This Row],[percentage_laid_off]],Table2[[#This Row],[Column2]])</f>
        <v>0</v>
      </c>
      <c r="M2382">
        <f>FLOOR(IFERROR(_xlfn.IFNA(Table2[[#This Row],[total_laid_off]],0)/Table2[[#This Row],[percentage_laid_off]],D2382),1)</f>
        <v>0</v>
      </c>
      <c r="N2382" t="str">
        <f>TEXT(Table2[[#This Row],[date]],"MMM")</f>
        <v>Sep</v>
      </c>
      <c r="O2382">
        <f>YEAR(Table2[[#This Row],[date]])</f>
        <v>2020</v>
      </c>
    </row>
    <row r="2383" spans="1:15" x14ac:dyDescent="0.25">
      <c r="A2383" t="s">
        <v>614</v>
      </c>
      <c r="B2383" t="s">
        <v>56</v>
      </c>
      <c r="C2383" t="s">
        <v>73</v>
      </c>
      <c r="D2383">
        <v>200</v>
      </c>
      <c r="E2383" s="2"/>
      <c r="F2383" s="1">
        <v>44001</v>
      </c>
      <c r="G2383" t="s">
        <v>139</v>
      </c>
      <c r="H2383" t="s">
        <v>58</v>
      </c>
      <c r="I2383">
        <f t="shared" si="37"/>
        <v>200</v>
      </c>
      <c r="J2383" s="3">
        <v>19500</v>
      </c>
      <c r="K2383">
        <f>_xlfn.IFNA(Table2[[#This Row],[total_laid_off]],0)</f>
        <v>200</v>
      </c>
      <c r="L2383">
        <f>IFERROR(Table2[[#This Row],[Column2]]/Table2[[#This Row],[percentage_laid_off]],Table2[[#This Row],[Column2]])</f>
        <v>200</v>
      </c>
      <c r="M2383">
        <f>FLOOR(IFERROR(_xlfn.IFNA(Table2[[#This Row],[total_laid_off]],0)/Table2[[#This Row],[percentage_laid_off]],D2383),1)</f>
        <v>200</v>
      </c>
      <c r="N2383" t="str">
        <f>TEXT(Table2[[#This Row],[date]],"MMM")</f>
        <v>Jun</v>
      </c>
      <c r="O2383">
        <f>YEAR(Table2[[#This Row],[date]])</f>
        <v>2020</v>
      </c>
    </row>
    <row r="2384" spans="1:15" x14ac:dyDescent="0.25">
      <c r="A2384" t="s">
        <v>614</v>
      </c>
      <c r="B2384" t="s">
        <v>82</v>
      </c>
      <c r="C2384" t="s">
        <v>73</v>
      </c>
      <c r="D2384">
        <v>100</v>
      </c>
      <c r="E2384" s="2">
        <v>0.2</v>
      </c>
      <c r="F2384" s="1">
        <v>43969</v>
      </c>
      <c r="G2384" t="s">
        <v>139</v>
      </c>
      <c r="H2384" t="s">
        <v>28</v>
      </c>
      <c r="I2384">
        <f t="shared" si="37"/>
        <v>500</v>
      </c>
      <c r="J2384" s="3">
        <v>19500</v>
      </c>
      <c r="K2384">
        <f>_xlfn.IFNA(Table2[[#This Row],[total_laid_off]],0)</f>
        <v>100</v>
      </c>
      <c r="L2384">
        <f>IFERROR(Table2[[#This Row],[Column2]]/Table2[[#This Row],[percentage_laid_off]],Table2[[#This Row],[Column2]])</f>
        <v>500</v>
      </c>
      <c r="M2384">
        <f>FLOOR(IFERROR(_xlfn.IFNA(Table2[[#This Row],[total_laid_off]],0)/Table2[[#This Row],[percentage_laid_off]],D2384),1)</f>
        <v>500</v>
      </c>
      <c r="N2384" t="str">
        <f>TEXT(Table2[[#This Row],[date]],"MMM")</f>
        <v>May</v>
      </c>
      <c r="O2384">
        <f>YEAR(Table2[[#This Row],[date]])</f>
        <v>2020</v>
      </c>
    </row>
    <row r="2385" spans="1:15" x14ac:dyDescent="0.25">
      <c r="A2385" t="s">
        <v>614</v>
      </c>
      <c r="B2385" t="s">
        <v>40</v>
      </c>
      <c r="C2385" t="s">
        <v>73</v>
      </c>
      <c r="D2385">
        <v>300</v>
      </c>
      <c r="E2385" s="2"/>
      <c r="F2385" s="1">
        <v>43950</v>
      </c>
      <c r="G2385" t="s">
        <v>139</v>
      </c>
      <c r="H2385" t="s">
        <v>41</v>
      </c>
      <c r="I2385">
        <f t="shared" si="37"/>
        <v>300</v>
      </c>
      <c r="J2385" s="3">
        <v>2250</v>
      </c>
      <c r="K2385">
        <f>_xlfn.IFNA(Table2[[#This Row],[total_laid_off]],0)</f>
        <v>300</v>
      </c>
      <c r="L2385">
        <f>IFERROR(Table2[[#This Row],[Column2]]/Table2[[#This Row],[percentage_laid_off]],Table2[[#This Row],[Column2]])</f>
        <v>300</v>
      </c>
      <c r="M2385">
        <f>FLOOR(IFERROR(_xlfn.IFNA(Table2[[#This Row],[total_laid_off]],0)/Table2[[#This Row],[percentage_laid_off]],D2385),1)</f>
        <v>300</v>
      </c>
      <c r="N2385" t="str">
        <f>TEXT(Table2[[#This Row],[date]],"MMM")</f>
        <v>Apr</v>
      </c>
      <c r="O2385">
        <f>YEAR(Table2[[#This Row],[date]])</f>
        <v>2020</v>
      </c>
    </row>
    <row r="2386" spans="1:15" x14ac:dyDescent="0.25">
      <c r="A2386" t="s">
        <v>614</v>
      </c>
      <c r="B2386" t="s">
        <v>43</v>
      </c>
      <c r="C2386" t="s">
        <v>73</v>
      </c>
      <c r="D2386">
        <v>250</v>
      </c>
      <c r="E2386" s="2"/>
      <c r="F2386" s="1">
        <v>43918</v>
      </c>
      <c r="G2386" t="s">
        <v>139</v>
      </c>
      <c r="H2386" t="s">
        <v>41</v>
      </c>
      <c r="I2386">
        <f t="shared" si="37"/>
        <v>250</v>
      </c>
      <c r="J2386" s="3">
        <v>2250</v>
      </c>
      <c r="K2386">
        <f>_xlfn.IFNA(Table2[[#This Row],[total_laid_off]],0)</f>
        <v>250</v>
      </c>
      <c r="L2386">
        <f>IFERROR(Table2[[#This Row],[Column2]]/Table2[[#This Row],[percentage_laid_off]],Table2[[#This Row],[Column2]])</f>
        <v>250</v>
      </c>
      <c r="M2386">
        <f>FLOOR(IFERROR(_xlfn.IFNA(Table2[[#This Row],[total_laid_off]],0)/Table2[[#This Row],[percentage_laid_off]],D2386),1)</f>
        <v>250</v>
      </c>
      <c r="N2386" t="str">
        <f>TEXT(Table2[[#This Row],[date]],"MMM")</f>
        <v>Mar</v>
      </c>
      <c r="O2386">
        <f>YEAR(Table2[[#This Row],[date]])</f>
        <v>2020</v>
      </c>
    </row>
    <row r="2387" spans="1:15" x14ac:dyDescent="0.25">
      <c r="A2387" t="s">
        <v>481</v>
      </c>
      <c r="B2387" t="s">
        <v>131</v>
      </c>
      <c r="C2387" t="s">
        <v>46</v>
      </c>
      <c r="D2387">
        <v>56</v>
      </c>
      <c r="E2387" s="2">
        <v>0.28000000000000003</v>
      </c>
      <c r="F2387" s="1">
        <v>44958</v>
      </c>
      <c r="G2387" t="s">
        <v>32</v>
      </c>
      <c r="H2387" t="s">
        <v>41</v>
      </c>
      <c r="I2387">
        <f t="shared" si="37"/>
        <v>200</v>
      </c>
      <c r="J2387" s="3">
        <v>215</v>
      </c>
      <c r="K2387">
        <f>_xlfn.IFNA(Table2[[#This Row],[total_laid_off]],0)</f>
        <v>56</v>
      </c>
      <c r="L2387">
        <f>IFERROR(Table2[[#This Row],[Column2]]/Table2[[#This Row],[percentage_laid_off]],Table2[[#This Row],[Column2]])</f>
        <v>199.99999999999997</v>
      </c>
      <c r="M2387">
        <f>FLOOR(IFERROR(_xlfn.IFNA(Table2[[#This Row],[total_laid_off]],0)/Table2[[#This Row],[percentage_laid_off]],D2387),1)</f>
        <v>200</v>
      </c>
      <c r="N2387" t="str">
        <f>TEXT(Table2[[#This Row],[date]],"MMM")</f>
        <v>Feb</v>
      </c>
      <c r="O2387">
        <f>YEAR(Table2[[#This Row],[date]])</f>
        <v>2023</v>
      </c>
    </row>
    <row r="2388" spans="1:15" x14ac:dyDescent="0.25">
      <c r="A2388" t="s">
        <v>481</v>
      </c>
      <c r="B2388" t="s">
        <v>131</v>
      </c>
      <c r="C2388" t="s">
        <v>46</v>
      </c>
      <c r="D2388">
        <v>35</v>
      </c>
      <c r="E2388" s="2">
        <v>0.17</v>
      </c>
      <c r="F2388" s="1">
        <v>44791</v>
      </c>
      <c r="G2388" t="s">
        <v>32</v>
      </c>
      <c r="H2388" t="s">
        <v>41</v>
      </c>
      <c r="I2388">
        <f t="shared" si="37"/>
        <v>205</v>
      </c>
      <c r="J2388" s="3">
        <v>215</v>
      </c>
      <c r="K2388">
        <f>_xlfn.IFNA(Table2[[#This Row],[total_laid_off]],0)</f>
        <v>35</v>
      </c>
      <c r="L2388">
        <f>IFERROR(Table2[[#This Row],[Column2]]/Table2[[#This Row],[percentage_laid_off]],Table2[[#This Row],[Column2]])</f>
        <v>205.88235294117646</v>
      </c>
      <c r="M2388">
        <f>FLOOR(IFERROR(_xlfn.IFNA(Table2[[#This Row],[total_laid_off]],0)/Table2[[#This Row],[percentage_laid_off]],D2388),1)</f>
        <v>205</v>
      </c>
      <c r="N2388" t="str">
        <f>TEXT(Table2[[#This Row],[date]],"MMM")</f>
        <v>Aug</v>
      </c>
      <c r="O2388">
        <f>YEAR(Table2[[#This Row],[date]])</f>
        <v>2022</v>
      </c>
    </row>
    <row r="2389" spans="1:15" x14ac:dyDescent="0.25">
      <c r="A2389" t="s">
        <v>2064</v>
      </c>
      <c r="B2389" t="s">
        <v>229</v>
      </c>
      <c r="C2389" t="s">
        <v>170</v>
      </c>
      <c r="D2389">
        <v>55</v>
      </c>
      <c r="E2389" s="2">
        <v>0.35</v>
      </c>
      <c r="F2389" s="1">
        <v>43943</v>
      </c>
      <c r="G2389" t="s">
        <v>47</v>
      </c>
      <c r="H2389" t="s">
        <v>41</v>
      </c>
      <c r="I2389">
        <f t="shared" si="37"/>
        <v>157</v>
      </c>
      <c r="J2389" s="3">
        <v>24</v>
      </c>
      <c r="K2389">
        <f>_xlfn.IFNA(Table2[[#This Row],[total_laid_off]],0)</f>
        <v>55</v>
      </c>
      <c r="L2389">
        <f>IFERROR(Table2[[#This Row],[Column2]]/Table2[[#This Row],[percentage_laid_off]],Table2[[#This Row],[Column2]])</f>
        <v>157.14285714285714</v>
      </c>
      <c r="M2389">
        <f>FLOOR(IFERROR(_xlfn.IFNA(Table2[[#This Row],[total_laid_off]],0)/Table2[[#This Row],[percentage_laid_off]],D2389),1)</f>
        <v>157</v>
      </c>
      <c r="N2389" t="str">
        <f>TEXT(Table2[[#This Row],[date]],"MMM")</f>
        <v>Apr</v>
      </c>
      <c r="O2389">
        <f>YEAR(Table2[[#This Row],[date]])</f>
        <v>2020</v>
      </c>
    </row>
    <row r="2390" spans="1:15" x14ac:dyDescent="0.25">
      <c r="A2390" t="s">
        <v>1448</v>
      </c>
      <c r="B2390" t="s">
        <v>1145</v>
      </c>
      <c r="C2390" t="s">
        <v>111</v>
      </c>
      <c r="E2390" s="2"/>
      <c r="F2390" s="1">
        <v>44774</v>
      </c>
      <c r="G2390" t="s">
        <v>27</v>
      </c>
      <c r="H2390" t="s">
        <v>1140</v>
      </c>
      <c r="I2390">
        <f t="shared" si="37"/>
        <v>0</v>
      </c>
      <c r="J2390" s="3">
        <v>10</v>
      </c>
      <c r="K2390">
        <f>_xlfn.IFNA(Table2[[#This Row],[total_laid_off]],0)</f>
        <v>0</v>
      </c>
      <c r="L2390">
        <f>IFERROR(Table2[[#This Row],[Column2]]/Table2[[#This Row],[percentage_laid_off]],Table2[[#This Row],[Column2]])</f>
        <v>0</v>
      </c>
      <c r="M2390">
        <f>FLOOR(IFERROR(_xlfn.IFNA(Table2[[#This Row],[total_laid_off]],0)/Table2[[#This Row],[percentage_laid_off]],D2390),1)</f>
        <v>0</v>
      </c>
      <c r="N2390" t="str">
        <f>TEXT(Table2[[#This Row],[date]],"MMM")</f>
        <v>Aug</v>
      </c>
      <c r="O2390">
        <f>YEAR(Table2[[#This Row],[date]])</f>
        <v>2022</v>
      </c>
    </row>
    <row r="2391" spans="1:15" x14ac:dyDescent="0.25">
      <c r="A2391" t="s">
        <v>1052</v>
      </c>
      <c r="B2391" t="s">
        <v>190</v>
      </c>
      <c r="C2391" t="s">
        <v>111</v>
      </c>
      <c r="E2391" s="2">
        <v>0.3</v>
      </c>
      <c r="F2391" s="1">
        <v>44880</v>
      </c>
      <c r="G2391" t="s">
        <v>67</v>
      </c>
      <c r="H2391" t="s">
        <v>70</v>
      </c>
      <c r="I2391">
        <f t="shared" si="37"/>
        <v>0</v>
      </c>
      <c r="J2391" s="3">
        <v>68</v>
      </c>
      <c r="K2391">
        <f>_xlfn.IFNA(Table2[[#This Row],[total_laid_off]],0)</f>
        <v>0</v>
      </c>
      <c r="L2391">
        <f>IFERROR(Table2[[#This Row],[Column2]]/Table2[[#This Row],[percentage_laid_off]],Table2[[#This Row],[Column2]])</f>
        <v>0</v>
      </c>
      <c r="M2391">
        <f>FLOOR(IFERROR(_xlfn.IFNA(Table2[[#This Row],[total_laid_off]],0)/Table2[[#This Row],[percentage_laid_off]],D2391),1)</f>
        <v>0</v>
      </c>
      <c r="N2391" t="str">
        <f>TEXT(Table2[[#This Row],[date]],"MMM")</f>
        <v>Nov</v>
      </c>
      <c r="O2391">
        <f>YEAR(Table2[[#This Row],[date]])</f>
        <v>2022</v>
      </c>
    </row>
    <row r="2392" spans="1:15" x14ac:dyDescent="0.25">
      <c r="A2392" t="s">
        <v>1602</v>
      </c>
      <c r="B2392" t="s">
        <v>260</v>
      </c>
      <c r="C2392" t="s">
        <v>85</v>
      </c>
      <c r="D2392">
        <v>300</v>
      </c>
      <c r="E2392" s="2"/>
      <c r="F2392" s="1">
        <v>44740</v>
      </c>
      <c r="G2392" t="s">
        <v>103</v>
      </c>
      <c r="H2392" t="s">
        <v>28</v>
      </c>
      <c r="I2392">
        <f t="shared" si="37"/>
        <v>300</v>
      </c>
      <c r="J2392" s="3">
        <v>11</v>
      </c>
      <c r="K2392">
        <f>_xlfn.IFNA(Table2[[#This Row],[total_laid_off]],0)</f>
        <v>300</v>
      </c>
      <c r="L2392">
        <f>IFERROR(Table2[[#This Row],[Column2]]/Table2[[#This Row],[percentage_laid_off]],Table2[[#This Row],[Column2]])</f>
        <v>300</v>
      </c>
      <c r="M2392">
        <f>FLOOR(IFERROR(_xlfn.IFNA(Table2[[#This Row],[total_laid_off]],0)/Table2[[#This Row],[percentage_laid_off]],D2392),1)</f>
        <v>300</v>
      </c>
      <c r="N2392" t="str">
        <f>TEXT(Table2[[#This Row],[date]],"MMM")</f>
        <v>Jun</v>
      </c>
      <c r="O2392">
        <f>YEAR(Table2[[#This Row],[date]])</f>
        <v>2022</v>
      </c>
    </row>
    <row r="2393" spans="1:15" x14ac:dyDescent="0.25">
      <c r="A2393" t="s">
        <v>1602</v>
      </c>
      <c r="B2393" t="s">
        <v>260</v>
      </c>
      <c r="C2393" t="s">
        <v>85</v>
      </c>
      <c r="D2393">
        <v>1800</v>
      </c>
      <c r="E2393" s="2"/>
      <c r="F2393" s="1">
        <v>44202</v>
      </c>
      <c r="G2393" t="s">
        <v>103</v>
      </c>
      <c r="H2393" t="s">
        <v>28</v>
      </c>
      <c r="I2393">
        <f t="shared" si="37"/>
        <v>1800</v>
      </c>
      <c r="J2393" s="3">
        <v>11</v>
      </c>
      <c r="K2393">
        <f>_xlfn.IFNA(Table2[[#This Row],[total_laid_off]],0)</f>
        <v>1800</v>
      </c>
      <c r="L2393">
        <f>IFERROR(Table2[[#This Row],[Column2]]/Table2[[#This Row],[percentage_laid_off]],Table2[[#This Row],[Column2]])</f>
        <v>1800</v>
      </c>
      <c r="M2393">
        <f>FLOOR(IFERROR(_xlfn.IFNA(Table2[[#This Row],[total_laid_off]],0)/Table2[[#This Row],[percentage_laid_off]],D2393),1)</f>
        <v>1800</v>
      </c>
      <c r="N2393" t="str">
        <f>TEXT(Table2[[#This Row],[date]],"MMM")</f>
        <v>Jan</v>
      </c>
      <c r="O2393">
        <f>YEAR(Table2[[#This Row],[date]])</f>
        <v>2021</v>
      </c>
    </row>
    <row r="2394" spans="1:15" x14ac:dyDescent="0.25">
      <c r="A2394" t="s">
        <v>752</v>
      </c>
      <c r="B2394" t="s">
        <v>49</v>
      </c>
      <c r="C2394" t="s">
        <v>209</v>
      </c>
      <c r="E2394" s="2">
        <v>0.04</v>
      </c>
      <c r="F2394" s="1">
        <v>44936</v>
      </c>
      <c r="G2394" t="s">
        <v>50</v>
      </c>
      <c r="H2394" t="s">
        <v>41</v>
      </c>
      <c r="I2394">
        <f t="shared" si="37"/>
        <v>0</v>
      </c>
      <c r="J2394" s="3">
        <v>404</v>
      </c>
      <c r="K2394">
        <f>_xlfn.IFNA(Table2[[#This Row],[total_laid_off]],0)</f>
        <v>0</v>
      </c>
      <c r="L2394">
        <f>IFERROR(Table2[[#This Row],[Column2]]/Table2[[#This Row],[percentage_laid_off]],Table2[[#This Row],[Column2]])</f>
        <v>0</v>
      </c>
      <c r="M2394">
        <f>FLOOR(IFERROR(_xlfn.IFNA(Table2[[#This Row],[total_laid_off]],0)/Table2[[#This Row],[percentage_laid_off]],D2394),1)</f>
        <v>0</v>
      </c>
      <c r="N2394" t="str">
        <f>TEXT(Table2[[#This Row],[date]],"MMM")</f>
        <v>Jan</v>
      </c>
      <c r="O2394">
        <f>YEAR(Table2[[#This Row],[date]])</f>
        <v>2023</v>
      </c>
    </row>
    <row r="2395" spans="1:15" x14ac:dyDescent="0.25">
      <c r="A2395" t="s">
        <v>752</v>
      </c>
      <c r="B2395" t="s">
        <v>49</v>
      </c>
      <c r="C2395" t="s">
        <v>209</v>
      </c>
      <c r="D2395">
        <v>95</v>
      </c>
      <c r="E2395" s="2">
        <v>0.15</v>
      </c>
      <c r="F2395" s="1">
        <v>44763</v>
      </c>
      <c r="G2395" t="s">
        <v>50</v>
      </c>
      <c r="H2395" t="s">
        <v>41</v>
      </c>
      <c r="I2395">
        <f t="shared" si="37"/>
        <v>633</v>
      </c>
      <c r="J2395" s="3">
        <v>404</v>
      </c>
      <c r="K2395">
        <f>_xlfn.IFNA(Table2[[#This Row],[total_laid_off]],0)</f>
        <v>95</v>
      </c>
      <c r="L2395">
        <f>IFERROR(Table2[[#This Row],[Column2]]/Table2[[#This Row],[percentage_laid_off]],Table2[[#This Row],[Column2]])</f>
        <v>633.33333333333337</v>
      </c>
      <c r="M2395">
        <f>FLOOR(IFERROR(_xlfn.IFNA(Table2[[#This Row],[total_laid_off]],0)/Table2[[#This Row],[percentage_laid_off]],D2395),1)</f>
        <v>633</v>
      </c>
      <c r="N2395" t="str">
        <f>TEXT(Table2[[#This Row],[date]],"MMM")</f>
        <v>Jul</v>
      </c>
      <c r="O2395">
        <f>YEAR(Table2[[#This Row],[date]])</f>
        <v>2022</v>
      </c>
    </row>
    <row r="2396" spans="1:15" x14ac:dyDescent="0.25">
      <c r="A2396" t="s">
        <v>2230</v>
      </c>
      <c r="B2396" t="s">
        <v>331</v>
      </c>
      <c r="C2396" t="s">
        <v>57</v>
      </c>
      <c r="E2396" s="2">
        <v>0.5</v>
      </c>
      <c r="F2396" s="1">
        <v>43922</v>
      </c>
      <c r="G2396" t="s">
        <v>47</v>
      </c>
      <c r="H2396" t="s">
        <v>41</v>
      </c>
      <c r="I2396">
        <f t="shared" si="37"/>
        <v>0</v>
      </c>
      <c r="J2396" s="3">
        <v>33</v>
      </c>
      <c r="K2396">
        <f>_xlfn.IFNA(Table2[[#This Row],[total_laid_off]],0)</f>
        <v>0</v>
      </c>
      <c r="L2396">
        <f>IFERROR(Table2[[#This Row],[Column2]]/Table2[[#This Row],[percentage_laid_off]],Table2[[#This Row],[Column2]])</f>
        <v>0</v>
      </c>
      <c r="M2396">
        <f>FLOOR(IFERROR(_xlfn.IFNA(Table2[[#This Row],[total_laid_off]],0)/Table2[[#This Row],[percentage_laid_off]],D2396),1)</f>
        <v>0</v>
      </c>
      <c r="N2396" t="str">
        <f>TEXT(Table2[[#This Row],[date]],"MMM")</f>
        <v>Apr</v>
      </c>
      <c r="O2396">
        <f>YEAR(Table2[[#This Row],[date]])</f>
        <v>2020</v>
      </c>
    </row>
    <row r="2397" spans="1:15" x14ac:dyDescent="0.25">
      <c r="A2397" t="s">
        <v>960</v>
      </c>
      <c r="B2397" t="s">
        <v>266</v>
      </c>
      <c r="C2397" t="s">
        <v>15</v>
      </c>
      <c r="D2397">
        <v>300</v>
      </c>
      <c r="E2397" s="2">
        <v>0.2</v>
      </c>
      <c r="F2397" s="1">
        <v>44893</v>
      </c>
      <c r="G2397" t="s">
        <v>37</v>
      </c>
      <c r="H2397" t="s">
        <v>267</v>
      </c>
      <c r="I2397">
        <f t="shared" si="37"/>
        <v>1500</v>
      </c>
      <c r="J2397" s="3">
        <v>260</v>
      </c>
      <c r="K2397">
        <f>_xlfn.IFNA(Table2[[#This Row],[total_laid_off]],0)</f>
        <v>300</v>
      </c>
      <c r="L2397">
        <f>IFERROR(Table2[[#This Row],[Column2]]/Table2[[#This Row],[percentage_laid_off]],Table2[[#This Row],[Column2]])</f>
        <v>1500</v>
      </c>
      <c r="M2397">
        <f>FLOOR(IFERROR(_xlfn.IFNA(Table2[[#This Row],[total_laid_off]],0)/Table2[[#This Row],[percentage_laid_off]],D2397),1)</f>
        <v>1500</v>
      </c>
      <c r="N2397" t="str">
        <f>TEXT(Table2[[#This Row],[date]],"MMM")</f>
        <v>Nov</v>
      </c>
      <c r="O2397">
        <f>YEAR(Table2[[#This Row],[date]])</f>
        <v>2022</v>
      </c>
    </row>
    <row r="2398" spans="1:15" x14ac:dyDescent="0.25">
      <c r="A2398" t="s">
        <v>807</v>
      </c>
      <c r="B2398" t="s">
        <v>69</v>
      </c>
      <c r="C2398" t="s">
        <v>73</v>
      </c>
      <c r="D2398">
        <v>99</v>
      </c>
      <c r="E2398" s="2">
        <v>0.22</v>
      </c>
      <c r="F2398" s="1">
        <v>44918</v>
      </c>
      <c r="G2398" t="s">
        <v>37</v>
      </c>
      <c r="H2398" t="s">
        <v>70</v>
      </c>
      <c r="I2398">
        <f t="shared" si="37"/>
        <v>450</v>
      </c>
      <c r="J2398" s="3"/>
      <c r="K2398">
        <f>_xlfn.IFNA(Table2[[#This Row],[total_laid_off]],0)</f>
        <v>99</v>
      </c>
      <c r="L2398">
        <f>IFERROR(Table2[[#This Row],[Column2]]/Table2[[#This Row],[percentage_laid_off]],Table2[[#This Row],[Column2]])</f>
        <v>450</v>
      </c>
      <c r="M2398">
        <f>FLOOR(IFERROR(_xlfn.IFNA(Table2[[#This Row],[total_laid_off]],0)/Table2[[#This Row],[percentage_laid_off]],D2398),1)</f>
        <v>450</v>
      </c>
      <c r="N2398" t="str">
        <f>TEXT(Table2[[#This Row],[date]],"MMM")</f>
        <v>Dec</v>
      </c>
      <c r="O2398">
        <f>YEAR(Table2[[#This Row],[date]])</f>
        <v>2022</v>
      </c>
    </row>
    <row r="2399" spans="1:15" x14ac:dyDescent="0.25">
      <c r="A2399" t="s">
        <v>506</v>
      </c>
      <c r="B2399" t="s">
        <v>40</v>
      </c>
      <c r="C2399" t="s">
        <v>101</v>
      </c>
      <c r="D2399">
        <v>150</v>
      </c>
      <c r="E2399" s="2">
        <v>0.17</v>
      </c>
      <c r="F2399" s="1">
        <v>44957</v>
      </c>
      <c r="G2399" t="s">
        <v>67</v>
      </c>
      <c r="H2399" t="s">
        <v>41</v>
      </c>
      <c r="I2399">
        <f t="shared" si="37"/>
        <v>882</v>
      </c>
      <c r="J2399" s="3">
        <v>1600</v>
      </c>
      <c r="K2399">
        <f>_xlfn.IFNA(Table2[[#This Row],[total_laid_off]],0)</f>
        <v>150</v>
      </c>
      <c r="L2399">
        <f>IFERROR(Table2[[#This Row],[Column2]]/Table2[[#This Row],[percentage_laid_off]],Table2[[#This Row],[Column2]])</f>
        <v>882.35294117647049</v>
      </c>
      <c r="M2399">
        <f>FLOOR(IFERROR(_xlfn.IFNA(Table2[[#This Row],[total_laid_off]],0)/Table2[[#This Row],[percentage_laid_off]],D2399),1)</f>
        <v>882</v>
      </c>
      <c r="N2399" t="str">
        <f>TEXT(Table2[[#This Row],[date]],"MMM")</f>
        <v>Jan</v>
      </c>
      <c r="O2399">
        <f>YEAR(Table2[[#This Row],[date]])</f>
        <v>2023</v>
      </c>
    </row>
    <row r="2400" spans="1:15" x14ac:dyDescent="0.25">
      <c r="A2400" t="s">
        <v>506</v>
      </c>
      <c r="B2400" t="s">
        <v>40</v>
      </c>
      <c r="C2400" t="s">
        <v>101</v>
      </c>
      <c r="D2400">
        <v>190</v>
      </c>
      <c r="E2400" s="2">
        <v>0.15</v>
      </c>
      <c r="F2400" s="1">
        <v>44621</v>
      </c>
      <c r="G2400" t="s">
        <v>67</v>
      </c>
      <c r="H2400" t="s">
        <v>41</v>
      </c>
      <c r="I2400">
        <f t="shared" si="37"/>
        <v>1266</v>
      </c>
      <c r="J2400" s="3">
        <v>1600</v>
      </c>
      <c r="K2400">
        <f>_xlfn.IFNA(Table2[[#This Row],[total_laid_off]],0)</f>
        <v>190</v>
      </c>
      <c r="L2400">
        <f>IFERROR(Table2[[#This Row],[Column2]]/Table2[[#This Row],[percentage_laid_off]],Table2[[#This Row],[Column2]])</f>
        <v>1266.6666666666667</v>
      </c>
      <c r="M2400">
        <f>FLOOR(IFERROR(_xlfn.IFNA(Table2[[#This Row],[total_laid_off]],0)/Table2[[#This Row],[percentage_laid_off]],D2400),1)</f>
        <v>1266</v>
      </c>
      <c r="N2400" t="str">
        <f>TEXT(Table2[[#This Row],[date]],"MMM")</f>
        <v>Mar</v>
      </c>
      <c r="O2400">
        <f>YEAR(Table2[[#This Row],[date]])</f>
        <v>2022</v>
      </c>
    </row>
    <row r="2401" spans="1:15" x14ac:dyDescent="0.25">
      <c r="A2401" t="s">
        <v>1073</v>
      </c>
      <c r="B2401" t="s">
        <v>49</v>
      </c>
      <c r="C2401" t="s">
        <v>75</v>
      </c>
      <c r="D2401">
        <v>40</v>
      </c>
      <c r="E2401" s="2"/>
      <c r="F2401" s="1">
        <v>44875</v>
      </c>
      <c r="G2401" t="s">
        <v>37</v>
      </c>
      <c r="H2401" t="s">
        <v>41</v>
      </c>
      <c r="I2401">
        <f t="shared" si="37"/>
        <v>40</v>
      </c>
      <c r="J2401" s="3">
        <v>18</v>
      </c>
      <c r="K2401">
        <f>_xlfn.IFNA(Table2[[#This Row],[total_laid_off]],0)</f>
        <v>40</v>
      </c>
      <c r="L2401">
        <f>IFERROR(Table2[[#This Row],[Column2]]/Table2[[#This Row],[percentage_laid_off]],Table2[[#This Row],[Column2]])</f>
        <v>40</v>
      </c>
      <c r="M2401">
        <f>FLOOR(IFERROR(_xlfn.IFNA(Table2[[#This Row],[total_laid_off]],0)/Table2[[#This Row],[percentage_laid_off]],D2401),1)</f>
        <v>40</v>
      </c>
      <c r="N2401" t="str">
        <f>TEXT(Table2[[#This Row],[date]],"MMM")</f>
        <v>Nov</v>
      </c>
      <c r="O2401">
        <f>YEAR(Table2[[#This Row],[date]])</f>
        <v>2022</v>
      </c>
    </row>
    <row r="2402" spans="1:15" x14ac:dyDescent="0.25">
      <c r="A2402" t="s">
        <v>369</v>
      </c>
      <c r="B2402" t="s">
        <v>35</v>
      </c>
      <c r="C2402" t="s">
        <v>75</v>
      </c>
      <c r="D2402">
        <v>370</v>
      </c>
      <c r="E2402" s="2">
        <v>0.06</v>
      </c>
      <c r="F2402" s="1">
        <v>44972</v>
      </c>
      <c r="G2402" t="s">
        <v>67</v>
      </c>
      <c r="H2402" t="s">
        <v>38</v>
      </c>
      <c r="I2402">
        <f t="shared" si="37"/>
        <v>6166</v>
      </c>
      <c r="J2402" s="3">
        <v>58</v>
      </c>
      <c r="K2402">
        <f>_xlfn.IFNA(Table2[[#This Row],[total_laid_off]],0)</f>
        <v>370</v>
      </c>
      <c r="L2402">
        <f>IFERROR(Table2[[#This Row],[Column2]]/Table2[[#This Row],[percentage_laid_off]],Table2[[#This Row],[Column2]])</f>
        <v>6166.666666666667</v>
      </c>
      <c r="M2402">
        <f>FLOOR(IFERROR(_xlfn.IFNA(Table2[[#This Row],[total_laid_off]],0)/Table2[[#This Row],[percentage_laid_off]],D2402),1)</f>
        <v>6166</v>
      </c>
      <c r="N2402" t="str">
        <f>TEXT(Table2[[#This Row],[date]],"MMM")</f>
        <v>Feb</v>
      </c>
      <c r="O2402">
        <f>YEAR(Table2[[#This Row],[date]])</f>
        <v>2023</v>
      </c>
    </row>
    <row r="2403" spans="1:15" x14ac:dyDescent="0.25">
      <c r="A2403" t="s">
        <v>369</v>
      </c>
      <c r="B2403" t="s">
        <v>35</v>
      </c>
      <c r="C2403" t="s">
        <v>75</v>
      </c>
      <c r="D2403">
        <v>100</v>
      </c>
      <c r="E2403" s="2"/>
      <c r="F2403" s="1">
        <v>44782</v>
      </c>
      <c r="G2403" t="s">
        <v>67</v>
      </c>
      <c r="H2403" t="s">
        <v>38</v>
      </c>
      <c r="I2403">
        <f t="shared" si="37"/>
        <v>100</v>
      </c>
      <c r="J2403" s="3">
        <v>58</v>
      </c>
      <c r="K2403">
        <f>_xlfn.IFNA(Table2[[#This Row],[total_laid_off]],0)</f>
        <v>100</v>
      </c>
      <c r="L2403">
        <f>IFERROR(Table2[[#This Row],[Column2]]/Table2[[#This Row],[percentage_laid_off]],Table2[[#This Row],[Column2]])</f>
        <v>100</v>
      </c>
      <c r="M2403">
        <f>FLOOR(IFERROR(_xlfn.IFNA(Table2[[#This Row],[total_laid_off]],0)/Table2[[#This Row],[percentage_laid_off]],D2403),1)</f>
        <v>100</v>
      </c>
      <c r="N2403" t="str">
        <f>TEXT(Table2[[#This Row],[date]],"MMM")</f>
        <v>Aug</v>
      </c>
      <c r="O2403">
        <f>YEAR(Table2[[#This Row],[date]])</f>
        <v>2022</v>
      </c>
    </row>
    <row r="2404" spans="1:15" x14ac:dyDescent="0.25">
      <c r="A2404" t="s">
        <v>1485</v>
      </c>
      <c r="B2404" t="s">
        <v>40</v>
      </c>
      <c r="C2404" t="s">
        <v>415</v>
      </c>
      <c r="E2404" s="2"/>
      <c r="F2404" s="1">
        <v>44764</v>
      </c>
      <c r="G2404" t="s">
        <v>103</v>
      </c>
      <c r="H2404" t="s">
        <v>41</v>
      </c>
      <c r="I2404">
        <f t="shared" si="37"/>
        <v>0</v>
      </c>
      <c r="J2404" s="3">
        <v>62</v>
      </c>
      <c r="K2404">
        <f>_xlfn.IFNA(Table2[[#This Row],[total_laid_off]],0)</f>
        <v>0</v>
      </c>
      <c r="L2404">
        <f>IFERROR(Table2[[#This Row],[Column2]]/Table2[[#This Row],[percentage_laid_off]],Table2[[#This Row],[Column2]])</f>
        <v>0</v>
      </c>
      <c r="M2404">
        <f>FLOOR(IFERROR(_xlfn.IFNA(Table2[[#This Row],[total_laid_off]],0)/Table2[[#This Row],[percentage_laid_off]],D2404),1)</f>
        <v>0</v>
      </c>
      <c r="N2404" t="str">
        <f>TEXT(Table2[[#This Row],[date]],"MMM")</f>
        <v>Jul</v>
      </c>
      <c r="O2404">
        <f>YEAR(Table2[[#This Row],[date]])</f>
        <v>2022</v>
      </c>
    </row>
    <row r="2405" spans="1:15" x14ac:dyDescent="0.25">
      <c r="A2405" t="s">
        <v>938</v>
      </c>
      <c r="B2405" t="s">
        <v>43</v>
      </c>
      <c r="C2405" t="s">
        <v>21</v>
      </c>
      <c r="D2405">
        <v>130</v>
      </c>
      <c r="E2405" s="2">
        <v>7.0000000000000007E-2</v>
      </c>
      <c r="F2405" s="1">
        <v>44895</v>
      </c>
      <c r="G2405" t="s">
        <v>47</v>
      </c>
      <c r="H2405" t="s">
        <v>41</v>
      </c>
      <c r="I2405">
        <f t="shared" si="37"/>
        <v>1857</v>
      </c>
      <c r="J2405" s="3">
        <v>850</v>
      </c>
      <c r="K2405">
        <f>_xlfn.IFNA(Table2[[#This Row],[total_laid_off]],0)</f>
        <v>130</v>
      </c>
      <c r="L2405">
        <f>IFERROR(Table2[[#This Row],[Column2]]/Table2[[#This Row],[percentage_laid_off]],Table2[[#This Row],[Column2]])</f>
        <v>1857.1428571428569</v>
      </c>
      <c r="M2405">
        <f>FLOOR(IFERROR(_xlfn.IFNA(Table2[[#This Row],[total_laid_off]],0)/Table2[[#This Row],[percentage_laid_off]],D2405),1)</f>
        <v>1857</v>
      </c>
      <c r="N2405" t="str">
        <f>TEXT(Table2[[#This Row],[date]],"MMM")</f>
        <v>Nov</v>
      </c>
      <c r="O2405">
        <f>YEAR(Table2[[#This Row],[date]])</f>
        <v>2022</v>
      </c>
    </row>
    <row r="2406" spans="1:15" x14ac:dyDescent="0.25">
      <c r="A2406" t="s">
        <v>938</v>
      </c>
      <c r="B2406" t="s">
        <v>43</v>
      </c>
      <c r="C2406" t="s">
        <v>111</v>
      </c>
      <c r="E2406" s="2"/>
      <c r="F2406" s="1">
        <v>43923</v>
      </c>
      <c r="G2406" t="s">
        <v>37</v>
      </c>
      <c r="H2406" t="s">
        <v>41</v>
      </c>
      <c r="I2406">
        <f t="shared" si="37"/>
        <v>0</v>
      </c>
      <c r="J2406" s="3"/>
      <c r="K2406">
        <f>_xlfn.IFNA(Table2[[#This Row],[total_laid_off]],0)</f>
        <v>0</v>
      </c>
      <c r="L2406">
        <f>IFERROR(Table2[[#This Row],[Column2]]/Table2[[#This Row],[percentage_laid_off]],Table2[[#This Row],[Column2]])</f>
        <v>0</v>
      </c>
      <c r="M2406">
        <f>FLOOR(IFERROR(_xlfn.IFNA(Table2[[#This Row],[total_laid_off]],0)/Table2[[#This Row],[percentage_laid_off]],D2406),1)</f>
        <v>0</v>
      </c>
      <c r="N2406" t="str">
        <f>TEXT(Table2[[#This Row],[date]],"MMM")</f>
        <v>Apr</v>
      </c>
      <c r="O2406">
        <f>YEAR(Table2[[#This Row],[date]])</f>
        <v>2020</v>
      </c>
    </row>
    <row r="2407" spans="1:15" x14ac:dyDescent="0.25">
      <c r="A2407" t="s">
        <v>408</v>
      </c>
      <c r="B2407" t="s">
        <v>40</v>
      </c>
      <c r="C2407" t="s">
        <v>85</v>
      </c>
      <c r="E2407" s="2"/>
      <c r="F2407" s="1">
        <v>44967</v>
      </c>
      <c r="G2407" t="s">
        <v>27</v>
      </c>
      <c r="H2407" t="s">
        <v>41</v>
      </c>
      <c r="I2407">
        <f t="shared" si="37"/>
        <v>0</v>
      </c>
      <c r="J2407" s="3">
        <v>24</v>
      </c>
      <c r="K2407">
        <f>_xlfn.IFNA(Table2[[#This Row],[total_laid_off]],0)</f>
        <v>0</v>
      </c>
      <c r="L2407">
        <f>IFERROR(Table2[[#This Row],[Column2]]/Table2[[#This Row],[percentage_laid_off]],Table2[[#This Row],[Column2]])</f>
        <v>0</v>
      </c>
      <c r="M2407">
        <f>FLOOR(IFERROR(_xlfn.IFNA(Table2[[#This Row],[total_laid_off]],0)/Table2[[#This Row],[percentage_laid_off]],D2407),1)</f>
        <v>0</v>
      </c>
      <c r="N2407" t="str">
        <f>TEXT(Table2[[#This Row],[date]],"MMM")</f>
        <v>Feb</v>
      </c>
      <c r="O2407">
        <f>YEAR(Table2[[#This Row],[date]])</f>
        <v>2023</v>
      </c>
    </row>
    <row r="2408" spans="1:15" x14ac:dyDescent="0.25">
      <c r="A2408" t="s">
        <v>408</v>
      </c>
      <c r="B2408" t="s">
        <v>40</v>
      </c>
      <c r="C2408" t="s">
        <v>85</v>
      </c>
      <c r="D2408">
        <v>50</v>
      </c>
      <c r="E2408" s="2">
        <v>0.75</v>
      </c>
      <c r="F2408" s="1">
        <v>43915</v>
      </c>
      <c r="G2408" t="s">
        <v>27</v>
      </c>
      <c r="H2408" t="s">
        <v>41</v>
      </c>
      <c r="I2408">
        <f t="shared" si="37"/>
        <v>66</v>
      </c>
      <c r="J2408" s="3">
        <v>24</v>
      </c>
      <c r="K2408">
        <f>_xlfn.IFNA(Table2[[#This Row],[total_laid_off]],0)</f>
        <v>50</v>
      </c>
      <c r="L2408">
        <f>IFERROR(Table2[[#This Row],[Column2]]/Table2[[#This Row],[percentage_laid_off]],Table2[[#This Row],[Column2]])</f>
        <v>66.666666666666671</v>
      </c>
      <c r="M2408">
        <f>FLOOR(IFERROR(_xlfn.IFNA(Table2[[#This Row],[total_laid_off]],0)/Table2[[#This Row],[percentage_laid_off]],D2408),1)</f>
        <v>66</v>
      </c>
      <c r="N2408" t="str">
        <f>TEXT(Table2[[#This Row],[date]],"MMM")</f>
        <v>Mar</v>
      </c>
      <c r="O2408">
        <f>YEAR(Table2[[#This Row],[date]])</f>
        <v>2020</v>
      </c>
    </row>
    <row r="2409" spans="1:15" x14ac:dyDescent="0.25">
      <c r="A2409" t="s">
        <v>2216</v>
      </c>
      <c r="B2409" t="s">
        <v>40</v>
      </c>
      <c r="C2409" t="s">
        <v>116</v>
      </c>
      <c r="D2409">
        <v>46</v>
      </c>
      <c r="E2409" s="2">
        <v>0.13</v>
      </c>
      <c r="F2409" s="1">
        <v>43922</v>
      </c>
      <c r="G2409" t="s">
        <v>32</v>
      </c>
      <c r="H2409" t="s">
        <v>41</v>
      </c>
      <c r="I2409">
        <f t="shared" si="37"/>
        <v>353</v>
      </c>
      <c r="J2409" s="3">
        <v>52</v>
      </c>
      <c r="K2409">
        <f>_xlfn.IFNA(Table2[[#This Row],[total_laid_off]],0)</f>
        <v>46</v>
      </c>
      <c r="L2409">
        <f>IFERROR(Table2[[#This Row],[Column2]]/Table2[[#This Row],[percentage_laid_off]],Table2[[#This Row],[Column2]])</f>
        <v>353.84615384615381</v>
      </c>
      <c r="M2409">
        <f>FLOOR(IFERROR(_xlfn.IFNA(Table2[[#This Row],[total_laid_off]],0)/Table2[[#This Row],[percentage_laid_off]],D2409),1)</f>
        <v>353</v>
      </c>
      <c r="N2409" t="str">
        <f>TEXT(Table2[[#This Row],[date]],"MMM")</f>
        <v>Apr</v>
      </c>
      <c r="O2409">
        <f>YEAR(Table2[[#This Row],[date]])</f>
        <v>2020</v>
      </c>
    </row>
    <row r="2410" spans="1:15" x14ac:dyDescent="0.25">
      <c r="A2410" t="s">
        <v>2160</v>
      </c>
      <c r="B2410" t="s">
        <v>49</v>
      </c>
      <c r="C2410" t="s">
        <v>75</v>
      </c>
      <c r="D2410">
        <v>26</v>
      </c>
      <c r="E2410" s="2">
        <v>0.1</v>
      </c>
      <c r="F2410" s="1">
        <v>43927</v>
      </c>
      <c r="G2410" t="s">
        <v>103</v>
      </c>
      <c r="H2410" t="s">
        <v>41</v>
      </c>
      <c r="I2410">
        <f t="shared" si="37"/>
        <v>260</v>
      </c>
      <c r="J2410" s="3">
        <v>28</v>
      </c>
      <c r="K2410">
        <f>_xlfn.IFNA(Table2[[#This Row],[total_laid_off]],0)</f>
        <v>26</v>
      </c>
      <c r="L2410">
        <f>IFERROR(Table2[[#This Row],[Column2]]/Table2[[#This Row],[percentage_laid_off]],Table2[[#This Row],[Column2]])</f>
        <v>260</v>
      </c>
      <c r="M2410">
        <f>FLOOR(IFERROR(_xlfn.IFNA(Table2[[#This Row],[total_laid_off]],0)/Table2[[#This Row],[percentage_laid_off]],D2410),1)</f>
        <v>260</v>
      </c>
      <c r="N2410" t="str">
        <f>TEXT(Table2[[#This Row],[date]],"MMM")</f>
        <v>Apr</v>
      </c>
      <c r="O2410">
        <f>YEAR(Table2[[#This Row],[date]])</f>
        <v>2020</v>
      </c>
    </row>
    <row r="2411" spans="1:15" x14ac:dyDescent="0.25">
      <c r="A2411" t="s">
        <v>2003</v>
      </c>
      <c r="B2411" t="s">
        <v>49</v>
      </c>
      <c r="C2411" t="s">
        <v>116</v>
      </c>
      <c r="D2411">
        <v>25</v>
      </c>
      <c r="E2411" s="2">
        <v>0.1</v>
      </c>
      <c r="F2411" s="1">
        <v>43956</v>
      </c>
      <c r="G2411" t="s">
        <v>32</v>
      </c>
      <c r="H2411" t="s">
        <v>41</v>
      </c>
      <c r="I2411">
        <f t="shared" si="37"/>
        <v>250</v>
      </c>
      <c r="J2411" s="3">
        <v>84</v>
      </c>
      <c r="K2411">
        <f>_xlfn.IFNA(Table2[[#This Row],[total_laid_off]],0)</f>
        <v>25</v>
      </c>
      <c r="L2411">
        <f>IFERROR(Table2[[#This Row],[Column2]]/Table2[[#This Row],[percentage_laid_off]],Table2[[#This Row],[Column2]])</f>
        <v>250</v>
      </c>
      <c r="M2411">
        <f>FLOOR(IFERROR(_xlfn.IFNA(Table2[[#This Row],[total_laid_off]],0)/Table2[[#This Row],[percentage_laid_off]],D2411),1)</f>
        <v>250</v>
      </c>
      <c r="N2411" t="str">
        <f>TEXT(Table2[[#This Row],[date]],"MMM")</f>
        <v>May</v>
      </c>
      <c r="O2411">
        <f>YEAR(Table2[[#This Row],[date]])</f>
        <v>2020</v>
      </c>
    </row>
    <row r="2412" spans="1:15" x14ac:dyDescent="0.25">
      <c r="A2412" t="s">
        <v>479</v>
      </c>
      <c r="B2412" t="s">
        <v>40</v>
      </c>
      <c r="C2412" t="s">
        <v>111</v>
      </c>
      <c r="D2412">
        <v>90</v>
      </c>
      <c r="E2412" s="2">
        <v>0.1</v>
      </c>
      <c r="F2412" s="1">
        <v>44958</v>
      </c>
      <c r="G2412" t="s">
        <v>114</v>
      </c>
      <c r="H2412" t="s">
        <v>41</v>
      </c>
      <c r="I2412">
        <f t="shared" si="37"/>
        <v>900</v>
      </c>
      <c r="J2412" s="3">
        <v>415</v>
      </c>
      <c r="K2412">
        <f>_xlfn.IFNA(Table2[[#This Row],[total_laid_off]],0)</f>
        <v>90</v>
      </c>
      <c r="L2412">
        <f>IFERROR(Table2[[#This Row],[Column2]]/Table2[[#This Row],[percentage_laid_off]],Table2[[#This Row],[Column2]])</f>
        <v>900</v>
      </c>
      <c r="M2412">
        <f>FLOOR(IFERROR(_xlfn.IFNA(Table2[[#This Row],[total_laid_off]],0)/Table2[[#This Row],[percentage_laid_off]],D2412),1)</f>
        <v>900</v>
      </c>
      <c r="N2412" t="str">
        <f>TEXT(Table2[[#This Row],[date]],"MMM")</f>
        <v>Feb</v>
      </c>
      <c r="O2412">
        <f>YEAR(Table2[[#This Row],[date]])</f>
        <v>2023</v>
      </c>
    </row>
    <row r="2413" spans="1:15" x14ac:dyDescent="0.25">
      <c r="A2413" t="s">
        <v>501</v>
      </c>
      <c r="B2413" t="s">
        <v>40</v>
      </c>
      <c r="C2413" t="s">
        <v>170</v>
      </c>
      <c r="D2413">
        <v>525</v>
      </c>
      <c r="E2413" s="2">
        <v>0.03</v>
      </c>
      <c r="F2413" s="1">
        <v>44957</v>
      </c>
      <c r="G2413" t="s">
        <v>67</v>
      </c>
      <c r="H2413" t="s">
        <v>41</v>
      </c>
      <c r="I2413">
        <f t="shared" si="37"/>
        <v>17500</v>
      </c>
      <c r="J2413" s="3">
        <v>230</v>
      </c>
      <c r="K2413">
        <f>_xlfn.IFNA(Table2[[#This Row],[total_laid_off]],0)</f>
        <v>525</v>
      </c>
      <c r="L2413">
        <f>IFERROR(Table2[[#This Row],[Column2]]/Table2[[#This Row],[percentage_laid_off]],Table2[[#This Row],[Column2]])</f>
        <v>17500</v>
      </c>
      <c r="M2413">
        <f>FLOOR(IFERROR(_xlfn.IFNA(Table2[[#This Row],[total_laid_off]],0)/Table2[[#This Row],[percentage_laid_off]],D2413),1)</f>
        <v>17500</v>
      </c>
      <c r="N2413" t="str">
        <f>TEXT(Table2[[#This Row],[date]],"MMM")</f>
        <v>Jan</v>
      </c>
      <c r="O2413">
        <f>YEAR(Table2[[#This Row],[date]])</f>
        <v>2023</v>
      </c>
    </row>
    <row r="2414" spans="1:15" x14ac:dyDescent="0.25">
      <c r="A2414" t="s">
        <v>1971</v>
      </c>
      <c r="B2414" t="s">
        <v>723</v>
      </c>
      <c r="C2414" t="s">
        <v>75</v>
      </c>
      <c r="E2414" s="2"/>
      <c r="F2414" s="1">
        <v>43965</v>
      </c>
      <c r="G2414" t="s">
        <v>32</v>
      </c>
      <c r="H2414" t="s">
        <v>41</v>
      </c>
      <c r="I2414">
        <f t="shared" si="37"/>
        <v>0</v>
      </c>
      <c r="J2414" s="3">
        <v>375</v>
      </c>
      <c r="K2414">
        <f>_xlfn.IFNA(Table2[[#This Row],[total_laid_off]],0)</f>
        <v>0</v>
      </c>
      <c r="L2414">
        <f>IFERROR(Table2[[#This Row],[Column2]]/Table2[[#This Row],[percentage_laid_off]],Table2[[#This Row],[Column2]])</f>
        <v>0</v>
      </c>
      <c r="M2414">
        <f>FLOOR(IFERROR(_xlfn.IFNA(Table2[[#This Row],[total_laid_off]],0)/Table2[[#This Row],[percentage_laid_off]],D2414),1)</f>
        <v>0</v>
      </c>
      <c r="N2414" t="str">
        <f>TEXT(Table2[[#This Row],[date]],"MMM")</f>
        <v>May</v>
      </c>
      <c r="O2414">
        <f>YEAR(Table2[[#This Row],[date]])</f>
        <v>2020</v>
      </c>
    </row>
    <row r="2415" spans="1:15" x14ac:dyDescent="0.25">
      <c r="A2415" t="s">
        <v>182</v>
      </c>
      <c r="B2415" t="s">
        <v>183</v>
      </c>
      <c r="C2415" t="s">
        <v>170</v>
      </c>
      <c r="D2415">
        <v>130</v>
      </c>
      <c r="E2415" s="2">
        <v>0.1</v>
      </c>
      <c r="F2415" s="1">
        <v>45006</v>
      </c>
      <c r="G2415" t="s">
        <v>37</v>
      </c>
      <c r="H2415" t="s">
        <v>184</v>
      </c>
      <c r="I2415">
        <f t="shared" si="37"/>
        <v>1300</v>
      </c>
      <c r="J2415" s="3">
        <v>131</v>
      </c>
      <c r="K2415">
        <f>_xlfn.IFNA(Table2[[#This Row],[total_laid_off]],0)</f>
        <v>130</v>
      </c>
      <c r="L2415">
        <f>IFERROR(Table2[[#This Row],[Column2]]/Table2[[#This Row],[percentage_laid_off]],Table2[[#This Row],[Column2]])</f>
        <v>1300</v>
      </c>
      <c r="M2415">
        <f>FLOOR(IFERROR(_xlfn.IFNA(Table2[[#This Row],[total_laid_off]],0)/Table2[[#This Row],[percentage_laid_off]],D2415),1)</f>
        <v>1300</v>
      </c>
      <c r="N2415" t="str">
        <f>TEXT(Table2[[#This Row],[date]],"MMM")</f>
        <v>Mar</v>
      </c>
      <c r="O2415">
        <f>YEAR(Table2[[#This Row],[date]])</f>
        <v>2023</v>
      </c>
    </row>
    <row r="2416" spans="1:15" x14ac:dyDescent="0.25">
      <c r="A2416" t="s">
        <v>88</v>
      </c>
      <c r="B2416" t="s">
        <v>89</v>
      </c>
      <c r="C2416" t="s">
        <v>46</v>
      </c>
      <c r="D2416">
        <v>100</v>
      </c>
      <c r="E2416" s="2"/>
      <c r="F2416" s="1">
        <v>45023</v>
      </c>
      <c r="G2416" t="s">
        <v>32</v>
      </c>
      <c r="H2416" t="s">
        <v>41</v>
      </c>
      <c r="I2416">
        <f t="shared" si="37"/>
        <v>100</v>
      </c>
      <c r="J2416" s="3">
        <v>138</v>
      </c>
      <c r="K2416">
        <f>_xlfn.IFNA(Table2[[#This Row],[total_laid_off]],0)</f>
        <v>100</v>
      </c>
      <c r="L2416">
        <f>IFERROR(Table2[[#This Row],[Column2]]/Table2[[#This Row],[percentage_laid_off]],Table2[[#This Row],[Column2]])</f>
        <v>100</v>
      </c>
      <c r="M2416">
        <f>FLOOR(IFERROR(_xlfn.IFNA(Table2[[#This Row],[total_laid_off]],0)/Table2[[#This Row],[percentage_laid_off]],D2416),1)</f>
        <v>100</v>
      </c>
      <c r="N2416" t="str">
        <f>TEXT(Table2[[#This Row],[date]],"MMM")</f>
        <v>Apr</v>
      </c>
      <c r="O2416">
        <f>YEAR(Table2[[#This Row],[date]])</f>
        <v>2023</v>
      </c>
    </row>
    <row r="2417" spans="1:15" x14ac:dyDescent="0.25">
      <c r="A2417" t="s">
        <v>831</v>
      </c>
      <c r="B2417" t="s">
        <v>95</v>
      </c>
      <c r="C2417" t="s">
        <v>170</v>
      </c>
      <c r="D2417">
        <v>60</v>
      </c>
      <c r="E2417" s="2">
        <v>0.2</v>
      </c>
      <c r="F2417" s="1">
        <v>44910</v>
      </c>
      <c r="G2417" t="s">
        <v>47</v>
      </c>
      <c r="H2417" t="s">
        <v>41</v>
      </c>
      <c r="I2417">
        <f t="shared" si="37"/>
        <v>300</v>
      </c>
      <c r="J2417" s="3">
        <v>76</v>
      </c>
      <c r="K2417">
        <f>_xlfn.IFNA(Table2[[#This Row],[total_laid_off]],0)</f>
        <v>60</v>
      </c>
      <c r="L2417">
        <f>IFERROR(Table2[[#This Row],[Column2]]/Table2[[#This Row],[percentage_laid_off]],Table2[[#This Row],[Column2]])</f>
        <v>300</v>
      </c>
      <c r="M2417">
        <f>FLOOR(IFERROR(_xlfn.IFNA(Table2[[#This Row],[total_laid_off]],0)/Table2[[#This Row],[percentage_laid_off]],D2417),1)</f>
        <v>300</v>
      </c>
      <c r="N2417" t="str">
        <f>TEXT(Table2[[#This Row],[date]],"MMM")</f>
        <v>Dec</v>
      </c>
      <c r="O2417">
        <f>YEAR(Table2[[#This Row],[date]])</f>
        <v>2022</v>
      </c>
    </row>
    <row r="2418" spans="1:15" x14ac:dyDescent="0.25">
      <c r="A2418" t="s">
        <v>1276</v>
      </c>
      <c r="B2418" t="s">
        <v>40</v>
      </c>
      <c r="C2418" t="s">
        <v>170</v>
      </c>
      <c r="D2418">
        <v>35</v>
      </c>
      <c r="E2418" s="2">
        <v>0.2</v>
      </c>
      <c r="F2418" s="1">
        <v>44819</v>
      </c>
      <c r="G2418" t="s">
        <v>32</v>
      </c>
      <c r="H2418" t="s">
        <v>41</v>
      </c>
      <c r="I2418">
        <f t="shared" si="37"/>
        <v>175</v>
      </c>
      <c r="J2418" s="3">
        <v>67</v>
      </c>
      <c r="K2418">
        <f>_xlfn.IFNA(Table2[[#This Row],[total_laid_off]],0)</f>
        <v>35</v>
      </c>
      <c r="L2418">
        <f>IFERROR(Table2[[#This Row],[Column2]]/Table2[[#This Row],[percentage_laid_off]],Table2[[#This Row],[Column2]])</f>
        <v>175</v>
      </c>
      <c r="M2418">
        <f>FLOOR(IFERROR(_xlfn.IFNA(Table2[[#This Row],[total_laid_off]],0)/Table2[[#This Row],[percentage_laid_off]],D2418),1)</f>
        <v>175</v>
      </c>
      <c r="N2418" t="str">
        <f>TEXT(Table2[[#This Row],[date]],"MMM")</f>
        <v>Sep</v>
      </c>
      <c r="O2418">
        <f>YEAR(Table2[[#This Row],[date]])</f>
        <v>2022</v>
      </c>
    </row>
    <row r="2419" spans="1:15" x14ac:dyDescent="0.25">
      <c r="A2419" t="s">
        <v>1787</v>
      </c>
      <c r="B2419" t="s">
        <v>131</v>
      </c>
      <c r="C2419" t="s">
        <v>632</v>
      </c>
      <c r="D2419">
        <v>450</v>
      </c>
      <c r="E2419" s="2"/>
      <c r="F2419" s="1">
        <v>44656</v>
      </c>
      <c r="G2419" t="s">
        <v>114</v>
      </c>
      <c r="H2419" t="s">
        <v>41</v>
      </c>
      <c r="I2419">
        <f t="shared" si="37"/>
        <v>450</v>
      </c>
      <c r="J2419" s="3">
        <v>752</v>
      </c>
      <c r="K2419">
        <f>_xlfn.IFNA(Table2[[#This Row],[total_laid_off]],0)</f>
        <v>450</v>
      </c>
      <c r="L2419">
        <f>IFERROR(Table2[[#This Row],[Column2]]/Table2[[#This Row],[percentage_laid_off]],Table2[[#This Row],[Column2]])</f>
        <v>450</v>
      </c>
      <c r="M2419">
        <f>FLOOR(IFERROR(_xlfn.IFNA(Table2[[#This Row],[total_laid_off]],0)/Table2[[#This Row],[percentage_laid_off]],D2419),1)</f>
        <v>450</v>
      </c>
      <c r="N2419" t="str">
        <f>TEXT(Table2[[#This Row],[date]],"MMM")</f>
        <v>Apr</v>
      </c>
      <c r="O2419">
        <f>YEAR(Table2[[#This Row],[date]])</f>
        <v>2022</v>
      </c>
    </row>
    <row r="2420" spans="1:15" x14ac:dyDescent="0.25">
      <c r="A2420" t="s">
        <v>1843</v>
      </c>
      <c r="B2420" t="s">
        <v>131</v>
      </c>
      <c r="C2420" t="s">
        <v>101</v>
      </c>
      <c r="D2420">
        <v>30</v>
      </c>
      <c r="E2420" s="2">
        <v>0.5</v>
      </c>
      <c r="F2420" s="1">
        <v>44144</v>
      </c>
      <c r="G2420" t="s">
        <v>37</v>
      </c>
      <c r="H2420" t="s">
        <v>41</v>
      </c>
      <c r="I2420">
        <f t="shared" si="37"/>
        <v>60</v>
      </c>
      <c r="J2420" s="3">
        <v>3.8</v>
      </c>
      <c r="K2420">
        <f>_xlfn.IFNA(Table2[[#This Row],[total_laid_off]],0)</f>
        <v>30</v>
      </c>
      <c r="L2420">
        <f>IFERROR(Table2[[#This Row],[Column2]]/Table2[[#This Row],[percentage_laid_off]],Table2[[#This Row],[Column2]])</f>
        <v>60</v>
      </c>
      <c r="M2420">
        <f>FLOOR(IFERROR(_xlfn.IFNA(Table2[[#This Row],[total_laid_off]],0)/Table2[[#This Row],[percentage_laid_off]],D2420),1)</f>
        <v>60</v>
      </c>
      <c r="N2420" t="str">
        <f>TEXT(Table2[[#This Row],[date]],"MMM")</f>
        <v>Nov</v>
      </c>
      <c r="O2420">
        <f>YEAR(Table2[[#This Row],[date]])</f>
        <v>2020</v>
      </c>
    </row>
    <row r="2421" spans="1:15" x14ac:dyDescent="0.25">
      <c r="A2421" t="s">
        <v>1478</v>
      </c>
      <c r="B2421" t="s">
        <v>40</v>
      </c>
      <c r="C2421" t="s">
        <v>170</v>
      </c>
      <c r="D2421">
        <v>45</v>
      </c>
      <c r="E2421" s="2"/>
      <c r="F2421" s="1">
        <v>44764</v>
      </c>
      <c r="G2421" t="s">
        <v>47</v>
      </c>
      <c r="H2421" t="s">
        <v>41</v>
      </c>
      <c r="I2421">
        <f t="shared" si="37"/>
        <v>45</v>
      </c>
      <c r="J2421" s="3">
        <v>58</v>
      </c>
      <c r="K2421">
        <f>_xlfn.IFNA(Table2[[#This Row],[total_laid_off]],0)</f>
        <v>45</v>
      </c>
      <c r="L2421">
        <f>IFERROR(Table2[[#This Row],[Column2]]/Table2[[#This Row],[percentage_laid_off]],Table2[[#This Row],[Column2]])</f>
        <v>45</v>
      </c>
      <c r="M2421">
        <f>FLOOR(IFERROR(_xlfn.IFNA(Table2[[#This Row],[total_laid_off]],0)/Table2[[#This Row],[percentage_laid_off]],D2421),1)</f>
        <v>45</v>
      </c>
      <c r="N2421" t="str">
        <f>TEXT(Table2[[#This Row],[date]],"MMM")</f>
        <v>Jul</v>
      </c>
      <c r="O2421">
        <f>YEAR(Table2[[#This Row],[date]])</f>
        <v>2022</v>
      </c>
    </row>
    <row r="2422" spans="1:15" x14ac:dyDescent="0.25">
      <c r="A2422" t="s">
        <v>1383</v>
      </c>
      <c r="B2422" t="s">
        <v>1384</v>
      </c>
      <c r="C2422" t="s">
        <v>170</v>
      </c>
      <c r="D2422">
        <v>5</v>
      </c>
      <c r="E2422" s="2">
        <v>0.15</v>
      </c>
      <c r="F2422" s="1">
        <v>44789</v>
      </c>
      <c r="G2422" t="s">
        <v>27</v>
      </c>
      <c r="H2422" t="s">
        <v>41</v>
      </c>
      <c r="I2422">
        <f t="shared" si="37"/>
        <v>33</v>
      </c>
      <c r="J2422" s="3">
        <v>11</v>
      </c>
      <c r="K2422">
        <f>_xlfn.IFNA(Table2[[#This Row],[total_laid_off]],0)</f>
        <v>5</v>
      </c>
      <c r="L2422">
        <f>IFERROR(Table2[[#This Row],[Column2]]/Table2[[#This Row],[percentage_laid_off]],Table2[[#This Row],[Column2]])</f>
        <v>33.333333333333336</v>
      </c>
      <c r="M2422">
        <f>FLOOR(IFERROR(_xlfn.IFNA(Table2[[#This Row],[total_laid_off]],0)/Table2[[#This Row],[percentage_laid_off]],D2422),1)</f>
        <v>33</v>
      </c>
      <c r="N2422" t="str">
        <f>TEXT(Table2[[#This Row],[date]],"MMM")</f>
        <v>Aug</v>
      </c>
      <c r="O2422">
        <f>YEAR(Table2[[#This Row],[date]])</f>
        <v>2022</v>
      </c>
    </row>
    <row r="2423" spans="1:15" x14ac:dyDescent="0.25">
      <c r="A2423" t="s">
        <v>792</v>
      </c>
      <c r="B2423" t="s">
        <v>40</v>
      </c>
      <c r="C2423" t="s">
        <v>44</v>
      </c>
      <c r="E2423" s="2">
        <v>1</v>
      </c>
      <c r="F2423" s="1">
        <v>44930</v>
      </c>
      <c r="G2423" t="s">
        <v>37</v>
      </c>
      <c r="H2423" t="s">
        <v>41</v>
      </c>
      <c r="I2423">
        <f t="shared" si="37"/>
        <v>0</v>
      </c>
      <c r="J2423" s="3">
        <v>29</v>
      </c>
      <c r="K2423">
        <f>_xlfn.IFNA(Table2[[#This Row],[total_laid_off]],0)</f>
        <v>0</v>
      </c>
      <c r="L2423">
        <f>IFERROR(Table2[[#This Row],[Column2]]/Table2[[#This Row],[percentage_laid_off]],Table2[[#This Row],[Column2]])</f>
        <v>0</v>
      </c>
      <c r="M2423">
        <f>FLOOR(IFERROR(_xlfn.IFNA(Table2[[#This Row],[total_laid_off]],0)/Table2[[#This Row],[percentage_laid_off]],D2423),1)</f>
        <v>0</v>
      </c>
      <c r="N2423" t="str">
        <f>TEXT(Table2[[#This Row],[date]],"MMM")</f>
        <v>Jan</v>
      </c>
      <c r="O2423">
        <f>YEAR(Table2[[#This Row],[date]])</f>
        <v>2023</v>
      </c>
    </row>
    <row r="2424" spans="1:15" x14ac:dyDescent="0.25">
      <c r="A2424" t="s">
        <v>1238</v>
      </c>
      <c r="B2424" t="s">
        <v>231</v>
      </c>
      <c r="C2424" t="s">
        <v>26</v>
      </c>
      <c r="E2424" s="2">
        <v>0.05</v>
      </c>
      <c r="F2424" s="1">
        <v>44838</v>
      </c>
      <c r="G2424" t="s">
        <v>22</v>
      </c>
      <c r="H2424" t="s">
        <v>232</v>
      </c>
      <c r="I2424">
        <f t="shared" si="37"/>
        <v>0</v>
      </c>
      <c r="J2424" s="3">
        <v>534</v>
      </c>
      <c r="K2424">
        <f>_xlfn.IFNA(Table2[[#This Row],[total_laid_off]],0)</f>
        <v>0</v>
      </c>
      <c r="L2424">
        <f>IFERROR(Table2[[#This Row],[Column2]]/Table2[[#This Row],[percentage_laid_off]],Table2[[#This Row],[Column2]])</f>
        <v>0</v>
      </c>
      <c r="M2424">
        <f>FLOOR(IFERROR(_xlfn.IFNA(Table2[[#This Row],[total_laid_off]],0)/Table2[[#This Row],[percentage_laid_off]],D2424),1)</f>
        <v>0</v>
      </c>
      <c r="N2424" t="str">
        <f>TEXT(Table2[[#This Row],[date]],"MMM")</f>
        <v>Oct</v>
      </c>
      <c r="O2424">
        <f>YEAR(Table2[[#This Row],[date]])</f>
        <v>2022</v>
      </c>
    </row>
    <row r="2425" spans="1:15" x14ac:dyDescent="0.25">
      <c r="A2425" t="s">
        <v>850</v>
      </c>
      <c r="B2425" t="s">
        <v>304</v>
      </c>
      <c r="C2425" t="s">
        <v>415</v>
      </c>
      <c r="D2425">
        <v>20</v>
      </c>
      <c r="E2425" s="2">
        <v>0.1</v>
      </c>
      <c r="F2425" s="1">
        <v>44905</v>
      </c>
      <c r="G2425" t="s">
        <v>47</v>
      </c>
      <c r="H2425" t="s">
        <v>96</v>
      </c>
      <c r="I2425">
        <f t="shared" si="37"/>
        <v>200</v>
      </c>
      <c r="J2425" s="3">
        <v>94</v>
      </c>
      <c r="K2425">
        <f>_xlfn.IFNA(Table2[[#This Row],[total_laid_off]],0)</f>
        <v>20</v>
      </c>
      <c r="L2425">
        <f>IFERROR(Table2[[#This Row],[Column2]]/Table2[[#This Row],[percentage_laid_off]],Table2[[#This Row],[Column2]])</f>
        <v>200</v>
      </c>
      <c r="M2425">
        <f>FLOOR(IFERROR(_xlfn.IFNA(Table2[[#This Row],[total_laid_off]],0)/Table2[[#This Row],[percentage_laid_off]],D2425),1)</f>
        <v>200</v>
      </c>
      <c r="N2425" t="str">
        <f>TEXT(Table2[[#This Row],[date]],"MMM")</f>
        <v>Dec</v>
      </c>
      <c r="O2425">
        <f>YEAR(Table2[[#This Row],[date]])</f>
        <v>2022</v>
      </c>
    </row>
    <row r="2426" spans="1:15" x14ac:dyDescent="0.25">
      <c r="A2426" t="s">
        <v>236</v>
      </c>
      <c r="B2426" t="s">
        <v>237</v>
      </c>
      <c r="C2426" t="s">
        <v>26</v>
      </c>
      <c r="D2426">
        <v>800</v>
      </c>
      <c r="E2426" s="2">
        <v>0.15</v>
      </c>
      <c r="F2426" s="1">
        <v>44994</v>
      </c>
      <c r="G2426" t="s">
        <v>67</v>
      </c>
      <c r="H2426" t="s">
        <v>108</v>
      </c>
      <c r="I2426">
        <f t="shared" si="37"/>
        <v>5333</v>
      </c>
      <c r="J2426" s="3">
        <v>681</v>
      </c>
      <c r="K2426">
        <f>_xlfn.IFNA(Table2[[#This Row],[total_laid_off]],0)</f>
        <v>800</v>
      </c>
      <c r="L2426">
        <f>IFERROR(Table2[[#This Row],[Column2]]/Table2[[#This Row],[percentage_laid_off]],Table2[[#This Row],[Column2]])</f>
        <v>5333.3333333333339</v>
      </c>
      <c r="M2426">
        <f>FLOOR(IFERROR(_xlfn.IFNA(Table2[[#This Row],[total_laid_off]],0)/Table2[[#This Row],[percentage_laid_off]],D2426),1)</f>
        <v>5333</v>
      </c>
      <c r="N2426" t="str">
        <f>TEXT(Table2[[#This Row],[date]],"MMM")</f>
        <v>Mar</v>
      </c>
      <c r="O2426">
        <f>YEAR(Table2[[#This Row],[date]])</f>
        <v>2023</v>
      </c>
    </row>
    <row r="2427" spans="1:15" x14ac:dyDescent="0.25">
      <c r="A2427" t="s">
        <v>2108</v>
      </c>
      <c r="B2427" t="s">
        <v>266</v>
      </c>
      <c r="C2427" t="s">
        <v>170</v>
      </c>
      <c r="D2427">
        <v>10</v>
      </c>
      <c r="E2427" s="2"/>
      <c r="F2427" s="1">
        <v>43935</v>
      </c>
      <c r="G2427" t="s">
        <v>37</v>
      </c>
      <c r="H2427" t="s">
        <v>267</v>
      </c>
      <c r="I2427">
        <f t="shared" si="37"/>
        <v>10</v>
      </c>
      <c r="J2427" s="3">
        <v>5</v>
      </c>
      <c r="K2427">
        <f>_xlfn.IFNA(Table2[[#This Row],[total_laid_off]],0)</f>
        <v>10</v>
      </c>
      <c r="L2427">
        <f>IFERROR(Table2[[#This Row],[Column2]]/Table2[[#This Row],[percentage_laid_off]],Table2[[#This Row],[Column2]])</f>
        <v>10</v>
      </c>
      <c r="M2427">
        <f>FLOOR(IFERROR(_xlfn.IFNA(Table2[[#This Row],[total_laid_off]],0)/Table2[[#This Row],[percentage_laid_off]],D2427),1)</f>
        <v>10</v>
      </c>
      <c r="N2427" t="str">
        <f>TEXT(Table2[[#This Row],[date]],"MMM")</f>
        <v>Apr</v>
      </c>
      <c r="O2427">
        <f>YEAR(Table2[[#This Row],[date]])</f>
        <v>2020</v>
      </c>
    </row>
    <row r="2428" spans="1:15" x14ac:dyDescent="0.25">
      <c r="A2428" t="s">
        <v>1779</v>
      </c>
      <c r="B2428" t="s">
        <v>797</v>
      </c>
      <c r="C2428" t="s">
        <v>15</v>
      </c>
      <c r="D2428">
        <v>180</v>
      </c>
      <c r="E2428" s="2">
        <v>0.09</v>
      </c>
      <c r="F2428" s="1">
        <v>44672</v>
      </c>
      <c r="G2428" t="s">
        <v>114</v>
      </c>
      <c r="H2428" t="s">
        <v>125</v>
      </c>
      <c r="I2428">
        <f t="shared" si="37"/>
        <v>2000</v>
      </c>
      <c r="J2428" s="3">
        <v>917</v>
      </c>
      <c r="K2428">
        <f>_xlfn.IFNA(Table2[[#This Row],[total_laid_off]],0)</f>
        <v>180</v>
      </c>
      <c r="L2428">
        <f>IFERROR(Table2[[#This Row],[Column2]]/Table2[[#This Row],[percentage_laid_off]],Table2[[#This Row],[Column2]])</f>
        <v>2000</v>
      </c>
      <c r="M2428">
        <f>FLOOR(IFERROR(_xlfn.IFNA(Table2[[#This Row],[total_laid_off]],0)/Table2[[#This Row],[percentage_laid_off]],D2428),1)</f>
        <v>2000</v>
      </c>
      <c r="N2428" t="str">
        <f>TEXT(Table2[[#This Row],[date]],"MMM")</f>
        <v>Apr</v>
      </c>
      <c r="O2428">
        <f>YEAR(Table2[[#This Row],[date]])</f>
        <v>2022</v>
      </c>
    </row>
    <row r="2429" spans="1:15" x14ac:dyDescent="0.25">
      <c r="A2429" t="s">
        <v>819</v>
      </c>
      <c r="B2429" t="s">
        <v>124</v>
      </c>
      <c r="C2429" t="s">
        <v>15</v>
      </c>
      <c r="E2429" s="2"/>
      <c r="F2429" s="1">
        <v>44914</v>
      </c>
      <c r="G2429" t="s">
        <v>67</v>
      </c>
      <c r="H2429" t="s">
        <v>41</v>
      </c>
      <c r="I2429">
        <f t="shared" si="37"/>
        <v>0</v>
      </c>
      <c r="J2429" s="3">
        <v>7400</v>
      </c>
      <c r="K2429">
        <f>_xlfn.IFNA(Table2[[#This Row],[total_laid_off]],0)</f>
        <v>0</v>
      </c>
      <c r="L2429">
        <f>IFERROR(Table2[[#This Row],[Column2]]/Table2[[#This Row],[percentage_laid_off]],Table2[[#This Row],[Column2]])</f>
        <v>0</v>
      </c>
      <c r="M2429">
        <f>FLOOR(IFERROR(_xlfn.IFNA(Table2[[#This Row],[total_laid_off]],0)/Table2[[#This Row],[percentage_laid_off]],D2429),1)</f>
        <v>0</v>
      </c>
      <c r="N2429" t="str">
        <f>TEXT(Table2[[#This Row],[date]],"MMM")</f>
        <v>Dec</v>
      </c>
      <c r="O2429">
        <f>YEAR(Table2[[#This Row],[date]])</f>
        <v>2022</v>
      </c>
    </row>
    <row r="2430" spans="1:15" x14ac:dyDescent="0.25">
      <c r="A2430" t="s">
        <v>187</v>
      </c>
      <c r="B2430" t="s">
        <v>188</v>
      </c>
      <c r="C2430" t="s">
        <v>170</v>
      </c>
      <c r="D2430">
        <v>68</v>
      </c>
      <c r="E2430" s="2"/>
      <c r="F2430" s="1">
        <v>45006</v>
      </c>
      <c r="G2430" t="s">
        <v>27</v>
      </c>
      <c r="H2430" t="s">
        <v>96</v>
      </c>
      <c r="I2430">
        <f t="shared" si="37"/>
        <v>68</v>
      </c>
      <c r="J2430" s="3"/>
      <c r="K2430">
        <f>_xlfn.IFNA(Table2[[#This Row],[total_laid_off]],0)</f>
        <v>68</v>
      </c>
      <c r="L2430">
        <f>IFERROR(Table2[[#This Row],[Column2]]/Table2[[#This Row],[percentage_laid_off]],Table2[[#This Row],[Column2]])</f>
        <v>68</v>
      </c>
      <c r="M2430">
        <f>FLOOR(IFERROR(_xlfn.IFNA(Table2[[#This Row],[total_laid_off]],0)/Table2[[#This Row],[percentage_laid_off]],D2430),1)</f>
        <v>68</v>
      </c>
      <c r="N2430" t="str">
        <f>TEXT(Table2[[#This Row],[date]],"MMM")</f>
        <v>Mar</v>
      </c>
      <c r="O2430">
        <f>YEAR(Table2[[#This Row],[date]])</f>
        <v>2023</v>
      </c>
    </row>
    <row r="2431" spans="1:15" x14ac:dyDescent="0.25">
      <c r="A2431" t="s">
        <v>681</v>
      </c>
      <c r="B2431" t="s">
        <v>266</v>
      </c>
      <c r="C2431" t="s">
        <v>26</v>
      </c>
      <c r="E2431" s="2"/>
      <c r="F2431" s="1">
        <v>44943</v>
      </c>
      <c r="G2431" t="s">
        <v>67</v>
      </c>
      <c r="H2431" t="s">
        <v>267</v>
      </c>
      <c r="I2431">
        <f t="shared" si="37"/>
        <v>0</v>
      </c>
      <c r="J2431" s="3"/>
      <c r="K2431">
        <f>_xlfn.IFNA(Table2[[#This Row],[total_laid_off]],0)</f>
        <v>0</v>
      </c>
      <c r="L2431">
        <f>IFERROR(Table2[[#This Row],[Column2]]/Table2[[#This Row],[percentage_laid_off]],Table2[[#This Row],[Column2]])</f>
        <v>0</v>
      </c>
      <c r="M2431">
        <f>FLOOR(IFERROR(_xlfn.IFNA(Table2[[#This Row],[total_laid_off]],0)/Table2[[#This Row],[percentage_laid_off]],D2431),1)</f>
        <v>0</v>
      </c>
      <c r="N2431" t="str">
        <f>TEXT(Table2[[#This Row],[date]],"MMM")</f>
        <v>Jan</v>
      </c>
      <c r="O2431">
        <f>YEAR(Table2[[#This Row],[date]])</f>
        <v>2023</v>
      </c>
    </row>
    <row r="2432" spans="1:15" x14ac:dyDescent="0.25">
      <c r="A2432" t="s">
        <v>1320</v>
      </c>
      <c r="B2432" t="s">
        <v>35</v>
      </c>
      <c r="C2432" t="s">
        <v>111</v>
      </c>
      <c r="E2432" s="2"/>
      <c r="F2432" s="1">
        <v>44811</v>
      </c>
      <c r="G2432" t="s">
        <v>22</v>
      </c>
      <c r="H2432" t="s">
        <v>38</v>
      </c>
      <c r="I2432">
        <f t="shared" si="37"/>
        <v>0</v>
      </c>
      <c r="J2432" s="3">
        <v>100</v>
      </c>
      <c r="K2432">
        <f>_xlfn.IFNA(Table2[[#This Row],[total_laid_off]],0)</f>
        <v>0</v>
      </c>
      <c r="L2432">
        <f>IFERROR(Table2[[#This Row],[Column2]]/Table2[[#This Row],[percentage_laid_off]],Table2[[#This Row],[Column2]])</f>
        <v>0</v>
      </c>
      <c r="M2432">
        <f>FLOOR(IFERROR(_xlfn.IFNA(Table2[[#This Row],[total_laid_off]],0)/Table2[[#This Row],[percentage_laid_off]],D2432),1)</f>
        <v>0</v>
      </c>
      <c r="N2432" t="str">
        <f>TEXT(Table2[[#This Row],[date]],"MMM")</f>
        <v>Sep</v>
      </c>
      <c r="O2432">
        <f>YEAR(Table2[[#This Row],[date]])</f>
        <v>2022</v>
      </c>
    </row>
    <row r="2433" spans="1:15" x14ac:dyDescent="0.25">
      <c r="A2433" t="s">
        <v>1460</v>
      </c>
      <c r="B2433" t="s">
        <v>69</v>
      </c>
      <c r="C2433" t="s">
        <v>73</v>
      </c>
      <c r="E2433" s="2">
        <v>1</v>
      </c>
      <c r="F2433" s="1">
        <v>44771</v>
      </c>
      <c r="G2433" t="s">
        <v>37</v>
      </c>
      <c r="H2433" t="s">
        <v>70</v>
      </c>
      <c r="I2433">
        <f t="shared" si="37"/>
        <v>0</v>
      </c>
      <c r="J2433" s="3">
        <v>6</v>
      </c>
      <c r="K2433">
        <f>_xlfn.IFNA(Table2[[#This Row],[total_laid_off]],0)</f>
        <v>0</v>
      </c>
      <c r="L2433">
        <f>IFERROR(Table2[[#This Row],[Column2]]/Table2[[#This Row],[percentage_laid_off]],Table2[[#This Row],[Column2]])</f>
        <v>0</v>
      </c>
      <c r="M2433">
        <f>FLOOR(IFERROR(_xlfn.IFNA(Table2[[#This Row],[total_laid_off]],0)/Table2[[#This Row],[percentage_laid_off]],D2433),1)</f>
        <v>0</v>
      </c>
      <c r="N2433" t="str">
        <f>TEXT(Table2[[#This Row],[date]],"MMM")</f>
        <v>Jul</v>
      </c>
      <c r="O2433">
        <f>YEAR(Table2[[#This Row],[date]])</f>
        <v>2022</v>
      </c>
    </row>
    <row r="2434" spans="1:15" x14ac:dyDescent="0.25">
      <c r="A2434" t="s">
        <v>409</v>
      </c>
      <c r="B2434" t="s">
        <v>40</v>
      </c>
      <c r="C2434" t="s">
        <v>15</v>
      </c>
      <c r="D2434">
        <v>1600</v>
      </c>
      <c r="E2434" s="2">
        <v>0.2</v>
      </c>
      <c r="F2434" s="1">
        <v>44966</v>
      </c>
      <c r="G2434" t="s">
        <v>103</v>
      </c>
      <c r="H2434" t="s">
        <v>41</v>
      </c>
      <c r="I2434">
        <f t="shared" ref="I2434:I2497" si="38">FLOOR(IF(OR(ISBLANK(D2434) = FALSE,  ISBLANK(E2434) = FALSE),IFERROR(D2434/E2434,D2434), 0), 1)</f>
        <v>8000</v>
      </c>
      <c r="J2434" s="3">
        <v>6</v>
      </c>
      <c r="K2434">
        <f>_xlfn.IFNA(Table2[[#This Row],[total_laid_off]],0)</f>
        <v>1600</v>
      </c>
      <c r="L2434">
        <f>IFERROR(Table2[[#This Row],[Column2]]/Table2[[#This Row],[percentage_laid_off]],Table2[[#This Row],[Column2]])</f>
        <v>8000</v>
      </c>
      <c r="M2434">
        <f>FLOOR(IFERROR(_xlfn.IFNA(Table2[[#This Row],[total_laid_off]],0)/Table2[[#This Row],[percentage_laid_off]],D2434),1)</f>
        <v>8000</v>
      </c>
      <c r="N2434" t="str">
        <f>TEXT(Table2[[#This Row],[date]],"MMM")</f>
        <v>Feb</v>
      </c>
      <c r="O2434">
        <f>YEAR(Table2[[#This Row],[date]])</f>
        <v>2023</v>
      </c>
    </row>
    <row r="2435" spans="1:15" x14ac:dyDescent="0.25">
      <c r="A2435" t="s">
        <v>932</v>
      </c>
      <c r="B2435" t="s">
        <v>56</v>
      </c>
      <c r="C2435" t="s">
        <v>26</v>
      </c>
      <c r="E2435" s="2"/>
      <c r="F2435" s="1">
        <v>44896</v>
      </c>
      <c r="G2435" t="s">
        <v>27</v>
      </c>
      <c r="H2435" t="s">
        <v>58</v>
      </c>
      <c r="I2435">
        <f t="shared" si="38"/>
        <v>0</v>
      </c>
      <c r="J2435" s="3">
        <v>69</v>
      </c>
      <c r="K2435">
        <f>_xlfn.IFNA(Table2[[#This Row],[total_laid_off]],0)</f>
        <v>0</v>
      </c>
      <c r="L2435">
        <f>IFERROR(Table2[[#This Row],[Column2]]/Table2[[#This Row],[percentage_laid_off]],Table2[[#This Row],[Column2]])</f>
        <v>0</v>
      </c>
      <c r="M2435">
        <f>FLOOR(IFERROR(_xlfn.IFNA(Table2[[#This Row],[total_laid_off]],0)/Table2[[#This Row],[percentage_laid_off]],D2435),1)</f>
        <v>0</v>
      </c>
      <c r="N2435" t="str">
        <f>TEXT(Table2[[#This Row],[date]],"MMM")</f>
        <v>Dec</v>
      </c>
      <c r="O2435">
        <f>YEAR(Table2[[#This Row],[date]])</f>
        <v>2022</v>
      </c>
    </row>
    <row r="2436" spans="1:15" x14ac:dyDescent="0.25">
      <c r="A2436" t="s">
        <v>295</v>
      </c>
      <c r="B2436" t="s">
        <v>40</v>
      </c>
      <c r="C2436" t="s">
        <v>215</v>
      </c>
      <c r="D2436">
        <v>200</v>
      </c>
      <c r="E2436" s="2"/>
      <c r="F2436" s="1">
        <v>44986</v>
      </c>
      <c r="G2436" t="s">
        <v>32</v>
      </c>
      <c r="H2436" t="s">
        <v>41</v>
      </c>
      <c r="I2436">
        <f t="shared" si="38"/>
        <v>200</v>
      </c>
      <c r="J2436" s="3">
        <v>102</v>
      </c>
      <c r="K2436">
        <f>_xlfn.IFNA(Table2[[#This Row],[total_laid_off]],0)</f>
        <v>200</v>
      </c>
      <c r="L2436">
        <f>IFERROR(Table2[[#This Row],[Column2]]/Table2[[#This Row],[percentage_laid_off]],Table2[[#This Row],[Column2]])</f>
        <v>200</v>
      </c>
      <c r="M2436">
        <f>FLOOR(IFERROR(_xlfn.IFNA(Table2[[#This Row],[total_laid_off]],0)/Table2[[#This Row],[percentage_laid_off]],D2436),1)</f>
        <v>200</v>
      </c>
      <c r="N2436" t="str">
        <f>TEXT(Table2[[#This Row],[date]],"MMM")</f>
        <v>Mar</v>
      </c>
      <c r="O2436">
        <f>YEAR(Table2[[#This Row],[date]])</f>
        <v>2023</v>
      </c>
    </row>
    <row r="2437" spans="1:15" x14ac:dyDescent="0.25">
      <c r="A2437" t="s">
        <v>1895</v>
      </c>
      <c r="B2437" t="s">
        <v>40</v>
      </c>
      <c r="C2437" t="s">
        <v>15</v>
      </c>
      <c r="D2437">
        <v>63</v>
      </c>
      <c r="E2437" s="2"/>
      <c r="F2437" s="1">
        <v>44025</v>
      </c>
      <c r="G2437" t="s">
        <v>67</v>
      </c>
      <c r="H2437" t="s">
        <v>41</v>
      </c>
      <c r="I2437">
        <f t="shared" si="38"/>
        <v>63</v>
      </c>
      <c r="J2437" s="3">
        <v>56</v>
      </c>
      <c r="K2437">
        <f>_xlfn.IFNA(Table2[[#This Row],[total_laid_off]],0)</f>
        <v>63</v>
      </c>
      <c r="L2437">
        <f>IFERROR(Table2[[#This Row],[Column2]]/Table2[[#This Row],[percentage_laid_off]],Table2[[#This Row],[Column2]])</f>
        <v>63</v>
      </c>
      <c r="M2437">
        <f>FLOOR(IFERROR(_xlfn.IFNA(Table2[[#This Row],[total_laid_off]],0)/Table2[[#This Row],[percentage_laid_off]],D2437),1)</f>
        <v>63</v>
      </c>
      <c r="N2437" t="str">
        <f>TEXT(Table2[[#This Row],[date]],"MMM")</f>
        <v>Jul</v>
      </c>
      <c r="O2437">
        <f>YEAR(Table2[[#This Row],[date]])</f>
        <v>2020</v>
      </c>
    </row>
    <row r="2438" spans="1:15" x14ac:dyDescent="0.25">
      <c r="A2438" t="s">
        <v>1895</v>
      </c>
      <c r="B2438" t="s">
        <v>40</v>
      </c>
      <c r="C2438" t="s">
        <v>15</v>
      </c>
      <c r="D2438">
        <v>1000</v>
      </c>
      <c r="E2438" s="2">
        <v>0.17</v>
      </c>
      <c r="F2438" s="1">
        <v>43930</v>
      </c>
      <c r="G2438" t="s">
        <v>67</v>
      </c>
      <c r="H2438" t="s">
        <v>41</v>
      </c>
      <c r="I2438">
        <f t="shared" si="38"/>
        <v>5882</v>
      </c>
      <c r="J2438" s="3">
        <v>56</v>
      </c>
      <c r="K2438">
        <f>_xlfn.IFNA(Table2[[#This Row],[total_laid_off]],0)</f>
        <v>1000</v>
      </c>
      <c r="L2438">
        <f>IFERROR(Table2[[#This Row],[Column2]]/Table2[[#This Row],[percentage_laid_off]],Table2[[#This Row],[Column2]])</f>
        <v>5882.3529411764703</v>
      </c>
      <c r="M2438">
        <f>FLOOR(IFERROR(_xlfn.IFNA(Table2[[#This Row],[total_laid_off]],0)/Table2[[#This Row],[percentage_laid_off]],D2438),1)</f>
        <v>5882</v>
      </c>
      <c r="N2438" t="str">
        <f>TEXT(Table2[[#This Row],[date]],"MMM")</f>
        <v>Apr</v>
      </c>
      <c r="O2438">
        <f>YEAR(Table2[[#This Row],[date]])</f>
        <v>2020</v>
      </c>
    </row>
    <row r="2439" spans="1:15" x14ac:dyDescent="0.25">
      <c r="A2439" t="s">
        <v>595</v>
      </c>
      <c r="B2439" t="s">
        <v>43</v>
      </c>
      <c r="C2439" t="s">
        <v>75</v>
      </c>
      <c r="E2439" s="2">
        <v>0.08</v>
      </c>
      <c r="F2439" s="1">
        <v>44949</v>
      </c>
      <c r="G2439" t="s">
        <v>67</v>
      </c>
      <c r="H2439" t="s">
        <v>41</v>
      </c>
      <c r="I2439">
        <f t="shared" si="38"/>
        <v>0</v>
      </c>
      <c r="J2439" s="3">
        <v>117</v>
      </c>
      <c r="K2439">
        <f>_xlfn.IFNA(Table2[[#This Row],[total_laid_off]],0)</f>
        <v>0</v>
      </c>
      <c r="L2439">
        <f>IFERROR(Table2[[#This Row],[Column2]]/Table2[[#This Row],[percentage_laid_off]],Table2[[#This Row],[Column2]])</f>
        <v>0</v>
      </c>
      <c r="M2439">
        <f>FLOOR(IFERROR(_xlfn.IFNA(Table2[[#This Row],[total_laid_off]],0)/Table2[[#This Row],[percentage_laid_off]],D2439),1)</f>
        <v>0</v>
      </c>
      <c r="N2439" t="str">
        <f>TEXT(Table2[[#This Row],[date]],"MMM")</f>
        <v>Jan</v>
      </c>
      <c r="O2439">
        <f>YEAR(Table2[[#This Row],[date]])</f>
        <v>2023</v>
      </c>
    </row>
    <row r="2440" spans="1:15" x14ac:dyDescent="0.25">
      <c r="A2440" t="s">
        <v>19</v>
      </c>
      <c r="B2440" t="s">
        <v>20</v>
      </c>
      <c r="C2440" t="s">
        <v>21</v>
      </c>
      <c r="D2440">
        <v>17</v>
      </c>
      <c r="E2440" s="2">
        <v>0.25</v>
      </c>
      <c r="F2440" s="1">
        <v>45033</v>
      </c>
      <c r="G2440" t="s">
        <v>22</v>
      </c>
      <c r="H2440" t="s">
        <v>23</v>
      </c>
      <c r="I2440">
        <f t="shared" si="38"/>
        <v>68</v>
      </c>
      <c r="J2440" s="3">
        <v>579</v>
      </c>
      <c r="K2440">
        <f>_xlfn.IFNA(Table2[[#This Row],[total_laid_off]],0)</f>
        <v>17</v>
      </c>
      <c r="L2440">
        <f>IFERROR(Table2[[#This Row],[Column2]]/Table2[[#This Row],[percentage_laid_off]],Table2[[#This Row],[Column2]])</f>
        <v>68</v>
      </c>
      <c r="M2440">
        <f>FLOOR(IFERROR(_xlfn.IFNA(Table2[[#This Row],[total_laid_off]],0)/Table2[[#This Row],[percentage_laid_off]],D2440),1)</f>
        <v>68</v>
      </c>
      <c r="N2440" t="str">
        <f>TEXT(Table2[[#This Row],[date]],"MMM")</f>
        <v>Apr</v>
      </c>
      <c r="O2440">
        <f>YEAR(Table2[[#This Row],[date]])</f>
        <v>2023</v>
      </c>
    </row>
    <row r="2441" spans="1:15" x14ac:dyDescent="0.25">
      <c r="A2441" t="s">
        <v>2033</v>
      </c>
      <c r="B2441" t="s">
        <v>2034</v>
      </c>
      <c r="C2441" t="s">
        <v>26</v>
      </c>
      <c r="E2441" s="2"/>
      <c r="F2441" s="1">
        <v>43950</v>
      </c>
      <c r="G2441" t="s">
        <v>47</v>
      </c>
      <c r="H2441" t="s">
        <v>2035</v>
      </c>
      <c r="I2441">
        <f t="shared" si="38"/>
        <v>0</v>
      </c>
      <c r="J2441" s="3">
        <v>23</v>
      </c>
      <c r="K2441">
        <f>_xlfn.IFNA(Table2[[#This Row],[total_laid_off]],0)</f>
        <v>0</v>
      </c>
      <c r="L2441">
        <f>IFERROR(Table2[[#This Row],[Column2]]/Table2[[#This Row],[percentage_laid_off]],Table2[[#This Row],[Column2]])</f>
        <v>0</v>
      </c>
      <c r="M2441">
        <f>FLOOR(IFERROR(_xlfn.IFNA(Table2[[#This Row],[total_laid_off]],0)/Table2[[#This Row],[percentage_laid_off]],D2441),1)</f>
        <v>0</v>
      </c>
      <c r="N2441" t="str">
        <f>TEXT(Table2[[#This Row],[date]],"MMM")</f>
        <v>Apr</v>
      </c>
      <c r="O2441">
        <f>YEAR(Table2[[#This Row],[date]])</f>
        <v>2020</v>
      </c>
    </row>
    <row r="2442" spans="1:15" x14ac:dyDescent="0.25">
      <c r="A2442" t="s">
        <v>1708</v>
      </c>
      <c r="B2442" t="s">
        <v>100</v>
      </c>
      <c r="C2442" t="s">
        <v>436</v>
      </c>
      <c r="D2442">
        <v>140</v>
      </c>
      <c r="E2442" s="2">
        <v>0.5</v>
      </c>
      <c r="F2442" s="1">
        <v>44714</v>
      </c>
      <c r="G2442" t="s">
        <v>16</v>
      </c>
      <c r="H2442" t="s">
        <v>28</v>
      </c>
      <c r="I2442">
        <f t="shared" si="38"/>
        <v>280</v>
      </c>
      <c r="J2442" s="3">
        <v>3</v>
      </c>
      <c r="K2442">
        <f>_xlfn.IFNA(Table2[[#This Row],[total_laid_off]],0)</f>
        <v>140</v>
      </c>
      <c r="L2442">
        <f>IFERROR(Table2[[#This Row],[Column2]]/Table2[[#This Row],[percentage_laid_off]],Table2[[#This Row],[Column2]])</f>
        <v>280</v>
      </c>
      <c r="M2442">
        <f>FLOOR(IFERROR(_xlfn.IFNA(Table2[[#This Row],[total_laid_off]],0)/Table2[[#This Row],[percentage_laid_off]],D2442),1)</f>
        <v>280</v>
      </c>
      <c r="N2442" t="str">
        <f>TEXT(Table2[[#This Row],[date]],"MMM")</f>
        <v>Jun</v>
      </c>
      <c r="O2442">
        <f>YEAR(Table2[[#This Row],[date]])</f>
        <v>2022</v>
      </c>
    </row>
    <row r="2443" spans="1:15" x14ac:dyDescent="0.25">
      <c r="A2443" t="s">
        <v>2310</v>
      </c>
      <c r="B2443" t="s">
        <v>131</v>
      </c>
      <c r="C2443" t="s">
        <v>31</v>
      </c>
      <c r="D2443">
        <v>18</v>
      </c>
      <c r="E2443" s="2"/>
      <c r="F2443" s="1">
        <v>43910</v>
      </c>
      <c r="G2443" t="s">
        <v>27</v>
      </c>
      <c r="H2443" t="s">
        <v>41</v>
      </c>
      <c r="I2443">
        <f t="shared" si="38"/>
        <v>18</v>
      </c>
      <c r="J2443" s="3">
        <v>16</v>
      </c>
      <c r="K2443">
        <f>_xlfn.IFNA(Table2[[#This Row],[total_laid_off]],0)</f>
        <v>18</v>
      </c>
      <c r="L2443">
        <f>IFERROR(Table2[[#This Row],[Column2]]/Table2[[#This Row],[percentage_laid_off]],Table2[[#This Row],[Column2]])</f>
        <v>18</v>
      </c>
      <c r="M2443">
        <f>FLOOR(IFERROR(_xlfn.IFNA(Table2[[#This Row],[total_laid_off]],0)/Table2[[#This Row],[percentage_laid_off]],D2443),1)</f>
        <v>18</v>
      </c>
      <c r="N2443" t="str">
        <f>TEXT(Table2[[#This Row],[date]],"MMM")</f>
        <v>Mar</v>
      </c>
      <c r="O2443">
        <f>YEAR(Table2[[#This Row],[date]])</f>
        <v>2020</v>
      </c>
    </row>
    <row r="2444" spans="1:15" x14ac:dyDescent="0.25">
      <c r="A2444" t="s">
        <v>1024</v>
      </c>
      <c r="B2444" t="s">
        <v>43</v>
      </c>
      <c r="C2444" t="s">
        <v>75</v>
      </c>
      <c r="D2444">
        <v>70</v>
      </c>
      <c r="E2444" s="2">
        <v>0.09</v>
      </c>
      <c r="F2444" s="1">
        <v>44881</v>
      </c>
      <c r="G2444" t="s">
        <v>37</v>
      </c>
      <c r="H2444" t="s">
        <v>41</v>
      </c>
      <c r="I2444">
        <f t="shared" si="38"/>
        <v>777</v>
      </c>
      <c r="J2444" s="3">
        <v>436</v>
      </c>
      <c r="K2444">
        <f>_xlfn.IFNA(Table2[[#This Row],[total_laid_off]],0)</f>
        <v>70</v>
      </c>
      <c r="L2444">
        <f>IFERROR(Table2[[#This Row],[Column2]]/Table2[[#This Row],[percentage_laid_off]],Table2[[#This Row],[Column2]])</f>
        <v>777.77777777777783</v>
      </c>
      <c r="M2444">
        <f>FLOOR(IFERROR(_xlfn.IFNA(Table2[[#This Row],[total_laid_off]],0)/Table2[[#This Row],[percentage_laid_off]],D2444),1)</f>
        <v>777</v>
      </c>
      <c r="N2444" t="str">
        <f>TEXT(Table2[[#This Row],[date]],"MMM")</f>
        <v>Nov</v>
      </c>
      <c r="O2444">
        <f>YEAR(Table2[[#This Row],[date]])</f>
        <v>2022</v>
      </c>
    </row>
    <row r="2445" spans="1:15" x14ac:dyDescent="0.25">
      <c r="A2445" t="s">
        <v>820</v>
      </c>
      <c r="B2445" t="s">
        <v>190</v>
      </c>
      <c r="C2445" t="s">
        <v>21</v>
      </c>
      <c r="E2445" s="2">
        <v>1</v>
      </c>
      <c r="F2445" s="1">
        <v>44914</v>
      </c>
      <c r="G2445" t="s">
        <v>37</v>
      </c>
      <c r="H2445" t="s">
        <v>70</v>
      </c>
      <c r="I2445">
        <f t="shared" si="38"/>
        <v>0</v>
      </c>
      <c r="J2445" s="3">
        <v>2</v>
      </c>
      <c r="K2445">
        <f>_xlfn.IFNA(Table2[[#This Row],[total_laid_off]],0)</f>
        <v>0</v>
      </c>
      <c r="L2445">
        <f>IFERROR(Table2[[#This Row],[Column2]]/Table2[[#This Row],[percentage_laid_off]],Table2[[#This Row],[Column2]])</f>
        <v>0</v>
      </c>
      <c r="M2445">
        <f>FLOOR(IFERROR(_xlfn.IFNA(Table2[[#This Row],[total_laid_off]],0)/Table2[[#This Row],[percentage_laid_off]],D2445),1)</f>
        <v>0</v>
      </c>
      <c r="N2445" t="str">
        <f>TEXT(Table2[[#This Row],[date]],"MMM")</f>
        <v>Dec</v>
      </c>
      <c r="O2445">
        <f>YEAR(Table2[[#This Row],[date]])</f>
        <v>2022</v>
      </c>
    </row>
    <row r="2446" spans="1:15" x14ac:dyDescent="0.25">
      <c r="A2446" t="s">
        <v>1756</v>
      </c>
      <c r="B2446" t="s">
        <v>266</v>
      </c>
      <c r="C2446" t="s">
        <v>21</v>
      </c>
      <c r="D2446">
        <v>100</v>
      </c>
      <c r="E2446" s="2">
        <v>0.4</v>
      </c>
      <c r="F2446" s="1">
        <v>44697</v>
      </c>
      <c r="G2446" t="s">
        <v>27</v>
      </c>
      <c r="H2446" t="s">
        <v>41</v>
      </c>
      <c r="I2446">
        <f t="shared" si="38"/>
        <v>250</v>
      </c>
      <c r="J2446" s="3">
        <v>29</v>
      </c>
      <c r="K2446">
        <f>_xlfn.IFNA(Table2[[#This Row],[total_laid_off]],0)</f>
        <v>100</v>
      </c>
      <c r="L2446">
        <f>IFERROR(Table2[[#This Row],[Column2]]/Table2[[#This Row],[percentage_laid_off]],Table2[[#This Row],[Column2]])</f>
        <v>250</v>
      </c>
      <c r="M2446">
        <f>FLOOR(IFERROR(_xlfn.IFNA(Table2[[#This Row],[total_laid_off]],0)/Table2[[#This Row],[percentage_laid_off]],D2446),1)</f>
        <v>250</v>
      </c>
      <c r="N2446" t="str">
        <f>TEXT(Table2[[#This Row],[date]],"MMM")</f>
        <v>May</v>
      </c>
      <c r="O2446">
        <f>YEAR(Table2[[#This Row],[date]])</f>
        <v>2022</v>
      </c>
    </row>
    <row r="2447" spans="1:15" x14ac:dyDescent="0.25">
      <c r="A2447" t="s">
        <v>349</v>
      </c>
      <c r="B2447" t="s">
        <v>95</v>
      </c>
      <c r="C2447" t="s">
        <v>101</v>
      </c>
      <c r="E2447" s="2"/>
      <c r="F2447" s="1">
        <v>44978</v>
      </c>
      <c r="G2447" t="s">
        <v>67</v>
      </c>
      <c r="H2447" t="s">
        <v>96</v>
      </c>
      <c r="I2447">
        <f t="shared" si="38"/>
        <v>0</v>
      </c>
      <c r="J2447" s="3">
        <v>467</v>
      </c>
      <c r="K2447">
        <f>_xlfn.IFNA(Table2[[#This Row],[total_laid_off]],0)</f>
        <v>0</v>
      </c>
      <c r="L2447">
        <f>IFERROR(Table2[[#This Row],[Column2]]/Table2[[#This Row],[percentage_laid_off]],Table2[[#This Row],[Column2]])</f>
        <v>0</v>
      </c>
      <c r="M2447">
        <f>FLOOR(IFERROR(_xlfn.IFNA(Table2[[#This Row],[total_laid_off]],0)/Table2[[#This Row],[percentage_laid_off]],D2447),1)</f>
        <v>0</v>
      </c>
      <c r="N2447" t="str">
        <f>TEXT(Table2[[#This Row],[date]],"MMM")</f>
        <v>Feb</v>
      </c>
      <c r="O2447">
        <f>YEAR(Table2[[#This Row],[date]])</f>
        <v>2023</v>
      </c>
    </row>
    <row r="2448" spans="1:15" x14ac:dyDescent="0.25">
      <c r="A2448" t="s">
        <v>1748</v>
      </c>
      <c r="B2448" t="s">
        <v>56</v>
      </c>
      <c r="C2448" t="s">
        <v>21</v>
      </c>
      <c r="E2448" s="2">
        <v>0.1</v>
      </c>
      <c r="F2448" s="1">
        <v>44706</v>
      </c>
      <c r="G2448" t="s">
        <v>37</v>
      </c>
      <c r="H2448" t="s">
        <v>58</v>
      </c>
      <c r="I2448">
        <f t="shared" si="38"/>
        <v>0</v>
      </c>
      <c r="J2448" s="3">
        <v>300</v>
      </c>
      <c r="K2448">
        <f>_xlfn.IFNA(Table2[[#This Row],[total_laid_off]],0)</f>
        <v>0</v>
      </c>
      <c r="L2448">
        <f>IFERROR(Table2[[#This Row],[Column2]]/Table2[[#This Row],[percentage_laid_off]],Table2[[#This Row],[Column2]])</f>
        <v>0</v>
      </c>
      <c r="M2448">
        <f>FLOOR(IFERROR(_xlfn.IFNA(Table2[[#This Row],[total_laid_off]],0)/Table2[[#This Row],[percentage_laid_off]],D2448),1)</f>
        <v>0</v>
      </c>
      <c r="N2448" t="str">
        <f>TEXT(Table2[[#This Row],[date]],"MMM")</f>
        <v>May</v>
      </c>
      <c r="O2448">
        <f>YEAR(Table2[[#This Row],[date]])</f>
        <v>2022</v>
      </c>
    </row>
    <row r="2449" spans="1:15" x14ac:dyDescent="0.25">
      <c r="A2449" t="s">
        <v>611</v>
      </c>
      <c r="B2449" t="s">
        <v>532</v>
      </c>
      <c r="C2449" t="s">
        <v>101</v>
      </c>
      <c r="E2449" s="2"/>
      <c r="F2449" s="1">
        <v>44946</v>
      </c>
      <c r="G2449" t="s">
        <v>103</v>
      </c>
      <c r="H2449" t="s">
        <v>41</v>
      </c>
      <c r="I2449">
        <f t="shared" si="38"/>
        <v>0</v>
      </c>
      <c r="J2449" s="3">
        <v>62</v>
      </c>
      <c r="K2449">
        <f>_xlfn.IFNA(Table2[[#This Row],[total_laid_off]],0)</f>
        <v>0</v>
      </c>
      <c r="L2449">
        <f>IFERROR(Table2[[#This Row],[Column2]]/Table2[[#This Row],[percentage_laid_off]],Table2[[#This Row],[Column2]])</f>
        <v>0</v>
      </c>
      <c r="M2449">
        <f>FLOOR(IFERROR(_xlfn.IFNA(Table2[[#This Row],[total_laid_off]],0)/Table2[[#This Row],[percentage_laid_off]],D2449),1)</f>
        <v>0</v>
      </c>
      <c r="N2449" t="str">
        <f>TEXT(Table2[[#This Row],[date]],"MMM")</f>
        <v>Jan</v>
      </c>
      <c r="O2449">
        <f>YEAR(Table2[[#This Row],[date]])</f>
        <v>2023</v>
      </c>
    </row>
    <row r="2450" spans="1:15" x14ac:dyDescent="0.25">
      <c r="A2450" t="s">
        <v>611</v>
      </c>
      <c r="B2450" t="s">
        <v>532</v>
      </c>
      <c r="C2450" t="s">
        <v>101</v>
      </c>
      <c r="E2450" s="2">
        <v>0.04</v>
      </c>
      <c r="F2450" s="1">
        <v>44824</v>
      </c>
      <c r="G2450" t="s">
        <v>103</v>
      </c>
      <c r="H2450" t="s">
        <v>41</v>
      </c>
      <c r="I2450">
        <f t="shared" si="38"/>
        <v>0</v>
      </c>
      <c r="J2450" s="3">
        <v>62</v>
      </c>
      <c r="K2450">
        <f>_xlfn.IFNA(Table2[[#This Row],[total_laid_off]],0)</f>
        <v>0</v>
      </c>
      <c r="L2450">
        <f>IFERROR(Table2[[#This Row],[Column2]]/Table2[[#This Row],[percentage_laid_off]],Table2[[#This Row],[Column2]])</f>
        <v>0</v>
      </c>
      <c r="M2450">
        <f>FLOOR(IFERROR(_xlfn.IFNA(Table2[[#This Row],[total_laid_off]],0)/Table2[[#This Row],[percentage_laid_off]],D2450),1)</f>
        <v>0</v>
      </c>
      <c r="N2450" t="str">
        <f>TEXT(Table2[[#This Row],[date]],"MMM")</f>
        <v>Sep</v>
      </c>
      <c r="O2450">
        <f>YEAR(Table2[[#This Row],[date]])</f>
        <v>2022</v>
      </c>
    </row>
    <row r="2451" spans="1:15" x14ac:dyDescent="0.25">
      <c r="A2451" t="s">
        <v>1517</v>
      </c>
      <c r="B2451" t="s">
        <v>56</v>
      </c>
      <c r="C2451" t="s">
        <v>26</v>
      </c>
      <c r="D2451">
        <v>85</v>
      </c>
      <c r="E2451" s="2">
        <v>0.17</v>
      </c>
      <c r="F2451" s="1">
        <v>44756</v>
      </c>
      <c r="G2451" t="s">
        <v>32</v>
      </c>
      <c r="H2451" t="s">
        <v>58</v>
      </c>
      <c r="I2451">
        <f t="shared" si="38"/>
        <v>500</v>
      </c>
      <c r="J2451" s="3">
        <v>202</v>
      </c>
      <c r="K2451">
        <f>_xlfn.IFNA(Table2[[#This Row],[total_laid_off]],0)</f>
        <v>85</v>
      </c>
      <c r="L2451">
        <f>IFERROR(Table2[[#This Row],[Column2]]/Table2[[#This Row],[percentage_laid_off]],Table2[[#This Row],[Column2]])</f>
        <v>499.99999999999994</v>
      </c>
      <c r="M2451">
        <f>FLOOR(IFERROR(_xlfn.IFNA(Table2[[#This Row],[total_laid_off]],0)/Table2[[#This Row],[percentage_laid_off]],D2451),1)</f>
        <v>500</v>
      </c>
      <c r="N2451" t="str">
        <f>TEXT(Table2[[#This Row],[date]],"MMM")</f>
        <v>Jul</v>
      </c>
      <c r="O2451">
        <f>YEAR(Table2[[#This Row],[date]])</f>
        <v>2022</v>
      </c>
    </row>
    <row r="2452" spans="1:15" x14ac:dyDescent="0.25">
      <c r="A2452" t="s">
        <v>1885</v>
      </c>
      <c r="B2452" t="s">
        <v>95</v>
      </c>
      <c r="C2452" t="s">
        <v>26</v>
      </c>
      <c r="D2452">
        <v>75</v>
      </c>
      <c r="E2452" s="2">
        <v>0.72</v>
      </c>
      <c r="F2452" s="1">
        <v>44039</v>
      </c>
      <c r="G2452" t="s">
        <v>47</v>
      </c>
      <c r="H2452" t="s">
        <v>96</v>
      </c>
      <c r="I2452">
        <f t="shared" si="38"/>
        <v>104</v>
      </c>
      <c r="J2452" s="3">
        <v>60.18</v>
      </c>
      <c r="K2452">
        <f>_xlfn.IFNA(Table2[[#This Row],[total_laid_off]],0)</f>
        <v>75</v>
      </c>
      <c r="L2452">
        <f>IFERROR(Table2[[#This Row],[Column2]]/Table2[[#This Row],[percentage_laid_off]],Table2[[#This Row],[Column2]])</f>
        <v>104.16666666666667</v>
      </c>
      <c r="M2452">
        <f>FLOOR(IFERROR(_xlfn.IFNA(Table2[[#This Row],[total_laid_off]],0)/Table2[[#This Row],[percentage_laid_off]],D2452),1)</f>
        <v>104</v>
      </c>
      <c r="N2452" t="str">
        <f>TEXT(Table2[[#This Row],[date]],"MMM")</f>
        <v>Jul</v>
      </c>
      <c r="O2452">
        <f>YEAR(Table2[[#This Row],[date]])</f>
        <v>2020</v>
      </c>
    </row>
    <row r="2453" spans="1:15" x14ac:dyDescent="0.25">
      <c r="A2453" t="s">
        <v>1080</v>
      </c>
      <c r="B2453" t="s">
        <v>131</v>
      </c>
      <c r="C2453" t="s">
        <v>111</v>
      </c>
      <c r="E2453" s="2"/>
      <c r="F2453" s="1">
        <v>44875</v>
      </c>
      <c r="G2453" t="s">
        <v>32</v>
      </c>
      <c r="H2453" t="s">
        <v>41</v>
      </c>
      <c r="I2453">
        <f t="shared" si="38"/>
        <v>0</v>
      </c>
      <c r="J2453" s="3">
        <v>277</v>
      </c>
      <c r="K2453">
        <f>_xlfn.IFNA(Table2[[#This Row],[total_laid_off]],0)</f>
        <v>0</v>
      </c>
      <c r="L2453">
        <f>IFERROR(Table2[[#This Row],[Column2]]/Table2[[#This Row],[percentage_laid_off]],Table2[[#This Row],[Column2]])</f>
        <v>0</v>
      </c>
      <c r="M2453">
        <f>FLOOR(IFERROR(_xlfn.IFNA(Table2[[#This Row],[total_laid_off]],0)/Table2[[#This Row],[percentage_laid_off]],D2453),1)</f>
        <v>0</v>
      </c>
      <c r="N2453" t="str">
        <f>TEXT(Table2[[#This Row],[date]],"MMM")</f>
        <v>Nov</v>
      </c>
      <c r="O2453">
        <f>YEAR(Table2[[#This Row],[date]])</f>
        <v>2022</v>
      </c>
    </row>
    <row r="2454" spans="1:15" x14ac:dyDescent="0.25">
      <c r="A2454" t="s">
        <v>1500</v>
      </c>
      <c r="B2454" t="s">
        <v>35</v>
      </c>
      <c r="C2454" t="s">
        <v>111</v>
      </c>
      <c r="D2454">
        <v>30</v>
      </c>
      <c r="E2454" s="2">
        <v>0.2</v>
      </c>
      <c r="F2454" s="1">
        <v>44762</v>
      </c>
      <c r="G2454" t="s">
        <v>37</v>
      </c>
      <c r="H2454" t="s">
        <v>38</v>
      </c>
      <c r="I2454">
        <f t="shared" si="38"/>
        <v>150</v>
      </c>
      <c r="J2454" s="3">
        <v>51</v>
      </c>
      <c r="K2454">
        <f>_xlfn.IFNA(Table2[[#This Row],[total_laid_off]],0)</f>
        <v>30</v>
      </c>
      <c r="L2454">
        <f>IFERROR(Table2[[#This Row],[Column2]]/Table2[[#This Row],[percentage_laid_off]],Table2[[#This Row],[Column2]])</f>
        <v>150</v>
      </c>
      <c r="M2454">
        <f>FLOOR(IFERROR(_xlfn.IFNA(Table2[[#This Row],[total_laid_off]],0)/Table2[[#This Row],[percentage_laid_off]],D2454),1)</f>
        <v>150</v>
      </c>
      <c r="N2454" t="str">
        <f>TEXT(Table2[[#This Row],[date]],"MMM")</f>
        <v>Jul</v>
      </c>
      <c r="O2454">
        <f>YEAR(Table2[[#This Row],[date]])</f>
        <v>2022</v>
      </c>
    </row>
    <row r="2455" spans="1:15" x14ac:dyDescent="0.25">
      <c r="A2455" t="s">
        <v>1102</v>
      </c>
      <c r="B2455" t="s">
        <v>40</v>
      </c>
      <c r="C2455" t="s">
        <v>215</v>
      </c>
      <c r="D2455">
        <v>350</v>
      </c>
      <c r="E2455" s="2">
        <v>0.05</v>
      </c>
      <c r="F2455" s="1">
        <v>44872</v>
      </c>
      <c r="G2455" t="s">
        <v>103</v>
      </c>
      <c r="H2455" t="s">
        <v>41</v>
      </c>
      <c r="I2455">
        <f t="shared" si="38"/>
        <v>7000</v>
      </c>
      <c r="J2455" s="3">
        <v>85</v>
      </c>
      <c r="K2455">
        <f>_xlfn.IFNA(Table2[[#This Row],[total_laid_off]],0)</f>
        <v>350</v>
      </c>
      <c r="L2455">
        <f>IFERROR(Table2[[#This Row],[Column2]]/Table2[[#This Row],[percentage_laid_off]],Table2[[#This Row],[Column2]])</f>
        <v>7000</v>
      </c>
      <c r="M2455">
        <f>FLOOR(IFERROR(_xlfn.IFNA(Table2[[#This Row],[total_laid_off]],0)/Table2[[#This Row],[percentage_laid_off]],D2455),1)</f>
        <v>7000</v>
      </c>
      <c r="N2455" t="str">
        <f>TEXT(Table2[[#This Row],[date]],"MMM")</f>
        <v>Nov</v>
      </c>
      <c r="O2455">
        <f>YEAR(Table2[[#This Row],[date]])</f>
        <v>2022</v>
      </c>
    </row>
    <row r="2456" spans="1:15" x14ac:dyDescent="0.25">
      <c r="A2456" t="s">
        <v>1102</v>
      </c>
      <c r="B2456" t="s">
        <v>40</v>
      </c>
      <c r="C2456" t="s">
        <v>215</v>
      </c>
      <c r="D2456">
        <v>80</v>
      </c>
      <c r="E2456" s="2"/>
      <c r="F2456" s="1">
        <v>44777</v>
      </c>
      <c r="G2456" t="s">
        <v>103</v>
      </c>
      <c r="H2456" t="s">
        <v>41</v>
      </c>
      <c r="I2456">
        <f t="shared" si="38"/>
        <v>80</v>
      </c>
      <c r="J2456" s="3">
        <v>85</v>
      </c>
      <c r="K2456">
        <f>_xlfn.IFNA(Table2[[#This Row],[total_laid_off]],0)</f>
        <v>80</v>
      </c>
      <c r="L2456">
        <f>IFERROR(Table2[[#This Row],[Column2]]/Table2[[#This Row],[percentage_laid_off]],Table2[[#This Row],[Column2]])</f>
        <v>80</v>
      </c>
      <c r="M2456">
        <f>FLOOR(IFERROR(_xlfn.IFNA(Table2[[#This Row],[total_laid_off]],0)/Table2[[#This Row],[percentage_laid_off]],D2456),1)</f>
        <v>80</v>
      </c>
      <c r="N2456" t="str">
        <f>TEXT(Table2[[#This Row],[date]],"MMM")</f>
        <v>Aug</v>
      </c>
      <c r="O2456">
        <f>YEAR(Table2[[#This Row],[date]])</f>
        <v>2022</v>
      </c>
    </row>
    <row r="2457" spans="1:15" x14ac:dyDescent="0.25">
      <c r="A2457" t="s">
        <v>2057</v>
      </c>
      <c r="B2457" t="s">
        <v>40</v>
      </c>
      <c r="C2457" t="s">
        <v>170</v>
      </c>
      <c r="D2457">
        <v>87</v>
      </c>
      <c r="E2457" s="2">
        <v>0.15</v>
      </c>
      <c r="F2457" s="1">
        <v>43944</v>
      </c>
      <c r="G2457" t="s">
        <v>32</v>
      </c>
      <c r="H2457" t="s">
        <v>41</v>
      </c>
      <c r="I2457">
        <f t="shared" si="38"/>
        <v>580</v>
      </c>
      <c r="J2457" s="3">
        <v>583</v>
      </c>
      <c r="K2457">
        <f>_xlfn.IFNA(Table2[[#This Row],[total_laid_off]],0)</f>
        <v>87</v>
      </c>
      <c r="L2457">
        <f>IFERROR(Table2[[#This Row],[Column2]]/Table2[[#This Row],[percentage_laid_off]],Table2[[#This Row],[Column2]])</f>
        <v>580</v>
      </c>
      <c r="M2457">
        <f>FLOOR(IFERROR(_xlfn.IFNA(Table2[[#This Row],[total_laid_off]],0)/Table2[[#This Row],[percentage_laid_off]],D2457),1)</f>
        <v>580</v>
      </c>
      <c r="N2457" t="str">
        <f>TEXT(Table2[[#This Row],[date]],"MMM")</f>
        <v>Apr</v>
      </c>
      <c r="O2457">
        <f>YEAR(Table2[[#This Row],[date]])</f>
        <v>2020</v>
      </c>
    </row>
    <row r="2458" spans="1:15" x14ac:dyDescent="0.25">
      <c r="A2458" t="s">
        <v>1427</v>
      </c>
      <c r="B2458" t="s">
        <v>231</v>
      </c>
      <c r="C2458" t="s">
        <v>85</v>
      </c>
      <c r="E2458" s="2">
        <v>0.3</v>
      </c>
      <c r="F2458" s="1">
        <v>44777</v>
      </c>
      <c r="G2458" t="s">
        <v>47</v>
      </c>
      <c r="H2458" t="s">
        <v>232</v>
      </c>
      <c r="I2458">
        <f t="shared" si="38"/>
        <v>0</v>
      </c>
      <c r="J2458" s="3">
        <v>20</v>
      </c>
      <c r="K2458">
        <f>_xlfn.IFNA(Table2[[#This Row],[total_laid_off]],0)</f>
        <v>0</v>
      </c>
      <c r="L2458">
        <f>IFERROR(Table2[[#This Row],[Column2]]/Table2[[#This Row],[percentage_laid_off]],Table2[[#This Row],[Column2]])</f>
        <v>0</v>
      </c>
      <c r="M2458">
        <f>FLOOR(IFERROR(_xlfn.IFNA(Table2[[#This Row],[total_laid_off]],0)/Table2[[#This Row],[percentage_laid_off]],D2458),1)</f>
        <v>0</v>
      </c>
      <c r="N2458" t="str">
        <f>TEXT(Table2[[#This Row],[date]],"MMM")</f>
        <v>Aug</v>
      </c>
      <c r="O2458">
        <f>YEAR(Table2[[#This Row],[date]])</f>
        <v>2022</v>
      </c>
    </row>
    <row r="2459" spans="1:15" x14ac:dyDescent="0.25">
      <c r="A2459" t="s">
        <v>1427</v>
      </c>
      <c r="B2459" t="s">
        <v>231</v>
      </c>
      <c r="C2459" t="s">
        <v>85</v>
      </c>
      <c r="D2459">
        <v>200</v>
      </c>
      <c r="E2459" s="2"/>
      <c r="F2459" s="1">
        <v>44705</v>
      </c>
      <c r="G2459" t="s">
        <v>47</v>
      </c>
      <c r="H2459" t="s">
        <v>232</v>
      </c>
      <c r="I2459">
        <f t="shared" si="38"/>
        <v>200</v>
      </c>
      <c r="J2459" s="3">
        <v>20</v>
      </c>
      <c r="K2459">
        <f>_xlfn.IFNA(Table2[[#This Row],[total_laid_off]],0)</f>
        <v>200</v>
      </c>
      <c r="L2459">
        <f>IFERROR(Table2[[#This Row],[Column2]]/Table2[[#This Row],[percentage_laid_off]],Table2[[#This Row],[Column2]])</f>
        <v>200</v>
      </c>
      <c r="M2459">
        <f>FLOOR(IFERROR(_xlfn.IFNA(Table2[[#This Row],[total_laid_off]],0)/Table2[[#This Row],[percentage_laid_off]],D2459),1)</f>
        <v>200</v>
      </c>
      <c r="N2459" t="str">
        <f>TEXT(Table2[[#This Row],[date]],"MMM")</f>
        <v>May</v>
      </c>
      <c r="O2459">
        <f>YEAR(Table2[[#This Row],[date]])</f>
        <v>2022</v>
      </c>
    </row>
    <row r="2460" spans="1:15" x14ac:dyDescent="0.25">
      <c r="A2460" t="s">
        <v>1253</v>
      </c>
      <c r="B2460" t="s">
        <v>95</v>
      </c>
      <c r="C2460" t="s">
        <v>170</v>
      </c>
      <c r="E2460" s="2"/>
      <c r="F2460" s="1">
        <v>44833</v>
      </c>
      <c r="G2460" t="s">
        <v>22</v>
      </c>
      <c r="H2460" t="s">
        <v>96</v>
      </c>
      <c r="I2460">
        <f t="shared" si="38"/>
        <v>0</v>
      </c>
      <c r="J2460" s="3">
        <v>107</v>
      </c>
      <c r="K2460">
        <f>_xlfn.IFNA(Table2[[#This Row],[total_laid_off]],0)</f>
        <v>0</v>
      </c>
      <c r="L2460">
        <f>IFERROR(Table2[[#This Row],[Column2]]/Table2[[#This Row],[percentage_laid_off]],Table2[[#This Row],[Column2]])</f>
        <v>0</v>
      </c>
      <c r="M2460">
        <f>FLOOR(IFERROR(_xlfn.IFNA(Table2[[#This Row],[total_laid_off]],0)/Table2[[#This Row],[percentage_laid_off]],D2460),1)</f>
        <v>0</v>
      </c>
      <c r="N2460" t="str">
        <f>TEXT(Table2[[#This Row],[date]],"MMM")</f>
        <v>Sep</v>
      </c>
      <c r="O2460">
        <f>YEAR(Table2[[#This Row],[date]])</f>
        <v>2022</v>
      </c>
    </row>
    <row r="2461" spans="1:15" x14ac:dyDescent="0.25">
      <c r="A2461" t="s">
        <v>864</v>
      </c>
      <c r="B2461" t="s">
        <v>72</v>
      </c>
      <c r="C2461" t="s">
        <v>44</v>
      </c>
      <c r="E2461" s="2">
        <v>0.1</v>
      </c>
      <c r="F2461" s="1">
        <v>44904</v>
      </c>
      <c r="G2461" t="s">
        <v>47</v>
      </c>
      <c r="H2461" t="s">
        <v>41</v>
      </c>
      <c r="I2461">
        <f t="shared" si="38"/>
        <v>0</v>
      </c>
      <c r="J2461" s="3">
        <v>25</v>
      </c>
      <c r="K2461">
        <f>_xlfn.IFNA(Table2[[#This Row],[total_laid_off]],0)</f>
        <v>0</v>
      </c>
      <c r="L2461">
        <f>IFERROR(Table2[[#This Row],[Column2]]/Table2[[#This Row],[percentage_laid_off]],Table2[[#This Row],[Column2]])</f>
        <v>0</v>
      </c>
      <c r="M2461">
        <f>FLOOR(IFERROR(_xlfn.IFNA(Table2[[#This Row],[total_laid_off]],0)/Table2[[#This Row],[percentage_laid_off]],D2461),1)</f>
        <v>0</v>
      </c>
      <c r="N2461" t="str">
        <f>TEXT(Table2[[#This Row],[date]],"MMM")</f>
        <v>Dec</v>
      </c>
      <c r="O2461">
        <f>YEAR(Table2[[#This Row],[date]])</f>
        <v>2022</v>
      </c>
    </row>
    <row r="2462" spans="1:15" x14ac:dyDescent="0.25">
      <c r="A2462" t="s">
        <v>2239</v>
      </c>
      <c r="B2462" t="s">
        <v>72</v>
      </c>
      <c r="C2462" t="s">
        <v>209</v>
      </c>
      <c r="D2462">
        <v>17</v>
      </c>
      <c r="E2462" s="2">
        <v>0.04</v>
      </c>
      <c r="F2462" s="1">
        <v>43921</v>
      </c>
      <c r="G2462" t="s">
        <v>32</v>
      </c>
      <c r="H2462" t="s">
        <v>41</v>
      </c>
      <c r="I2462">
        <f t="shared" si="38"/>
        <v>425</v>
      </c>
      <c r="J2462" s="3">
        <v>91</v>
      </c>
      <c r="K2462">
        <f>_xlfn.IFNA(Table2[[#This Row],[total_laid_off]],0)</f>
        <v>17</v>
      </c>
      <c r="L2462">
        <f>IFERROR(Table2[[#This Row],[Column2]]/Table2[[#This Row],[percentage_laid_off]],Table2[[#This Row],[Column2]])</f>
        <v>425</v>
      </c>
      <c r="M2462">
        <f>FLOOR(IFERROR(_xlfn.IFNA(Table2[[#This Row],[total_laid_off]],0)/Table2[[#This Row],[percentage_laid_off]],D2462),1)</f>
        <v>425</v>
      </c>
      <c r="N2462" t="str">
        <f>TEXT(Table2[[#This Row],[date]],"MMM")</f>
        <v>Mar</v>
      </c>
      <c r="O2462">
        <f>YEAR(Table2[[#This Row],[date]])</f>
        <v>2020</v>
      </c>
    </row>
    <row r="2463" spans="1:15" x14ac:dyDescent="0.25">
      <c r="A2463" t="s">
        <v>1571</v>
      </c>
      <c r="B2463" t="s">
        <v>699</v>
      </c>
      <c r="C2463" t="s">
        <v>26</v>
      </c>
      <c r="E2463" s="2">
        <v>0.1</v>
      </c>
      <c r="F2463" s="1">
        <v>44744</v>
      </c>
      <c r="G2463" t="s">
        <v>27</v>
      </c>
      <c r="H2463" t="s">
        <v>70</v>
      </c>
      <c r="I2463">
        <f t="shared" si="38"/>
        <v>0</v>
      </c>
      <c r="J2463" s="3">
        <v>25</v>
      </c>
      <c r="K2463">
        <f>_xlfn.IFNA(Table2[[#This Row],[total_laid_off]],0)</f>
        <v>0</v>
      </c>
      <c r="L2463">
        <f>IFERROR(Table2[[#This Row],[Column2]]/Table2[[#This Row],[percentage_laid_off]],Table2[[#This Row],[Column2]])</f>
        <v>0</v>
      </c>
      <c r="M2463">
        <f>FLOOR(IFERROR(_xlfn.IFNA(Table2[[#This Row],[total_laid_off]],0)/Table2[[#This Row],[percentage_laid_off]],D2463),1)</f>
        <v>0</v>
      </c>
      <c r="N2463" t="str">
        <f>TEXT(Table2[[#This Row],[date]],"MMM")</f>
        <v>Jul</v>
      </c>
      <c r="O2463">
        <f>YEAR(Table2[[#This Row],[date]])</f>
        <v>2022</v>
      </c>
    </row>
    <row r="2464" spans="1:15" x14ac:dyDescent="0.25">
      <c r="A2464" t="s">
        <v>2245</v>
      </c>
      <c r="B2464" t="s">
        <v>49</v>
      </c>
      <c r="C2464" t="s">
        <v>137</v>
      </c>
      <c r="E2464" s="2"/>
      <c r="F2464" s="1">
        <v>43921</v>
      </c>
      <c r="G2464" t="s">
        <v>114</v>
      </c>
      <c r="H2464" t="s">
        <v>41</v>
      </c>
      <c r="I2464">
        <f t="shared" si="38"/>
        <v>0</v>
      </c>
      <c r="J2464" s="3">
        <v>130</v>
      </c>
      <c r="K2464">
        <f>_xlfn.IFNA(Table2[[#This Row],[total_laid_off]],0)</f>
        <v>0</v>
      </c>
      <c r="L2464">
        <f>IFERROR(Table2[[#This Row],[Column2]]/Table2[[#This Row],[percentage_laid_off]],Table2[[#This Row],[Column2]])</f>
        <v>0</v>
      </c>
      <c r="M2464">
        <f>FLOOR(IFERROR(_xlfn.IFNA(Table2[[#This Row],[total_laid_off]],0)/Table2[[#This Row],[percentage_laid_off]],D2464),1)</f>
        <v>0</v>
      </c>
      <c r="N2464" t="str">
        <f>TEXT(Table2[[#This Row],[date]],"MMM")</f>
        <v>Mar</v>
      </c>
      <c r="O2464">
        <f>YEAR(Table2[[#This Row],[date]])</f>
        <v>2020</v>
      </c>
    </row>
    <row r="2465" spans="1:15" x14ac:dyDescent="0.25">
      <c r="A2465" t="s">
        <v>2129</v>
      </c>
      <c r="B2465" t="s">
        <v>160</v>
      </c>
      <c r="C2465" t="s">
        <v>26</v>
      </c>
      <c r="E2465" s="2"/>
      <c r="F2465" s="1">
        <v>43930</v>
      </c>
      <c r="G2465" t="s">
        <v>37</v>
      </c>
      <c r="H2465" t="s">
        <v>41</v>
      </c>
      <c r="I2465">
        <f t="shared" si="38"/>
        <v>0</v>
      </c>
      <c r="J2465" s="3">
        <v>217</v>
      </c>
      <c r="K2465">
        <f>_xlfn.IFNA(Table2[[#This Row],[total_laid_off]],0)</f>
        <v>0</v>
      </c>
      <c r="L2465">
        <f>IFERROR(Table2[[#This Row],[Column2]]/Table2[[#This Row],[percentage_laid_off]],Table2[[#This Row],[Column2]])</f>
        <v>0</v>
      </c>
      <c r="M2465">
        <f>FLOOR(IFERROR(_xlfn.IFNA(Table2[[#This Row],[total_laid_off]],0)/Table2[[#This Row],[percentage_laid_off]],D2465),1)</f>
        <v>0</v>
      </c>
      <c r="N2465" t="str">
        <f>TEXT(Table2[[#This Row],[date]],"MMM")</f>
        <v>Apr</v>
      </c>
      <c r="O2465">
        <f>YEAR(Table2[[#This Row],[date]])</f>
        <v>2020</v>
      </c>
    </row>
    <row r="2466" spans="1:15" x14ac:dyDescent="0.25">
      <c r="A2466" t="s">
        <v>90</v>
      </c>
      <c r="B2466" t="s">
        <v>25</v>
      </c>
      <c r="C2466" t="s">
        <v>26</v>
      </c>
      <c r="D2466">
        <v>100</v>
      </c>
      <c r="E2466" s="2">
        <v>0.2</v>
      </c>
      <c r="F2466" s="1">
        <v>45023</v>
      </c>
      <c r="G2466" t="s">
        <v>32</v>
      </c>
      <c r="H2466" t="s">
        <v>28</v>
      </c>
      <c r="I2466">
        <f t="shared" si="38"/>
        <v>500</v>
      </c>
      <c r="J2466" s="3">
        <v>120</v>
      </c>
      <c r="K2466">
        <f>_xlfn.IFNA(Table2[[#This Row],[total_laid_off]],0)</f>
        <v>100</v>
      </c>
      <c r="L2466">
        <f>IFERROR(Table2[[#This Row],[Column2]]/Table2[[#This Row],[percentage_laid_off]],Table2[[#This Row],[Column2]])</f>
        <v>500</v>
      </c>
      <c r="M2466">
        <f>FLOOR(IFERROR(_xlfn.IFNA(Table2[[#This Row],[total_laid_off]],0)/Table2[[#This Row],[percentage_laid_off]],D2466),1)</f>
        <v>500</v>
      </c>
      <c r="N2466" t="str">
        <f>TEXT(Table2[[#This Row],[date]],"MMM")</f>
        <v>Apr</v>
      </c>
      <c r="O2466">
        <f>YEAR(Table2[[#This Row],[date]])</f>
        <v>2023</v>
      </c>
    </row>
    <row r="2467" spans="1:15" x14ac:dyDescent="0.25">
      <c r="A2467" t="s">
        <v>1184</v>
      </c>
      <c r="B2467" t="s">
        <v>40</v>
      </c>
      <c r="C2467" t="s">
        <v>73</v>
      </c>
      <c r="D2467">
        <v>64</v>
      </c>
      <c r="E2467" s="2">
        <v>0.46</v>
      </c>
      <c r="F2467" s="1">
        <v>44854</v>
      </c>
      <c r="G2467" t="s">
        <v>32</v>
      </c>
      <c r="H2467" t="s">
        <v>41</v>
      </c>
      <c r="I2467">
        <f t="shared" si="38"/>
        <v>139</v>
      </c>
      <c r="J2467" s="3">
        <v>151</v>
      </c>
      <c r="K2467">
        <f>_xlfn.IFNA(Table2[[#This Row],[total_laid_off]],0)</f>
        <v>64</v>
      </c>
      <c r="L2467">
        <f>IFERROR(Table2[[#This Row],[Column2]]/Table2[[#This Row],[percentage_laid_off]],Table2[[#This Row],[Column2]])</f>
        <v>139.13043478260869</v>
      </c>
      <c r="M2467">
        <f>FLOOR(IFERROR(_xlfn.IFNA(Table2[[#This Row],[total_laid_off]],0)/Table2[[#This Row],[percentage_laid_off]],D2467),1)</f>
        <v>139</v>
      </c>
      <c r="N2467" t="str">
        <f>TEXT(Table2[[#This Row],[date]],"MMM")</f>
        <v>Oct</v>
      </c>
      <c r="O2467">
        <f>YEAR(Table2[[#This Row],[date]])</f>
        <v>2022</v>
      </c>
    </row>
    <row r="2468" spans="1:15" x14ac:dyDescent="0.25">
      <c r="A2468" t="s">
        <v>1184</v>
      </c>
      <c r="B2468" t="s">
        <v>40</v>
      </c>
      <c r="C2468" t="s">
        <v>73</v>
      </c>
      <c r="D2468">
        <v>73</v>
      </c>
      <c r="E2468" s="2">
        <v>0.5</v>
      </c>
      <c r="F2468" s="1">
        <v>43963</v>
      </c>
      <c r="G2468" t="s">
        <v>47</v>
      </c>
      <c r="H2468" t="s">
        <v>41</v>
      </c>
      <c r="I2468">
        <f t="shared" si="38"/>
        <v>146</v>
      </c>
      <c r="J2468" s="3">
        <v>79</v>
      </c>
      <c r="K2468">
        <f>_xlfn.IFNA(Table2[[#This Row],[total_laid_off]],0)</f>
        <v>73</v>
      </c>
      <c r="L2468">
        <f>IFERROR(Table2[[#This Row],[Column2]]/Table2[[#This Row],[percentage_laid_off]],Table2[[#This Row],[Column2]])</f>
        <v>146</v>
      </c>
      <c r="M2468">
        <f>FLOOR(IFERROR(_xlfn.IFNA(Table2[[#This Row],[total_laid_off]],0)/Table2[[#This Row],[percentage_laid_off]],D2468),1)</f>
        <v>146</v>
      </c>
      <c r="N2468" t="str">
        <f>TEXT(Table2[[#This Row],[date]],"MMM")</f>
        <v>May</v>
      </c>
      <c r="O2468">
        <f>YEAR(Table2[[#This Row],[date]])</f>
        <v>2020</v>
      </c>
    </row>
    <row r="2469" spans="1:15" x14ac:dyDescent="0.25">
      <c r="A2469" t="s">
        <v>1184</v>
      </c>
      <c r="B2469" t="s">
        <v>40</v>
      </c>
      <c r="C2469" t="s">
        <v>73</v>
      </c>
      <c r="D2469">
        <v>80</v>
      </c>
      <c r="E2469" s="2">
        <v>0.3</v>
      </c>
      <c r="F2469" s="1">
        <v>43914</v>
      </c>
      <c r="G2469" t="s">
        <v>47</v>
      </c>
      <c r="H2469" t="s">
        <v>41</v>
      </c>
      <c r="I2469">
        <f t="shared" si="38"/>
        <v>266</v>
      </c>
      <c r="J2469" s="3">
        <v>79</v>
      </c>
      <c r="K2469">
        <f>_xlfn.IFNA(Table2[[#This Row],[total_laid_off]],0)</f>
        <v>80</v>
      </c>
      <c r="L2469">
        <f>IFERROR(Table2[[#This Row],[Column2]]/Table2[[#This Row],[percentage_laid_off]],Table2[[#This Row],[Column2]])</f>
        <v>266.66666666666669</v>
      </c>
      <c r="M2469">
        <f>FLOOR(IFERROR(_xlfn.IFNA(Table2[[#This Row],[total_laid_off]],0)/Table2[[#This Row],[percentage_laid_off]],D2469),1)</f>
        <v>266</v>
      </c>
      <c r="N2469" t="str">
        <f>TEXT(Table2[[#This Row],[date]],"MMM")</f>
        <v>Mar</v>
      </c>
      <c r="O2469">
        <f>YEAR(Table2[[#This Row],[date]])</f>
        <v>2020</v>
      </c>
    </row>
    <row r="2470" spans="1:15" x14ac:dyDescent="0.25">
      <c r="A2470" t="s">
        <v>816</v>
      </c>
      <c r="B2470" t="s">
        <v>124</v>
      </c>
      <c r="C2470" t="s">
        <v>15</v>
      </c>
      <c r="E2470" s="2">
        <v>0.1</v>
      </c>
      <c r="F2470" s="1">
        <v>44915</v>
      </c>
      <c r="G2470" t="s">
        <v>50</v>
      </c>
      <c r="H2470" t="s">
        <v>125</v>
      </c>
      <c r="I2470">
        <f t="shared" si="38"/>
        <v>0</v>
      </c>
      <c r="J2470" s="3">
        <v>892</v>
      </c>
      <c r="K2470">
        <f>_xlfn.IFNA(Table2[[#This Row],[total_laid_off]],0)</f>
        <v>0</v>
      </c>
      <c r="L2470">
        <f>IFERROR(Table2[[#This Row],[Column2]]/Table2[[#This Row],[percentage_laid_off]],Table2[[#This Row],[Column2]])</f>
        <v>0</v>
      </c>
      <c r="M2470">
        <f>FLOOR(IFERROR(_xlfn.IFNA(Table2[[#This Row],[total_laid_off]],0)/Table2[[#This Row],[percentage_laid_off]],D2470),1)</f>
        <v>0</v>
      </c>
      <c r="N2470" t="str">
        <f>TEXT(Table2[[#This Row],[date]],"MMM")</f>
        <v>Dec</v>
      </c>
      <c r="O2470">
        <f>YEAR(Table2[[#This Row],[date]])</f>
        <v>2022</v>
      </c>
    </row>
    <row r="2471" spans="1:15" x14ac:dyDescent="0.25">
      <c r="A2471" t="s">
        <v>972</v>
      </c>
      <c r="B2471" t="s">
        <v>56</v>
      </c>
      <c r="C2471" t="s">
        <v>26</v>
      </c>
      <c r="E2471" s="2"/>
      <c r="F2471" s="1">
        <v>44891</v>
      </c>
      <c r="G2471" t="s">
        <v>37</v>
      </c>
      <c r="H2471" t="s">
        <v>58</v>
      </c>
      <c r="I2471">
        <f t="shared" si="38"/>
        <v>0</v>
      </c>
      <c r="J2471" s="3">
        <v>389</v>
      </c>
      <c r="K2471">
        <f>_xlfn.IFNA(Table2[[#This Row],[total_laid_off]],0)</f>
        <v>0</v>
      </c>
      <c r="L2471">
        <f>IFERROR(Table2[[#This Row],[Column2]]/Table2[[#This Row],[percentage_laid_off]],Table2[[#This Row],[Column2]])</f>
        <v>0</v>
      </c>
      <c r="M2471">
        <f>FLOOR(IFERROR(_xlfn.IFNA(Table2[[#This Row],[total_laid_off]],0)/Table2[[#This Row],[percentage_laid_off]],D2471),1)</f>
        <v>0</v>
      </c>
      <c r="N2471" t="str">
        <f>TEXT(Table2[[#This Row],[date]],"MMM")</f>
        <v>Nov</v>
      </c>
      <c r="O2471">
        <f>YEAR(Table2[[#This Row],[date]])</f>
        <v>2022</v>
      </c>
    </row>
    <row r="2472" spans="1:15" x14ac:dyDescent="0.25">
      <c r="A2472" t="s">
        <v>1897</v>
      </c>
      <c r="B2472" t="s">
        <v>399</v>
      </c>
      <c r="C2472" t="s">
        <v>101</v>
      </c>
      <c r="D2472">
        <v>100</v>
      </c>
      <c r="E2472" s="2">
        <v>0.12</v>
      </c>
      <c r="F2472" s="1">
        <v>44021</v>
      </c>
      <c r="G2472" t="s">
        <v>22</v>
      </c>
      <c r="H2472" t="s">
        <v>399</v>
      </c>
      <c r="I2472">
        <f t="shared" si="38"/>
        <v>833</v>
      </c>
      <c r="J2472" s="3">
        <v>307</v>
      </c>
      <c r="K2472">
        <f>_xlfn.IFNA(Table2[[#This Row],[total_laid_off]],0)</f>
        <v>100</v>
      </c>
      <c r="L2472">
        <f>IFERROR(Table2[[#This Row],[Column2]]/Table2[[#This Row],[percentage_laid_off]],Table2[[#This Row],[Column2]])</f>
        <v>833.33333333333337</v>
      </c>
      <c r="M2472">
        <f>FLOOR(IFERROR(_xlfn.IFNA(Table2[[#This Row],[total_laid_off]],0)/Table2[[#This Row],[percentage_laid_off]],D2472),1)</f>
        <v>833</v>
      </c>
      <c r="N2472" t="str">
        <f>TEXT(Table2[[#This Row],[date]],"MMM")</f>
        <v>Jul</v>
      </c>
      <c r="O2472">
        <f>YEAR(Table2[[#This Row],[date]])</f>
        <v>2020</v>
      </c>
    </row>
    <row r="2473" spans="1:15" x14ac:dyDescent="0.25">
      <c r="A2473" t="s">
        <v>1897</v>
      </c>
      <c r="B2473" t="s">
        <v>399</v>
      </c>
      <c r="C2473" t="s">
        <v>101</v>
      </c>
      <c r="D2473">
        <v>44</v>
      </c>
      <c r="E2473" s="2">
        <v>0.05</v>
      </c>
      <c r="F2473" s="1">
        <v>43938</v>
      </c>
      <c r="G2473" t="s">
        <v>22</v>
      </c>
      <c r="H2473" t="s">
        <v>399</v>
      </c>
      <c r="I2473">
        <f t="shared" si="38"/>
        <v>880</v>
      </c>
      <c r="J2473" s="3">
        <v>307</v>
      </c>
      <c r="K2473">
        <f>_xlfn.IFNA(Table2[[#This Row],[total_laid_off]],0)</f>
        <v>44</v>
      </c>
      <c r="L2473">
        <f>IFERROR(Table2[[#This Row],[Column2]]/Table2[[#This Row],[percentage_laid_off]],Table2[[#This Row],[Column2]])</f>
        <v>880</v>
      </c>
      <c r="M2473">
        <f>FLOOR(IFERROR(_xlfn.IFNA(Table2[[#This Row],[total_laid_off]],0)/Table2[[#This Row],[percentage_laid_off]],D2473),1)</f>
        <v>880</v>
      </c>
      <c r="N2473" t="str">
        <f>TEXT(Table2[[#This Row],[date]],"MMM")</f>
        <v>Apr</v>
      </c>
      <c r="O2473">
        <f>YEAR(Table2[[#This Row],[date]])</f>
        <v>2020</v>
      </c>
    </row>
    <row r="2474" spans="1:15" x14ac:dyDescent="0.25">
      <c r="A2474" t="s">
        <v>1165</v>
      </c>
      <c r="B2474" t="s">
        <v>72</v>
      </c>
      <c r="C2474" t="s">
        <v>73</v>
      </c>
      <c r="D2474">
        <v>300</v>
      </c>
      <c r="E2474" s="2">
        <v>0.05</v>
      </c>
      <c r="F2474" s="1">
        <v>44860</v>
      </c>
      <c r="G2474" t="s">
        <v>67</v>
      </c>
      <c r="H2474" t="s">
        <v>41</v>
      </c>
      <c r="I2474">
        <f t="shared" si="38"/>
        <v>6000</v>
      </c>
      <c r="J2474" s="3">
        <v>97</v>
      </c>
      <c r="K2474">
        <f>_xlfn.IFNA(Table2[[#This Row],[total_laid_off]],0)</f>
        <v>300</v>
      </c>
      <c r="L2474">
        <f>IFERROR(Table2[[#This Row],[Column2]]/Table2[[#This Row],[percentage_laid_off]],Table2[[#This Row],[Column2]])</f>
        <v>6000</v>
      </c>
      <c r="M2474">
        <f>FLOOR(IFERROR(_xlfn.IFNA(Table2[[#This Row],[total_laid_off]],0)/Table2[[#This Row],[percentage_laid_off]],D2474),1)</f>
        <v>6000</v>
      </c>
      <c r="N2474" t="str">
        <f>TEXT(Table2[[#This Row],[date]],"MMM")</f>
        <v>Oct</v>
      </c>
      <c r="O2474">
        <f>YEAR(Table2[[#This Row],[date]])</f>
        <v>2022</v>
      </c>
    </row>
    <row r="2475" spans="1:15" x14ac:dyDescent="0.25">
      <c r="A2475" t="s">
        <v>1165</v>
      </c>
      <c r="B2475" t="s">
        <v>72</v>
      </c>
      <c r="C2475" t="s">
        <v>73</v>
      </c>
      <c r="D2475">
        <v>2000</v>
      </c>
      <c r="E2475" s="2">
        <v>0.25</v>
      </c>
      <c r="F2475" s="1">
        <v>44502</v>
      </c>
      <c r="G2475" t="s">
        <v>67</v>
      </c>
      <c r="H2475" t="s">
        <v>41</v>
      </c>
      <c r="I2475">
        <f t="shared" si="38"/>
        <v>8000</v>
      </c>
      <c r="J2475" s="3">
        <v>97</v>
      </c>
      <c r="K2475">
        <f>_xlfn.IFNA(Table2[[#This Row],[total_laid_off]],0)</f>
        <v>2000</v>
      </c>
      <c r="L2475">
        <f>IFERROR(Table2[[#This Row],[Column2]]/Table2[[#This Row],[percentage_laid_off]],Table2[[#This Row],[Column2]])</f>
        <v>8000</v>
      </c>
      <c r="M2475">
        <f>FLOOR(IFERROR(_xlfn.IFNA(Table2[[#This Row],[total_laid_off]],0)/Table2[[#This Row],[percentage_laid_off]],D2475),1)</f>
        <v>8000</v>
      </c>
      <c r="N2475" t="str">
        <f>TEXT(Table2[[#This Row],[date]],"MMM")</f>
        <v>Nov</v>
      </c>
      <c r="O2475">
        <f>YEAR(Table2[[#This Row],[date]])</f>
        <v>2021</v>
      </c>
    </row>
    <row r="2476" spans="1:15" x14ac:dyDescent="0.25">
      <c r="A2476" t="s">
        <v>1836</v>
      </c>
      <c r="B2476" t="s">
        <v>40</v>
      </c>
      <c r="C2476" t="s">
        <v>170</v>
      </c>
      <c r="E2476" s="2"/>
      <c r="F2476" s="1">
        <v>44160</v>
      </c>
      <c r="G2476" t="s">
        <v>32</v>
      </c>
      <c r="H2476" t="s">
        <v>41</v>
      </c>
      <c r="I2476">
        <f t="shared" si="38"/>
        <v>0</v>
      </c>
      <c r="J2476" s="3">
        <v>120</v>
      </c>
      <c r="K2476">
        <f>_xlfn.IFNA(Table2[[#This Row],[total_laid_off]],0)</f>
        <v>0</v>
      </c>
      <c r="L2476">
        <f>IFERROR(Table2[[#This Row],[Column2]]/Table2[[#This Row],[percentage_laid_off]],Table2[[#This Row],[Column2]])</f>
        <v>0</v>
      </c>
      <c r="M2476">
        <f>FLOOR(IFERROR(_xlfn.IFNA(Table2[[#This Row],[total_laid_off]],0)/Table2[[#This Row],[percentage_laid_off]],D2476),1)</f>
        <v>0</v>
      </c>
      <c r="N2476" t="str">
        <f>TEXT(Table2[[#This Row],[date]],"MMM")</f>
        <v>Nov</v>
      </c>
      <c r="O2476">
        <f>YEAR(Table2[[#This Row],[date]])</f>
        <v>2020</v>
      </c>
    </row>
    <row r="2477" spans="1:15" x14ac:dyDescent="0.25">
      <c r="A2477" t="s">
        <v>2265</v>
      </c>
      <c r="B2477" t="s">
        <v>49</v>
      </c>
      <c r="C2477" t="s">
        <v>83</v>
      </c>
      <c r="D2477">
        <v>100</v>
      </c>
      <c r="E2477" s="2">
        <v>0.2</v>
      </c>
      <c r="F2477" s="1">
        <v>43917</v>
      </c>
      <c r="G2477" t="s">
        <v>103</v>
      </c>
      <c r="H2477" t="s">
        <v>41</v>
      </c>
      <c r="I2477">
        <f t="shared" si="38"/>
        <v>500</v>
      </c>
      <c r="J2477" s="3">
        <v>107</v>
      </c>
      <c r="K2477">
        <f>_xlfn.IFNA(Table2[[#This Row],[total_laid_off]],0)</f>
        <v>100</v>
      </c>
      <c r="L2477">
        <f>IFERROR(Table2[[#This Row],[Column2]]/Table2[[#This Row],[percentage_laid_off]],Table2[[#This Row],[Column2]])</f>
        <v>500</v>
      </c>
      <c r="M2477">
        <f>FLOOR(IFERROR(_xlfn.IFNA(Table2[[#This Row],[total_laid_off]],0)/Table2[[#This Row],[percentage_laid_off]],D2477),1)</f>
        <v>500</v>
      </c>
      <c r="N2477" t="str">
        <f>TEXT(Table2[[#This Row],[date]],"MMM")</f>
        <v>Mar</v>
      </c>
      <c r="O2477">
        <f>YEAR(Table2[[#This Row],[date]])</f>
        <v>2020</v>
      </c>
    </row>
    <row r="2478" spans="1:15" x14ac:dyDescent="0.25">
      <c r="A2478" t="s">
        <v>2257</v>
      </c>
      <c r="B2478" t="s">
        <v>160</v>
      </c>
      <c r="C2478" t="s">
        <v>116</v>
      </c>
      <c r="D2478">
        <v>400</v>
      </c>
      <c r="E2478" s="2">
        <v>0.39</v>
      </c>
      <c r="F2478" s="1">
        <v>43919</v>
      </c>
      <c r="G2478" t="s">
        <v>47</v>
      </c>
      <c r="H2478" t="s">
        <v>41</v>
      </c>
      <c r="I2478">
        <f t="shared" si="38"/>
        <v>1025</v>
      </c>
      <c r="J2478" s="3">
        <v>219</v>
      </c>
      <c r="K2478">
        <f>_xlfn.IFNA(Table2[[#This Row],[total_laid_off]],0)</f>
        <v>400</v>
      </c>
      <c r="L2478">
        <f>IFERROR(Table2[[#This Row],[Column2]]/Table2[[#This Row],[percentage_laid_off]],Table2[[#This Row],[Column2]])</f>
        <v>1025.6410256410256</v>
      </c>
      <c r="M2478">
        <f>FLOOR(IFERROR(_xlfn.IFNA(Table2[[#This Row],[total_laid_off]],0)/Table2[[#This Row],[percentage_laid_off]],D2478),1)</f>
        <v>1025</v>
      </c>
      <c r="N2478" t="str">
        <f>TEXT(Table2[[#This Row],[date]],"MMM")</f>
        <v>Mar</v>
      </c>
      <c r="O2478">
        <f>YEAR(Table2[[#This Row],[date]])</f>
        <v>2020</v>
      </c>
    </row>
    <row r="2479" spans="1:15" x14ac:dyDescent="0.25">
      <c r="A2479" t="s">
        <v>1676</v>
      </c>
      <c r="B2479" t="s">
        <v>124</v>
      </c>
      <c r="C2479" t="s">
        <v>73</v>
      </c>
      <c r="E2479" s="2">
        <v>0.2</v>
      </c>
      <c r="F2479" s="1">
        <v>44722</v>
      </c>
      <c r="G2479" t="s">
        <v>37</v>
      </c>
      <c r="H2479" t="s">
        <v>125</v>
      </c>
      <c r="I2479">
        <f t="shared" si="38"/>
        <v>0</v>
      </c>
      <c r="J2479" s="3">
        <v>2100</v>
      </c>
      <c r="K2479">
        <f>_xlfn.IFNA(Table2[[#This Row],[total_laid_off]],0)</f>
        <v>0</v>
      </c>
      <c r="L2479">
        <f>IFERROR(Table2[[#This Row],[Column2]]/Table2[[#This Row],[percentage_laid_off]],Table2[[#This Row],[Column2]])</f>
        <v>0</v>
      </c>
      <c r="M2479">
        <f>FLOOR(IFERROR(_xlfn.IFNA(Table2[[#This Row],[total_laid_off]],0)/Table2[[#This Row],[percentage_laid_off]],D2479),1)</f>
        <v>0</v>
      </c>
      <c r="N2479" t="str">
        <f>TEXT(Table2[[#This Row],[date]],"MMM")</f>
        <v>Jun</v>
      </c>
      <c r="O2479">
        <f>YEAR(Table2[[#This Row],[date]])</f>
        <v>2022</v>
      </c>
    </row>
    <row r="2480" spans="1:15" x14ac:dyDescent="0.25">
      <c r="A2480" t="s">
        <v>2144</v>
      </c>
      <c r="B2480" t="s">
        <v>43</v>
      </c>
      <c r="C2480" t="s">
        <v>101</v>
      </c>
      <c r="E2480" s="2">
        <v>0.2</v>
      </c>
      <c r="F2480" s="1">
        <v>43929</v>
      </c>
      <c r="G2480" t="s">
        <v>22</v>
      </c>
      <c r="H2480" t="s">
        <v>41</v>
      </c>
      <c r="I2480">
        <f t="shared" si="38"/>
        <v>0</v>
      </c>
      <c r="J2480" s="3">
        <v>140</v>
      </c>
      <c r="K2480">
        <f>_xlfn.IFNA(Table2[[#This Row],[total_laid_off]],0)</f>
        <v>0</v>
      </c>
      <c r="L2480">
        <f>IFERROR(Table2[[#This Row],[Column2]]/Table2[[#This Row],[percentage_laid_off]],Table2[[#This Row],[Column2]])</f>
        <v>0</v>
      </c>
      <c r="M2480">
        <f>FLOOR(IFERROR(_xlfn.IFNA(Table2[[#This Row],[total_laid_off]],0)/Table2[[#This Row],[percentage_laid_off]],D2480),1)</f>
        <v>0</v>
      </c>
      <c r="N2480" t="str">
        <f>TEXT(Table2[[#This Row],[date]],"MMM")</f>
        <v>Apr</v>
      </c>
      <c r="O2480">
        <f>YEAR(Table2[[#This Row],[date]])</f>
        <v>2020</v>
      </c>
    </row>
    <row r="2481" spans="1:15" x14ac:dyDescent="0.25">
      <c r="A2481" t="s">
        <v>998</v>
      </c>
      <c r="B2481" t="s">
        <v>100</v>
      </c>
      <c r="C2481" t="s">
        <v>21</v>
      </c>
      <c r="D2481">
        <v>100</v>
      </c>
      <c r="E2481" s="2">
        <v>0.04</v>
      </c>
      <c r="F2481" s="1">
        <v>44884</v>
      </c>
      <c r="G2481" t="s">
        <v>696</v>
      </c>
      <c r="H2481" t="s">
        <v>28</v>
      </c>
      <c r="I2481">
        <f t="shared" si="38"/>
        <v>2500</v>
      </c>
      <c r="J2481" s="3">
        <v>914</v>
      </c>
      <c r="K2481">
        <f>_xlfn.IFNA(Table2[[#This Row],[total_laid_off]],0)</f>
        <v>100</v>
      </c>
      <c r="L2481">
        <f>IFERROR(Table2[[#This Row],[Column2]]/Table2[[#This Row],[percentage_laid_off]],Table2[[#This Row],[Column2]])</f>
        <v>2500</v>
      </c>
      <c r="M2481">
        <f>FLOOR(IFERROR(_xlfn.IFNA(Table2[[#This Row],[total_laid_off]],0)/Table2[[#This Row],[percentage_laid_off]],D2481),1)</f>
        <v>2500</v>
      </c>
      <c r="N2481" t="str">
        <f>TEXT(Table2[[#This Row],[date]],"MMM")</f>
        <v>Nov</v>
      </c>
      <c r="O2481">
        <f>YEAR(Table2[[#This Row],[date]])</f>
        <v>2022</v>
      </c>
    </row>
    <row r="2482" spans="1:15" x14ac:dyDescent="0.25">
      <c r="A2482" t="s">
        <v>998</v>
      </c>
      <c r="B2482" t="s">
        <v>231</v>
      </c>
      <c r="C2482" t="s">
        <v>21</v>
      </c>
      <c r="E2482" s="2"/>
      <c r="F2482" s="1">
        <v>44124</v>
      </c>
      <c r="G2482" t="s">
        <v>696</v>
      </c>
      <c r="H2482" t="s">
        <v>232</v>
      </c>
      <c r="I2482">
        <f t="shared" si="38"/>
        <v>0</v>
      </c>
      <c r="J2482" s="3">
        <v>914</v>
      </c>
      <c r="K2482">
        <f>_xlfn.IFNA(Table2[[#This Row],[total_laid_off]],0)</f>
        <v>0</v>
      </c>
      <c r="L2482">
        <f>IFERROR(Table2[[#This Row],[Column2]]/Table2[[#This Row],[percentage_laid_off]],Table2[[#This Row],[Column2]])</f>
        <v>0</v>
      </c>
      <c r="M2482">
        <f>FLOOR(IFERROR(_xlfn.IFNA(Table2[[#This Row],[total_laid_off]],0)/Table2[[#This Row],[percentage_laid_off]],D2482),1)</f>
        <v>0</v>
      </c>
      <c r="N2482" t="str">
        <f>TEXT(Table2[[#This Row],[date]],"MMM")</f>
        <v>Oct</v>
      </c>
      <c r="O2482">
        <f>YEAR(Table2[[#This Row],[date]])</f>
        <v>2020</v>
      </c>
    </row>
    <row r="2483" spans="1:15" x14ac:dyDescent="0.25">
      <c r="A2483" t="s">
        <v>998</v>
      </c>
      <c r="B2483" t="s">
        <v>100</v>
      </c>
      <c r="C2483" t="s">
        <v>21</v>
      </c>
      <c r="D2483">
        <v>520</v>
      </c>
      <c r="E2483" s="2">
        <v>0.13</v>
      </c>
      <c r="F2483" s="1">
        <v>43966</v>
      </c>
      <c r="G2483" t="s">
        <v>696</v>
      </c>
      <c r="H2483" t="s">
        <v>28</v>
      </c>
      <c r="I2483">
        <f t="shared" si="38"/>
        <v>4000</v>
      </c>
      <c r="J2483" s="3">
        <v>914</v>
      </c>
      <c r="K2483">
        <f>_xlfn.IFNA(Table2[[#This Row],[total_laid_off]],0)</f>
        <v>520</v>
      </c>
      <c r="L2483">
        <f>IFERROR(Table2[[#This Row],[Column2]]/Table2[[#This Row],[percentage_laid_off]],Table2[[#This Row],[Column2]])</f>
        <v>4000</v>
      </c>
      <c r="M2483">
        <f>FLOOR(IFERROR(_xlfn.IFNA(Table2[[#This Row],[total_laid_off]],0)/Table2[[#This Row],[percentage_laid_off]],D2483),1)</f>
        <v>4000</v>
      </c>
      <c r="N2483" t="str">
        <f>TEXT(Table2[[#This Row],[date]],"MMM")</f>
        <v>May</v>
      </c>
      <c r="O2483">
        <f>YEAR(Table2[[#This Row],[date]])</f>
        <v>2020</v>
      </c>
    </row>
    <row r="2484" spans="1:15" x14ac:dyDescent="0.25">
      <c r="A2484" t="s">
        <v>437</v>
      </c>
      <c r="B2484" t="s">
        <v>40</v>
      </c>
      <c r="C2484" t="s">
        <v>111</v>
      </c>
      <c r="D2484">
        <v>1300</v>
      </c>
      <c r="E2484" s="2">
        <v>0.15</v>
      </c>
      <c r="F2484" s="1">
        <v>44964</v>
      </c>
      <c r="G2484" t="s">
        <v>67</v>
      </c>
      <c r="H2484" t="s">
        <v>41</v>
      </c>
      <c r="I2484">
        <f t="shared" si="38"/>
        <v>8666</v>
      </c>
      <c r="J2484" s="3">
        <v>276</v>
      </c>
      <c r="K2484">
        <f>_xlfn.IFNA(Table2[[#This Row],[total_laid_off]],0)</f>
        <v>1300</v>
      </c>
      <c r="L2484">
        <f>IFERROR(Table2[[#This Row],[Column2]]/Table2[[#This Row],[percentage_laid_off]],Table2[[#This Row],[Column2]])</f>
        <v>8666.6666666666679</v>
      </c>
      <c r="M2484">
        <f>FLOOR(IFERROR(_xlfn.IFNA(Table2[[#This Row],[total_laid_off]],0)/Table2[[#This Row],[percentage_laid_off]],D2484),1)</f>
        <v>8666</v>
      </c>
      <c r="N2484" t="str">
        <f>TEXT(Table2[[#This Row],[date]],"MMM")</f>
        <v>Feb</v>
      </c>
      <c r="O2484">
        <f>YEAR(Table2[[#This Row],[date]])</f>
        <v>2023</v>
      </c>
    </row>
    <row r="2485" spans="1:15" x14ac:dyDescent="0.25">
      <c r="A2485" t="s">
        <v>1239</v>
      </c>
      <c r="B2485" t="s">
        <v>69</v>
      </c>
      <c r="C2485" t="s">
        <v>83</v>
      </c>
      <c r="E2485" s="2">
        <v>0.16</v>
      </c>
      <c r="F2485" s="1">
        <v>44838</v>
      </c>
      <c r="G2485" t="s">
        <v>47</v>
      </c>
      <c r="H2485" t="s">
        <v>70</v>
      </c>
      <c r="I2485">
        <f t="shared" si="38"/>
        <v>0</v>
      </c>
      <c r="J2485" s="3">
        <v>105</v>
      </c>
      <c r="K2485">
        <f>_xlfn.IFNA(Table2[[#This Row],[total_laid_off]],0)</f>
        <v>0</v>
      </c>
      <c r="L2485">
        <f>IFERROR(Table2[[#This Row],[Column2]]/Table2[[#This Row],[percentage_laid_off]],Table2[[#This Row],[Column2]])</f>
        <v>0</v>
      </c>
      <c r="M2485">
        <f>FLOOR(IFERROR(_xlfn.IFNA(Table2[[#This Row],[total_laid_off]],0)/Table2[[#This Row],[percentage_laid_off]],D2485),1)</f>
        <v>0</v>
      </c>
      <c r="N2485" t="str">
        <f>TEXT(Table2[[#This Row],[date]],"MMM")</f>
        <v>Oct</v>
      </c>
      <c r="O2485">
        <f>YEAR(Table2[[#This Row],[date]])</f>
        <v>2022</v>
      </c>
    </row>
    <row r="2486" spans="1:15" x14ac:dyDescent="0.25">
      <c r="A2486" t="s">
        <v>809</v>
      </c>
      <c r="B2486" t="s">
        <v>56</v>
      </c>
      <c r="C2486" t="s">
        <v>73</v>
      </c>
      <c r="D2486">
        <v>50</v>
      </c>
      <c r="E2486" s="2"/>
      <c r="F2486" s="1">
        <v>44918</v>
      </c>
      <c r="G2486" t="s">
        <v>32</v>
      </c>
      <c r="H2486" t="s">
        <v>58</v>
      </c>
      <c r="I2486">
        <f t="shared" si="38"/>
        <v>50</v>
      </c>
      <c r="J2486" s="3">
        <v>25</v>
      </c>
      <c r="K2486">
        <f>_xlfn.IFNA(Table2[[#This Row],[total_laid_off]],0)</f>
        <v>50</v>
      </c>
      <c r="L2486">
        <f>IFERROR(Table2[[#This Row],[Column2]]/Table2[[#This Row],[percentage_laid_off]],Table2[[#This Row],[Column2]])</f>
        <v>50</v>
      </c>
      <c r="M2486">
        <f>FLOOR(IFERROR(_xlfn.IFNA(Table2[[#This Row],[total_laid_off]],0)/Table2[[#This Row],[percentage_laid_off]],D2486),1)</f>
        <v>50</v>
      </c>
      <c r="N2486" t="str">
        <f>TEXT(Table2[[#This Row],[date]],"MMM")</f>
        <v>Dec</v>
      </c>
      <c r="O2486">
        <f>YEAR(Table2[[#This Row],[date]])</f>
        <v>2022</v>
      </c>
    </row>
    <row r="2487" spans="1:15" x14ac:dyDescent="0.25">
      <c r="A2487" t="s">
        <v>2110</v>
      </c>
      <c r="B2487" t="s">
        <v>40</v>
      </c>
      <c r="C2487" t="s">
        <v>83</v>
      </c>
      <c r="D2487">
        <v>100</v>
      </c>
      <c r="E2487" s="2">
        <v>0.1</v>
      </c>
      <c r="F2487" s="1">
        <v>43934</v>
      </c>
      <c r="G2487" t="s">
        <v>47</v>
      </c>
      <c r="H2487" t="s">
        <v>41</v>
      </c>
      <c r="I2487">
        <f t="shared" si="38"/>
        <v>1000</v>
      </c>
      <c r="J2487" s="3">
        <v>955</v>
      </c>
      <c r="K2487">
        <f>_xlfn.IFNA(Table2[[#This Row],[total_laid_off]],0)</f>
        <v>100</v>
      </c>
      <c r="L2487">
        <f>IFERROR(Table2[[#This Row],[Column2]]/Table2[[#This Row],[percentage_laid_off]],Table2[[#This Row],[Column2]])</f>
        <v>1000</v>
      </c>
      <c r="M2487">
        <f>FLOOR(IFERROR(_xlfn.IFNA(Table2[[#This Row],[total_laid_off]],0)/Table2[[#This Row],[percentage_laid_off]],D2487),1)</f>
        <v>1000</v>
      </c>
      <c r="N2487" t="str">
        <f>TEXT(Table2[[#This Row],[date]],"MMM")</f>
        <v>Apr</v>
      </c>
      <c r="O2487">
        <f>YEAR(Table2[[#This Row],[date]])</f>
        <v>2020</v>
      </c>
    </row>
    <row r="2488" spans="1:15" x14ac:dyDescent="0.25">
      <c r="A2488" t="s">
        <v>2110</v>
      </c>
      <c r="B2488" t="s">
        <v>40</v>
      </c>
      <c r="C2488" t="s">
        <v>83</v>
      </c>
      <c r="D2488">
        <v>120</v>
      </c>
      <c r="E2488" s="2"/>
      <c r="F2488" s="1">
        <v>43924</v>
      </c>
      <c r="G2488" t="s">
        <v>47</v>
      </c>
      <c r="H2488" t="s">
        <v>41</v>
      </c>
      <c r="I2488">
        <f t="shared" si="38"/>
        <v>120</v>
      </c>
      <c r="J2488" s="3">
        <v>955</v>
      </c>
      <c r="K2488">
        <f>_xlfn.IFNA(Table2[[#This Row],[total_laid_off]],0)</f>
        <v>120</v>
      </c>
      <c r="L2488">
        <f>IFERROR(Table2[[#This Row],[Column2]]/Table2[[#This Row],[percentage_laid_off]],Table2[[#This Row],[Column2]])</f>
        <v>120</v>
      </c>
      <c r="M2488">
        <f>FLOOR(IFERROR(_xlfn.IFNA(Table2[[#This Row],[total_laid_off]],0)/Table2[[#This Row],[percentage_laid_off]],D2488),1)</f>
        <v>120</v>
      </c>
      <c r="N2488" t="str">
        <f>TEXT(Table2[[#This Row],[date]],"MMM")</f>
        <v>Apr</v>
      </c>
      <c r="O2488">
        <f>YEAR(Table2[[#This Row],[date]])</f>
        <v>2020</v>
      </c>
    </row>
    <row r="2489" spans="1:15" x14ac:dyDescent="0.25">
      <c r="A2489" t="s">
        <v>274</v>
      </c>
      <c r="B2489" t="s">
        <v>40</v>
      </c>
      <c r="C2489" t="s">
        <v>36</v>
      </c>
      <c r="D2489">
        <v>177</v>
      </c>
      <c r="E2489" s="2">
        <v>0.03</v>
      </c>
      <c r="F2489" s="1">
        <v>44987</v>
      </c>
      <c r="G2489" t="s">
        <v>67</v>
      </c>
      <c r="H2489" t="s">
        <v>41</v>
      </c>
      <c r="I2489">
        <f t="shared" si="38"/>
        <v>5900</v>
      </c>
      <c r="J2489" s="3">
        <v>148</v>
      </c>
      <c r="K2489">
        <f>_xlfn.IFNA(Table2[[#This Row],[total_laid_off]],0)</f>
        <v>177</v>
      </c>
      <c r="L2489">
        <f>IFERROR(Table2[[#This Row],[Column2]]/Table2[[#This Row],[percentage_laid_off]],Table2[[#This Row],[Column2]])</f>
        <v>5900</v>
      </c>
      <c r="M2489">
        <f>FLOOR(IFERROR(_xlfn.IFNA(Table2[[#This Row],[total_laid_off]],0)/Table2[[#This Row],[percentage_laid_off]],D2489),1)</f>
        <v>5900</v>
      </c>
      <c r="N2489" t="str">
        <f>TEXT(Table2[[#This Row],[date]],"MMM")</f>
        <v>Mar</v>
      </c>
      <c r="O2489">
        <f>YEAR(Table2[[#This Row],[date]])</f>
        <v>2023</v>
      </c>
    </row>
    <row r="2490" spans="1:15" x14ac:dyDescent="0.25">
      <c r="A2490" t="s">
        <v>252</v>
      </c>
      <c r="B2490" t="s">
        <v>72</v>
      </c>
      <c r="C2490" t="s">
        <v>101</v>
      </c>
      <c r="E2490" s="2"/>
      <c r="F2490" s="1">
        <v>44992</v>
      </c>
      <c r="G2490" t="s">
        <v>103</v>
      </c>
      <c r="H2490" t="s">
        <v>41</v>
      </c>
      <c r="I2490">
        <f t="shared" si="38"/>
        <v>0</v>
      </c>
      <c r="J2490" s="3">
        <v>194</v>
      </c>
      <c r="K2490">
        <f>_xlfn.IFNA(Table2[[#This Row],[total_laid_off]],0)</f>
        <v>0</v>
      </c>
      <c r="L2490">
        <f>IFERROR(Table2[[#This Row],[Column2]]/Table2[[#This Row],[percentage_laid_off]],Table2[[#This Row],[Column2]])</f>
        <v>0</v>
      </c>
      <c r="M2490">
        <f>FLOOR(IFERROR(_xlfn.IFNA(Table2[[#This Row],[total_laid_off]],0)/Table2[[#This Row],[percentage_laid_off]],D2490),1)</f>
        <v>0</v>
      </c>
      <c r="N2490" t="str">
        <f>TEXT(Table2[[#This Row],[date]],"MMM")</f>
        <v>Mar</v>
      </c>
      <c r="O2490">
        <f>YEAR(Table2[[#This Row],[date]])</f>
        <v>2023</v>
      </c>
    </row>
    <row r="2491" spans="1:15" x14ac:dyDescent="0.25">
      <c r="A2491" t="s">
        <v>252</v>
      </c>
      <c r="B2491" t="s">
        <v>72</v>
      </c>
      <c r="C2491" t="s">
        <v>101</v>
      </c>
      <c r="E2491" s="2"/>
      <c r="F2491" s="1">
        <v>44697</v>
      </c>
      <c r="G2491" t="s">
        <v>103</v>
      </c>
      <c r="H2491" t="s">
        <v>41</v>
      </c>
      <c r="I2491">
        <f t="shared" si="38"/>
        <v>0</v>
      </c>
      <c r="J2491" s="3">
        <v>194</v>
      </c>
      <c r="K2491">
        <f>_xlfn.IFNA(Table2[[#This Row],[total_laid_off]],0)</f>
        <v>0</v>
      </c>
      <c r="L2491">
        <f>IFERROR(Table2[[#This Row],[Column2]]/Table2[[#This Row],[percentage_laid_off]],Table2[[#This Row],[Column2]])</f>
        <v>0</v>
      </c>
      <c r="M2491">
        <f>FLOOR(IFERROR(_xlfn.IFNA(Table2[[#This Row],[total_laid_off]],0)/Table2[[#This Row],[percentage_laid_off]],D2491),1)</f>
        <v>0</v>
      </c>
      <c r="N2491" t="str">
        <f>TEXT(Table2[[#This Row],[date]],"MMM")</f>
        <v>May</v>
      </c>
      <c r="O2491">
        <f>YEAR(Table2[[#This Row],[date]])</f>
        <v>2022</v>
      </c>
    </row>
    <row r="2492" spans="1:15" x14ac:dyDescent="0.25">
      <c r="A2492" t="s">
        <v>2075</v>
      </c>
      <c r="B2492" t="s">
        <v>40</v>
      </c>
      <c r="C2492" t="s">
        <v>83</v>
      </c>
      <c r="D2492">
        <v>28</v>
      </c>
      <c r="E2492" s="2"/>
      <c r="F2492" s="1">
        <v>43941</v>
      </c>
      <c r="G2492" t="s">
        <v>32</v>
      </c>
      <c r="H2492" t="s">
        <v>41</v>
      </c>
      <c r="I2492">
        <f t="shared" si="38"/>
        <v>28</v>
      </c>
      <c r="J2492" s="3">
        <v>71</v>
      </c>
      <c r="K2492">
        <f>_xlfn.IFNA(Table2[[#This Row],[total_laid_off]],0)</f>
        <v>28</v>
      </c>
      <c r="L2492">
        <f>IFERROR(Table2[[#This Row],[Column2]]/Table2[[#This Row],[percentage_laid_off]],Table2[[#This Row],[Column2]])</f>
        <v>28</v>
      </c>
      <c r="M2492">
        <f>FLOOR(IFERROR(_xlfn.IFNA(Table2[[#This Row],[total_laid_off]],0)/Table2[[#This Row],[percentage_laid_off]],D2492),1)</f>
        <v>28</v>
      </c>
      <c r="N2492" t="str">
        <f>TEXT(Table2[[#This Row],[date]],"MMM")</f>
        <v>Apr</v>
      </c>
      <c r="O2492">
        <f>YEAR(Table2[[#This Row],[date]])</f>
        <v>2020</v>
      </c>
    </row>
    <row r="2493" spans="1:15" x14ac:dyDescent="0.25">
      <c r="A2493" t="s">
        <v>2096</v>
      </c>
      <c r="B2493" t="s">
        <v>40</v>
      </c>
      <c r="C2493" t="s">
        <v>21</v>
      </c>
      <c r="D2493">
        <v>200</v>
      </c>
      <c r="E2493" s="2">
        <v>0.67</v>
      </c>
      <c r="F2493" s="1">
        <v>43936</v>
      </c>
      <c r="G2493" t="s">
        <v>37</v>
      </c>
      <c r="H2493" t="s">
        <v>41</v>
      </c>
      <c r="I2493">
        <f t="shared" si="38"/>
        <v>298</v>
      </c>
      <c r="J2493" s="3">
        <v>423</v>
      </c>
      <c r="K2493">
        <f>_xlfn.IFNA(Table2[[#This Row],[total_laid_off]],0)</f>
        <v>200</v>
      </c>
      <c r="L2493">
        <f>IFERROR(Table2[[#This Row],[Column2]]/Table2[[#This Row],[percentage_laid_off]],Table2[[#This Row],[Column2]])</f>
        <v>298.50746268656712</v>
      </c>
      <c r="M2493">
        <f>FLOOR(IFERROR(_xlfn.IFNA(Table2[[#This Row],[total_laid_off]],0)/Table2[[#This Row],[percentage_laid_off]],D2493),1)</f>
        <v>298</v>
      </c>
      <c r="N2493" t="str">
        <f>TEXT(Table2[[#This Row],[date]],"MMM")</f>
        <v>Apr</v>
      </c>
      <c r="O2493">
        <f>YEAR(Table2[[#This Row],[date]])</f>
        <v>2020</v>
      </c>
    </row>
    <row r="2494" spans="1:15" x14ac:dyDescent="0.25">
      <c r="A2494" t="s">
        <v>1648</v>
      </c>
      <c r="B2494" t="s">
        <v>40</v>
      </c>
      <c r="C2494" t="s">
        <v>73</v>
      </c>
      <c r="D2494">
        <v>45</v>
      </c>
      <c r="E2494" s="2">
        <v>0.15</v>
      </c>
      <c r="F2494" s="1">
        <v>44728</v>
      </c>
      <c r="G2494" t="s">
        <v>22</v>
      </c>
      <c r="H2494" t="s">
        <v>41</v>
      </c>
      <c r="I2494">
        <f t="shared" si="38"/>
        <v>300</v>
      </c>
      <c r="J2494" s="3">
        <v>178</v>
      </c>
      <c r="K2494">
        <f>_xlfn.IFNA(Table2[[#This Row],[total_laid_off]],0)</f>
        <v>45</v>
      </c>
      <c r="L2494">
        <f>IFERROR(Table2[[#This Row],[Column2]]/Table2[[#This Row],[percentage_laid_off]],Table2[[#This Row],[Column2]])</f>
        <v>300</v>
      </c>
      <c r="M2494">
        <f>FLOOR(IFERROR(_xlfn.IFNA(Table2[[#This Row],[total_laid_off]],0)/Table2[[#This Row],[percentage_laid_off]],D2494),1)</f>
        <v>300</v>
      </c>
      <c r="N2494" t="str">
        <f>TEXT(Table2[[#This Row],[date]],"MMM")</f>
        <v>Jun</v>
      </c>
      <c r="O2494">
        <f>YEAR(Table2[[#This Row],[date]])</f>
        <v>2022</v>
      </c>
    </row>
    <row r="2495" spans="1:15" x14ac:dyDescent="0.25">
      <c r="A2495" t="s">
        <v>907</v>
      </c>
      <c r="B2495" t="s">
        <v>40</v>
      </c>
      <c r="C2495" t="s">
        <v>26</v>
      </c>
      <c r="E2495" s="2">
        <v>0.11</v>
      </c>
      <c r="F2495" s="1">
        <v>44901</v>
      </c>
      <c r="G2495" t="s">
        <v>67</v>
      </c>
      <c r="H2495" t="s">
        <v>41</v>
      </c>
      <c r="I2495">
        <f t="shared" si="38"/>
        <v>0</v>
      </c>
      <c r="J2495" s="3">
        <v>647</v>
      </c>
      <c r="K2495">
        <f>_xlfn.IFNA(Table2[[#This Row],[total_laid_off]],0)</f>
        <v>0</v>
      </c>
      <c r="L2495">
        <f>IFERROR(Table2[[#This Row],[Column2]]/Table2[[#This Row],[percentage_laid_off]],Table2[[#This Row],[Column2]])</f>
        <v>0</v>
      </c>
      <c r="M2495">
        <f>FLOOR(IFERROR(_xlfn.IFNA(Table2[[#This Row],[total_laid_off]],0)/Table2[[#This Row],[percentage_laid_off]],D2495),1)</f>
        <v>0</v>
      </c>
      <c r="N2495" t="str">
        <f>TEXT(Table2[[#This Row],[date]],"MMM")</f>
        <v>Dec</v>
      </c>
      <c r="O2495">
        <f>YEAR(Table2[[#This Row],[date]])</f>
        <v>2022</v>
      </c>
    </row>
    <row r="2496" spans="1:15" x14ac:dyDescent="0.25">
      <c r="A2496" t="s">
        <v>248</v>
      </c>
      <c r="B2496" t="s">
        <v>160</v>
      </c>
      <c r="C2496" t="s">
        <v>209</v>
      </c>
      <c r="D2496">
        <v>80</v>
      </c>
      <c r="E2496" s="2">
        <v>0.15</v>
      </c>
      <c r="F2496" s="1">
        <v>44992</v>
      </c>
      <c r="G2496" t="s">
        <v>32</v>
      </c>
      <c r="H2496" t="s">
        <v>41</v>
      </c>
      <c r="I2496">
        <f t="shared" si="38"/>
        <v>533</v>
      </c>
      <c r="J2496" s="3">
        <v>619</v>
      </c>
      <c r="K2496">
        <f>_xlfn.IFNA(Table2[[#This Row],[total_laid_off]],0)</f>
        <v>80</v>
      </c>
      <c r="L2496">
        <f>IFERROR(Table2[[#This Row],[Column2]]/Table2[[#This Row],[percentage_laid_off]],Table2[[#This Row],[Column2]])</f>
        <v>533.33333333333337</v>
      </c>
      <c r="M2496">
        <f>FLOOR(IFERROR(_xlfn.IFNA(Table2[[#This Row],[total_laid_off]],0)/Table2[[#This Row],[percentage_laid_off]],D2496),1)</f>
        <v>533</v>
      </c>
      <c r="N2496" t="str">
        <f>TEXT(Table2[[#This Row],[date]],"MMM")</f>
        <v>Mar</v>
      </c>
      <c r="O2496">
        <f>YEAR(Table2[[#This Row],[date]])</f>
        <v>2023</v>
      </c>
    </row>
    <row r="2497" spans="1:15" x14ac:dyDescent="0.25">
      <c r="A2497" t="s">
        <v>248</v>
      </c>
      <c r="B2497" t="s">
        <v>160</v>
      </c>
      <c r="C2497" t="s">
        <v>209</v>
      </c>
      <c r="D2497">
        <v>150</v>
      </c>
      <c r="E2497" s="2"/>
      <c r="F2497" s="1">
        <v>44693</v>
      </c>
      <c r="G2497" t="s">
        <v>32</v>
      </c>
      <c r="H2497" t="s">
        <v>41</v>
      </c>
      <c r="I2497">
        <f t="shared" si="38"/>
        <v>150</v>
      </c>
      <c r="J2497" s="3">
        <v>619</v>
      </c>
      <c r="K2497">
        <f>_xlfn.IFNA(Table2[[#This Row],[total_laid_off]],0)</f>
        <v>150</v>
      </c>
      <c r="L2497">
        <f>IFERROR(Table2[[#This Row],[Column2]]/Table2[[#This Row],[percentage_laid_off]],Table2[[#This Row],[Column2]])</f>
        <v>150</v>
      </c>
      <c r="M2497">
        <f>FLOOR(IFERROR(_xlfn.IFNA(Table2[[#This Row],[total_laid_off]],0)/Table2[[#This Row],[percentage_laid_off]],D2497),1)</f>
        <v>150</v>
      </c>
      <c r="N2497" t="str">
        <f>TEXT(Table2[[#This Row],[date]],"MMM")</f>
        <v>May</v>
      </c>
      <c r="O2497">
        <f>YEAR(Table2[[#This Row],[date]])</f>
        <v>2022</v>
      </c>
    </row>
    <row r="2498" spans="1:15" x14ac:dyDescent="0.25">
      <c r="A2498" t="s">
        <v>248</v>
      </c>
      <c r="B2498" t="s">
        <v>160</v>
      </c>
      <c r="C2498" t="s">
        <v>209</v>
      </c>
      <c r="E2498" s="2"/>
      <c r="F2498" s="1">
        <v>43913</v>
      </c>
      <c r="G2498" t="s">
        <v>47</v>
      </c>
      <c r="H2498" t="s">
        <v>41</v>
      </c>
      <c r="I2498">
        <f t="shared" ref="I2498:I2503" si="39">FLOOR(IF(OR(ISBLANK(D2498) = FALSE,  ISBLANK(E2498) = FALSE),IFERROR(D2498/E2498,D2498), 0), 1)</f>
        <v>0</v>
      </c>
      <c r="J2498" s="3">
        <v>164</v>
      </c>
      <c r="K2498">
        <f>_xlfn.IFNA(Table2[[#This Row],[total_laid_off]],0)</f>
        <v>0</v>
      </c>
      <c r="L2498">
        <f>IFERROR(Table2[[#This Row],[Column2]]/Table2[[#This Row],[percentage_laid_off]],Table2[[#This Row],[Column2]])</f>
        <v>0</v>
      </c>
      <c r="M2498">
        <f>FLOOR(IFERROR(_xlfn.IFNA(Table2[[#This Row],[total_laid_off]],0)/Table2[[#This Row],[percentage_laid_off]],D2498),1)</f>
        <v>0</v>
      </c>
      <c r="N2498" t="str">
        <f>TEXT(Table2[[#This Row],[date]],"MMM")</f>
        <v>Mar</v>
      </c>
      <c r="O2498">
        <f>YEAR(Table2[[#This Row],[date]])</f>
        <v>2020</v>
      </c>
    </row>
    <row r="2499" spans="1:15" x14ac:dyDescent="0.25">
      <c r="A2499" t="s">
        <v>1349</v>
      </c>
      <c r="B2499" t="s">
        <v>40</v>
      </c>
      <c r="C2499" t="s">
        <v>111</v>
      </c>
      <c r="D2499">
        <v>80</v>
      </c>
      <c r="E2499" s="2"/>
      <c r="F2499" s="1">
        <v>44799</v>
      </c>
      <c r="G2499" t="s">
        <v>103</v>
      </c>
      <c r="H2499" t="s">
        <v>41</v>
      </c>
      <c r="I2499">
        <f t="shared" si="39"/>
        <v>80</v>
      </c>
      <c r="J2499" s="3">
        <v>974</v>
      </c>
      <c r="K2499">
        <f>_xlfn.IFNA(Table2[[#This Row],[total_laid_off]],0)</f>
        <v>80</v>
      </c>
      <c r="L2499">
        <f>IFERROR(Table2[[#This Row],[Column2]]/Table2[[#This Row],[percentage_laid_off]],Table2[[#This Row],[Column2]])</f>
        <v>80</v>
      </c>
      <c r="M2499">
        <f>FLOOR(IFERROR(_xlfn.IFNA(Table2[[#This Row],[total_laid_off]],0)/Table2[[#This Row],[percentage_laid_off]],D2499),1)</f>
        <v>80</v>
      </c>
      <c r="N2499" t="str">
        <f>TEXT(Table2[[#This Row],[date]],"MMM")</f>
        <v>Aug</v>
      </c>
      <c r="O2499">
        <f>YEAR(Table2[[#This Row],[date]])</f>
        <v>2022</v>
      </c>
    </row>
    <row r="2500" spans="1:15" x14ac:dyDescent="0.25">
      <c r="A2500" t="s">
        <v>1349</v>
      </c>
      <c r="B2500" t="s">
        <v>40</v>
      </c>
      <c r="C2500" t="s">
        <v>111</v>
      </c>
      <c r="D2500">
        <v>80</v>
      </c>
      <c r="E2500" s="2"/>
      <c r="F2500" s="1">
        <v>44767</v>
      </c>
      <c r="G2500" t="s">
        <v>103</v>
      </c>
      <c r="H2500" t="s">
        <v>41</v>
      </c>
      <c r="I2500">
        <f t="shared" si="39"/>
        <v>80</v>
      </c>
      <c r="J2500" s="3">
        <v>974</v>
      </c>
      <c r="K2500">
        <f>_xlfn.IFNA(Table2[[#This Row],[total_laid_off]],0)</f>
        <v>80</v>
      </c>
      <c r="L2500">
        <f>IFERROR(Table2[[#This Row],[Column2]]/Table2[[#This Row],[percentage_laid_off]],Table2[[#This Row],[Column2]])</f>
        <v>80</v>
      </c>
      <c r="M2500">
        <f>FLOOR(IFERROR(_xlfn.IFNA(Table2[[#This Row],[total_laid_off]],0)/Table2[[#This Row],[percentage_laid_off]],D2500),1)</f>
        <v>80</v>
      </c>
      <c r="N2500" t="str">
        <f>TEXT(Table2[[#This Row],[date]],"MMM")</f>
        <v>Jul</v>
      </c>
      <c r="O2500">
        <f>YEAR(Table2[[#This Row],[date]])</f>
        <v>2022</v>
      </c>
    </row>
    <row r="2501" spans="1:15" x14ac:dyDescent="0.25">
      <c r="A2501" t="s">
        <v>1349</v>
      </c>
      <c r="B2501" t="s">
        <v>40</v>
      </c>
      <c r="C2501" t="s">
        <v>111</v>
      </c>
      <c r="D2501">
        <v>120</v>
      </c>
      <c r="E2501" s="2"/>
      <c r="F2501" s="1">
        <v>44462</v>
      </c>
      <c r="G2501" t="s">
        <v>67</v>
      </c>
      <c r="H2501" t="s">
        <v>41</v>
      </c>
      <c r="I2501">
        <f t="shared" si="39"/>
        <v>120</v>
      </c>
      <c r="J2501" s="3">
        <v>974</v>
      </c>
      <c r="K2501">
        <f>_xlfn.IFNA(Table2[[#This Row],[total_laid_off]],0)</f>
        <v>120</v>
      </c>
      <c r="L2501">
        <f>IFERROR(Table2[[#This Row],[Column2]]/Table2[[#This Row],[percentage_laid_off]],Table2[[#This Row],[Column2]])</f>
        <v>120</v>
      </c>
      <c r="M2501">
        <f>FLOOR(IFERROR(_xlfn.IFNA(Table2[[#This Row],[total_laid_off]],0)/Table2[[#This Row],[percentage_laid_off]],D2501),1)</f>
        <v>120</v>
      </c>
      <c r="N2501" t="str">
        <f>TEXT(Table2[[#This Row],[date]],"MMM")</f>
        <v>Sep</v>
      </c>
      <c r="O2501">
        <f>YEAR(Table2[[#This Row],[date]])</f>
        <v>2021</v>
      </c>
    </row>
    <row r="2502" spans="1:15" x14ac:dyDescent="0.25">
      <c r="A2502" t="s">
        <v>1349</v>
      </c>
      <c r="B2502" t="s">
        <v>40</v>
      </c>
      <c r="C2502" t="s">
        <v>111</v>
      </c>
      <c r="E2502" s="2">
        <v>0.1</v>
      </c>
      <c r="F2502" s="1">
        <v>43964</v>
      </c>
      <c r="G2502" t="s">
        <v>32</v>
      </c>
      <c r="H2502" t="s">
        <v>41</v>
      </c>
      <c r="I2502">
        <f t="shared" si="39"/>
        <v>0</v>
      </c>
      <c r="J2502" s="3">
        <v>574</v>
      </c>
      <c r="K2502">
        <f>_xlfn.IFNA(Table2[[#This Row],[total_laid_off]],0)</f>
        <v>0</v>
      </c>
      <c r="L2502">
        <f>IFERROR(Table2[[#This Row],[Column2]]/Table2[[#This Row],[percentage_laid_off]],Table2[[#This Row],[Column2]])</f>
        <v>0</v>
      </c>
      <c r="M2502">
        <f>FLOOR(IFERROR(_xlfn.IFNA(Table2[[#This Row],[total_laid_off]],0)/Table2[[#This Row],[percentage_laid_off]],D2502),1)</f>
        <v>0</v>
      </c>
      <c r="N2502" t="str">
        <f>TEXT(Table2[[#This Row],[date]],"MMM")</f>
        <v>May</v>
      </c>
      <c r="O2502">
        <f>YEAR(Table2[[#This Row],[date]])</f>
        <v>2020</v>
      </c>
    </row>
    <row r="2503" spans="1:15" x14ac:dyDescent="0.25">
      <c r="A2503" t="s">
        <v>893</v>
      </c>
      <c r="B2503" t="s">
        <v>894</v>
      </c>
      <c r="C2503" t="s">
        <v>26</v>
      </c>
      <c r="E2503" s="2"/>
      <c r="F2503" s="1">
        <v>44902</v>
      </c>
      <c r="G2503" t="s">
        <v>103</v>
      </c>
      <c r="H2503" t="s">
        <v>41</v>
      </c>
      <c r="I2503">
        <f t="shared" si="39"/>
        <v>0</v>
      </c>
      <c r="J2503" s="3"/>
      <c r="K2503">
        <f>_xlfn.IFNA(Table2[[#This Row],[total_laid_off]],0)</f>
        <v>0</v>
      </c>
      <c r="L2503">
        <f>IFERROR(Table2[[#This Row],[Column2]]/Table2[[#This Row],[percentage_laid_off]],Table2[[#This Row],[Column2]])</f>
        <v>0</v>
      </c>
      <c r="M2503">
        <f>FLOOR(IFERROR(_xlfn.IFNA(Table2[[#This Row],[total_laid_off]],0)/Table2[[#This Row],[percentage_laid_off]],D2503),1)</f>
        <v>0</v>
      </c>
      <c r="N2503" t="str">
        <f>TEXT(Table2[[#This Row],[date]],"MMM")</f>
        <v>Dec</v>
      </c>
      <c r="O2503">
        <f>YEAR(Table2[[#This Row],[date]])</f>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87"/>
  <sheetViews>
    <sheetView workbookViewId="0">
      <selection activeCell="K4" sqref="K4"/>
    </sheetView>
  </sheetViews>
  <sheetFormatPr defaultRowHeight="15" x14ac:dyDescent="0.25"/>
  <cols>
    <col min="1" max="1" width="17.140625" customWidth="1"/>
    <col min="2" max="2" width="14" customWidth="1"/>
    <col min="3" max="3" width="17.28515625" customWidth="1"/>
    <col min="6" max="7" width="10.7109375" customWidth="1"/>
    <col min="9" max="9" width="10.7109375" customWidth="1"/>
  </cols>
  <sheetData>
    <row r="1" spans="1:11" x14ac:dyDescent="0.25">
      <c r="A1" t="s">
        <v>2323</v>
      </c>
      <c r="B1" t="s">
        <v>2328</v>
      </c>
      <c r="C1" t="s">
        <v>2329</v>
      </c>
    </row>
    <row r="2" spans="1:11" x14ac:dyDescent="0.25">
      <c r="A2" t="s">
        <v>197</v>
      </c>
      <c r="B2">
        <f>SUMIF(Table2[Company Name],Table3[[#This Row],[Company Name]],Table2[total_laid_off])</f>
        <v>27150</v>
      </c>
      <c r="C2">
        <f>SUMIF(Table2[Company Name],Table3[[#This Row],[Company Name]],Table2[funds_raised])</f>
        <v>432</v>
      </c>
      <c r="F2" t="s">
        <v>186</v>
      </c>
      <c r="G2" t="s">
        <v>75</v>
      </c>
      <c r="I2" t="s">
        <v>93</v>
      </c>
    </row>
    <row r="3" spans="1:11" x14ac:dyDescent="0.25">
      <c r="A3" t="s">
        <v>221</v>
      </c>
      <c r="B3">
        <f>SUMIF(Table2[Company Name],Table3[[#This Row],[Company Name]],Table2[total_laid_off])</f>
        <v>21000</v>
      </c>
      <c r="C3">
        <f>SUMIF(Table2[Company Name],Table3[[#This Row],[Company Name]],Table2[funds_raised])</f>
        <v>52000</v>
      </c>
      <c r="F3" t="s">
        <v>160</v>
      </c>
      <c r="G3" t="s">
        <v>101</v>
      </c>
      <c r="I3" t="s">
        <v>184</v>
      </c>
    </row>
    <row r="4" spans="1:11" x14ac:dyDescent="0.25">
      <c r="A4" t="s">
        <v>597</v>
      </c>
      <c r="B4">
        <f>SUMIF(Table2[Company Name],Table3[[#This Row],[Company Name]],Table2[total_laid_off])</f>
        <v>12000</v>
      </c>
      <c r="C4">
        <f>SUMIF(Table2[Company Name],Table3[[#This Row],[Company Name]],Table2[funds_raised])</f>
        <v>26</v>
      </c>
      <c r="F4" t="s">
        <v>40</v>
      </c>
      <c r="G4" t="s">
        <v>15</v>
      </c>
      <c r="I4" t="s">
        <v>41</v>
      </c>
      <c r="K4">
        <f>SUM(Table3[total sum raised])</f>
        <v>1849773.2954999995</v>
      </c>
    </row>
    <row r="5" spans="1:11" x14ac:dyDescent="0.25">
      <c r="A5" t="s">
        <v>787</v>
      </c>
      <c r="B5">
        <f>SUMIF(Table2[Company Name],Table3[[#This Row],[Company Name]],Table2[total_laid_off])</f>
        <v>10090</v>
      </c>
      <c r="C5">
        <f>SUMIF(Table2[Company Name],Table3[[#This Row],[Company Name]],Table2[funds_raised])</f>
        <v>260.39999999999998</v>
      </c>
      <c r="F5" t="s">
        <v>100</v>
      </c>
      <c r="G5" t="s">
        <v>46</v>
      </c>
      <c r="I5" t="s">
        <v>28</v>
      </c>
    </row>
    <row r="6" spans="1:11" x14ac:dyDescent="0.25">
      <c r="A6" t="s">
        <v>633</v>
      </c>
      <c r="B6">
        <f>SUMIF(Table2[Company Name],Table3[[#This Row],[Company Name]],Table2[total_laid_off])</f>
        <v>10000</v>
      </c>
      <c r="C6">
        <f>SUMIF(Table2[Company Name],Table3[[#This Row],[Company Name]],Table2[funds_raised])</f>
        <v>3</v>
      </c>
      <c r="F6" t="s">
        <v>331</v>
      </c>
      <c r="G6" t="s">
        <v>44</v>
      </c>
      <c r="I6" t="s">
        <v>267</v>
      </c>
    </row>
    <row r="7" spans="1:11" x14ac:dyDescent="0.25">
      <c r="A7" t="s">
        <v>514</v>
      </c>
      <c r="B7">
        <f>SUMIF(Table2[Company Name],Table3[[#This Row],[Company Name]],Table2[total_laid_off])</f>
        <v>10000</v>
      </c>
      <c r="C7">
        <f>SUMIF(Table2[Company Name],Table3[[#This Row],[Company Name]],Table2[funds_raised])</f>
        <v>0</v>
      </c>
      <c r="F7" t="s">
        <v>52</v>
      </c>
      <c r="G7" t="s">
        <v>85</v>
      </c>
      <c r="I7" t="s">
        <v>70</v>
      </c>
    </row>
    <row r="8" spans="1:11" x14ac:dyDescent="0.25">
      <c r="A8" t="s">
        <v>314</v>
      </c>
      <c r="B8">
        <f>SUMIF(Table2[Company Name],Table3[[#This Row],[Company Name]],Table2[total_laid_off])</f>
        <v>8500</v>
      </c>
      <c r="C8">
        <f>SUMIF(Table2[Company Name],Table3[[#This Row],[Company Name]],Table2[funds_raised])</f>
        <v>663</v>
      </c>
      <c r="F8" t="s">
        <v>92</v>
      </c>
      <c r="G8" t="s">
        <v>632</v>
      </c>
      <c r="I8" t="s">
        <v>134</v>
      </c>
    </row>
    <row r="9" spans="1:11" x14ac:dyDescent="0.25">
      <c r="A9" t="s">
        <v>1313</v>
      </c>
      <c r="B9">
        <f>SUMIF(Table2[Company Name],Table3[[#This Row],[Company Name]],Table2[total_laid_off])</f>
        <v>7585</v>
      </c>
      <c r="C9">
        <f>SUMIF(Table2[Company Name],Table3[[#This Row],[Company Name]],Table2[funds_raised])</f>
        <v>123500</v>
      </c>
      <c r="F9" t="s">
        <v>133</v>
      </c>
      <c r="G9" t="s">
        <v>64</v>
      </c>
      <c r="I9" t="s">
        <v>96</v>
      </c>
    </row>
    <row r="10" spans="1:11" x14ac:dyDescent="0.25">
      <c r="A10" t="s">
        <v>356</v>
      </c>
      <c r="B10">
        <f>SUMIF(Table2[Company Name],Table3[[#This Row],[Company Name]],Table2[total_laid_off])</f>
        <v>7200</v>
      </c>
      <c r="C10">
        <f>SUMIF(Table2[Company Name],Table3[[#This Row],[Company Name]],Table2[funds_raised])</f>
        <v>100</v>
      </c>
      <c r="F10" t="s">
        <v>260</v>
      </c>
      <c r="G10" t="s">
        <v>21</v>
      </c>
      <c r="I10" t="s">
        <v>669</v>
      </c>
    </row>
    <row r="11" spans="1:11" x14ac:dyDescent="0.25">
      <c r="A11" t="s">
        <v>444</v>
      </c>
      <c r="B11">
        <f>SUMIF(Table2[Company Name],Table3[[#This Row],[Company Name]],Table2[total_laid_off])</f>
        <v>6650</v>
      </c>
      <c r="C11">
        <f>SUMIF(Table2[Company Name],Table3[[#This Row],[Company Name]],Table2[funds_raised])</f>
        <v>0</v>
      </c>
      <c r="F11" t="s">
        <v>362</v>
      </c>
      <c r="G11" t="s">
        <v>215</v>
      </c>
      <c r="I11" t="s">
        <v>399</v>
      </c>
    </row>
    <row r="12" spans="1:11" x14ac:dyDescent="0.25">
      <c r="A12" t="s">
        <v>1142</v>
      </c>
      <c r="B12">
        <f>SUMIF(Table2[Company Name],Table3[[#This Row],[Company Name]],Table2[total_laid_off])</f>
        <v>4601</v>
      </c>
      <c r="C12">
        <f>SUMIF(Table2[Company Name],Table3[[#This Row],[Company Name]],Table2[funds_raised])</f>
        <v>0</v>
      </c>
      <c r="F12" t="s">
        <v>80</v>
      </c>
      <c r="G12" t="s">
        <v>83</v>
      </c>
      <c r="I12" t="s">
        <v>1538</v>
      </c>
    </row>
    <row r="13" spans="1:11" x14ac:dyDescent="0.25">
      <c r="A13" t="s">
        <v>1015</v>
      </c>
      <c r="B13">
        <f>SUMIF(Table2[Company Name],Table3[[#This Row],[Company Name]],Table2[total_laid_off])</f>
        <v>4100</v>
      </c>
      <c r="C13">
        <f>SUMIF(Table2[Company Name],Table3[[#This Row],[Company Name]],Table2[funds_raised])</f>
        <v>2</v>
      </c>
      <c r="F13" t="s">
        <v>723</v>
      </c>
      <c r="G13" t="s">
        <v>36</v>
      </c>
      <c r="I13" t="s">
        <v>1216</v>
      </c>
    </row>
    <row r="14" spans="1:11" x14ac:dyDescent="0.25">
      <c r="A14" t="s">
        <v>1228</v>
      </c>
      <c r="B14">
        <f>SUMIF(Table2[Company Name],Table3[[#This Row],[Company Name]],Table2[total_laid_off])</f>
        <v>4084</v>
      </c>
      <c r="C14">
        <f>SUMIF(Table2[Company Name],Table3[[#This Row],[Company Name]],Table2[funds_raised])</f>
        <v>5700</v>
      </c>
      <c r="F14" t="s">
        <v>1550</v>
      </c>
      <c r="G14" t="s">
        <v>31</v>
      </c>
      <c r="I14" t="s">
        <v>232</v>
      </c>
    </row>
    <row r="15" spans="1:11" x14ac:dyDescent="0.25">
      <c r="A15" t="s">
        <v>459</v>
      </c>
      <c r="B15">
        <f>SUMIF(Table2[Company Name],Table3[[#This Row],[Company Name]],Table2[total_laid_off])</f>
        <v>4000</v>
      </c>
      <c r="C15">
        <f>SUMIF(Table2[Company Name],Table3[[#This Row],[Company Name]],Table2[funds_raised])</f>
        <v>11000</v>
      </c>
      <c r="F15" t="s">
        <v>399</v>
      </c>
      <c r="G15" t="s">
        <v>26</v>
      </c>
      <c r="I15" t="s">
        <v>492</v>
      </c>
    </row>
    <row r="16" spans="1:11" x14ac:dyDescent="0.25">
      <c r="A16" t="s">
        <v>700</v>
      </c>
      <c r="B16">
        <f>SUMIF(Table2[Company Name],Table3[[#This Row],[Company Name]],Table2[total_laid_off])</f>
        <v>4000</v>
      </c>
      <c r="C16">
        <f>SUMIF(Table2[Company Name],Table3[[#This Row],[Company Name]],Table2[funds_raised])</f>
        <v>4800</v>
      </c>
      <c r="F16" t="s">
        <v>1121</v>
      </c>
      <c r="G16" t="s">
        <v>53</v>
      </c>
      <c r="I16" t="s">
        <v>61</v>
      </c>
    </row>
    <row r="17" spans="1:9" x14ac:dyDescent="0.25">
      <c r="A17" t="s">
        <v>313</v>
      </c>
      <c r="B17">
        <f>SUMIF(Table2[Company Name],Table3[[#This Row],[Company Name]],Table2[total_laid_off])</f>
        <v>3940</v>
      </c>
      <c r="C17">
        <f>SUMIF(Table2[Company Name],Table3[[#This Row],[Company Name]],Table2[funds_raised])</f>
        <v>44400</v>
      </c>
      <c r="F17" t="s">
        <v>1758</v>
      </c>
      <c r="G17" t="s">
        <v>57</v>
      </c>
      <c r="I17" t="s">
        <v>1759</v>
      </c>
    </row>
    <row r="18" spans="1:9" x14ac:dyDescent="0.25">
      <c r="A18" t="s">
        <v>1351</v>
      </c>
      <c r="B18">
        <f>SUMIF(Table2[Company Name],Table3[[#This Row],[Company Name]],Table2[total_laid_off])</f>
        <v>3900</v>
      </c>
      <c r="C18">
        <f>SUMIF(Table2[Company Name],Table3[[#This Row],[Company Name]],Table2[funds_raised])</f>
        <v>3620</v>
      </c>
      <c r="F18" t="s">
        <v>213</v>
      </c>
      <c r="G18" t="s">
        <v>288</v>
      </c>
      <c r="I18" t="s">
        <v>1219</v>
      </c>
    </row>
    <row r="19" spans="1:9" x14ac:dyDescent="0.25">
      <c r="A19" t="s">
        <v>561</v>
      </c>
      <c r="B19">
        <f>SUMIF(Table2[Company Name],Table3[[#This Row],[Company Name]],Table2[total_laid_off])</f>
        <v>3900</v>
      </c>
      <c r="C19">
        <f>SUMIF(Table2[Company Name],Table3[[#This Row],[Company Name]],Table2[funds_raised])</f>
        <v>0</v>
      </c>
      <c r="F19" t="s">
        <v>426</v>
      </c>
      <c r="G19" t="s">
        <v>1096</v>
      </c>
      <c r="I19" t="s">
        <v>23</v>
      </c>
    </row>
    <row r="20" spans="1:9" x14ac:dyDescent="0.25">
      <c r="A20" t="s">
        <v>519</v>
      </c>
      <c r="B20">
        <f>SUMIF(Table2[Company Name],Table3[[#This Row],[Company Name]],Table2[total_laid_off])</f>
        <v>3800</v>
      </c>
      <c r="C20">
        <f>SUMIF(Table2[Company Name],Table3[[#This Row],[Company Name]],Table2[funds_raised])</f>
        <v>4200</v>
      </c>
      <c r="F20" t="s">
        <v>226</v>
      </c>
      <c r="G20" t="s">
        <v>415</v>
      </c>
      <c r="I20" t="s">
        <v>38</v>
      </c>
    </row>
    <row r="21" spans="1:9" x14ac:dyDescent="0.25">
      <c r="A21" t="s">
        <v>796</v>
      </c>
      <c r="B21">
        <f>SUMIF(Table2[Company Name],Table3[[#This Row],[Company Name]],Table2[total_laid_off])</f>
        <v>3750</v>
      </c>
      <c r="C21">
        <f>SUMIF(Table2[Company Name],Table3[[#This Row],[Company Name]],Table2[funds_raised])</f>
        <v>35600</v>
      </c>
      <c r="F21" t="s">
        <v>529</v>
      </c>
      <c r="G21" t="s">
        <v>137</v>
      </c>
      <c r="I21" t="s">
        <v>150</v>
      </c>
    </row>
    <row r="22" spans="1:9" x14ac:dyDescent="0.25">
      <c r="A22" t="s">
        <v>143</v>
      </c>
      <c r="B22">
        <f>SUMIF(Table2[Company Name],Table3[[#This Row],[Company Name]],Table2[total_laid_off])</f>
        <v>3480</v>
      </c>
      <c r="C22">
        <f>SUMIF(Table2[Company Name],Table3[[#This Row],[Company Name]],Table2[funds_raised])</f>
        <v>0</v>
      </c>
      <c r="F22" t="s">
        <v>515</v>
      </c>
      <c r="G22" t="s">
        <v>170</v>
      </c>
      <c r="I22" t="s">
        <v>58</v>
      </c>
    </row>
    <row r="23" spans="1:9" x14ac:dyDescent="0.25">
      <c r="A23" t="s">
        <v>1817</v>
      </c>
      <c r="B23">
        <f>SUMIF(Table2[Company Name],Table3[[#This Row],[Company Name]],Table2[total_laid_off])</f>
        <v>3074</v>
      </c>
      <c r="C23">
        <f>SUMIF(Table2[Company Name],Table3[[#This Row],[Company Name]],Table2[funds_raised])</f>
        <v>4100</v>
      </c>
      <c r="F23" t="s">
        <v>1681</v>
      </c>
      <c r="G23" t="s">
        <v>111</v>
      </c>
      <c r="I23" t="s">
        <v>1606</v>
      </c>
    </row>
    <row r="24" spans="1:9" x14ac:dyDescent="0.25">
      <c r="A24" t="s">
        <v>553</v>
      </c>
      <c r="B24">
        <f>SUMIF(Table2[Company Name],Table3[[#This Row],[Company Name]],Table2[total_laid_off])</f>
        <v>3000</v>
      </c>
      <c r="C24">
        <f>SUMIF(Table2[Company Name],Table3[[#This Row],[Company Name]],Table2[funds_raised])</f>
        <v>1300</v>
      </c>
      <c r="F24" t="s">
        <v>383</v>
      </c>
      <c r="G24" t="s">
        <v>116</v>
      </c>
      <c r="I24" t="s">
        <v>1099</v>
      </c>
    </row>
    <row r="25" spans="1:9" x14ac:dyDescent="0.25">
      <c r="A25" t="s">
        <v>599</v>
      </c>
      <c r="B25">
        <f>SUMIF(Table2[Company Name],Table3[[#This Row],[Company Name]],Table2[total_laid_off])</f>
        <v>2880</v>
      </c>
      <c r="C25">
        <f>SUMIF(Table2[Company Name],Table3[[#This Row],[Company Name]],Table2[funds_raised])</f>
        <v>12000</v>
      </c>
      <c r="F25" t="s">
        <v>1937</v>
      </c>
      <c r="G25" t="s">
        <v>73</v>
      </c>
      <c r="I25" t="s">
        <v>78</v>
      </c>
    </row>
    <row r="26" spans="1:9" x14ac:dyDescent="0.25">
      <c r="A26" t="s">
        <v>695</v>
      </c>
      <c r="B26">
        <f>SUMIF(Table2[Company Name],Table3[[#This Row],[Company Name]],Table2[total_laid_off])</f>
        <v>2800</v>
      </c>
      <c r="C26">
        <f>SUMIF(Table2[Company Name],Table3[[#This Row],[Company Name]],Table2[funds_raised])</f>
        <v>18800</v>
      </c>
      <c r="F26" t="s">
        <v>1041</v>
      </c>
      <c r="G26" t="s">
        <v>206</v>
      </c>
      <c r="I26" t="s">
        <v>125</v>
      </c>
    </row>
    <row r="27" spans="1:9" x14ac:dyDescent="0.25">
      <c r="A27" t="s">
        <v>598</v>
      </c>
      <c r="B27">
        <f>SUMIF(Table2[Company Name],Table3[[#This Row],[Company Name]],Table2[total_laid_off])</f>
        <v>2620</v>
      </c>
      <c r="C27">
        <f>SUMIF(Table2[Company Name],Table3[[#This Row],[Company Name]],Table2[funds_raised])</f>
        <v>3400</v>
      </c>
      <c r="F27" t="s">
        <v>1110</v>
      </c>
      <c r="G27" t="s">
        <v>144</v>
      </c>
      <c r="I27" t="s">
        <v>804</v>
      </c>
    </row>
    <row r="28" spans="1:9" x14ac:dyDescent="0.25">
      <c r="A28" t="s">
        <v>239</v>
      </c>
      <c r="B28">
        <f>SUMIF(Table2[Company Name],Table3[[#This Row],[Company Name]],Table2[total_laid_off])</f>
        <v>2400</v>
      </c>
      <c r="C28">
        <f>SUMIF(Table2[Company Name],Table3[[#This Row],[Company Name]],Table2[funds_raised])</f>
        <v>17000</v>
      </c>
      <c r="F28" t="s">
        <v>1139</v>
      </c>
      <c r="G28" t="s">
        <v>37</v>
      </c>
      <c r="I28" t="s">
        <v>1283</v>
      </c>
    </row>
    <row r="29" spans="1:9" x14ac:dyDescent="0.25">
      <c r="A29" t="s">
        <v>388</v>
      </c>
      <c r="B29">
        <f>SUMIF(Table2[Company Name],Table3[[#This Row],[Company Name]],Table2[total_laid_off])</f>
        <v>2300</v>
      </c>
      <c r="C29">
        <f>SUMIF(Table2[Company Name],Table3[[#This Row],[Company Name]],Table2[funds_raised])</f>
        <v>1228</v>
      </c>
      <c r="G29" t="s">
        <v>436</v>
      </c>
      <c r="I29" t="s">
        <v>949</v>
      </c>
    </row>
    <row r="30" spans="1:9" x14ac:dyDescent="0.25">
      <c r="A30" t="s">
        <v>1165</v>
      </c>
      <c r="B30">
        <f>SUMIF(Table2[Company Name],Table3[[#This Row],[Company Name]],Table2[total_laid_off])</f>
        <v>2300</v>
      </c>
      <c r="C30">
        <f>SUMIF(Table2[Company Name],Table3[[#This Row],[Company Name]],Table2[funds_raised])</f>
        <v>194</v>
      </c>
      <c r="G30" t="s">
        <v>209</v>
      </c>
      <c r="I30" t="s">
        <v>516</v>
      </c>
    </row>
    <row r="31" spans="1:9" x14ac:dyDescent="0.25">
      <c r="A31" t="s">
        <v>717</v>
      </c>
      <c r="B31">
        <f>SUMIF(Table2[Company Name],Table3[[#This Row],[Company Name]],Table2[total_laid_off])</f>
        <v>2260</v>
      </c>
      <c r="C31">
        <f>SUMIF(Table2[Company Name],Table3[[#This Row],[Company Name]],Table2[funds_raised])</f>
        <v>468</v>
      </c>
      <c r="G31" t="s">
        <v>485</v>
      </c>
      <c r="I31" t="s">
        <v>17</v>
      </c>
    </row>
    <row r="32" spans="1:9" x14ac:dyDescent="0.25">
      <c r="A32" t="s">
        <v>169</v>
      </c>
      <c r="B32">
        <f>SUMIF(Table2[Company Name],Table3[[#This Row],[Company Name]],Table2[total_laid_off])</f>
        <v>2200</v>
      </c>
      <c r="C32">
        <f>SUMIF(Table2[Company Name],Table3[[#This Row],[Company Name]],Table2[funds_raised])</f>
        <v>5</v>
      </c>
      <c r="I32" t="s">
        <v>679</v>
      </c>
    </row>
    <row r="33" spans="1:9" x14ac:dyDescent="0.25">
      <c r="A33" t="s">
        <v>735</v>
      </c>
      <c r="B33">
        <f>SUMIF(Table2[Company Name],Table3[[#This Row],[Company Name]],Table2[total_laid_off])</f>
        <v>2110</v>
      </c>
      <c r="C33">
        <f>SUMIF(Table2[Company Name],Table3[[#This Row],[Company Name]],Table2[funds_raised])</f>
        <v>1647</v>
      </c>
      <c r="I33" t="s">
        <v>986</v>
      </c>
    </row>
    <row r="34" spans="1:9" x14ac:dyDescent="0.25">
      <c r="A34" t="s">
        <v>1602</v>
      </c>
      <c r="B34">
        <f>SUMIF(Table2[Company Name],Table3[[#This Row],[Company Name]],Table2[total_laid_off])</f>
        <v>2100</v>
      </c>
      <c r="C34">
        <f>SUMIF(Table2[Company Name],Table3[[#This Row],[Company Name]],Table2[funds_raised])</f>
        <v>22</v>
      </c>
      <c r="I34" t="s">
        <v>1247</v>
      </c>
    </row>
    <row r="35" spans="1:9" x14ac:dyDescent="0.25">
      <c r="A35" t="s">
        <v>498</v>
      </c>
      <c r="B35">
        <f>SUMIF(Table2[Company Name],Table3[[#This Row],[Company Name]],Table2[total_laid_off])</f>
        <v>2083</v>
      </c>
      <c r="C35">
        <f>SUMIF(Table2[Company Name],Table3[[#This Row],[Company Name]],Table2[funds_raised])</f>
        <v>432</v>
      </c>
      <c r="I35" t="s">
        <v>397</v>
      </c>
    </row>
    <row r="36" spans="1:9" x14ac:dyDescent="0.25">
      <c r="A36" t="s">
        <v>271</v>
      </c>
      <c r="B36">
        <f>SUMIF(Table2[Company Name],Table3[[#This Row],[Company Name]],Table2[total_laid_off])</f>
        <v>1930</v>
      </c>
      <c r="C36">
        <f>SUMIF(Table2[Company Name],Table3[[#This Row],[Company Name]],Table2[funds_raised])</f>
        <v>11800</v>
      </c>
      <c r="I36" t="s">
        <v>108</v>
      </c>
    </row>
    <row r="37" spans="1:9" x14ac:dyDescent="0.25">
      <c r="A37" t="s">
        <v>230</v>
      </c>
      <c r="B37">
        <f>SUMIF(Table2[Company Name],Table3[[#This Row],[Company Name]],Table2[total_laid_off])</f>
        <v>1900</v>
      </c>
      <c r="C37">
        <f>SUMIF(Table2[Company Name],Table3[[#This Row],[Company Name]],Table2[funds_raised])</f>
        <v>2600</v>
      </c>
      <c r="I37" t="s">
        <v>1018</v>
      </c>
    </row>
    <row r="38" spans="1:9" x14ac:dyDescent="0.25">
      <c r="A38" t="s">
        <v>1257</v>
      </c>
      <c r="B38">
        <f>SUMIF(Table2[Company Name],Table3[[#This Row],[Company Name]],Table2[total_laid_off])</f>
        <v>1877</v>
      </c>
      <c r="C38">
        <f>SUMIF(Table2[Company Name],Table3[[#This Row],[Company Name]],Table2[funds_raised])</f>
        <v>5300</v>
      </c>
      <c r="I38" t="s">
        <v>1192</v>
      </c>
    </row>
    <row r="39" spans="1:9" x14ac:dyDescent="0.25">
      <c r="A39" t="s">
        <v>914</v>
      </c>
      <c r="B39">
        <f>SUMIF(Table2[Company Name],Table3[[#This Row],[Company Name]],Table2[total_laid_off])</f>
        <v>1850</v>
      </c>
      <c r="C39">
        <f>SUMIF(Table2[Company Name],Table3[[#This Row],[Company Name]],Table2[funds_raised])</f>
        <v>15200</v>
      </c>
      <c r="I39" t="s">
        <v>173</v>
      </c>
    </row>
    <row r="40" spans="1:9" x14ac:dyDescent="0.25">
      <c r="A40" t="s">
        <v>71</v>
      </c>
      <c r="B40">
        <f>SUMIF(Table2[Company Name],Table3[[#This Row],[Company Name]],Table2[total_laid_off])</f>
        <v>1769</v>
      </c>
      <c r="C40">
        <f>SUMIF(Table2[Company Name],Table3[[#This Row],[Company Name]],Table2[funds_raised])</f>
        <v>1278</v>
      </c>
      <c r="I40" t="s">
        <v>235</v>
      </c>
    </row>
    <row r="41" spans="1:9" x14ac:dyDescent="0.25">
      <c r="A41" t="s">
        <v>1119</v>
      </c>
      <c r="B41">
        <f>SUMIF(Table2[Company Name],Table3[[#This Row],[Company Name]],Table2[total_laid_off])</f>
        <v>1742</v>
      </c>
      <c r="C41">
        <f>SUMIF(Table2[Company Name],Table3[[#This Row],[Company Name]],Table2[funds_raised])</f>
        <v>14700</v>
      </c>
      <c r="I41" t="s">
        <v>1660</v>
      </c>
    </row>
    <row r="42" spans="1:9" x14ac:dyDescent="0.25">
      <c r="A42" t="s">
        <v>785</v>
      </c>
      <c r="B42">
        <f>SUMIF(Table2[Company Name],Table3[[#This Row],[Company Name]],Table2[total_laid_off])</f>
        <v>1730</v>
      </c>
      <c r="C42">
        <f>SUMIF(Table2[Company Name],Table3[[#This Row],[Company Name]],Table2[funds_raised])</f>
        <v>237</v>
      </c>
      <c r="I42" t="s">
        <v>120</v>
      </c>
    </row>
    <row r="43" spans="1:9" x14ac:dyDescent="0.25">
      <c r="A43" t="s">
        <v>180</v>
      </c>
      <c r="B43">
        <f>SUMIF(Table2[Company Name],Table3[[#This Row],[Company Name]],Table2[total_laid_off])</f>
        <v>1700</v>
      </c>
      <c r="C43">
        <f>SUMIF(Table2[Company Name],Table3[[#This Row],[Company Name]],Table2[funds_raised])</f>
        <v>0</v>
      </c>
      <c r="I43" t="s">
        <v>551</v>
      </c>
    </row>
    <row r="44" spans="1:9" x14ac:dyDescent="0.25">
      <c r="A44" t="s">
        <v>409</v>
      </c>
      <c r="B44">
        <f>SUMIF(Table2[Company Name],Table3[[#This Row],[Company Name]],Table2[total_laid_off])</f>
        <v>1600</v>
      </c>
      <c r="C44">
        <f>SUMIF(Table2[Company Name],Table3[[#This Row],[Company Name]],Table2[funds_raised])</f>
        <v>6</v>
      </c>
      <c r="I44" t="s">
        <v>2211</v>
      </c>
    </row>
    <row r="45" spans="1:9" x14ac:dyDescent="0.25">
      <c r="A45" t="s">
        <v>138</v>
      </c>
      <c r="B45">
        <f>SUMIF(Table2[Company Name],Table3[[#This Row],[Company Name]],Table2[total_laid_off])</f>
        <v>1500</v>
      </c>
      <c r="C45">
        <f>SUMIF(Table2[Company Name],Table3[[#This Row],[Company Name]],Table2[funds_raised])</f>
        <v>3352</v>
      </c>
      <c r="I45" t="s">
        <v>1741</v>
      </c>
    </row>
    <row r="46" spans="1:9" x14ac:dyDescent="0.25">
      <c r="A46" t="s">
        <v>1916</v>
      </c>
      <c r="B46">
        <f>SUMIF(Table2[Company Name],Table3[[#This Row],[Company Name]],Table2[total_laid_off])</f>
        <v>1500</v>
      </c>
      <c r="C46">
        <f>SUMIF(Table2[Company Name],Table3[[#This Row],[Company Name]],Table2[funds_raised])</f>
        <v>496</v>
      </c>
      <c r="I46" t="s">
        <v>1747</v>
      </c>
    </row>
    <row r="47" spans="1:9" x14ac:dyDescent="0.25">
      <c r="A47" t="s">
        <v>1546</v>
      </c>
      <c r="B47">
        <f>SUMIF(Table2[Company Name],Table3[[#This Row],[Company Name]],Table2[total_laid_off])</f>
        <v>1500</v>
      </c>
      <c r="C47">
        <f>SUMIF(Table2[Company Name],Table3[[#This Row],[Company Name]],Table2[funds_raised])</f>
        <v>184</v>
      </c>
      <c r="I47" t="s">
        <v>342</v>
      </c>
    </row>
    <row r="48" spans="1:9" x14ac:dyDescent="0.25">
      <c r="A48" t="s">
        <v>1958</v>
      </c>
      <c r="B48">
        <f>SUMIF(Table2[Company Name],Table3[[#This Row],[Company Name]],Table2[total_laid_off])</f>
        <v>1500</v>
      </c>
      <c r="C48">
        <f>SUMIF(Table2[Company Name],Table3[[#This Row],[Company Name]],Table2[funds_raised])</f>
        <v>0</v>
      </c>
      <c r="I48" t="s">
        <v>33</v>
      </c>
    </row>
    <row r="49" spans="1:9" x14ac:dyDescent="0.25">
      <c r="A49" t="s">
        <v>517</v>
      </c>
      <c r="B49">
        <f>SUMIF(Table2[Company Name],Table3[[#This Row],[Company Name]],Table2[total_laid_off])</f>
        <v>1500</v>
      </c>
      <c r="C49">
        <f>SUMIF(Table2[Company Name],Table3[[#This Row],[Company Name]],Table2[funds_raised])</f>
        <v>0</v>
      </c>
      <c r="I49" t="s">
        <v>2187</v>
      </c>
    </row>
    <row r="50" spans="1:9" x14ac:dyDescent="0.25">
      <c r="A50" t="s">
        <v>364</v>
      </c>
      <c r="B50">
        <f>SUMIF(Table2[Company Name],Table3[[#This Row],[Company Name]],Table2[total_laid_off])</f>
        <v>1351</v>
      </c>
      <c r="C50">
        <f>SUMIF(Table2[Company Name],Table3[[#This Row],[Company Name]],Table2[funds_raised])</f>
        <v>1072</v>
      </c>
      <c r="I50" t="s">
        <v>1041</v>
      </c>
    </row>
    <row r="51" spans="1:9" x14ac:dyDescent="0.25">
      <c r="A51" t="s">
        <v>153</v>
      </c>
      <c r="B51">
        <f>SUMIF(Table2[Company Name],Table3[[#This Row],[Company Name]],Table2[total_laid_off])</f>
        <v>1300</v>
      </c>
      <c r="C51">
        <f>SUMIF(Table2[Company Name],Table3[[#This Row],[Company Name]],Table2[funds_raised])</f>
        <v>8300</v>
      </c>
      <c r="I51" t="s">
        <v>1140</v>
      </c>
    </row>
    <row r="52" spans="1:9" x14ac:dyDescent="0.25">
      <c r="A52" t="s">
        <v>1071</v>
      </c>
      <c r="B52">
        <f>SUMIF(Table2[Company Name],Table3[[#This Row],[Company Name]],Table2[total_laid_off])</f>
        <v>1300</v>
      </c>
      <c r="C52">
        <f>SUMIF(Table2[Company Name],Table3[[#This Row],[Company Name]],Table2[funds_raised])</f>
        <v>3000</v>
      </c>
      <c r="I52" t="s">
        <v>420</v>
      </c>
    </row>
    <row r="53" spans="1:9" x14ac:dyDescent="0.25">
      <c r="A53" t="s">
        <v>575</v>
      </c>
      <c r="B53">
        <f>SUMIF(Table2[Company Name],Table3[[#This Row],[Company Name]],Table2[total_laid_off])</f>
        <v>1300</v>
      </c>
      <c r="C53">
        <f>SUMIF(Table2[Company Name],Table3[[#This Row],[Company Name]],Table2[funds_raised])</f>
        <v>1360</v>
      </c>
      <c r="I53" t="s">
        <v>1308</v>
      </c>
    </row>
    <row r="54" spans="1:9" x14ac:dyDescent="0.25">
      <c r="A54" t="s">
        <v>2145</v>
      </c>
      <c r="B54">
        <f>SUMIF(Table2[Company Name],Table3[[#This Row],[Company Name]],Table2[total_laid_off])</f>
        <v>1300</v>
      </c>
      <c r="C54">
        <f>SUMIF(Table2[Company Name],Table3[[#This Row],[Company Name]],Table2[funds_raised])</f>
        <v>902</v>
      </c>
      <c r="I54" t="s">
        <v>1290</v>
      </c>
    </row>
    <row r="55" spans="1:9" x14ac:dyDescent="0.25">
      <c r="A55" t="s">
        <v>437</v>
      </c>
      <c r="B55">
        <f>SUMIF(Table2[Company Name],Table3[[#This Row],[Company Name]],Table2[total_laid_off])</f>
        <v>1300</v>
      </c>
      <c r="C55">
        <f>SUMIF(Table2[Company Name],Table3[[#This Row],[Company Name]],Table2[funds_raised])</f>
        <v>276</v>
      </c>
      <c r="I55" t="s">
        <v>1719</v>
      </c>
    </row>
    <row r="56" spans="1:9" x14ac:dyDescent="0.25">
      <c r="A56" t="s">
        <v>562</v>
      </c>
      <c r="B56">
        <f>SUMIF(Table2[Company Name],Table3[[#This Row],[Company Name]],Table2[total_laid_off])</f>
        <v>1300</v>
      </c>
      <c r="C56">
        <f>SUMIF(Table2[Company Name],Table3[[#This Row],[Company Name]],Table2[funds_raised])</f>
        <v>0</v>
      </c>
      <c r="I56" t="s">
        <v>1924</v>
      </c>
    </row>
    <row r="57" spans="1:9" x14ac:dyDescent="0.25">
      <c r="A57" t="s">
        <v>1980</v>
      </c>
      <c r="B57">
        <f>SUMIF(Table2[Company Name],Table3[[#This Row],[Company Name]],Table2[total_laid_off])</f>
        <v>1300</v>
      </c>
      <c r="C57">
        <f>SUMIF(Table2[Company Name],Table3[[#This Row],[Company Name]],Table2[funds_raised])</f>
        <v>0</v>
      </c>
      <c r="I57" t="s">
        <v>167</v>
      </c>
    </row>
    <row r="58" spans="1:9" x14ac:dyDescent="0.25">
      <c r="A58" t="s">
        <v>265</v>
      </c>
      <c r="B58">
        <f>SUMIF(Table2[Company Name],Table3[[#This Row],[Company Name]],Table2[total_laid_off])</f>
        <v>1289</v>
      </c>
      <c r="C58">
        <f>SUMIF(Table2[Company Name],Table3[[#This Row],[Company Name]],Table2[funds_raised])</f>
        <v>3678</v>
      </c>
      <c r="I58" t="s">
        <v>1878</v>
      </c>
    </row>
    <row r="59" spans="1:9" x14ac:dyDescent="0.25">
      <c r="A59" t="s">
        <v>1331</v>
      </c>
      <c r="B59">
        <f>SUMIF(Table2[Company Name],Table3[[#This Row],[Company Name]],Table2[total_laid_off])</f>
        <v>1280</v>
      </c>
      <c r="C59">
        <f>SUMIF(Table2[Company Name],Table3[[#This Row],[Company Name]],Table2[funds_raised])</f>
        <v>4900</v>
      </c>
      <c r="I59" t="s">
        <v>1315</v>
      </c>
    </row>
    <row r="60" spans="1:9" x14ac:dyDescent="0.25">
      <c r="A60" t="s">
        <v>933</v>
      </c>
      <c r="B60">
        <f>SUMIF(Table2[Company Name],Table3[[#This Row],[Company Name]],Table2[total_laid_off])</f>
        <v>1250</v>
      </c>
      <c r="C60">
        <f>SUMIF(Table2[Company Name],Table3[[#This Row],[Company Name]],Table2[funds_raised])</f>
        <v>2500</v>
      </c>
      <c r="I60" t="s">
        <v>1343</v>
      </c>
    </row>
    <row r="61" spans="1:9" x14ac:dyDescent="0.25">
      <c r="A61" t="s">
        <v>563</v>
      </c>
      <c r="B61">
        <f>SUMIF(Table2[Company Name],Table3[[#This Row],[Company Name]],Table2[total_laid_off])</f>
        <v>1160</v>
      </c>
      <c r="C61">
        <f>SUMIF(Table2[Company Name],Table3[[#This Row],[Company Name]],Table2[funds_raised])</f>
        <v>100</v>
      </c>
      <c r="I61" t="s">
        <v>1526</v>
      </c>
    </row>
    <row r="62" spans="1:9" x14ac:dyDescent="0.25">
      <c r="A62" t="s">
        <v>614</v>
      </c>
      <c r="B62">
        <f>SUMIF(Table2[Company Name],Table3[[#This Row],[Company Name]],Table2[total_laid_off])</f>
        <v>1150</v>
      </c>
      <c r="C62">
        <f>SUMIF(Table2[Company Name],Table3[[#This Row],[Company Name]],Table2[funds_raised])</f>
        <v>85200</v>
      </c>
      <c r="I62" t="s">
        <v>2035</v>
      </c>
    </row>
    <row r="63" spans="1:9" x14ac:dyDescent="0.25">
      <c r="A63" t="s">
        <v>1129</v>
      </c>
      <c r="B63">
        <f>SUMIF(Table2[Company Name],Table3[[#This Row],[Company Name]],Table2[total_laid_off])</f>
        <v>1150</v>
      </c>
      <c r="C63">
        <f>SUMIF(Table2[Company Name],Table3[[#This Row],[Company Name]],Table2[funds_raised])</f>
        <v>3400</v>
      </c>
    </row>
    <row r="64" spans="1:9" x14ac:dyDescent="0.25">
      <c r="A64" t="s">
        <v>1328</v>
      </c>
      <c r="B64">
        <f>SUMIF(Table2[Company Name],Table3[[#This Row],[Company Name]],Table2[total_laid_off])</f>
        <v>1150</v>
      </c>
      <c r="C64">
        <f>SUMIF(Table2[Company Name],Table3[[#This Row],[Company Name]],Table2[funds_raised])</f>
        <v>488.3</v>
      </c>
    </row>
    <row r="65" spans="1:3" x14ac:dyDescent="0.25">
      <c r="A65" t="s">
        <v>880</v>
      </c>
      <c r="B65">
        <f>SUMIF(Table2[Company Name],Table3[[#This Row],[Company Name]],Table2[total_laid_off])</f>
        <v>1109</v>
      </c>
      <c r="C65">
        <f>SUMIF(Table2[Company Name],Table3[[#This Row],[Company Name]],Table2[funds_raised])</f>
        <v>1168</v>
      </c>
    </row>
    <row r="66" spans="1:3" x14ac:dyDescent="0.25">
      <c r="A66" t="s">
        <v>1677</v>
      </c>
      <c r="B66">
        <f>SUMIF(Table2[Company Name],Table3[[#This Row],[Company Name]],Table2[total_laid_off])</f>
        <v>1100</v>
      </c>
      <c r="C66">
        <f>SUMIF(Table2[Company Name],Table3[[#This Row],[Company Name]],Table2[funds_raised])</f>
        <v>1336</v>
      </c>
    </row>
    <row r="67" spans="1:3" x14ac:dyDescent="0.25">
      <c r="A67" t="s">
        <v>1163</v>
      </c>
      <c r="B67">
        <f>SUMIF(Table2[Company Name],Table3[[#This Row],[Company Name]],Table2[total_laid_off])</f>
        <v>1100</v>
      </c>
      <c r="C67">
        <f>SUMIF(Table2[Company Name],Table3[[#This Row],[Company Name]],Table2[funds_raised])</f>
        <v>228</v>
      </c>
    </row>
    <row r="68" spans="1:3" x14ac:dyDescent="0.25">
      <c r="A68" t="s">
        <v>935</v>
      </c>
      <c r="B68">
        <f>SUMIF(Table2[Company Name],Table3[[#This Row],[Company Name]],Table2[total_laid_off])</f>
        <v>1100</v>
      </c>
      <c r="C68">
        <f>SUMIF(Table2[Company Name],Table3[[#This Row],[Company Name]],Table2[funds_raised])</f>
        <v>134</v>
      </c>
    </row>
    <row r="69" spans="1:3" x14ac:dyDescent="0.25">
      <c r="A69" t="s">
        <v>612</v>
      </c>
      <c r="B69">
        <f>SUMIF(Table2[Company Name],Table3[[#This Row],[Company Name]],Table2[total_laid_off])</f>
        <v>1100</v>
      </c>
      <c r="C69">
        <f>SUMIF(Table2[Company Name],Table3[[#This Row],[Company Name]],Table2[funds_raised])</f>
        <v>0</v>
      </c>
    </row>
    <row r="70" spans="1:3" x14ac:dyDescent="0.25">
      <c r="A70" t="s">
        <v>783</v>
      </c>
      <c r="B70">
        <f>SUMIF(Table2[Company Name],Table3[[#This Row],[Company Name]],Table2[total_laid_off])</f>
        <v>1096</v>
      </c>
      <c r="C70">
        <f>SUMIF(Table2[Company Name],Table3[[#This Row],[Company Name]],Table2[funds_raised])</f>
        <v>6400</v>
      </c>
    </row>
    <row r="71" spans="1:3" x14ac:dyDescent="0.25">
      <c r="A71" t="s">
        <v>895</v>
      </c>
      <c r="B71">
        <f>SUMIF(Table2[Company Name],Table3[[#This Row],[Company Name]],Table2[total_laid_off])</f>
        <v>1075</v>
      </c>
      <c r="C71">
        <f>SUMIF(Table2[Company Name],Table3[[#This Row],[Company Name]],Table2[funds_raised])</f>
        <v>2037</v>
      </c>
    </row>
    <row r="72" spans="1:3" x14ac:dyDescent="0.25">
      <c r="A72" t="s">
        <v>1895</v>
      </c>
      <c r="B72">
        <f>SUMIF(Table2[Company Name],Table3[[#This Row],[Company Name]],Table2[total_laid_off])</f>
        <v>1063</v>
      </c>
      <c r="C72">
        <f>SUMIF(Table2[Company Name],Table3[[#This Row],[Company Name]],Table2[funds_raised])</f>
        <v>112</v>
      </c>
    </row>
    <row r="73" spans="1:3" x14ac:dyDescent="0.25">
      <c r="A73" t="s">
        <v>1435</v>
      </c>
      <c r="B73">
        <f>SUMIF(Table2[Company Name],Table3[[#This Row],[Company Name]],Table2[total_laid_off])</f>
        <v>1053</v>
      </c>
      <c r="C73">
        <f>SUMIF(Table2[Company Name],Table3[[#This Row],[Company Name]],Table2[funds_raised])</f>
        <v>11200</v>
      </c>
    </row>
    <row r="74" spans="1:3" x14ac:dyDescent="0.25">
      <c r="A74" t="s">
        <v>1118</v>
      </c>
      <c r="B74">
        <f>SUMIF(Table2[Company Name],Table3[[#This Row],[Company Name]],Table2[total_laid_off])</f>
        <v>1050</v>
      </c>
      <c r="C74">
        <f>SUMIF(Table2[Company Name],Table3[[#This Row],[Company Name]],Table2[funds_raised])</f>
        <v>4600</v>
      </c>
    </row>
    <row r="75" spans="1:3" x14ac:dyDescent="0.25">
      <c r="A75" t="s">
        <v>2063</v>
      </c>
      <c r="B75">
        <f>SUMIF(Table2[Company Name],Table3[[#This Row],[Company Name]],Table2[total_laid_off])</f>
        <v>1000</v>
      </c>
      <c r="C75">
        <f>SUMIF(Table2[Company Name],Table3[[#This Row],[Company Name]],Table2[funds_raised])</f>
        <v>2600</v>
      </c>
    </row>
    <row r="76" spans="1:3" x14ac:dyDescent="0.25">
      <c r="A76" t="s">
        <v>1504</v>
      </c>
      <c r="B76">
        <f>SUMIF(Table2[Company Name],Table3[[#This Row],[Company Name]],Table2[total_laid_off])</f>
        <v>1000</v>
      </c>
      <c r="C76">
        <f>SUMIF(Table2[Company Name],Table3[[#This Row],[Company Name]],Table2[funds_raised])</f>
        <v>2000</v>
      </c>
    </row>
    <row r="77" spans="1:3" x14ac:dyDescent="0.25">
      <c r="A77" t="s">
        <v>1547</v>
      </c>
      <c r="B77">
        <f>SUMIF(Table2[Company Name],Table3[[#This Row],[Company Name]],Table2[total_laid_off])</f>
        <v>1000</v>
      </c>
      <c r="C77">
        <f>SUMIF(Table2[Company Name],Table3[[#This Row],[Company Name]],Table2[funds_raised])</f>
        <v>50</v>
      </c>
    </row>
    <row r="78" spans="1:3" x14ac:dyDescent="0.25">
      <c r="A78" t="s">
        <v>109</v>
      </c>
      <c r="B78">
        <f>SUMIF(Table2[Company Name],Table3[[#This Row],[Company Name]],Table2[total_laid_off])</f>
        <v>1000</v>
      </c>
      <c r="C78">
        <f>SUMIF(Table2[Company Name],Table3[[#This Row],[Company Name]],Table2[funds_raised])</f>
        <v>0</v>
      </c>
    </row>
    <row r="79" spans="1:3" x14ac:dyDescent="0.25">
      <c r="A79" t="s">
        <v>572</v>
      </c>
      <c r="B79">
        <f>SUMIF(Table2[Company Name],Table3[[#This Row],[Company Name]],Table2[total_laid_off])</f>
        <v>995</v>
      </c>
      <c r="C79">
        <f>SUMIF(Table2[Company Name],Table3[[#This Row],[Company Name]],Table2[funds_raised])</f>
        <v>1971</v>
      </c>
    </row>
    <row r="80" spans="1:3" x14ac:dyDescent="0.25">
      <c r="A80" t="s">
        <v>425</v>
      </c>
      <c r="B80">
        <f>SUMIF(Table2[Company Name],Table3[[#This Row],[Company Name]],Table2[total_laid_off])</f>
        <v>981</v>
      </c>
      <c r="C80">
        <f>SUMIF(Table2[Company Name],Table3[[#This Row],[Company Name]],Table2[funds_raised])</f>
        <v>800</v>
      </c>
    </row>
    <row r="81" spans="1:3" x14ac:dyDescent="0.25">
      <c r="A81" t="s">
        <v>142</v>
      </c>
      <c r="B81">
        <f>SUMIF(Table2[Company Name],Table3[[#This Row],[Company Name]],Table2[total_laid_off])</f>
        <v>980</v>
      </c>
      <c r="C81">
        <f>SUMIF(Table2[Company Name],Table3[[#This Row],[Company Name]],Table2[funds_raised])</f>
        <v>4</v>
      </c>
    </row>
    <row r="82" spans="1:3" x14ac:dyDescent="0.25">
      <c r="A82" t="s">
        <v>401</v>
      </c>
      <c r="B82">
        <f>SUMIF(Table2[Company Name],Table3[[#This Row],[Company Name]],Table2[total_laid_off])</f>
        <v>960</v>
      </c>
      <c r="C82">
        <f>SUMIF(Table2[Company Name],Table3[[#This Row],[Company Name]],Table2[funds_raised])</f>
        <v>308</v>
      </c>
    </row>
    <row r="83" spans="1:3" x14ac:dyDescent="0.25">
      <c r="A83" t="s">
        <v>500</v>
      </c>
      <c r="B83">
        <f>SUMIF(Table2[Company Name],Table3[[#This Row],[Company Name]],Table2[total_laid_off])</f>
        <v>960</v>
      </c>
      <c r="C83">
        <f>SUMIF(Table2[Company Name],Table3[[#This Row],[Company Name]],Table2[funds_raised])</f>
        <v>0</v>
      </c>
    </row>
    <row r="84" spans="1:3" x14ac:dyDescent="0.25">
      <c r="A84" t="s">
        <v>1890</v>
      </c>
      <c r="B84">
        <f>SUMIF(Table2[Company Name],Table3[[#This Row],[Company Name]],Table2[total_laid_off])</f>
        <v>920</v>
      </c>
      <c r="C84">
        <f>SUMIF(Table2[Company Name],Table3[[#This Row],[Company Name]],Table2[funds_raised])</f>
        <v>808.6</v>
      </c>
    </row>
    <row r="85" spans="1:3" x14ac:dyDescent="0.25">
      <c r="A85" t="s">
        <v>993</v>
      </c>
      <c r="B85">
        <f>SUMIF(Table2[Company Name],Table3[[#This Row],[Company Name]],Table2[total_laid_off])</f>
        <v>900</v>
      </c>
      <c r="C85">
        <f>SUMIF(Table2[Company Name],Table3[[#This Row],[Company Name]],Table2[funds_raised])</f>
        <v>1200</v>
      </c>
    </row>
    <row r="86" spans="1:3" x14ac:dyDescent="0.25">
      <c r="A86" t="s">
        <v>2036</v>
      </c>
      <c r="B86">
        <f>SUMIF(Table2[Company Name],Table3[[#This Row],[Company Name]],Table2[total_laid_off])</f>
        <v>900</v>
      </c>
      <c r="C86">
        <f>SUMIF(Table2[Company Name],Table3[[#This Row],[Company Name]],Table2[funds_raised])</f>
        <v>3</v>
      </c>
    </row>
    <row r="87" spans="1:3" x14ac:dyDescent="0.25">
      <c r="A87" t="s">
        <v>694</v>
      </c>
      <c r="B87">
        <f>SUMIF(Table2[Company Name],Table3[[#This Row],[Company Name]],Table2[total_laid_off])</f>
        <v>900</v>
      </c>
      <c r="C87">
        <f>SUMIF(Table2[Company Name],Table3[[#This Row],[Company Name]],Table2[funds_raised])</f>
        <v>0</v>
      </c>
    </row>
    <row r="88" spans="1:3" x14ac:dyDescent="0.25">
      <c r="A88" t="s">
        <v>637</v>
      </c>
      <c r="B88">
        <f>SUMIF(Table2[Company Name],Table3[[#This Row],[Company Name]],Table2[total_laid_off])</f>
        <v>882</v>
      </c>
      <c r="C88">
        <f>SUMIF(Table2[Company Name],Table3[[#This Row],[Company Name]],Table2[funds_raised])</f>
        <v>3900</v>
      </c>
    </row>
    <row r="89" spans="1:3" x14ac:dyDescent="0.25">
      <c r="A89" t="s">
        <v>496</v>
      </c>
      <c r="B89">
        <f>SUMIF(Table2[Company Name],Table3[[#This Row],[Company Name]],Table2[total_laid_off])</f>
        <v>880</v>
      </c>
      <c r="C89">
        <f>SUMIF(Table2[Company Name],Table3[[#This Row],[Company Name]],Table2[funds_raised])</f>
        <v>24500</v>
      </c>
    </row>
    <row r="90" spans="1:3" x14ac:dyDescent="0.25">
      <c r="A90" t="s">
        <v>737</v>
      </c>
      <c r="B90">
        <f>SUMIF(Table2[Company Name],Table3[[#This Row],[Company Name]],Table2[total_laid_off])</f>
        <v>860</v>
      </c>
      <c r="C90">
        <f>SUMIF(Table2[Company Name],Table3[[#This Row],[Company Name]],Table2[funds_raised])</f>
        <v>2660</v>
      </c>
    </row>
    <row r="91" spans="1:3" x14ac:dyDescent="0.25">
      <c r="A91" t="s">
        <v>854</v>
      </c>
      <c r="B91">
        <f>SUMIF(Table2[Company Name],Table3[[#This Row],[Company Name]],Table2[total_laid_off])</f>
        <v>850</v>
      </c>
      <c r="C91">
        <f>SUMIF(Table2[Company Name],Table3[[#This Row],[Company Name]],Table2[funds_raised])</f>
        <v>0</v>
      </c>
    </row>
    <row r="92" spans="1:3" x14ac:dyDescent="0.25">
      <c r="A92" t="s">
        <v>1567</v>
      </c>
      <c r="B92">
        <f>SUMIF(Table2[Company Name],Table3[[#This Row],[Company Name]],Table2[total_laid_off])</f>
        <v>840</v>
      </c>
      <c r="C92">
        <f>SUMIF(Table2[Company Name],Table3[[#This Row],[Company Name]],Table2[funds_raised])</f>
        <v>2600</v>
      </c>
    </row>
    <row r="93" spans="1:3" x14ac:dyDescent="0.25">
      <c r="A93" t="s">
        <v>1264</v>
      </c>
      <c r="B93">
        <f>SUMIF(Table2[Company Name],Table3[[#This Row],[Company Name]],Table2[total_laid_off])</f>
        <v>800</v>
      </c>
      <c r="C93">
        <f>SUMIF(Table2[Company Name],Table3[[#This Row],[Company Name]],Table2[funds_raised])</f>
        <v>7400</v>
      </c>
    </row>
    <row r="94" spans="1:3" x14ac:dyDescent="0.25">
      <c r="A94" t="s">
        <v>518</v>
      </c>
      <c r="B94">
        <f>SUMIF(Table2[Company Name],Table3[[#This Row],[Company Name]],Table2[total_laid_off])</f>
        <v>800</v>
      </c>
      <c r="C94">
        <f>SUMIF(Table2[Company Name],Table3[[#This Row],[Company Name]],Table2[funds_raised])</f>
        <v>1887</v>
      </c>
    </row>
    <row r="95" spans="1:3" x14ac:dyDescent="0.25">
      <c r="A95" t="s">
        <v>445</v>
      </c>
      <c r="B95">
        <f>SUMIF(Table2[Company Name],Table3[[#This Row],[Company Name]],Table2[total_laid_off])</f>
        <v>800</v>
      </c>
      <c r="C95">
        <f>SUMIF(Table2[Company Name],Table3[[#This Row],[Company Name]],Table2[funds_raised])</f>
        <v>1014</v>
      </c>
    </row>
    <row r="96" spans="1:3" x14ac:dyDescent="0.25">
      <c r="A96" t="s">
        <v>236</v>
      </c>
      <c r="B96">
        <f>SUMIF(Table2[Company Name],Table3[[#This Row],[Company Name]],Table2[total_laid_off])</f>
        <v>800</v>
      </c>
      <c r="C96">
        <f>SUMIF(Table2[Company Name],Table3[[#This Row],[Company Name]],Table2[funds_raised])</f>
        <v>681</v>
      </c>
    </row>
    <row r="97" spans="1:3" x14ac:dyDescent="0.25">
      <c r="A97" t="s">
        <v>1401</v>
      </c>
      <c r="B97">
        <f>SUMIF(Table2[Company Name],Table3[[#This Row],[Company Name]],Table2[total_laid_off])</f>
        <v>800</v>
      </c>
      <c r="C97">
        <f>SUMIF(Table2[Company Name],Table3[[#This Row],[Company Name]],Table2[funds_raised])</f>
        <v>75</v>
      </c>
    </row>
    <row r="98" spans="1:3" x14ac:dyDescent="0.25">
      <c r="A98" t="s">
        <v>140</v>
      </c>
      <c r="B98">
        <f>SUMIF(Table2[Company Name],Table3[[#This Row],[Company Name]],Table2[total_laid_off])</f>
        <v>800</v>
      </c>
      <c r="C98">
        <f>SUMIF(Table2[Company Name],Table3[[#This Row],[Company Name]],Table2[funds_raised])</f>
        <v>5</v>
      </c>
    </row>
    <row r="99" spans="1:3" x14ac:dyDescent="0.25">
      <c r="A99" t="s">
        <v>2307</v>
      </c>
      <c r="B99">
        <f>SUMIF(Table2[Company Name],Table3[[#This Row],[Company Name]],Table2[total_laid_off])</f>
        <v>784</v>
      </c>
      <c r="C99">
        <f>SUMIF(Table2[Company Name],Table3[[#This Row],[Company Name]],Table2[funds_raised])</f>
        <v>120</v>
      </c>
    </row>
    <row r="100" spans="1:3" x14ac:dyDescent="0.25">
      <c r="A100" t="s">
        <v>654</v>
      </c>
      <c r="B100">
        <f>SUMIF(Table2[Company Name],Table3[[#This Row],[Company Name]],Table2[total_laid_off])</f>
        <v>750</v>
      </c>
      <c r="C100">
        <f>SUMIF(Table2[Company Name],Table3[[#This Row],[Company Name]],Table2[funds_raised])</f>
        <v>4000</v>
      </c>
    </row>
    <row r="101" spans="1:3" x14ac:dyDescent="0.25">
      <c r="A101" t="s">
        <v>296</v>
      </c>
      <c r="B101">
        <f>SUMIF(Table2[Company Name],Table3[[#This Row],[Company Name]],Table2[total_laid_off])</f>
        <v>750</v>
      </c>
      <c r="C101">
        <f>SUMIF(Table2[Company Name],Table3[[#This Row],[Company Name]],Table2[funds_raised])</f>
        <v>2037</v>
      </c>
    </row>
    <row r="102" spans="1:3" x14ac:dyDescent="0.25">
      <c r="A102" t="s">
        <v>1054</v>
      </c>
      <c r="B102">
        <f>SUMIF(Table2[Company Name],Table3[[#This Row],[Company Name]],Table2[total_laid_off])</f>
        <v>750</v>
      </c>
      <c r="C102">
        <f>SUMIF(Table2[Company Name],Table3[[#This Row],[Company Name]],Table2[funds_raised])</f>
        <v>1582</v>
      </c>
    </row>
    <row r="103" spans="1:3" x14ac:dyDescent="0.25">
      <c r="A103" t="s">
        <v>1764</v>
      </c>
      <c r="B103">
        <f>SUMIF(Table2[Company Name],Table3[[#This Row],[Company Name]],Table2[total_laid_off])</f>
        <v>750</v>
      </c>
      <c r="C103">
        <f>SUMIF(Table2[Company Name],Table3[[#This Row],[Company Name]],Table2[funds_raised])</f>
        <v>1500</v>
      </c>
    </row>
    <row r="104" spans="1:3" x14ac:dyDescent="0.25">
      <c r="A104" t="s">
        <v>411</v>
      </c>
      <c r="B104">
        <f>SUMIF(Table2[Company Name],Table3[[#This Row],[Company Name]],Table2[total_laid_off])</f>
        <v>717</v>
      </c>
      <c r="C104">
        <f>SUMIF(Table2[Company Name],Table3[[#This Row],[Company Name]],Table2[funds_raised])</f>
        <v>3200</v>
      </c>
    </row>
    <row r="105" spans="1:3" x14ac:dyDescent="0.25">
      <c r="A105" t="s">
        <v>1913</v>
      </c>
      <c r="B105">
        <f>SUMIF(Table2[Company Name],Table3[[#This Row],[Company Name]],Table2[total_laid_off])</f>
        <v>715</v>
      </c>
      <c r="C105">
        <f>SUMIF(Table2[Company Name],Table3[[#This Row],[Company Name]],Table2[funds_raised])</f>
        <v>18</v>
      </c>
    </row>
    <row r="106" spans="1:3" x14ac:dyDescent="0.25">
      <c r="A106" t="s">
        <v>683</v>
      </c>
      <c r="B106">
        <f>SUMIF(Table2[Company Name],Table3[[#This Row],[Company Name]],Table2[total_laid_off])</f>
        <v>701</v>
      </c>
      <c r="C106">
        <f>SUMIF(Table2[Company Name],Table3[[#This Row],[Company Name]],Table2[funds_raised])</f>
        <v>3622</v>
      </c>
    </row>
    <row r="107" spans="1:3" x14ac:dyDescent="0.25">
      <c r="A107" t="s">
        <v>1865</v>
      </c>
      <c r="B107">
        <f>SUMIF(Table2[Company Name],Table3[[#This Row],[Company Name]],Table2[total_laid_off])</f>
        <v>700</v>
      </c>
      <c r="C107">
        <f>SUMIF(Table2[Company Name],Table3[[#This Row],[Company Name]],Table2[funds_raised])</f>
        <v>1096</v>
      </c>
    </row>
    <row r="108" spans="1:3" x14ac:dyDescent="0.25">
      <c r="A108" t="s">
        <v>798</v>
      </c>
      <c r="B108">
        <f>SUMIF(Table2[Company Name],Table3[[#This Row],[Company Name]],Table2[total_laid_off])</f>
        <v>700</v>
      </c>
      <c r="C108">
        <f>SUMIF(Table2[Company Name],Table3[[#This Row],[Company Name]],Table2[funds_raised])</f>
        <v>0</v>
      </c>
    </row>
    <row r="109" spans="1:3" x14ac:dyDescent="0.25">
      <c r="A109" t="s">
        <v>305</v>
      </c>
      <c r="B109">
        <f>SUMIF(Table2[Company Name],Table3[[#This Row],[Company Name]],Table2[total_laid_off])</f>
        <v>685</v>
      </c>
      <c r="C109">
        <f>SUMIF(Table2[Company Name],Table3[[#This Row],[Company Name]],Table2[funds_raised])</f>
        <v>1386</v>
      </c>
    </row>
    <row r="110" spans="1:3" x14ac:dyDescent="0.25">
      <c r="A110" t="s">
        <v>705</v>
      </c>
      <c r="B110">
        <f>SUMIF(Table2[Company Name],Table3[[#This Row],[Company Name]],Table2[total_laid_off])</f>
        <v>685</v>
      </c>
      <c r="C110">
        <f>SUMIF(Table2[Company Name],Table3[[#This Row],[Company Name]],Table2[funds_raised])</f>
        <v>784</v>
      </c>
    </row>
    <row r="111" spans="1:3" x14ac:dyDescent="0.25">
      <c r="A111" t="s">
        <v>1141</v>
      </c>
      <c r="B111">
        <f>SUMIF(Table2[Company Name],Table3[[#This Row],[Company Name]],Table2[total_laid_off])</f>
        <v>682</v>
      </c>
      <c r="C111">
        <f>SUMIF(Table2[Company Name],Table3[[#This Row],[Company Name]],Table2[funds_raised])</f>
        <v>14400</v>
      </c>
    </row>
    <row r="112" spans="1:3" x14ac:dyDescent="0.25">
      <c r="A112" t="s">
        <v>1972</v>
      </c>
      <c r="B112">
        <f>SUMIF(Table2[Company Name],Table3[[#This Row],[Company Name]],Table2[total_laid_off])</f>
        <v>669</v>
      </c>
      <c r="C112">
        <f>SUMIF(Table2[Company Name],Table3[[#This Row],[Company Name]],Table2[funds_raised])</f>
        <v>80</v>
      </c>
    </row>
    <row r="113" spans="1:3" x14ac:dyDescent="0.25">
      <c r="A113" t="s">
        <v>1345</v>
      </c>
      <c r="B113">
        <f>SUMIF(Table2[Company Name],Table3[[#This Row],[Company Name]],Table2[total_laid_off])</f>
        <v>650</v>
      </c>
      <c r="C113">
        <f>SUMIF(Table2[Company Name],Table3[[#This Row],[Company Name]],Table2[funds_raised])</f>
        <v>2415</v>
      </c>
    </row>
    <row r="114" spans="1:3" x14ac:dyDescent="0.25">
      <c r="A114" t="s">
        <v>410</v>
      </c>
      <c r="B114">
        <f>SUMIF(Table2[Company Name],Table3[[#This Row],[Company Name]],Table2[total_laid_off])</f>
        <v>649</v>
      </c>
      <c r="C114">
        <f>SUMIF(Table2[Company Name],Table3[[#This Row],[Company Name]],Table2[funds_raised])</f>
        <v>526</v>
      </c>
    </row>
    <row r="115" spans="1:3" x14ac:dyDescent="0.25">
      <c r="A115" t="s">
        <v>721</v>
      </c>
      <c r="B115">
        <f>SUMIF(Table2[Company Name],Table3[[#This Row],[Company Name]],Table2[total_laid_off])</f>
        <v>640</v>
      </c>
      <c r="C115">
        <f>SUMIF(Table2[Company Name],Table3[[#This Row],[Company Name]],Table2[funds_raised])</f>
        <v>2400</v>
      </c>
    </row>
    <row r="116" spans="1:3" x14ac:dyDescent="0.25">
      <c r="A116" t="s">
        <v>565</v>
      </c>
      <c r="B116">
        <f>SUMIF(Table2[Company Name],Table3[[#This Row],[Company Name]],Table2[total_laid_off])</f>
        <v>628</v>
      </c>
      <c r="C116">
        <f>SUMIF(Table2[Company Name],Table3[[#This Row],[Company Name]],Table2[funds_raised])</f>
        <v>0</v>
      </c>
    </row>
    <row r="117" spans="1:3" x14ac:dyDescent="0.25">
      <c r="A117" t="s">
        <v>998</v>
      </c>
      <c r="B117">
        <f>SUMIF(Table2[Company Name],Table3[[#This Row],[Company Name]],Table2[total_laid_off])</f>
        <v>620</v>
      </c>
      <c r="C117">
        <f>SUMIF(Table2[Company Name],Table3[[#This Row],[Company Name]],Table2[funds_raised])</f>
        <v>2742</v>
      </c>
    </row>
    <row r="118" spans="1:3" x14ac:dyDescent="0.25">
      <c r="A118" t="s">
        <v>132</v>
      </c>
      <c r="B118">
        <f>SUMIF(Table2[Company Name],Table3[[#This Row],[Company Name]],Table2[total_laid_off])</f>
        <v>615</v>
      </c>
      <c r="C118">
        <f>SUMIF(Table2[Company Name],Table3[[#This Row],[Company Name]],Table2[funds_raised])</f>
        <v>8400</v>
      </c>
    </row>
    <row r="119" spans="1:3" x14ac:dyDescent="0.25">
      <c r="A119" t="s">
        <v>1221</v>
      </c>
      <c r="B119">
        <f>SUMIF(Table2[Company Name],Table3[[#This Row],[Company Name]],Table2[total_laid_off])</f>
        <v>611</v>
      </c>
      <c r="C119">
        <f>SUMIF(Table2[Company Name],Table3[[#This Row],[Company Name]],Table2[funds_raised])</f>
        <v>367</v>
      </c>
    </row>
    <row r="120" spans="1:3" x14ac:dyDescent="0.25">
      <c r="A120" t="s">
        <v>1754</v>
      </c>
      <c r="B120">
        <f>SUMIF(Table2[Company Name],Table3[[#This Row],[Company Name]],Table2[total_laid_off])</f>
        <v>600</v>
      </c>
      <c r="C120">
        <f>SUMIF(Table2[Company Name],Table3[[#This Row],[Company Name]],Table2[funds_raised])</f>
        <v>1300</v>
      </c>
    </row>
    <row r="121" spans="1:3" x14ac:dyDescent="0.25">
      <c r="A121" t="s">
        <v>1753</v>
      </c>
      <c r="B121">
        <f>SUMIF(Table2[Company Name],Table3[[#This Row],[Company Name]],Table2[total_laid_off])</f>
        <v>600</v>
      </c>
      <c r="C121">
        <f>SUMIF(Table2[Company Name],Table3[[#This Row],[Company Name]],Table2[funds_raised])</f>
        <v>97</v>
      </c>
    </row>
    <row r="122" spans="1:3" x14ac:dyDescent="0.25">
      <c r="A122" t="s">
        <v>99</v>
      </c>
      <c r="B122">
        <f>SUMIF(Table2[Company Name],Table3[[#This Row],[Company Name]],Table2[total_laid_off])</f>
        <v>600</v>
      </c>
      <c r="C122">
        <f>SUMIF(Table2[Company Name],Table3[[#This Row],[Company Name]],Table2[funds_raised])</f>
        <v>0</v>
      </c>
    </row>
    <row r="123" spans="1:3" x14ac:dyDescent="0.25">
      <c r="A123" t="s">
        <v>916</v>
      </c>
      <c r="B123">
        <f>SUMIF(Table2[Company Name],Table3[[#This Row],[Company Name]],Table2[total_laid_off])</f>
        <v>600</v>
      </c>
      <c r="C123">
        <f>SUMIF(Table2[Company Name],Table3[[#This Row],[Company Name]],Table2[funds_raised])</f>
        <v>0</v>
      </c>
    </row>
    <row r="124" spans="1:3" x14ac:dyDescent="0.25">
      <c r="A124" t="s">
        <v>300</v>
      </c>
      <c r="B124">
        <f>SUMIF(Table2[Company Name],Table3[[#This Row],[Company Name]],Table2[total_laid_off])</f>
        <v>580</v>
      </c>
      <c r="C124">
        <f>SUMIF(Table2[Company Name],Table3[[#This Row],[Company Name]],Table2[funds_raised])</f>
        <v>889</v>
      </c>
    </row>
    <row r="125" spans="1:3" x14ac:dyDescent="0.25">
      <c r="A125" t="s">
        <v>762</v>
      </c>
      <c r="B125">
        <f>SUMIF(Table2[Company Name],Table3[[#This Row],[Company Name]],Table2[total_laid_off])</f>
        <v>575</v>
      </c>
      <c r="C125">
        <f>SUMIF(Table2[Company Name],Table3[[#This Row],[Company Name]],Table2[funds_raised])</f>
        <v>4</v>
      </c>
    </row>
    <row r="126" spans="1:3" x14ac:dyDescent="0.25">
      <c r="A126" t="s">
        <v>772</v>
      </c>
      <c r="B126">
        <f>SUMIF(Table2[Company Name],Table3[[#This Row],[Company Name]],Table2[total_laid_off])</f>
        <v>558</v>
      </c>
      <c r="C126">
        <f>SUMIF(Table2[Company Name],Table3[[#This Row],[Company Name]],Table2[funds_raised])</f>
        <v>1998</v>
      </c>
    </row>
    <row r="127" spans="1:3" x14ac:dyDescent="0.25">
      <c r="A127" t="s">
        <v>523</v>
      </c>
      <c r="B127">
        <f>SUMIF(Table2[Company Name],Table3[[#This Row],[Company Name]],Table2[total_laid_off])</f>
        <v>556</v>
      </c>
      <c r="C127">
        <f>SUMIF(Table2[Company Name],Table3[[#This Row],[Company Name]],Table2[funds_raised])</f>
        <v>26500</v>
      </c>
    </row>
    <row r="128" spans="1:3" x14ac:dyDescent="0.25">
      <c r="A128" t="s">
        <v>959</v>
      </c>
      <c r="B128">
        <f>SUMIF(Table2[Company Name],Table3[[#This Row],[Company Name]],Table2[total_laid_off])</f>
        <v>550</v>
      </c>
      <c r="C128">
        <f>SUMIF(Table2[Company Name],Table3[[#This Row],[Company Name]],Table2[funds_raised])</f>
        <v>1208</v>
      </c>
    </row>
    <row r="129" spans="1:3" x14ac:dyDescent="0.25">
      <c r="A129" t="s">
        <v>200</v>
      </c>
      <c r="B129">
        <f>SUMIF(Table2[Company Name],Table3[[#This Row],[Company Name]],Table2[total_laid_off])</f>
        <v>550</v>
      </c>
      <c r="C129">
        <f>SUMIF(Table2[Company Name],Table3[[#This Row],[Company Name]],Table2[funds_raised])</f>
        <v>588</v>
      </c>
    </row>
    <row r="130" spans="1:3" x14ac:dyDescent="0.25">
      <c r="A130" t="s">
        <v>1690</v>
      </c>
      <c r="B130">
        <f>SUMIF(Table2[Company Name],Table3[[#This Row],[Company Name]],Table2[total_laid_off])</f>
        <v>544</v>
      </c>
      <c r="C130">
        <f>SUMIF(Table2[Company Name],Table3[[#This Row],[Company Name]],Table2[funds_raised])</f>
        <v>1406</v>
      </c>
    </row>
    <row r="131" spans="1:3" x14ac:dyDescent="0.25">
      <c r="A131" t="s">
        <v>520</v>
      </c>
      <c r="B131">
        <f>SUMIF(Table2[Company Name],Table3[[#This Row],[Company Name]],Table2[total_laid_off])</f>
        <v>544</v>
      </c>
      <c r="C131">
        <f>SUMIF(Table2[Company Name],Table3[[#This Row],[Company Name]],Table2[funds_raised])</f>
        <v>24</v>
      </c>
    </row>
    <row r="132" spans="1:3" x14ac:dyDescent="0.25">
      <c r="A132" t="s">
        <v>2008</v>
      </c>
      <c r="B132">
        <f>SUMIF(Table2[Company Name],Table3[[#This Row],[Company Name]],Table2[total_laid_off])</f>
        <v>536</v>
      </c>
      <c r="C132">
        <f>SUMIF(Table2[Company Name],Table3[[#This Row],[Company Name]],Table2[funds_raised])</f>
        <v>771</v>
      </c>
    </row>
    <row r="133" spans="1:3" x14ac:dyDescent="0.25">
      <c r="A133" t="s">
        <v>1111</v>
      </c>
      <c r="B133">
        <f>SUMIF(Table2[Company Name],Table3[[#This Row],[Company Name]],Table2[total_laid_off])</f>
        <v>530</v>
      </c>
      <c r="C133">
        <f>SUMIF(Table2[Company Name],Table3[[#This Row],[Company Name]],Table2[funds_raised])</f>
        <v>3000</v>
      </c>
    </row>
    <row r="134" spans="1:3" x14ac:dyDescent="0.25">
      <c r="A134" t="s">
        <v>501</v>
      </c>
      <c r="B134">
        <f>SUMIF(Table2[Company Name],Table3[[#This Row],[Company Name]],Table2[total_laid_off])</f>
        <v>525</v>
      </c>
      <c r="C134">
        <f>SUMIF(Table2[Company Name],Table3[[#This Row],[Company Name]],Table2[funds_raised])</f>
        <v>230</v>
      </c>
    </row>
    <row r="135" spans="1:3" x14ac:dyDescent="0.25">
      <c r="A135" t="s">
        <v>646</v>
      </c>
      <c r="B135">
        <f>SUMIF(Table2[Company Name],Table3[[#This Row],[Company Name]],Table2[total_laid_off])</f>
        <v>520</v>
      </c>
      <c r="C135">
        <f>SUMIF(Table2[Company Name],Table3[[#This Row],[Company Name]],Table2[funds_raised])</f>
        <v>900</v>
      </c>
    </row>
    <row r="136" spans="1:3" x14ac:dyDescent="0.25">
      <c r="A136" t="s">
        <v>1280</v>
      </c>
      <c r="B136">
        <f>SUMIF(Table2[Company Name],Table3[[#This Row],[Company Name]],Table2[total_laid_off])</f>
        <v>505</v>
      </c>
      <c r="C136">
        <f>SUMIF(Table2[Company Name],Table3[[#This Row],[Company Name]],Table2[funds_raised])</f>
        <v>487600</v>
      </c>
    </row>
    <row r="137" spans="1:3" x14ac:dyDescent="0.25">
      <c r="A137" t="s">
        <v>503</v>
      </c>
      <c r="B137">
        <f>SUMIF(Table2[Company Name],Table3[[#This Row],[Company Name]],Table2[total_laid_off])</f>
        <v>505</v>
      </c>
      <c r="C137">
        <f>SUMIF(Table2[Company Name],Table3[[#This Row],[Company Name]],Table2[funds_raised])</f>
        <v>288</v>
      </c>
    </row>
    <row r="138" spans="1:3" x14ac:dyDescent="0.25">
      <c r="A138" t="s">
        <v>427</v>
      </c>
      <c r="B138">
        <f>SUMIF(Table2[Company Name],Table3[[#This Row],[Company Name]],Table2[total_laid_off])</f>
        <v>500</v>
      </c>
      <c r="C138">
        <f>SUMIF(Table2[Company Name],Table3[[#This Row],[Company Name]],Table2[funds_raised])</f>
        <v>3000</v>
      </c>
    </row>
    <row r="139" spans="1:3" x14ac:dyDescent="0.25">
      <c r="A139" t="s">
        <v>2067</v>
      </c>
      <c r="B139">
        <f>SUMIF(Table2[Company Name],Table3[[#This Row],[Company Name]],Table2[total_laid_off])</f>
        <v>500</v>
      </c>
      <c r="C139">
        <f>SUMIF(Table2[Company Name],Table3[[#This Row],[Company Name]],Table2[funds_raised])</f>
        <v>2200</v>
      </c>
    </row>
    <row r="140" spans="1:3" x14ac:dyDescent="0.25">
      <c r="A140" t="s">
        <v>1801</v>
      </c>
      <c r="B140">
        <f>SUMIF(Table2[Company Name],Table3[[#This Row],[Company Name]],Table2[total_laid_off])</f>
        <v>500</v>
      </c>
      <c r="C140">
        <f>SUMIF(Table2[Company Name],Table3[[#This Row],[Company Name]],Table2[funds_raised])</f>
        <v>1400</v>
      </c>
    </row>
    <row r="141" spans="1:3" x14ac:dyDescent="0.25">
      <c r="A141" t="s">
        <v>438</v>
      </c>
      <c r="B141">
        <f>SUMIF(Table2[Company Name],Table3[[#This Row],[Company Name]],Table2[total_laid_off])</f>
        <v>500</v>
      </c>
      <c r="C141">
        <f>SUMIF(Table2[Company Name],Table3[[#This Row],[Company Name]],Table2[funds_raised])</f>
        <v>1200</v>
      </c>
    </row>
    <row r="142" spans="1:3" x14ac:dyDescent="0.25">
      <c r="A142" t="s">
        <v>289</v>
      </c>
      <c r="B142">
        <f>SUMIF(Table2[Company Name],Table3[[#This Row],[Company Name]],Table2[total_laid_off])</f>
        <v>500</v>
      </c>
      <c r="C142">
        <f>SUMIF(Table2[Company Name],Table3[[#This Row],[Company Name]],Table2[funds_raised])</f>
        <v>748</v>
      </c>
    </row>
    <row r="143" spans="1:3" x14ac:dyDescent="0.25">
      <c r="A143" t="s">
        <v>1081</v>
      </c>
      <c r="B143">
        <f>SUMIF(Table2[Company Name],Table3[[#This Row],[Company Name]],Table2[total_laid_off])</f>
        <v>500</v>
      </c>
      <c r="C143">
        <f>SUMIF(Table2[Company Name],Table3[[#This Row],[Company Name]],Table2[funds_raised])</f>
        <v>620</v>
      </c>
    </row>
    <row r="144" spans="1:3" x14ac:dyDescent="0.25">
      <c r="A144" t="s">
        <v>163</v>
      </c>
      <c r="B144">
        <f>SUMIF(Table2[Company Name],Table3[[#This Row],[Company Name]],Table2[total_laid_off])</f>
        <v>500</v>
      </c>
      <c r="C144">
        <f>SUMIF(Table2[Company Name],Table3[[#This Row],[Company Name]],Table2[funds_raised])</f>
        <v>300</v>
      </c>
    </row>
    <row r="145" spans="1:3" x14ac:dyDescent="0.25">
      <c r="A145" t="s">
        <v>253</v>
      </c>
      <c r="B145">
        <f>SUMIF(Table2[Company Name],Table3[[#This Row],[Company Name]],Table2[total_laid_off])</f>
        <v>500</v>
      </c>
      <c r="C145">
        <f>SUMIF(Table2[Company Name],Table3[[#This Row],[Company Name]],Table2[funds_raised])</f>
        <v>210</v>
      </c>
    </row>
    <row r="146" spans="1:3" x14ac:dyDescent="0.25">
      <c r="A146" t="s">
        <v>1963</v>
      </c>
      <c r="B146">
        <f>SUMIF(Table2[Company Name],Table3[[#This Row],[Company Name]],Table2[total_laid_off])</f>
        <v>500</v>
      </c>
      <c r="C146">
        <f>SUMIF(Table2[Company Name],Table3[[#This Row],[Company Name]],Table2[funds_raised])</f>
        <v>200</v>
      </c>
    </row>
    <row r="147" spans="1:3" x14ac:dyDescent="0.25">
      <c r="A147" t="s">
        <v>502</v>
      </c>
      <c r="B147">
        <f>SUMIF(Table2[Company Name],Table3[[#This Row],[Company Name]],Table2[total_laid_off])</f>
        <v>500</v>
      </c>
      <c r="C147">
        <f>SUMIF(Table2[Company Name],Table3[[#This Row],[Company Name]],Table2[funds_raised])</f>
        <v>100</v>
      </c>
    </row>
    <row r="148" spans="1:3" x14ac:dyDescent="0.25">
      <c r="A148" t="s">
        <v>1774</v>
      </c>
      <c r="B148">
        <f>SUMIF(Table2[Company Name],Table3[[#This Row],[Company Name]],Table2[total_laid_off])</f>
        <v>500</v>
      </c>
      <c r="C148">
        <f>SUMIF(Table2[Company Name],Table3[[#This Row],[Company Name]],Table2[funds_raised])</f>
        <v>45</v>
      </c>
    </row>
    <row r="149" spans="1:3" x14ac:dyDescent="0.25">
      <c r="A149" t="s">
        <v>1053</v>
      </c>
      <c r="B149">
        <f>SUMIF(Table2[Company Name],Table3[[#This Row],[Company Name]],Table2[total_laid_off])</f>
        <v>500</v>
      </c>
      <c r="C149">
        <f>SUMIF(Table2[Company Name],Table3[[#This Row],[Company Name]],Table2[funds_raised])</f>
        <v>28</v>
      </c>
    </row>
    <row r="150" spans="1:3" x14ac:dyDescent="0.25">
      <c r="A150" t="s">
        <v>1989</v>
      </c>
      <c r="B150">
        <f>SUMIF(Table2[Company Name],Table3[[#This Row],[Company Name]],Table2[total_laid_off])</f>
        <v>500</v>
      </c>
      <c r="C150">
        <f>SUMIF(Table2[Company Name],Table3[[#This Row],[Company Name]],Table2[funds_raised])</f>
        <v>11</v>
      </c>
    </row>
    <row r="151" spans="1:3" x14ac:dyDescent="0.25">
      <c r="A151" t="s">
        <v>682</v>
      </c>
      <c r="B151">
        <f>SUMIF(Table2[Company Name],Table3[[#This Row],[Company Name]],Table2[total_laid_off])</f>
        <v>500</v>
      </c>
      <c r="C151">
        <f>SUMIF(Table2[Company Name],Table3[[#This Row],[Company Name]],Table2[funds_raised])</f>
        <v>0</v>
      </c>
    </row>
    <row r="152" spans="1:3" x14ac:dyDescent="0.25">
      <c r="A152" t="s">
        <v>1720</v>
      </c>
      <c r="B152">
        <f>SUMIF(Table2[Company Name],Table3[[#This Row],[Company Name]],Table2[total_laid_off])</f>
        <v>500</v>
      </c>
      <c r="C152">
        <f>SUMIF(Table2[Company Name],Table3[[#This Row],[Company Name]],Table2[funds_raised])</f>
        <v>0</v>
      </c>
    </row>
    <row r="153" spans="1:3" x14ac:dyDescent="0.25">
      <c r="A153" t="s">
        <v>764</v>
      </c>
      <c r="B153">
        <f>SUMIF(Table2[Company Name],Table3[[#This Row],[Company Name]],Table2[total_laid_off])</f>
        <v>490</v>
      </c>
      <c r="C153">
        <f>SUMIF(Table2[Company Name],Table3[[#This Row],[Company Name]],Table2[funds_raised])</f>
        <v>856.4</v>
      </c>
    </row>
    <row r="154" spans="1:3" x14ac:dyDescent="0.25">
      <c r="A154" t="s">
        <v>662</v>
      </c>
      <c r="B154">
        <f>SUMIF(Table2[Company Name],Table3[[#This Row],[Company Name]],Table2[total_laid_off])</f>
        <v>484</v>
      </c>
      <c r="C154">
        <f>SUMIF(Table2[Company Name],Table3[[#This Row],[Company Name]],Table2[funds_raised])</f>
        <v>2600</v>
      </c>
    </row>
    <row r="155" spans="1:3" x14ac:dyDescent="0.25">
      <c r="A155" t="s">
        <v>254</v>
      </c>
      <c r="B155">
        <f>SUMIF(Table2[Company Name],Table3[[#This Row],[Company Name]],Table2[total_laid_off])</f>
        <v>475</v>
      </c>
      <c r="C155">
        <f>SUMIF(Table2[Company Name],Table3[[#This Row],[Company Name]],Table2[funds_raised])</f>
        <v>525</v>
      </c>
    </row>
    <row r="156" spans="1:3" x14ac:dyDescent="0.25">
      <c r="A156" t="s">
        <v>369</v>
      </c>
      <c r="B156">
        <f>SUMIF(Table2[Company Name],Table3[[#This Row],[Company Name]],Table2[total_laid_off])</f>
        <v>470</v>
      </c>
      <c r="C156">
        <f>SUMIF(Table2[Company Name],Table3[[#This Row],[Company Name]],Table2[funds_raised])</f>
        <v>116</v>
      </c>
    </row>
    <row r="157" spans="1:3" x14ac:dyDescent="0.25">
      <c r="A157" t="s">
        <v>1083</v>
      </c>
      <c r="B157">
        <f>SUMIF(Table2[Company Name],Table3[[#This Row],[Company Name]],Table2[total_laid_off])</f>
        <v>467</v>
      </c>
      <c r="C157">
        <f>SUMIF(Table2[Company Name],Table3[[#This Row],[Company Name]],Table2[funds_raised])</f>
        <v>1054</v>
      </c>
    </row>
    <row r="158" spans="1:3" x14ac:dyDescent="0.25">
      <c r="A158" t="s">
        <v>2169</v>
      </c>
      <c r="B158">
        <f>SUMIF(Table2[Company Name],Table3[[#This Row],[Company Name]],Table2[total_laid_off])</f>
        <v>467</v>
      </c>
      <c r="C158">
        <f>SUMIF(Table2[Company Name],Table3[[#This Row],[Company Name]],Table2[funds_raised])</f>
        <v>300</v>
      </c>
    </row>
    <row r="159" spans="1:3" x14ac:dyDescent="0.25">
      <c r="A159" t="s">
        <v>366</v>
      </c>
      <c r="B159">
        <f>SUMIF(Table2[Company Name],Table3[[#This Row],[Company Name]],Table2[total_laid_off])</f>
        <v>465</v>
      </c>
      <c r="C159">
        <f>SUMIF(Table2[Company Name],Table3[[#This Row],[Company Name]],Table2[funds_raised])</f>
        <v>714</v>
      </c>
    </row>
    <row r="160" spans="1:3" x14ac:dyDescent="0.25">
      <c r="A160" t="s">
        <v>1031</v>
      </c>
      <c r="B160">
        <f>SUMIF(Table2[Company Name],Table3[[#This Row],[Company Name]],Table2[total_laid_off])</f>
        <v>451</v>
      </c>
      <c r="C160">
        <f>SUMIF(Table2[Company Name],Table3[[#This Row],[Company Name]],Table2[funds_raised])</f>
        <v>4000</v>
      </c>
    </row>
    <row r="161" spans="1:3" x14ac:dyDescent="0.25">
      <c r="A161" t="s">
        <v>2261</v>
      </c>
      <c r="B161">
        <f>SUMIF(Table2[Company Name],Table3[[#This Row],[Company Name]],Table2[total_laid_off])</f>
        <v>451</v>
      </c>
      <c r="C161">
        <f>SUMIF(Table2[Company Name],Table3[[#This Row],[Company Name]],Table2[funds_raised])</f>
        <v>3000</v>
      </c>
    </row>
    <row r="162" spans="1:3" x14ac:dyDescent="0.25">
      <c r="A162" t="s">
        <v>763</v>
      </c>
      <c r="B162">
        <f>SUMIF(Table2[Company Name],Table3[[#This Row],[Company Name]],Table2[total_laid_off])</f>
        <v>450</v>
      </c>
      <c r="C162">
        <f>SUMIF(Table2[Company Name],Table3[[#This Row],[Company Name]],Table2[funds_raised])</f>
        <v>1044</v>
      </c>
    </row>
    <row r="163" spans="1:3" x14ac:dyDescent="0.25">
      <c r="A163" t="s">
        <v>1505</v>
      </c>
      <c r="B163">
        <f>SUMIF(Table2[Company Name],Table3[[#This Row],[Company Name]],Table2[total_laid_off])</f>
        <v>450</v>
      </c>
      <c r="C163">
        <f>SUMIF(Table2[Company Name],Table3[[#This Row],[Company Name]],Table2[funds_raised])</f>
        <v>856</v>
      </c>
    </row>
    <row r="164" spans="1:3" x14ac:dyDescent="0.25">
      <c r="A164" t="s">
        <v>1787</v>
      </c>
      <c r="B164">
        <f>SUMIF(Table2[Company Name],Table3[[#This Row],[Company Name]],Table2[total_laid_off])</f>
        <v>450</v>
      </c>
      <c r="C164">
        <f>SUMIF(Table2[Company Name],Table3[[#This Row],[Company Name]],Table2[funds_raised])</f>
        <v>752</v>
      </c>
    </row>
    <row r="165" spans="1:3" x14ac:dyDescent="0.25">
      <c r="A165" t="s">
        <v>634</v>
      </c>
      <c r="B165">
        <f>SUMIF(Table2[Company Name],Table3[[#This Row],[Company Name]],Table2[total_laid_off])</f>
        <v>450</v>
      </c>
      <c r="C165">
        <f>SUMIF(Table2[Company Name],Table3[[#This Row],[Company Name]],Table2[funds_raised])</f>
        <v>125</v>
      </c>
    </row>
    <row r="166" spans="1:3" x14ac:dyDescent="0.25">
      <c r="A166" t="s">
        <v>736</v>
      </c>
      <c r="B166">
        <f>SUMIF(Table2[Company Name],Table3[[#This Row],[Company Name]],Table2[total_laid_off])</f>
        <v>450</v>
      </c>
      <c r="C166">
        <f>SUMIF(Table2[Company Name],Table3[[#This Row],[Company Name]],Table2[funds_raised])</f>
        <v>0</v>
      </c>
    </row>
    <row r="167" spans="1:3" x14ac:dyDescent="0.25">
      <c r="A167" t="s">
        <v>174</v>
      </c>
      <c r="B167">
        <f>SUMIF(Table2[Company Name],Table3[[#This Row],[Company Name]],Table2[total_laid_off])</f>
        <v>440</v>
      </c>
      <c r="C167">
        <f>SUMIF(Table2[Company Name],Table3[[#This Row],[Company Name]],Table2[funds_raised])</f>
        <v>408</v>
      </c>
    </row>
    <row r="168" spans="1:3" x14ac:dyDescent="0.25">
      <c r="A168" t="s">
        <v>1910</v>
      </c>
      <c r="B168">
        <f>SUMIF(Table2[Company Name],Table3[[#This Row],[Company Name]],Table2[total_laid_off])</f>
        <v>430</v>
      </c>
      <c r="C168">
        <f>SUMIF(Table2[Company Name],Table3[[#This Row],[Company Name]],Table2[funds_raised])</f>
        <v>4800</v>
      </c>
    </row>
    <row r="169" spans="1:3" x14ac:dyDescent="0.25">
      <c r="A169" t="s">
        <v>1102</v>
      </c>
      <c r="B169">
        <f>SUMIF(Table2[Company Name],Table3[[#This Row],[Company Name]],Table2[total_laid_off])</f>
        <v>430</v>
      </c>
      <c r="C169">
        <f>SUMIF(Table2[Company Name],Table3[[#This Row],[Company Name]],Table2[funds_raised])</f>
        <v>170</v>
      </c>
    </row>
    <row r="170" spans="1:3" x14ac:dyDescent="0.25">
      <c r="A170" t="s">
        <v>840</v>
      </c>
      <c r="B170">
        <f>SUMIF(Table2[Company Name],Table3[[#This Row],[Company Name]],Table2[total_laid_off])</f>
        <v>410</v>
      </c>
      <c r="C170">
        <f>SUMIF(Table2[Company Name],Table3[[#This Row],[Company Name]],Table2[funds_raised])</f>
        <v>1121</v>
      </c>
    </row>
    <row r="171" spans="1:3" x14ac:dyDescent="0.25">
      <c r="A171" t="s">
        <v>1633</v>
      </c>
      <c r="B171">
        <f>SUMIF(Table2[Company Name],Table3[[#This Row],[Company Name]],Table2[total_laid_off])</f>
        <v>402</v>
      </c>
      <c r="C171">
        <f>SUMIF(Table2[Company Name],Table3[[#This Row],[Company Name]],Table2[funds_raised])</f>
        <v>490</v>
      </c>
    </row>
    <row r="172" spans="1:3" x14ac:dyDescent="0.25">
      <c r="A172" t="s">
        <v>1150</v>
      </c>
      <c r="B172">
        <f>SUMIF(Table2[Company Name],Table3[[#This Row],[Company Name]],Table2[total_laid_off])</f>
        <v>400</v>
      </c>
      <c r="C172">
        <f>SUMIF(Table2[Company Name],Table3[[#This Row],[Company Name]],Table2[funds_raised])</f>
        <v>1136</v>
      </c>
    </row>
    <row r="173" spans="1:3" x14ac:dyDescent="0.25">
      <c r="A173" t="s">
        <v>126</v>
      </c>
      <c r="B173">
        <f>SUMIF(Table2[Company Name],Table3[[#This Row],[Company Name]],Table2[total_laid_off])</f>
        <v>400</v>
      </c>
      <c r="C173">
        <f>SUMIF(Table2[Company Name],Table3[[#This Row],[Company Name]],Table2[funds_raised])</f>
        <v>416</v>
      </c>
    </row>
    <row r="174" spans="1:3" x14ac:dyDescent="0.25">
      <c r="A174" t="s">
        <v>984</v>
      </c>
      <c r="B174">
        <f>SUMIF(Table2[Company Name],Table3[[#This Row],[Company Name]],Table2[total_laid_off])</f>
        <v>400</v>
      </c>
      <c r="C174">
        <f>SUMIF(Table2[Company Name],Table3[[#This Row],[Company Name]],Table2[funds_raised])</f>
        <v>396</v>
      </c>
    </row>
    <row r="175" spans="1:3" x14ac:dyDescent="0.25">
      <c r="A175" t="s">
        <v>2146</v>
      </c>
      <c r="B175">
        <f>SUMIF(Table2[Company Name],Table3[[#This Row],[Company Name]],Table2[total_laid_off])</f>
        <v>400</v>
      </c>
      <c r="C175">
        <f>SUMIF(Table2[Company Name],Table3[[#This Row],[Company Name]],Table2[funds_raised])</f>
        <v>319</v>
      </c>
    </row>
    <row r="176" spans="1:3" x14ac:dyDescent="0.25">
      <c r="A176" t="s">
        <v>1578</v>
      </c>
      <c r="B176">
        <f>SUMIF(Table2[Company Name],Table3[[#This Row],[Company Name]],Table2[total_laid_off])</f>
        <v>400</v>
      </c>
      <c r="C176">
        <f>SUMIF(Table2[Company Name],Table3[[#This Row],[Company Name]],Table2[funds_raised])</f>
        <v>310</v>
      </c>
    </row>
    <row r="177" spans="1:3" x14ac:dyDescent="0.25">
      <c r="A177" t="s">
        <v>2257</v>
      </c>
      <c r="B177">
        <f>SUMIF(Table2[Company Name],Table3[[#This Row],[Company Name]],Table2[total_laid_off])</f>
        <v>400</v>
      </c>
      <c r="C177">
        <f>SUMIF(Table2[Company Name],Table3[[#This Row],[Company Name]],Table2[funds_raised])</f>
        <v>219</v>
      </c>
    </row>
    <row r="178" spans="1:3" x14ac:dyDescent="0.25">
      <c r="A178" t="s">
        <v>845</v>
      </c>
      <c r="B178">
        <f>SUMIF(Table2[Company Name],Table3[[#This Row],[Company Name]],Table2[total_laid_off])</f>
        <v>400</v>
      </c>
      <c r="C178">
        <f>SUMIF(Table2[Company Name],Table3[[#This Row],[Company Name]],Table2[funds_raised])</f>
        <v>192</v>
      </c>
    </row>
    <row r="179" spans="1:3" x14ac:dyDescent="0.25">
      <c r="A179" t="s">
        <v>2009</v>
      </c>
      <c r="B179">
        <f>SUMIF(Table2[Company Name],Table3[[#This Row],[Company Name]],Table2[total_laid_off])</f>
        <v>400</v>
      </c>
      <c r="C179">
        <f>SUMIF(Table2[Company Name],Table3[[#This Row],[Company Name]],Table2[funds_raised])</f>
        <v>175</v>
      </c>
    </row>
    <row r="180" spans="1:3" x14ac:dyDescent="0.25">
      <c r="A180" t="s">
        <v>68</v>
      </c>
      <c r="B180">
        <f>SUMIF(Table2[Company Name],Table3[[#This Row],[Company Name]],Table2[total_laid_off])</f>
        <v>400</v>
      </c>
      <c r="C180">
        <f>SUMIF(Table2[Company Name],Table3[[#This Row],[Company Name]],Table2[funds_raised])</f>
        <v>172</v>
      </c>
    </row>
    <row r="181" spans="1:3" x14ac:dyDescent="0.25">
      <c r="A181" t="s">
        <v>1950</v>
      </c>
      <c r="B181">
        <f>SUMIF(Table2[Company Name],Table3[[#This Row],[Company Name]],Table2[total_laid_off])</f>
        <v>400</v>
      </c>
      <c r="C181">
        <f>SUMIF(Table2[Company Name],Table3[[#This Row],[Company Name]],Table2[funds_raised])</f>
        <v>146</v>
      </c>
    </row>
    <row r="182" spans="1:3" x14ac:dyDescent="0.25">
      <c r="A182" t="s">
        <v>365</v>
      </c>
      <c r="B182">
        <f>SUMIF(Table2[Company Name],Table3[[#This Row],[Company Name]],Table2[total_laid_off])</f>
        <v>400</v>
      </c>
      <c r="C182">
        <f>SUMIF(Table2[Company Name],Table3[[#This Row],[Company Name]],Table2[funds_raised])</f>
        <v>62</v>
      </c>
    </row>
    <row r="183" spans="1:3" x14ac:dyDescent="0.25">
      <c r="A183" t="s">
        <v>1757</v>
      </c>
      <c r="B183">
        <f>SUMIF(Table2[Company Name],Table3[[#This Row],[Company Name]],Table2[total_laid_off])</f>
        <v>400</v>
      </c>
      <c r="C183">
        <f>SUMIF(Table2[Company Name],Table3[[#This Row],[Company Name]],Table2[funds_raised])</f>
        <v>60</v>
      </c>
    </row>
    <row r="184" spans="1:3" x14ac:dyDescent="0.25">
      <c r="A184" t="s">
        <v>255</v>
      </c>
      <c r="B184">
        <f>SUMIF(Table2[Company Name],Table3[[#This Row],[Company Name]],Table2[total_laid_off])</f>
        <v>400</v>
      </c>
      <c r="C184">
        <f>SUMIF(Table2[Company Name],Table3[[#This Row],[Company Name]],Table2[funds_raised])</f>
        <v>32</v>
      </c>
    </row>
    <row r="185" spans="1:3" x14ac:dyDescent="0.25">
      <c r="A185" t="s">
        <v>475</v>
      </c>
      <c r="B185">
        <f>SUMIF(Table2[Company Name],Table3[[#This Row],[Company Name]],Table2[total_laid_off])</f>
        <v>395</v>
      </c>
      <c r="C185">
        <f>SUMIF(Table2[Company Name],Table3[[#This Row],[Company Name]],Table2[funds_raised])</f>
        <v>2440</v>
      </c>
    </row>
    <row r="186" spans="1:3" x14ac:dyDescent="0.25">
      <c r="A186" t="s">
        <v>2037</v>
      </c>
      <c r="B186">
        <f>SUMIF(Table2[Company Name],Table3[[#This Row],[Company Name]],Table2[total_laid_off])</f>
        <v>391</v>
      </c>
      <c r="C186">
        <f>SUMIF(Table2[Company Name],Table3[[#This Row],[Company Name]],Table2[funds_raised])</f>
        <v>0</v>
      </c>
    </row>
    <row r="187" spans="1:3" x14ac:dyDescent="0.25">
      <c r="A187" t="s">
        <v>1495</v>
      </c>
      <c r="B187">
        <f>SUMIF(Table2[Company Name],Table3[[#This Row],[Company Name]],Table2[total_laid_off])</f>
        <v>390</v>
      </c>
      <c r="C187">
        <f>SUMIF(Table2[Company Name],Table3[[#This Row],[Company Name]],Table2[funds_raised])</f>
        <v>2800</v>
      </c>
    </row>
    <row r="188" spans="1:3" x14ac:dyDescent="0.25">
      <c r="A188" t="s">
        <v>1028</v>
      </c>
      <c r="B188">
        <f>SUMIF(Table2[Company Name],Table3[[#This Row],[Company Name]],Table2[total_laid_off])</f>
        <v>380</v>
      </c>
      <c r="C188">
        <f>SUMIF(Table2[Company Name],Table3[[#This Row],[Company Name]],Table2[funds_raised])</f>
        <v>3000</v>
      </c>
    </row>
    <row r="189" spans="1:3" x14ac:dyDescent="0.25">
      <c r="A189" t="s">
        <v>382</v>
      </c>
      <c r="B189">
        <f>SUMIF(Table2[Company Name],Table3[[#This Row],[Company Name]],Table2[total_laid_off])</f>
        <v>371</v>
      </c>
      <c r="C189">
        <f>SUMIF(Table2[Company Name],Table3[[#This Row],[Company Name]],Table2[funds_raised])</f>
        <v>0</v>
      </c>
    </row>
    <row r="190" spans="1:3" x14ac:dyDescent="0.25">
      <c r="A190" t="s">
        <v>1917</v>
      </c>
      <c r="B190">
        <f>SUMIF(Table2[Company Name],Table3[[#This Row],[Company Name]],Table2[total_laid_off])</f>
        <v>360</v>
      </c>
      <c r="C190">
        <f>SUMIF(Table2[Company Name],Table3[[#This Row],[Company Name]],Table2[funds_raised])</f>
        <v>9900</v>
      </c>
    </row>
    <row r="191" spans="1:3" x14ac:dyDescent="0.25">
      <c r="A191" t="s">
        <v>316</v>
      </c>
      <c r="B191">
        <f>SUMIF(Table2[Company Name],Table3[[#This Row],[Company Name]],Table2[total_laid_off])</f>
        <v>360</v>
      </c>
      <c r="C191">
        <f>SUMIF(Table2[Company Name],Table3[[#This Row],[Company Name]],Table2[funds_raised])</f>
        <v>800</v>
      </c>
    </row>
    <row r="192" spans="1:3" x14ac:dyDescent="0.25">
      <c r="A192" t="s">
        <v>402</v>
      </c>
      <c r="B192">
        <f>SUMIF(Table2[Company Name],Table3[[#This Row],[Company Name]],Table2[total_laid_off])</f>
        <v>360</v>
      </c>
      <c r="C192">
        <f>SUMIF(Table2[Company Name],Table3[[#This Row],[Company Name]],Table2[funds_raised])</f>
        <v>138</v>
      </c>
    </row>
    <row r="193" spans="1:3" x14ac:dyDescent="0.25">
      <c r="A193" t="s">
        <v>48</v>
      </c>
      <c r="B193">
        <f>SUMIF(Table2[Company Name],Table3[[#This Row],[Company Name]],Table2[total_laid_off])</f>
        <v>356</v>
      </c>
      <c r="C193">
        <f>SUMIF(Table2[Company Name],Table3[[#This Row],[Company Name]],Table2[funds_raised])</f>
        <v>2547</v>
      </c>
    </row>
    <row r="194" spans="1:3" x14ac:dyDescent="0.25">
      <c r="A194" t="s">
        <v>290</v>
      </c>
      <c r="B194">
        <f>SUMIF(Table2[Company Name],Table3[[#This Row],[Company Name]],Table2[total_laid_off])</f>
        <v>355</v>
      </c>
      <c r="C194">
        <f>SUMIF(Table2[Company Name],Table3[[#This Row],[Company Name]],Table2[funds_raised])</f>
        <v>2100</v>
      </c>
    </row>
    <row r="195" spans="1:3" x14ac:dyDescent="0.25">
      <c r="A195" t="s">
        <v>638</v>
      </c>
      <c r="B195">
        <f>SUMIF(Table2[Company Name],Table3[[#This Row],[Company Name]],Table2[total_laid_off])</f>
        <v>355</v>
      </c>
      <c r="C195">
        <f>SUMIF(Table2[Company Name],Table3[[#This Row],[Company Name]],Table2[funds_raised])</f>
        <v>506</v>
      </c>
    </row>
    <row r="196" spans="1:3" x14ac:dyDescent="0.25">
      <c r="A196" t="s">
        <v>1326</v>
      </c>
      <c r="B196">
        <f>SUMIF(Table2[Company Name],Table3[[#This Row],[Company Name]],Table2[total_laid_off])</f>
        <v>350</v>
      </c>
      <c r="C196">
        <f>SUMIF(Table2[Company Name],Table3[[#This Row],[Company Name]],Table2[funds_raised])</f>
        <v>17200</v>
      </c>
    </row>
    <row r="197" spans="1:3" x14ac:dyDescent="0.25">
      <c r="A197" t="s">
        <v>811</v>
      </c>
      <c r="B197">
        <f>SUMIF(Table2[Company Name],Table3[[#This Row],[Company Name]],Table2[total_laid_off])</f>
        <v>350</v>
      </c>
      <c r="C197">
        <f>SUMIF(Table2[Company Name],Table3[[#This Row],[Company Name]],Table2[funds_raised])</f>
        <v>648</v>
      </c>
    </row>
    <row r="198" spans="1:3" x14ac:dyDescent="0.25">
      <c r="A198" t="s">
        <v>1763</v>
      </c>
      <c r="B198">
        <f>SUMIF(Table2[Company Name],Table3[[#This Row],[Company Name]],Table2[total_laid_off])</f>
        <v>350</v>
      </c>
      <c r="C198">
        <f>SUMIF(Table2[Company Name],Table3[[#This Row],[Company Name]],Table2[funds_raised])</f>
        <v>293</v>
      </c>
    </row>
    <row r="199" spans="1:3" x14ac:dyDescent="0.25">
      <c r="A199" t="s">
        <v>340</v>
      </c>
      <c r="B199">
        <f>SUMIF(Table2[Company Name],Table3[[#This Row],[Company Name]],Table2[total_laid_off])</f>
        <v>350</v>
      </c>
      <c r="C199">
        <f>SUMIF(Table2[Company Name],Table3[[#This Row],[Company Name]],Table2[funds_raised])</f>
        <v>214</v>
      </c>
    </row>
    <row r="200" spans="1:3" x14ac:dyDescent="0.25">
      <c r="A200" t="s">
        <v>1588</v>
      </c>
      <c r="B200">
        <f>SUMIF(Table2[Company Name],Table3[[#This Row],[Company Name]],Table2[total_laid_off])</f>
        <v>350</v>
      </c>
      <c r="C200">
        <f>SUMIF(Table2[Company Name],Table3[[#This Row],[Company Name]],Table2[funds_raised])</f>
        <v>112</v>
      </c>
    </row>
    <row r="201" spans="1:3" x14ac:dyDescent="0.25">
      <c r="A201" t="s">
        <v>1297</v>
      </c>
      <c r="B201">
        <f>SUMIF(Table2[Company Name],Table3[[#This Row],[Company Name]],Table2[total_laid_off])</f>
        <v>350</v>
      </c>
      <c r="C201">
        <f>SUMIF(Table2[Company Name],Table3[[#This Row],[Company Name]],Table2[funds_raised])</f>
        <v>6</v>
      </c>
    </row>
    <row r="202" spans="1:3" x14ac:dyDescent="0.25">
      <c r="A202" t="s">
        <v>127</v>
      </c>
      <c r="B202">
        <f>SUMIF(Table2[Company Name],Table3[[#This Row],[Company Name]],Table2[total_laid_off])</f>
        <v>350</v>
      </c>
      <c r="C202">
        <f>SUMIF(Table2[Company Name],Table3[[#This Row],[Company Name]],Table2[funds_raised])</f>
        <v>0</v>
      </c>
    </row>
    <row r="203" spans="1:3" x14ac:dyDescent="0.25">
      <c r="A203" t="s">
        <v>2231</v>
      </c>
      <c r="B203">
        <f>SUMIF(Table2[Company Name],Table3[[#This Row],[Company Name]],Table2[total_laid_off])</f>
        <v>349</v>
      </c>
      <c r="C203">
        <f>SUMIF(Table2[Company Name],Table3[[#This Row],[Company Name]],Table2[funds_raised])</f>
        <v>227</v>
      </c>
    </row>
    <row r="204" spans="1:3" x14ac:dyDescent="0.25">
      <c r="A204" t="s">
        <v>506</v>
      </c>
      <c r="B204">
        <f>SUMIF(Table2[Company Name],Table3[[#This Row],[Company Name]],Table2[total_laid_off])</f>
        <v>340</v>
      </c>
      <c r="C204">
        <f>SUMIF(Table2[Company Name],Table3[[#This Row],[Company Name]],Table2[funds_raised])</f>
        <v>3200</v>
      </c>
    </row>
    <row r="205" spans="1:3" x14ac:dyDescent="0.25">
      <c r="A205" t="s">
        <v>2147</v>
      </c>
      <c r="B205">
        <f>SUMIF(Table2[Company Name],Table3[[#This Row],[Company Name]],Table2[total_laid_off])</f>
        <v>340</v>
      </c>
      <c r="C205">
        <f>SUMIF(Table2[Company Name],Table3[[#This Row],[Company Name]],Table2[funds_raised])</f>
        <v>438</v>
      </c>
    </row>
    <row r="206" spans="1:3" x14ac:dyDescent="0.25">
      <c r="A206" t="s">
        <v>457</v>
      </c>
      <c r="B206">
        <f>SUMIF(Table2[Company Name],Table3[[#This Row],[Company Name]],Table2[total_laid_off])</f>
        <v>340</v>
      </c>
      <c r="C206">
        <f>SUMIF(Table2[Company Name],Table3[[#This Row],[Company Name]],Table2[funds_raised])</f>
        <v>300</v>
      </c>
    </row>
    <row r="207" spans="1:3" x14ac:dyDescent="0.25">
      <c r="A207" t="s">
        <v>1436</v>
      </c>
      <c r="B207">
        <f>SUMIF(Table2[Company Name],Table3[[#This Row],[Company Name]],Table2[total_laid_off])</f>
        <v>335</v>
      </c>
      <c r="C207">
        <f>SUMIF(Table2[Company Name],Table3[[#This Row],[Company Name]],Table2[funds_raised])</f>
        <v>1178</v>
      </c>
    </row>
    <row r="208" spans="1:3" x14ac:dyDescent="0.25">
      <c r="A208" t="s">
        <v>576</v>
      </c>
      <c r="B208">
        <f>SUMIF(Table2[Company Name],Table3[[#This Row],[Company Name]],Table2[total_laid_off])</f>
        <v>335</v>
      </c>
      <c r="C208">
        <f>SUMIF(Table2[Company Name],Table3[[#This Row],[Company Name]],Table2[funds_raised])</f>
        <v>758</v>
      </c>
    </row>
    <row r="209" spans="1:3" x14ac:dyDescent="0.25">
      <c r="A209" t="s">
        <v>564</v>
      </c>
      <c r="B209">
        <f>SUMIF(Table2[Company Name],Table3[[#This Row],[Company Name]],Table2[total_laid_off])</f>
        <v>330</v>
      </c>
      <c r="C209">
        <f>SUMIF(Table2[Company Name],Table3[[#This Row],[Company Name]],Table2[funds_raised])</f>
        <v>13</v>
      </c>
    </row>
    <row r="210" spans="1:3" x14ac:dyDescent="0.25">
      <c r="A210" t="s">
        <v>846</v>
      </c>
      <c r="B210">
        <f>SUMIF(Table2[Company Name],Table3[[#This Row],[Company Name]],Table2[total_laid_off])</f>
        <v>329</v>
      </c>
      <c r="C210">
        <f>SUMIF(Table2[Company Name],Table3[[#This Row],[Company Name]],Table2[funds_raised])</f>
        <v>214</v>
      </c>
    </row>
    <row r="211" spans="1:3" x14ac:dyDescent="0.25">
      <c r="A211" t="s">
        <v>1249</v>
      </c>
      <c r="B211">
        <f>SUMIF(Table2[Company Name],Table3[[#This Row],[Company Name]],Table2[total_laid_off])</f>
        <v>325</v>
      </c>
      <c r="C211">
        <f>SUMIF(Table2[Company Name],Table3[[#This Row],[Company Name]],Table2[funds_raised])</f>
        <v>1020</v>
      </c>
    </row>
    <row r="212" spans="1:3" x14ac:dyDescent="0.25">
      <c r="A212" t="s">
        <v>460</v>
      </c>
      <c r="B212">
        <f>SUMIF(Table2[Company Name],Table3[[#This Row],[Company Name]],Table2[total_laid_off])</f>
        <v>324</v>
      </c>
      <c r="C212">
        <f>SUMIF(Table2[Company Name],Table3[[#This Row],[Company Name]],Table2[funds_raised])</f>
        <v>2400</v>
      </c>
    </row>
    <row r="213" spans="1:3" x14ac:dyDescent="0.25">
      <c r="A213" t="s">
        <v>181</v>
      </c>
      <c r="B213">
        <f>SUMIF(Table2[Company Name],Table3[[#This Row],[Company Name]],Table2[total_laid_off])</f>
        <v>320</v>
      </c>
      <c r="C213">
        <f>SUMIF(Table2[Company Name],Table3[[#This Row],[Company Name]],Table2[funds_raised])</f>
        <v>0</v>
      </c>
    </row>
    <row r="214" spans="1:3" x14ac:dyDescent="0.25">
      <c r="A214" t="s">
        <v>1830</v>
      </c>
      <c r="B214">
        <f>SUMIF(Table2[Company Name],Table3[[#This Row],[Company Name]],Table2[total_laid_off])</f>
        <v>315</v>
      </c>
      <c r="C214">
        <f>SUMIF(Table2[Company Name],Table3[[#This Row],[Company Name]],Table2[funds_raised])</f>
        <v>1700</v>
      </c>
    </row>
    <row r="215" spans="1:3" x14ac:dyDescent="0.25">
      <c r="A215" t="s">
        <v>753</v>
      </c>
      <c r="B215">
        <f>SUMIF(Table2[Company Name],Table3[[#This Row],[Company Name]],Table2[total_laid_off])</f>
        <v>315</v>
      </c>
      <c r="C215">
        <f>SUMIF(Table2[Company Name],Table3[[#This Row],[Company Name]],Table2[funds_raised])</f>
        <v>1200</v>
      </c>
    </row>
    <row r="216" spans="1:3" x14ac:dyDescent="0.25">
      <c r="A216" t="s">
        <v>87</v>
      </c>
      <c r="B216">
        <f>SUMIF(Table2[Company Name],Table3[[#This Row],[Company Name]],Table2[total_laid_off])</f>
        <v>313</v>
      </c>
      <c r="C216">
        <f>SUMIF(Table2[Company Name],Table3[[#This Row],[Company Name]],Table2[funds_raised])</f>
        <v>1636</v>
      </c>
    </row>
    <row r="217" spans="1:3" x14ac:dyDescent="0.25">
      <c r="A217" t="s">
        <v>999</v>
      </c>
      <c r="B217">
        <f>SUMIF(Table2[Company Name],Table3[[#This Row],[Company Name]],Table2[total_laid_off])</f>
        <v>307</v>
      </c>
      <c r="C217">
        <f>SUMIF(Table2[Company Name],Table3[[#This Row],[Company Name]],Table2[funds_raised])</f>
        <v>4200</v>
      </c>
    </row>
    <row r="218" spans="1:3" x14ac:dyDescent="0.25">
      <c r="A218" t="s">
        <v>346</v>
      </c>
      <c r="B218">
        <f>SUMIF(Table2[Company Name],Table3[[#This Row],[Company Name]],Table2[total_laid_off])</f>
        <v>307</v>
      </c>
      <c r="C218">
        <f>SUMIF(Table2[Company Name],Table3[[#This Row],[Company Name]],Table2[funds_raised])</f>
        <v>2600</v>
      </c>
    </row>
    <row r="219" spans="1:3" x14ac:dyDescent="0.25">
      <c r="A219" t="s">
        <v>1058</v>
      </c>
      <c r="B219">
        <f>SUMIF(Table2[Company Name],Table3[[#This Row],[Company Name]],Table2[total_laid_off])</f>
        <v>306</v>
      </c>
      <c r="C219">
        <f>SUMIF(Table2[Company Name],Table3[[#This Row],[Company Name]],Table2[funds_raised])</f>
        <v>810</v>
      </c>
    </row>
    <row r="220" spans="1:3" x14ac:dyDescent="0.25">
      <c r="A220" t="s">
        <v>357</v>
      </c>
      <c r="B220">
        <f>SUMIF(Table2[Company Name],Table3[[#This Row],[Company Name]],Table2[total_laid_off])</f>
        <v>300</v>
      </c>
      <c r="C220">
        <f>SUMIF(Table2[Company Name],Table3[[#This Row],[Company Name]],Table2[funds_raised])</f>
        <v>25200</v>
      </c>
    </row>
    <row r="221" spans="1:3" x14ac:dyDescent="0.25">
      <c r="A221" t="s">
        <v>989</v>
      </c>
      <c r="B221">
        <f>SUMIF(Table2[Company Name],Table3[[#This Row],[Company Name]],Table2[total_laid_off])</f>
        <v>300</v>
      </c>
      <c r="C221">
        <f>SUMIF(Table2[Company Name],Table3[[#This Row],[Company Name]],Table2[funds_raised])</f>
        <v>2386</v>
      </c>
    </row>
    <row r="222" spans="1:3" x14ac:dyDescent="0.25">
      <c r="A222" t="s">
        <v>1743</v>
      </c>
      <c r="B222">
        <f>SUMIF(Table2[Company Name],Table3[[#This Row],[Company Name]],Table2[total_laid_off])</f>
        <v>300</v>
      </c>
      <c r="C222">
        <f>SUMIF(Table2[Company Name],Table3[[#This Row],[Company Name]],Table2[funds_raised])</f>
        <v>1900</v>
      </c>
    </row>
    <row r="223" spans="1:3" x14ac:dyDescent="0.25">
      <c r="A223" t="s">
        <v>1611</v>
      </c>
      <c r="B223">
        <f>SUMIF(Table2[Company Name],Table3[[#This Row],[Company Name]],Table2[total_laid_off])</f>
        <v>300</v>
      </c>
      <c r="C223">
        <f>SUMIF(Table2[Company Name],Table3[[#This Row],[Company Name]],Table2[funds_raised])</f>
        <v>1600</v>
      </c>
    </row>
    <row r="224" spans="1:3" x14ac:dyDescent="0.25">
      <c r="A224" t="s">
        <v>1603</v>
      </c>
      <c r="B224">
        <f>SUMIF(Table2[Company Name],Table3[[#This Row],[Company Name]],Table2[total_laid_off])</f>
        <v>300</v>
      </c>
      <c r="C224">
        <f>SUMIF(Table2[Company Name],Table3[[#This Row],[Company Name]],Table2[funds_raised])</f>
        <v>1540</v>
      </c>
    </row>
    <row r="225" spans="1:3" x14ac:dyDescent="0.25">
      <c r="A225" t="s">
        <v>1166</v>
      </c>
      <c r="B225">
        <f>SUMIF(Table2[Company Name],Table3[[#This Row],[Company Name]],Table2[total_laid_off])</f>
        <v>300</v>
      </c>
      <c r="C225">
        <f>SUMIF(Table2[Company Name],Table3[[#This Row],[Company Name]],Table2[funds_raised])</f>
        <v>1500</v>
      </c>
    </row>
    <row r="226" spans="1:3" x14ac:dyDescent="0.25">
      <c r="A226" t="s">
        <v>834</v>
      </c>
      <c r="B226">
        <f>SUMIF(Table2[Company Name],Table3[[#This Row],[Company Name]],Table2[total_laid_off])</f>
        <v>300</v>
      </c>
      <c r="C226">
        <f>SUMIF(Table2[Company Name],Table3[[#This Row],[Company Name]],Table2[funds_raised])</f>
        <v>1372</v>
      </c>
    </row>
    <row r="227" spans="1:3" x14ac:dyDescent="0.25">
      <c r="A227" t="s">
        <v>315</v>
      </c>
      <c r="B227">
        <f>SUMIF(Table2[Company Name],Table3[[#This Row],[Company Name]],Table2[total_laid_off])</f>
        <v>300</v>
      </c>
      <c r="C227">
        <f>SUMIF(Table2[Company Name],Table3[[#This Row],[Company Name]],Table2[funds_raised])</f>
        <v>1300</v>
      </c>
    </row>
    <row r="228" spans="1:3" x14ac:dyDescent="0.25">
      <c r="A228" t="s">
        <v>661</v>
      </c>
      <c r="B228">
        <f>SUMIF(Table2[Company Name],Table3[[#This Row],[Company Name]],Table2[total_laid_off])</f>
        <v>300</v>
      </c>
      <c r="C228">
        <f>SUMIF(Table2[Company Name],Table3[[#This Row],[Company Name]],Table2[funds_raised])</f>
        <v>1200</v>
      </c>
    </row>
    <row r="229" spans="1:3" x14ac:dyDescent="0.25">
      <c r="A229" t="s">
        <v>613</v>
      </c>
      <c r="B229">
        <f>SUMIF(Table2[Company Name],Table3[[#This Row],[Company Name]],Table2[total_laid_off])</f>
        <v>300</v>
      </c>
      <c r="C229">
        <f>SUMIF(Table2[Company Name],Table3[[#This Row],[Company Name]],Table2[funds_raised])</f>
        <v>1200</v>
      </c>
    </row>
    <row r="230" spans="1:3" x14ac:dyDescent="0.25">
      <c r="A230" t="s">
        <v>2284</v>
      </c>
      <c r="B230">
        <f>SUMIF(Table2[Company Name],Table3[[#This Row],[Company Name]],Table2[total_laid_off])</f>
        <v>300</v>
      </c>
      <c r="C230">
        <f>SUMIF(Table2[Company Name],Table3[[#This Row],[Company Name]],Table2[funds_raised])</f>
        <v>981</v>
      </c>
    </row>
    <row r="231" spans="1:3" x14ac:dyDescent="0.25">
      <c r="A231" t="s">
        <v>97</v>
      </c>
      <c r="B231">
        <f>SUMIF(Table2[Company Name],Table3[[#This Row],[Company Name]],Table2[total_laid_off])</f>
        <v>300</v>
      </c>
      <c r="C231">
        <f>SUMIF(Table2[Company Name],Table3[[#This Row],[Company Name]],Table2[funds_raised])</f>
        <v>764</v>
      </c>
    </row>
    <row r="232" spans="1:3" x14ac:dyDescent="0.25">
      <c r="A232" t="s">
        <v>1056</v>
      </c>
      <c r="B232">
        <f>SUMIF(Table2[Company Name],Table3[[#This Row],[Company Name]],Table2[total_laid_off])</f>
        <v>300</v>
      </c>
      <c r="C232">
        <f>SUMIF(Table2[Company Name],Table3[[#This Row],[Company Name]],Table2[funds_raised])</f>
        <v>600</v>
      </c>
    </row>
    <row r="233" spans="1:3" x14ac:dyDescent="0.25">
      <c r="A233" t="s">
        <v>1954</v>
      </c>
      <c r="B233">
        <f>SUMIF(Table2[Company Name],Table3[[#This Row],[Company Name]],Table2[total_laid_off])</f>
        <v>300</v>
      </c>
      <c r="C233">
        <f>SUMIF(Table2[Company Name],Table3[[#This Row],[Company Name]],Table2[funds_raised])</f>
        <v>530</v>
      </c>
    </row>
    <row r="234" spans="1:3" x14ac:dyDescent="0.25">
      <c r="A234" t="s">
        <v>2071</v>
      </c>
      <c r="B234">
        <f>SUMIF(Table2[Company Name],Table3[[#This Row],[Company Name]],Table2[total_laid_off])</f>
        <v>300</v>
      </c>
      <c r="C234">
        <f>SUMIF(Table2[Company Name],Table3[[#This Row],[Company Name]],Table2[funds_raised])</f>
        <v>521</v>
      </c>
    </row>
    <row r="235" spans="1:3" x14ac:dyDescent="0.25">
      <c r="A235" t="s">
        <v>292</v>
      </c>
      <c r="B235">
        <f>SUMIF(Table2[Company Name],Table3[[#This Row],[Company Name]],Table2[total_laid_off])</f>
        <v>300</v>
      </c>
      <c r="C235">
        <f>SUMIF(Table2[Company Name],Table3[[#This Row],[Company Name]],Table2[funds_raised])</f>
        <v>482</v>
      </c>
    </row>
    <row r="236" spans="1:3" x14ac:dyDescent="0.25">
      <c r="A236" t="s">
        <v>1524</v>
      </c>
      <c r="B236">
        <f>SUMIF(Table2[Company Name],Table3[[#This Row],[Company Name]],Table2[total_laid_off])</f>
        <v>300</v>
      </c>
      <c r="C236">
        <f>SUMIF(Table2[Company Name],Table3[[#This Row],[Company Name]],Table2[funds_raised])</f>
        <v>292</v>
      </c>
    </row>
    <row r="237" spans="1:3" x14ac:dyDescent="0.25">
      <c r="A237" t="s">
        <v>960</v>
      </c>
      <c r="B237">
        <f>SUMIF(Table2[Company Name],Table3[[#This Row],[Company Name]],Table2[total_laid_off])</f>
        <v>300</v>
      </c>
      <c r="C237">
        <f>SUMIF(Table2[Company Name],Table3[[#This Row],[Company Name]],Table2[funds_raised])</f>
        <v>260</v>
      </c>
    </row>
    <row r="238" spans="1:3" x14ac:dyDescent="0.25">
      <c r="A238" t="s">
        <v>1893</v>
      </c>
      <c r="B238">
        <f>SUMIF(Table2[Company Name],Table3[[#This Row],[Company Name]],Table2[total_laid_off])</f>
        <v>300</v>
      </c>
      <c r="C238">
        <f>SUMIF(Table2[Company Name],Table3[[#This Row],[Company Name]],Table2[funds_raised])</f>
        <v>197.2</v>
      </c>
    </row>
    <row r="239" spans="1:3" x14ac:dyDescent="0.25">
      <c r="A239" t="s">
        <v>247</v>
      </c>
      <c r="B239">
        <f>SUMIF(Table2[Company Name],Table3[[#This Row],[Company Name]],Table2[total_laid_off])</f>
        <v>300</v>
      </c>
      <c r="C239">
        <f>SUMIF(Table2[Company Name],Table3[[#This Row],[Company Name]],Table2[funds_raised])</f>
        <v>177</v>
      </c>
    </row>
    <row r="240" spans="1:3" x14ac:dyDescent="0.25">
      <c r="A240" t="s">
        <v>636</v>
      </c>
      <c r="B240">
        <f>SUMIF(Table2[Company Name],Table3[[#This Row],[Company Name]],Table2[total_laid_off])</f>
        <v>300</v>
      </c>
      <c r="C240">
        <f>SUMIF(Table2[Company Name],Table3[[#This Row],[Company Name]],Table2[funds_raised])</f>
        <v>172</v>
      </c>
    </row>
    <row r="241" spans="1:3" x14ac:dyDescent="0.25">
      <c r="A241" t="s">
        <v>2170</v>
      </c>
      <c r="B241">
        <f>SUMIF(Table2[Company Name],Table3[[#This Row],[Company Name]],Table2[total_laid_off])</f>
        <v>300</v>
      </c>
      <c r="C241">
        <f>SUMIF(Table2[Company Name],Table3[[#This Row],[Company Name]],Table2[funds_raised])</f>
        <v>162</v>
      </c>
    </row>
    <row r="242" spans="1:3" x14ac:dyDescent="0.25">
      <c r="A242" t="s">
        <v>303</v>
      </c>
      <c r="B242">
        <f>SUMIF(Table2[Company Name],Table3[[#This Row],[Company Name]],Table2[total_laid_off])</f>
        <v>300</v>
      </c>
      <c r="C242">
        <f>SUMIF(Table2[Company Name],Table3[[#This Row],[Company Name]],Table2[funds_raised])</f>
        <v>126</v>
      </c>
    </row>
    <row r="243" spans="1:3" x14ac:dyDescent="0.25">
      <c r="A243" t="s">
        <v>1795</v>
      </c>
      <c r="B243">
        <f>SUMIF(Table2[Company Name],Table3[[#This Row],[Company Name]],Table2[total_laid_off])</f>
        <v>300</v>
      </c>
      <c r="C243">
        <f>SUMIF(Table2[Company Name],Table3[[#This Row],[Company Name]],Table2[funds_raised])</f>
        <v>62</v>
      </c>
    </row>
    <row r="244" spans="1:3" x14ac:dyDescent="0.25">
      <c r="A244" t="s">
        <v>1767</v>
      </c>
      <c r="B244">
        <f>SUMIF(Table2[Company Name],Table3[[#This Row],[Company Name]],Table2[total_laid_off])</f>
        <v>300</v>
      </c>
      <c r="C244">
        <f>SUMIF(Table2[Company Name],Table3[[#This Row],[Company Name]],Table2[funds_raised])</f>
        <v>3</v>
      </c>
    </row>
    <row r="245" spans="1:3" x14ac:dyDescent="0.25">
      <c r="A245" t="s">
        <v>171</v>
      </c>
      <c r="B245">
        <f>SUMIF(Table2[Company Name],Table3[[#This Row],[Company Name]],Table2[total_laid_off])</f>
        <v>300</v>
      </c>
      <c r="C245">
        <f>SUMIF(Table2[Company Name],Table3[[#This Row],[Company Name]],Table2[funds_raised])</f>
        <v>0</v>
      </c>
    </row>
    <row r="246" spans="1:3" x14ac:dyDescent="0.25">
      <c r="A246" t="s">
        <v>1371</v>
      </c>
      <c r="B246">
        <f>SUMIF(Table2[Company Name],Table3[[#This Row],[Company Name]],Table2[total_laid_off])</f>
        <v>290</v>
      </c>
      <c r="C246">
        <f>SUMIF(Table2[Company Name],Table3[[#This Row],[Company Name]],Table2[funds_raised])</f>
        <v>643</v>
      </c>
    </row>
    <row r="247" spans="1:3" x14ac:dyDescent="0.25">
      <c r="A247" t="s">
        <v>1932</v>
      </c>
      <c r="B247">
        <f>SUMIF(Table2[Company Name],Table3[[#This Row],[Company Name]],Table2[total_laid_off])</f>
        <v>285</v>
      </c>
      <c r="C247">
        <f>SUMIF(Table2[Company Name],Table3[[#This Row],[Company Name]],Table2[funds_raised])</f>
        <v>648</v>
      </c>
    </row>
    <row r="248" spans="1:3" x14ac:dyDescent="0.25">
      <c r="A248" t="s">
        <v>1349</v>
      </c>
      <c r="B248">
        <f>SUMIF(Table2[Company Name],Table3[[#This Row],[Company Name]],Table2[total_laid_off])</f>
        <v>280</v>
      </c>
      <c r="C248">
        <f>SUMIF(Table2[Company Name],Table3[[#This Row],[Company Name]],Table2[funds_raised])</f>
        <v>3496</v>
      </c>
    </row>
    <row r="249" spans="1:3" x14ac:dyDescent="0.25">
      <c r="A249" t="s">
        <v>371</v>
      </c>
      <c r="B249">
        <f>SUMIF(Table2[Company Name],Table3[[#This Row],[Company Name]],Table2[total_laid_off])</f>
        <v>280</v>
      </c>
      <c r="C249">
        <f>SUMIF(Table2[Company Name],Table3[[#This Row],[Company Name]],Table2[funds_raised])</f>
        <v>840</v>
      </c>
    </row>
    <row r="250" spans="1:3" x14ac:dyDescent="0.25">
      <c r="A250" t="s">
        <v>1159</v>
      </c>
      <c r="B250">
        <f>SUMIF(Table2[Company Name],Table3[[#This Row],[Company Name]],Table2[total_laid_off])</f>
        <v>280</v>
      </c>
      <c r="C250">
        <f>SUMIF(Table2[Company Name],Table3[[#This Row],[Company Name]],Table2[funds_raised])</f>
        <v>326</v>
      </c>
    </row>
    <row r="251" spans="1:3" x14ac:dyDescent="0.25">
      <c r="A251" t="s">
        <v>1208</v>
      </c>
      <c r="B251">
        <f>SUMIF(Table2[Company Name],Table3[[#This Row],[Company Name]],Table2[total_laid_off])</f>
        <v>275</v>
      </c>
      <c r="C251">
        <f>SUMIF(Table2[Company Name],Table3[[#This Row],[Company Name]],Table2[funds_raised])</f>
        <v>34</v>
      </c>
    </row>
    <row r="252" spans="1:3" x14ac:dyDescent="0.25">
      <c r="A252" t="s">
        <v>156</v>
      </c>
      <c r="B252">
        <f>SUMIF(Table2[Company Name],Table3[[#This Row],[Company Name]],Table2[total_laid_off])</f>
        <v>275</v>
      </c>
      <c r="C252">
        <f>SUMIF(Table2[Company Name],Table3[[#This Row],[Company Name]],Table2[funds_raised])</f>
        <v>17</v>
      </c>
    </row>
    <row r="253" spans="1:3" x14ac:dyDescent="0.25">
      <c r="A253" t="s">
        <v>1362</v>
      </c>
      <c r="B253">
        <f>SUMIF(Table2[Company Name],Table3[[#This Row],[Company Name]],Table2[total_laid_off])</f>
        <v>270</v>
      </c>
      <c r="C253">
        <f>SUMIF(Table2[Company Name],Table3[[#This Row],[Company Name]],Table2[funds_raised])</f>
        <v>3430</v>
      </c>
    </row>
    <row r="254" spans="1:3" x14ac:dyDescent="0.25">
      <c r="A254" t="s">
        <v>1402</v>
      </c>
      <c r="B254">
        <f>SUMIF(Table2[Company Name],Table3[[#This Row],[Company Name]],Table2[total_laid_off])</f>
        <v>270</v>
      </c>
      <c r="C254">
        <f>SUMIF(Table2[Company Name],Table3[[#This Row],[Company Name]],Table2[funds_raised])</f>
        <v>1100</v>
      </c>
    </row>
    <row r="255" spans="1:3" x14ac:dyDescent="0.25">
      <c r="A255" t="s">
        <v>1615</v>
      </c>
      <c r="B255">
        <f>SUMIF(Table2[Company Name],Table3[[#This Row],[Company Name]],Table2[total_laid_off])</f>
        <v>270</v>
      </c>
      <c r="C255">
        <f>SUMIF(Table2[Company Name],Table3[[#This Row],[Company Name]],Table2[funds_raised])</f>
        <v>546</v>
      </c>
    </row>
    <row r="256" spans="1:3" x14ac:dyDescent="0.25">
      <c r="A256" t="s">
        <v>722</v>
      </c>
      <c r="B256">
        <f>SUMIF(Table2[Company Name],Table3[[#This Row],[Company Name]],Table2[total_laid_off])</f>
        <v>270</v>
      </c>
      <c r="C256">
        <f>SUMIF(Table2[Company Name],Table3[[#This Row],[Company Name]],Table2[funds_raised])</f>
        <v>400</v>
      </c>
    </row>
    <row r="257" spans="1:3" x14ac:dyDescent="0.25">
      <c r="A257" t="s">
        <v>1941</v>
      </c>
      <c r="B257">
        <f>SUMIF(Table2[Company Name],Table3[[#This Row],[Company Name]],Table2[total_laid_off])</f>
        <v>270</v>
      </c>
      <c r="C257">
        <f>SUMIF(Table2[Company Name],Table3[[#This Row],[Company Name]],Table2[funds_raised])</f>
        <v>224</v>
      </c>
    </row>
    <row r="258" spans="1:3" x14ac:dyDescent="0.25">
      <c r="A258" t="s">
        <v>1399</v>
      </c>
      <c r="B258">
        <f>SUMIF(Table2[Company Name],Table3[[#This Row],[Company Name]],Table2[total_laid_off])</f>
        <v>269</v>
      </c>
      <c r="C258">
        <f>SUMIF(Table2[Company Name],Table3[[#This Row],[Company Name]],Table2[funds_raised])</f>
        <v>564</v>
      </c>
    </row>
    <row r="259" spans="1:3" x14ac:dyDescent="0.25">
      <c r="A259" t="s">
        <v>885</v>
      </c>
      <c r="B259">
        <f>SUMIF(Table2[Company Name],Table3[[#This Row],[Company Name]],Table2[total_laid_off])</f>
        <v>265</v>
      </c>
      <c r="C259">
        <f>SUMIF(Table2[Company Name],Table3[[#This Row],[Company Name]],Table2[funds_raised])</f>
        <v>1197</v>
      </c>
    </row>
    <row r="260" spans="1:3" x14ac:dyDescent="0.25">
      <c r="A260" t="s">
        <v>257</v>
      </c>
      <c r="B260">
        <f>SUMIF(Table2[Company Name],Table3[[#This Row],[Company Name]],Table2[total_laid_off])</f>
        <v>265</v>
      </c>
      <c r="C260">
        <f>SUMIF(Table2[Company Name],Table3[[#This Row],[Company Name]],Table2[funds_raised])</f>
        <v>0</v>
      </c>
    </row>
    <row r="261" spans="1:3" x14ac:dyDescent="0.25">
      <c r="A261" t="s">
        <v>1527</v>
      </c>
      <c r="B261">
        <f>SUMIF(Table2[Company Name],Table3[[#This Row],[Company Name]],Table2[total_laid_off])</f>
        <v>262</v>
      </c>
      <c r="C261">
        <f>SUMIF(Table2[Company Name],Table3[[#This Row],[Company Name]],Table2[funds_raised])</f>
        <v>450</v>
      </c>
    </row>
    <row r="262" spans="1:3" x14ac:dyDescent="0.25">
      <c r="A262" t="s">
        <v>569</v>
      </c>
      <c r="B262">
        <f>SUMIF(Table2[Company Name],Table3[[#This Row],[Company Name]],Table2[total_laid_off])</f>
        <v>260</v>
      </c>
      <c r="C262">
        <f>SUMIF(Table2[Company Name],Table3[[#This Row],[Company Name]],Table2[funds_raised])</f>
        <v>1292</v>
      </c>
    </row>
    <row r="263" spans="1:3" x14ac:dyDescent="0.25">
      <c r="A263" t="s">
        <v>709</v>
      </c>
      <c r="B263">
        <f>SUMIF(Table2[Company Name],Table3[[#This Row],[Company Name]],Table2[total_laid_off])</f>
        <v>260</v>
      </c>
      <c r="C263">
        <f>SUMIF(Table2[Company Name],Table3[[#This Row],[Company Name]],Table2[funds_raised])</f>
        <v>980</v>
      </c>
    </row>
    <row r="264" spans="1:3" x14ac:dyDescent="0.25">
      <c r="A264" t="s">
        <v>2043</v>
      </c>
      <c r="B264">
        <f>SUMIF(Table2[Company Name],Table3[[#This Row],[Company Name]],Table2[total_laid_off])</f>
        <v>260</v>
      </c>
      <c r="C264">
        <f>SUMIF(Table2[Company Name],Table3[[#This Row],[Company Name]],Table2[funds_raised])</f>
        <v>840</v>
      </c>
    </row>
    <row r="265" spans="1:3" x14ac:dyDescent="0.25">
      <c r="A265" t="s">
        <v>881</v>
      </c>
      <c r="B265">
        <f>SUMIF(Table2[Company Name],Table3[[#This Row],[Company Name]],Table2[total_laid_off])</f>
        <v>260</v>
      </c>
      <c r="C265">
        <f>SUMIF(Table2[Company Name],Table3[[#This Row],[Company Name]],Table2[funds_raised])</f>
        <v>734</v>
      </c>
    </row>
    <row r="266" spans="1:3" x14ac:dyDescent="0.25">
      <c r="A266" t="s">
        <v>1780</v>
      </c>
      <c r="B266">
        <f>SUMIF(Table2[Company Name],Table3[[#This Row],[Company Name]],Table2[total_laid_off])</f>
        <v>260</v>
      </c>
      <c r="C266">
        <f>SUMIF(Table2[Company Name],Table3[[#This Row],[Company Name]],Table2[funds_raised])</f>
        <v>502</v>
      </c>
    </row>
    <row r="267" spans="1:3" x14ac:dyDescent="0.25">
      <c r="A267" t="s">
        <v>777</v>
      </c>
      <c r="B267">
        <f>SUMIF(Table2[Company Name],Table3[[#This Row],[Company Name]],Table2[total_laid_off])</f>
        <v>257</v>
      </c>
      <c r="C267">
        <f>SUMIF(Table2[Company Name],Table3[[#This Row],[Company Name]],Table2[funds_raised])</f>
        <v>194</v>
      </c>
    </row>
    <row r="268" spans="1:3" x14ac:dyDescent="0.25">
      <c r="A268" t="s">
        <v>865</v>
      </c>
      <c r="B268">
        <f>SUMIF(Table2[Company Name],Table3[[#This Row],[Company Name]],Table2[total_laid_off])</f>
        <v>254</v>
      </c>
      <c r="C268">
        <f>SUMIF(Table2[Company Name],Table3[[#This Row],[Company Name]],Table2[funds_raised])</f>
        <v>1400</v>
      </c>
    </row>
    <row r="269" spans="1:3" x14ac:dyDescent="0.25">
      <c r="A269" t="s">
        <v>987</v>
      </c>
      <c r="B269">
        <f>SUMIF(Table2[Company Name],Table3[[#This Row],[Company Name]],Table2[total_laid_off])</f>
        <v>251</v>
      </c>
      <c r="C269">
        <f>SUMIF(Table2[Company Name],Table3[[#This Row],[Company Name]],Table2[funds_raised])</f>
        <v>900</v>
      </c>
    </row>
    <row r="270" spans="1:3" x14ac:dyDescent="0.25">
      <c r="A270" t="s">
        <v>724</v>
      </c>
      <c r="B270">
        <f>SUMIF(Table2[Company Name],Table3[[#This Row],[Company Name]],Table2[total_laid_off])</f>
        <v>250</v>
      </c>
      <c r="C270">
        <f>SUMIF(Table2[Company Name],Table3[[#This Row],[Company Name]],Table2[funds_raised])</f>
        <v>3500</v>
      </c>
    </row>
    <row r="271" spans="1:3" x14ac:dyDescent="0.25">
      <c r="A271" t="s">
        <v>966</v>
      </c>
      <c r="B271">
        <f>SUMIF(Table2[Company Name],Table3[[#This Row],[Company Name]],Table2[total_laid_off])</f>
        <v>250</v>
      </c>
      <c r="C271">
        <f>SUMIF(Table2[Company Name],Table3[[#This Row],[Company Name]],Table2[funds_raised])</f>
        <v>2000</v>
      </c>
    </row>
    <row r="272" spans="1:3" x14ac:dyDescent="0.25">
      <c r="A272" t="s">
        <v>887</v>
      </c>
      <c r="B272">
        <f>SUMIF(Table2[Company Name],Table3[[#This Row],[Company Name]],Table2[total_laid_off])</f>
        <v>250</v>
      </c>
      <c r="C272">
        <f>SUMIF(Table2[Company Name],Table3[[#This Row],[Company Name]],Table2[funds_raised])</f>
        <v>1226</v>
      </c>
    </row>
    <row r="273" spans="1:3" x14ac:dyDescent="0.25">
      <c r="A273" t="s">
        <v>521</v>
      </c>
      <c r="B273">
        <f>SUMIF(Table2[Company Name],Table3[[#This Row],[Company Name]],Table2[total_laid_off])</f>
        <v>250</v>
      </c>
      <c r="C273">
        <f>SUMIF(Table2[Company Name],Table3[[#This Row],[Company Name]],Table2[funds_raised])</f>
        <v>1200</v>
      </c>
    </row>
    <row r="274" spans="1:3" x14ac:dyDescent="0.25">
      <c r="A274" t="s">
        <v>1962</v>
      </c>
      <c r="B274">
        <f>SUMIF(Table2[Company Name],Table3[[#This Row],[Company Name]],Table2[total_laid_off])</f>
        <v>250</v>
      </c>
      <c r="C274">
        <f>SUMIF(Table2[Company Name],Table3[[#This Row],[Company Name]],Table2[funds_raised])</f>
        <v>300</v>
      </c>
    </row>
    <row r="275" spans="1:3" x14ac:dyDescent="0.25">
      <c r="A275" t="s">
        <v>1650</v>
      </c>
      <c r="B275">
        <f>SUMIF(Table2[Company Name],Table3[[#This Row],[Company Name]],Table2[total_laid_off])</f>
        <v>250</v>
      </c>
      <c r="C275">
        <f>SUMIF(Table2[Company Name],Table3[[#This Row],[Company Name]],Table2[funds_raised])</f>
        <v>169</v>
      </c>
    </row>
    <row r="276" spans="1:3" x14ac:dyDescent="0.25">
      <c r="A276" t="s">
        <v>1863</v>
      </c>
      <c r="B276">
        <f>SUMIF(Table2[Company Name],Table3[[#This Row],[Company Name]],Table2[total_laid_off])</f>
        <v>250</v>
      </c>
      <c r="C276">
        <f>SUMIF(Table2[Company Name],Table3[[#This Row],[Company Name]],Table2[funds_raised])</f>
        <v>95.2</v>
      </c>
    </row>
    <row r="277" spans="1:3" x14ac:dyDescent="0.25">
      <c r="A277" t="s">
        <v>2262</v>
      </c>
      <c r="B277">
        <f>SUMIF(Table2[Company Name],Table3[[#This Row],[Company Name]],Table2[total_laid_off])</f>
        <v>250</v>
      </c>
      <c r="C277">
        <f>SUMIF(Table2[Company Name],Table3[[#This Row],[Company Name]],Table2[funds_raised])</f>
        <v>95</v>
      </c>
    </row>
    <row r="278" spans="1:3" x14ac:dyDescent="0.25">
      <c r="A278" t="s">
        <v>2276</v>
      </c>
      <c r="B278">
        <f>SUMIF(Table2[Company Name],Table3[[#This Row],[Company Name]],Table2[total_laid_off])</f>
        <v>250</v>
      </c>
      <c r="C278">
        <f>SUMIF(Table2[Company Name],Table3[[#This Row],[Company Name]],Table2[funds_raised])</f>
        <v>88</v>
      </c>
    </row>
    <row r="279" spans="1:3" x14ac:dyDescent="0.25">
      <c r="A279" t="s">
        <v>2260</v>
      </c>
      <c r="B279">
        <f>SUMIF(Table2[Company Name],Table3[[#This Row],[Company Name]],Table2[total_laid_off])</f>
        <v>250</v>
      </c>
      <c r="C279">
        <f>SUMIF(Table2[Company Name],Table3[[#This Row],[Company Name]],Table2[funds_raised])</f>
        <v>47</v>
      </c>
    </row>
    <row r="280" spans="1:3" x14ac:dyDescent="0.25">
      <c r="A280" t="s">
        <v>1852</v>
      </c>
      <c r="B280">
        <f>SUMIF(Table2[Company Name],Table3[[#This Row],[Company Name]],Table2[total_laid_off])</f>
        <v>250</v>
      </c>
      <c r="C280">
        <f>SUMIF(Table2[Company Name],Table3[[#This Row],[Company Name]],Table2[funds_raised])</f>
        <v>28</v>
      </c>
    </row>
    <row r="281" spans="1:3" x14ac:dyDescent="0.25">
      <c r="A281" t="s">
        <v>1874</v>
      </c>
      <c r="B281">
        <f>SUMIF(Table2[Company Name],Table3[[#This Row],[Company Name]],Table2[total_laid_off])</f>
        <v>250</v>
      </c>
      <c r="C281">
        <f>SUMIF(Table2[Company Name],Table3[[#This Row],[Company Name]],Table2[funds_raised])</f>
        <v>2.2999999999999998</v>
      </c>
    </row>
    <row r="282" spans="1:3" x14ac:dyDescent="0.25">
      <c r="A282" t="s">
        <v>461</v>
      </c>
      <c r="B282">
        <f>SUMIF(Table2[Company Name],Table3[[#This Row],[Company Name]],Table2[total_laid_off])</f>
        <v>250</v>
      </c>
      <c r="C282">
        <f>SUMIF(Table2[Company Name],Table3[[#This Row],[Company Name]],Table2[funds_raised])</f>
        <v>0</v>
      </c>
    </row>
    <row r="283" spans="1:3" x14ac:dyDescent="0.25">
      <c r="A283" t="s">
        <v>2045</v>
      </c>
      <c r="B283">
        <f>SUMIF(Table2[Company Name],Table3[[#This Row],[Company Name]],Table2[total_laid_off])</f>
        <v>250</v>
      </c>
      <c r="C283">
        <f>SUMIF(Table2[Company Name],Table3[[#This Row],[Company Name]],Table2[funds_raised])</f>
        <v>0</v>
      </c>
    </row>
    <row r="284" spans="1:3" x14ac:dyDescent="0.25">
      <c r="A284" t="s">
        <v>1442</v>
      </c>
      <c r="B284">
        <f>SUMIF(Table2[Company Name],Table3[[#This Row],[Company Name]],Table2[total_laid_off])</f>
        <v>249</v>
      </c>
      <c r="C284">
        <f>SUMIF(Table2[Company Name],Table3[[#This Row],[Company Name]],Table2[funds_raised])</f>
        <v>718.4</v>
      </c>
    </row>
    <row r="285" spans="1:3" x14ac:dyDescent="0.25">
      <c r="A285" t="s">
        <v>1782</v>
      </c>
      <c r="B285">
        <f>SUMIF(Table2[Company Name],Table3[[#This Row],[Company Name]],Table2[total_laid_off])</f>
        <v>248</v>
      </c>
      <c r="C285">
        <f>SUMIF(Table2[Company Name],Table3[[#This Row],[Company Name]],Table2[funds_raised])</f>
        <v>1090</v>
      </c>
    </row>
    <row r="286" spans="1:3" x14ac:dyDescent="0.25">
      <c r="A286" t="s">
        <v>773</v>
      </c>
      <c r="B286">
        <f>SUMIF(Table2[Company Name],Table3[[#This Row],[Company Name]],Table2[total_laid_off])</f>
        <v>245</v>
      </c>
      <c r="C286">
        <f>SUMIF(Table2[Company Name],Table3[[#This Row],[Company Name]],Table2[funds_raised])</f>
        <v>652</v>
      </c>
    </row>
    <row r="287" spans="1:3" x14ac:dyDescent="0.25">
      <c r="A287" t="s">
        <v>793</v>
      </c>
      <c r="B287">
        <f>SUMIF(Table2[Company Name],Table3[[#This Row],[Company Name]],Table2[total_laid_off])</f>
        <v>245</v>
      </c>
      <c r="C287">
        <f>SUMIF(Table2[Company Name],Table3[[#This Row],[Company Name]],Table2[funds_raised])</f>
        <v>0</v>
      </c>
    </row>
    <row r="288" spans="1:3" x14ac:dyDescent="0.25">
      <c r="A288" t="s">
        <v>1388</v>
      </c>
      <c r="B288">
        <f>SUMIF(Table2[Company Name],Table3[[#This Row],[Company Name]],Table2[total_laid_off])</f>
        <v>243</v>
      </c>
      <c r="C288">
        <f>SUMIF(Table2[Company Name],Table3[[#This Row],[Company Name]],Table2[funds_raised])</f>
        <v>610</v>
      </c>
    </row>
    <row r="289" spans="1:3" x14ac:dyDescent="0.25">
      <c r="A289" t="s">
        <v>1200</v>
      </c>
      <c r="B289">
        <f>SUMIF(Table2[Company Name],Table3[[#This Row],[Company Name]],Table2[total_laid_off])</f>
        <v>240</v>
      </c>
      <c r="C289">
        <f>SUMIF(Table2[Company Name],Table3[[#This Row],[Company Name]],Table2[funds_raised])</f>
        <v>244</v>
      </c>
    </row>
    <row r="290" spans="1:3" x14ac:dyDescent="0.25">
      <c r="A290" t="s">
        <v>1857</v>
      </c>
      <c r="B290">
        <f>SUMIF(Table2[Company Name],Table3[[#This Row],[Company Name]],Table2[total_laid_off])</f>
        <v>240</v>
      </c>
      <c r="C290">
        <f>SUMIF(Table2[Company Name],Table3[[#This Row],[Company Name]],Table2[funds_raised])</f>
        <v>157.9</v>
      </c>
    </row>
    <row r="291" spans="1:3" x14ac:dyDescent="0.25">
      <c r="A291" t="s">
        <v>118</v>
      </c>
      <c r="B291">
        <f>SUMIF(Table2[Company Name],Table3[[#This Row],[Company Name]],Table2[total_laid_off])</f>
        <v>239</v>
      </c>
      <c r="C291">
        <f>SUMIF(Table2[Company Name],Table3[[#This Row],[Company Name]],Table2[funds_raised])</f>
        <v>260</v>
      </c>
    </row>
    <row r="292" spans="1:3" x14ac:dyDescent="0.25">
      <c r="A292" t="s">
        <v>641</v>
      </c>
      <c r="B292">
        <f>SUMIF(Table2[Company Name],Table3[[#This Row],[Company Name]],Table2[total_laid_off])</f>
        <v>239</v>
      </c>
      <c r="C292">
        <f>SUMIF(Table2[Company Name],Table3[[#This Row],[Company Name]],Table2[funds_raised])</f>
        <v>258</v>
      </c>
    </row>
    <row r="293" spans="1:3" x14ac:dyDescent="0.25">
      <c r="A293" t="s">
        <v>333</v>
      </c>
      <c r="B293">
        <f>SUMIF(Table2[Company Name],Table3[[#This Row],[Company Name]],Table2[total_laid_off])</f>
        <v>238</v>
      </c>
      <c r="C293">
        <f>SUMIF(Table2[Company Name],Table3[[#This Row],[Company Name]],Table2[funds_raised])</f>
        <v>558</v>
      </c>
    </row>
    <row r="294" spans="1:3" x14ac:dyDescent="0.25">
      <c r="A294" t="s">
        <v>882</v>
      </c>
      <c r="B294">
        <f>SUMIF(Table2[Company Name],Table3[[#This Row],[Company Name]],Table2[total_laid_off])</f>
        <v>237</v>
      </c>
      <c r="C294">
        <f>SUMIF(Table2[Company Name],Table3[[#This Row],[Company Name]],Table2[funds_raised])</f>
        <v>567</v>
      </c>
    </row>
    <row r="295" spans="1:3" x14ac:dyDescent="0.25">
      <c r="A295" t="s">
        <v>686</v>
      </c>
      <c r="B295">
        <f>SUMIF(Table2[Company Name],Table3[[#This Row],[Company Name]],Table2[total_laid_off])</f>
        <v>235</v>
      </c>
      <c r="C295">
        <f>SUMIF(Table2[Company Name],Table3[[#This Row],[Company Name]],Table2[funds_raised])</f>
        <v>2741</v>
      </c>
    </row>
    <row r="296" spans="1:3" x14ac:dyDescent="0.25">
      <c r="A296" t="s">
        <v>883</v>
      </c>
      <c r="B296">
        <f>SUMIF(Table2[Company Name],Table3[[#This Row],[Company Name]],Table2[total_laid_off])</f>
        <v>235</v>
      </c>
      <c r="C296">
        <f>SUMIF(Table2[Company Name],Table3[[#This Row],[Company Name]],Table2[funds_raised])</f>
        <v>55</v>
      </c>
    </row>
    <row r="297" spans="1:3" x14ac:dyDescent="0.25">
      <c r="A297" t="s">
        <v>248</v>
      </c>
      <c r="B297">
        <f>SUMIF(Table2[Company Name],Table3[[#This Row],[Company Name]],Table2[total_laid_off])</f>
        <v>230</v>
      </c>
      <c r="C297">
        <f>SUMIF(Table2[Company Name],Table3[[#This Row],[Company Name]],Table2[funds_raised])</f>
        <v>1402</v>
      </c>
    </row>
    <row r="298" spans="1:3" x14ac:dyDescent="0.25">
      <c r="A298" t="s">
        <v>1316</v>
      </c>
      <c r="B298">
        <f>SUMIF(Table2[Company Name],Table3[[#This Row],[Company Name]],Table2[total_laid_off])</f>
        <v>230</v>
      </c>
      <c r="C298">
        <f>SUMIF(Table2[Company Name],Table3[[#This Row],[Company Name]],Table2[funds_raised])</f>
        <v>344</v>
      </c>
    </row>
    <row r="299" spans="1:3" x14ac:dyDescent="0.25">
      <c r="A299" t="s">
        <v>268</v>
      </c>
      <c r="B299">
        <f>SUMIF(Table2[Company Name],Table3[[#This Row],[Company Name]],Table2[total_laid_off])</f>
        <v>230</v>
      </c>
      <c r="C299">
        <f>SUMIF(Table2[Company Name],Table3[[#This Row],[Company Name]],Table2[funds_raised])</f>
        <v>317</v>
      </c>
    </row>
    <row r="300" spans="1:3" x14ac:dyDescent="0.25">
      <c r="A300" t="s">
        <v>1182</v>
      </c>
      <c r="B300">
        <f>SUMIF(Table2[Company Name],Table3[[#This Row],[Company Name]],Table2[total_laid_off])</f>
        <v>227</v>
      </c>
      <c r="C300">
        <f>SUMIF(Table2[Company Name],Table3[[#This Row],[Company Name]],Table2[funds_raised])</f>
        <v>127</v>
      </c>
    </row>
    <row r="301" spans="1:3" x14ac:dyDescent="0.25">
      <c r="A301" t="s">
        <v>664</v>
      </c>
      <c r="B301">
        <f>SUMIF(Table2[Company Name],Table3[[#This Row],[Company Name]],Table2[total_laid_off])</f>
        <v>226</v>
      </c>
      <c r="C301">
        <f>SUMIF(Table2[Company Name],Table3[[#This Row],[Company Name]],Table2[funds_raised])</f>
        <v>406</v>
      </c>
    </row>
    <row r="302" spans="1:3" x14ac:dyDescent="0.25">
      <c r="A302" t="s">
        <v>392</v>
      </c>
      <c r="B302">
        <f>SUMIF(Table2[Company Name],Table3[[#This Row],[Company Name]],Table2[total_laid_off])</f>
        <v>225</v>
      </c>
      <c r="C302">
        <f>SUMIF(Table2[Company Name],Table3[[#This Row],[Company Name]],Table2[funds_raised])</f>
        <v>60</v>
      </c>
    </row>
    <row r="303" spans="1:3" x14ac:dyDescent="0.25">
      <c r="A303" t="s">
        <v>1082</v>
      </c>
      <c r="B303">
        <f>SUMIF(Table2[Company Name],Table3[[#This Row],[Company Name]],Table2[total_laid_off])</f>
        <v>224</v>
      </c>
      <c r="C303">
        <f>SUMIF(Table2[Company Name],Table3[[#This Row],[Company Name]],Table2[funds_raised])</f>
        <v>1497</v>
      </c>
    </row>
    <row r="304" spans="1:3" x14ac:dyDescent="0.25">
      <c r="A304" t="s">
        <v>1274</v>
      </c>
      <c r="B304">
        <f>SUMIF(Table2[Company Name],Table3[[#This Row],[Company Name]],Table2[total_laid_off])</f>
        <v>223</v>
      </c>
      <c r="C304">
        <f>SUMIF(Table2[Company Name],Table3[[#This Row],[Company Name]],Table2[funds_raised])</f>
        <v>84</v>
      </c>
    </row>
    <row r="305" spans="1:3" x14ac:dyDescent="0.25">
      <c r="A305" t="s">
        <v>389</v>
      </c>
      <c r="B305">
        <f>SUMIF(Table2[Company Name],Table3[[#This Row],[Company Name]],Table2[total_laid_off])</f>
        <v>222</v>
      </c>
      <c r="C305">
        <f>SUMIF(Table2[Company Name],Table3[[#This Row],[Company Name]],Table2[funds_raised])</f>
        <v>424</v>
      </c>
    </row>
    <row r="306" spans="1:3" x14ac:dyDescent="0.25">
      <c r="A306" t="s">
        <v>370</v>
      </c>
      <c r="B306">
        <f>SUMIF(Table2[Company Name],Table3[[#This Row],[Company Name]],Table2[total_laid_off])</f>
        <v>221</v>
      </c>
      <c r="C306">
        <f>SUMIF(Table2[Company Name],Table3[[#This Row],[Company Name]],Table2[funds_raised])</f>
        <v>1100</v>
      </c>
    </row>
    <row r="307" spans="1:3" x14ac:dyDescent="0.25">
      <c r="A307" t="s">
        <v>555</v>
      </c>
      <c r="B307">
        <f>SUMIF(Table2[Company Name],Table3[[#This Row],[Company Name]],Table2[total_laid_off])</f>
        <v>221</v>
      </c>
      <c r="C307">
        <f>SUMIF(Table2[Company Name],Table3[[#This Row],[Company Name]],Table2[funds_raised])</f>
        <v>455</v>
      </c>
    </row>
    <row r="308" spans="1:3" x14ac:dyDescent="0.25">
      <c r="A308" t="s">
        <v>1955</v>
      </c>
      <c r="B308">
        <f>SUMIF(Table2[Company Name],Table3[[#This Row],[Company Name]],Table2[total_laid_off])</f>
        <v>221</v>
      </c>
      <c r="C308">
        <f>SUMIF(Table2[Company Name],Table3[[#This Row],[Company Name]],Table2[funds_raised])</f>
        <v>62</v>
      </c>
    </row>
    <row r="309" spans="1:3" x14ac:dyDescent="0.25">
      <c r="A309" t="s">
        <v>2110</v>
      </c>
      <c r="B309">
        <f>SUMIF(Table2[Company Name],Table3[[#This Row],[Company Name]],Table2[total_laid_off])</f>
        <v>220</v>
      </c>
      <c r="C309">
        <f>SUMIF(Table2[Company Name],Table3[[#This Row],[Company Name]],Table2[funds_raised])</f>
        <v>1910</v>
      </c>
    </row>
    <row r="310" spans="1:3" x14ac:dyDescent="0.25">
      <c r="A310" t="s">
        <v>924</v>
      </c>
      <c r="B310">
        <f>SUMIF(Table2[Company Name],Table3[[#This Row],[Company Name]],Table2[total_laid_off])</f>
        <v>220</v>
      </c>
      <c r="C310">
        <f>SUMIF(Table2[Company Name],Table3[[#This Row],[Company Name]],Table2[funds_raised])</f>
        <v>388</v>
      </c>
    </row>
    <row r="311" spans="1:3" x14ac:dyDescent="0.25">
      <c r="A311" t="s">
        <v>1942</v>
      </c>
      <c r="B311">
        <f>SUMIF(Table2[Company Name],Table3[[#This Row],[Company Name]],Table2[total_laid_off])</f>
        <v>219</v>
      </c>
      <c r="C311">
        <f>SUMIF(Table2[Company Name],Table3[[#This Row],[Company Name]],Table2[funds_raised])</f>
        <v>340</v>
      </c>
    </row>
    <row r="312" spans="1:3" x14ac:dyDescent="0.25">
      <c r="A312" t="s">
        <v>1631</v>
      </c>
      <c r="B312">
        <f>SUMIF(Table2[Company Name],Table3[[#This Row],[Company Name]],Table2[total_laid_off])</f>
        <v>219</v>
      </c>
      <c r="C312">
        <f>SUMIF(Table2[Company Name],Table3[[#This Row],[Company Name]],Table2[funds_raised])</f>
        <v>246</v>
      </c>
    </row>
    <row r="313" spans="1:3" x14ac:dyDescent="0.25">
      <c r="A313" t="s">
        <v>994</v>
      </c>
      <c r="B313">
        <f>SUMIF(Table2[Company Name],Table3[[#This Row],[Company Name]],Table2[total_laid_off])</f>
        <v>217</v>
      </c>
      <c r="C313">
        <f>SUMIF(Table2[Company Name],Table3[[#This Row],[Company Name]],Table2[funds_raised])</f>
        <v>893</v>
      </c>
    </row>
    <row r="314" spans="1:3" x14ac:dyDescent="0.25">
      <c r="A314" t="s">
        <v>1184</v>
      </c>
      <c r="B314">
        <f>SUMIF(Table2[Company Name],Table3[[#This Row],[Company Name]],Table2[total_laid_off])</f>
        <v>217</v>
      </c>
      <c r="C314">
        <f>SUMIF(Table2[Company Name],Table3[[#This Row],[Company Name]],Table2[funds_raised])</f>
        <v>309</v>
      </c>
    </row>
    <row r="315" spans="1:3" x14ac:dyDescent="0.25">
      <c r="A315" t="s">
        <v>1421</v>
      </c>
      <c r="B315">
        <f>SUMIF(Table2[Company Name],Table3[[#This Row],[Company Name]],Table2[total_laid_off])</f>
        <v>216</v>
      </c>
      <c r="C315">
        <f>SUMIF(Table2[Company Name],Table3[[#This Row],[Company Name]],Table2[funds_raised])</f>
        <v>0</v>
      </c>
    </row>
    <row r="316" spans="1:3" x14ac:dyDescent="0.25">
      <c r="A316" t="s">
        <v>412</v>
      </c>
      <c r="B316">
        <f>SUMIF(Table2[Company Name],Table3[[#This Row],[Company Name]],Table2[total_laid_off])</f>
        <v>215</v>
      </c>
      <c r="C316">
        <f>SUMIF(Table2[Company Name],Table3[[#This Row],[Company Name]],Table2[funds_raised])</f>
        <v>856</v>
      </c>
    </row>
    <row r="317" spans="1:3" x14ac:dyDescent="0.25">
      <c r="A317" t="s">
        <v>324</v>
      </c>
      <c r="B317">
        <f>SUMIF(Table2[Company Name],Table3[[#This Row],[Company Name]],Table2[total_laid_off])</f>
        <v>212</v>
      </c>
      <c r="C317">
        <f>SUMIF(Table2[Company Name],Table3[[#This Row],[Company Name]],Table2[funds_raised])</f>
        <v>884</v>
      </c>
    </row>
    <row r="318" spans="1:3" x14ac:dyDescent="0.25">
      <c r="A318" t="s">
        <v>1060</v>
      </c>
      <c r="B318">
        <f>SUMIF(Table2[Company Name],Table3[[#This Row],[Company Name]],Table2[total_laid_off])</f>
        <v>212</v>
      </c>
      <c r="C318">
        <f>SUMIF(Table2[Company Name],Table3[[#This Row],[Company Name]],Table2[funds_raised])</f>
        <v>720</v>
      </c>
    </row>
    <row r="319" spans="1:3" x14ac:dyDescent="0.25">
      <c r="A319" t="s">
        <v>439</v>
      </c>
      <c r="B319">
        <f>SUMIF(Table2[Company Name],Table3[[#This Row],[Company Name]],Table2[total_laid_off])</f>
        <v>212</v>
      </c>
      <c r="C319">
        <f>SUMIF(Table2[Company Name],Table3[[#This Row],[Company Name]],Table2[funds_raised])</f>
        <v>83</v>
      </c>
    </row>
    <row r="320" spans="1:3" x14ac:dyDescent="0.25">
      <c r="A320" t="s">
        <v>1016</v>
      </c>
      <c r="B320">
        <f>SUMIF(Table2[Company Name],Table3[[#This Row],[Company Name]],Table2[total_laid_off])</f>
        <v>211</v>
      </c>
      <c r="C320">
        <f>SUMIF(Table2[Company Name],Table3[[#This Row],[Company Name]],Table2[funds_raised])</f>
        <v>157</v>
      </c>
    </row>
    <row r="321" spans="1:3" x14ac:dyDescent="0.25">
      <c r="A321" t="s">
        <v>1144</v>
      </c>
      <c r="B321">
        <f>SUMIF(Table2[Company Name],Table3[[#This Row],[Company Name]],Table2[total_laid_off])</f>
        <v>210</v>
      </c>
      <c r="C321">
        <f>SUMIF(Table2[Company Name],Table3[[#This Row],[Company Name]],Table2[funds_raised])</f>
        <v>1333</v>
      </c>
    </row>
    <row r="322" spans="1:3" x14ac:dyDescent="0.25">
      <c r="A322" t="s">
        <v>2232</v>
      </c>
      <c r="B322">
        <f>SUMIF(Table2[Company Name],Table3[[#This Row],[Company Name]],Table2[total_laid_off])</f>
        <v>210</v>
      </c>
      <c r="C322">
        <f>SUMIF(Table2[Company Name],Table3[[#This Row],[Company Name]],Table2[funds_raised])</f>
        <v>89</v>
      </c>
    </row>
    <row r="323" spans="1:3" x14ac:dyDescent="0.25">
      <c r="A323" t="s">
        <v>293</v>
      </c>
      <c r="B323">
        <f>SUMIF(Table2[Company Name],Table3[[#This Row],[Company Name]],Table2[total_laid_off])</f>
        <v>209</v>
      </c>
      <c r="C323">
        <f>SUMIF(Table2[Company Name],Table3[[#This Row],[Company Name]],Table2[funds_raised])</f>
        <v>5500</v>
      </c>
    </row>
    <row r="324" spans="1:3" x14ac:dyDescent="0.25">
      <c r="A324" t="s">
        <v>372</v>
      </c>
      <c r="B324">
        <f>SUMIF(Table2[Company Name],Table3[[#This Row],[Company Name]],Table2[total_laid_off])</f>
        <v>208</v>
      </c>
      <c r="C324">
        <f>SUMIF(Table2[Company Name],Table3[[#This Row],[Company Name]],Table2[funds_raised])</f>
        <v>44</v>
      </c>
    </row>
    <row r="325" spans="1:3" x14ac:dyDescent="0.25">
      <c r="A325" t="s">
        <v>663</v>
      </c>
      <c r="B325">
        <f>SUMIF(Table2[Company Name],Table3[[#This Row],[Company Name]],Table2[total_laid_off])</f>
        <v>206</v>
      </c>
      <c r="C325">
        <f>SUMIF(Table2[Company Name],Table3[[#This Row],[Company Name]],Table2[funds_raised])</f>
        <v>2400</v>
      </c>
    </row>
    <row r="326" spans="1:3" x14ac:dyDescent="0.25">
      <c r="A326" t="s">
        <v>2113</v>
      </c>
      <c r="B326">
        <f>SUMIF(Table2[Company Name],Table3[[#This Row],[Company Name]],Table2[total_laid_off])</f>
        <v>201</v>
      </c>
      <c r="C326">
        <f>SUMIF(Table2[Company Name],Table3[[#This Row],[Company Name]],Table2[funds_raised])</f>
        <v>185</v>
      </c>
    </row>
    <row r="327" spans="1:3" x14ac:dyDescent="0.25">
      <c r="A327" t="s">
        <v>833</v>
      </c>
      <c r="B327">
        <f>SUMIF(Table2[Company Name],Table3[[#This Row],[Company Name]],Table2[total_laid_off])</f>
        <v>200</v>
      </c>
      <c r="C327">
        <f>SUMIF(Table2[Company Name],Table3[[#This Row],[Company Name]],Table2[funds_raised])</f>
        <v>5100</v>
      </c>
    </row>
    <row r="328" spans="1:3" x14ac:dyDescent="0.25">
      <c r="A328" t="s">
        <v>1019</v>
      </c>
      <c r="B328">
        <f>SUMIF(Table2[Company Name],Table3[[#This Row],[Company Name]],Table2[total_laid_off])</f>
        <v>200</v>
      </c>
      <c r="C328">
        <f>SUMIF(Table2[Company Name],Table3[[#This Row],[Company Name]],Table2[funds_raised])</f>
        <v>889</v>
      </c>
    </row>
    <row r="329" spans="1:3" x14ac:dyDescent="0.25">
      <c r="A329" t="s">
        <v>1431</v>
      </c>
      <c r="B329">
        <f>SUMIF(Table2[Company Name],Table3[[#This Row],[Company Name]],Table2[total_laid_off])</f>
        <v>200</v>
      </c>
      <c r="C329">
        <f>SUMIF(Table2[Company Name],Table3[[#This Row],[Company Name]],Table2[funds_raised])</f>
        <v>744</v>
      </c>
    </row>
    <row r="330" spans="1:3" x14ac:dyDescent="0.25">
      <c r="A330" t="s">
        <v>123</v>
      </c>
      <c r="B330">
        <f>SUMIF(Table2[Company Name],Table3[[#This Row],[Company Name]],Table2[total_laid_off])</f>
        <v>200</v>
      </c>
      <c r="C330">
        <f>SUMIF(Table2[Company Name],Table3[[#This Row],[Company Name]],Table2[funds_raised])</f>
        <v>683</v>
      </c>
    </row>
    <row r="331" spans="1:3" x14ac:dyDescent="0.25">
      <c r="A331" t="s">
        <v>1422</v>
      </c>
      <c r="B331">
        <f>SUMIF(Table2[Company Name],Table3[[#This Row],[Company Name]],Table2[total_laid_off])</f>
        <v>200</v>
      </c>
      <c r="C331">
        <f>SUMIF(Table2[Company Name],Table3[[#This Row],[Company Name]],Table2[funds_raised])</f>
        <v>652</v>
      </c>
    </row>
    <row r="332" spans="1:3" x14ac:dyDescent="0.25">
      <c r="A332" t="s">
        <v>164</v>
      </c>
      <c r="B332">
        <f>SUMIF(Table2[Company Name],Table3[[#This Row],[Company Name]],Table2[total_laid_off])</f>
        <v>200</v>
      </c>
      <c r="C332">
        <f>SUMIF(Table2[Company Name],Table3[[#This Row],[Company Name]],Table2[funds_raised])</f>
        <v>500</v>
      </c>
    </row>
    <row r="333" spans="1:3" x14ac:dyDescent="0.25">
      <c r="A333" t="s">
        <v>294</v>
      </c>
      <c r="B333">
        <f>SUMIF(Table2[Company Name],Table3[[#This Row],[Company Name]],Table2[total_laid_off])</f>
        <v>200</v>
      </c>
      <c r="C333">
        <f>SUMIF(Table2[Company Name],Table3[[#This Row],[Company Name]],Table2[funds_raised])</f>
        <v>495</v>
      </c>
    </row>
    <row r="334" spans="1:3" x14ac:dyDescent="0.25">
      <c r="A334" t="s">
        <v>373</v>
      </c>
      <c r="B334">
        <f>SUMIF(Table2[Company Name],Table3[[#This Row],[Company Name]],Table2[total_laid_off])</f>
        <v>200</v>
      </c>
      <c r="C334">
        <f>SUMIF(Table2[Company Name],Table3[[#This Row],[Company Name]],Table2[funds_raised])</f>
        <v>491</v>
      </c>
    </row>
    <row r="335" spans="1:3" x14ac:dyDescent="0.25">
      <c r="A335" t="s">
        <v>1093</v>
      </c>
      <c r="B335">
        <f>SUMIF(Table2[Company Name],Table3[[#This Row],[Company Name]],Table2[total_laid_off])</f>
        <v>200</v>
      </c>
      <c r="C335">
        <f>SUMIF(Table2[Company Name],Table3[[#This Row],[Company Name]],Table2[funds_raised])</f>
        <v>476</v>
      </c>
    </row>
    <row r="336" spans="1:3" x14ac:dyDescent="0.25">
      <c r="A336" t="s">
        <v>1209</v>
      </c>
      <c r="B336">
        <f>SUMIF(Table2[Company Name],Table3[[#This Row],[Company Name]],Table2[total_laid_off])</f>
        <v>200</v>
      </c>
      <c r="C336">
        <f>SUMIF(Table2[Company Name],Table3[[#This Row],[Company Name]],Table2[funds_raised])</f>
        <v>450</v>
      </c>
    </row>
    <row r="337" spans="1:3" x14ac:dyDescent="0.25">
      <c r="A337" t="s">
        <v>2096</v>
      </c>
      <c r="B337">
        <f>SUMIF(Table2[Company Name],Table3[[#This Row],[Company Name]],Table2[total_laid_off])</f>
        <v>200</v>
      </c>
      <c r="C337">
        <f>SUMIF(Table2[Company Name],Table3[[#This Row],[Company Name]],Table2[funds_raised])</f>
        <v>423</v>
      </c>
    </row>
    <row r="338" spans="1:3" x14ac:dyDescent="0.25">
      <c r="A338" t="s">
        <v>1133</v>
      </c>
      <c r="B338">
        <f>SUMIF(Table2[Company Name],Table3[[#This Row],[Company Name]],Table2[total_laid_off])</f>
        <v>200</v>
      </c>
      <c r="C338">
        <f>SUMIF(Table2[Company Name],Table3[[#This Row],[Company Name]],Table2[funds_raised])</f>
        <v>376</v>
      </c>
    </row>
    <row r="339" spans="1:3" x14ac:dyDescent="0.25">
      <c r="A339" t="s">
        <v>1739</v>
      </c>
      <c r="B339">
        <f>SUMIF(Table2[Company Name],Table3[[#This Row],[Company Name]],Table2[total_laid_off])</f>
        <v>200</v>
      </c>
      <c r="C339">
        <f>SUMIF(Table2[Company Name],Table3[[#This Row],[Company Name]],Table2[funds_raised])</f>
        <v>365</v>
      </c>
    </row>
    <row r="340" spans="1:3" x14ac:dyDescent="0.25">
      <c r="A340" t="s">
        <v>504</v>
      </c>
      <c r="B340">
        <f>SUMIF(Table2[Company Name],Table3[[#This Row],[Company Name]],Table2[total_laid_off])</f>
        <v>200</v>
      </c>
      <c r="C340">
        <f>SUMIF(Table2[Company Name],Table3[[#This Row],[Company Name]],Table2[funds_raised])</f>
        <v>344</v>
      </c>
    </row>
    <row r="341" spans="1:3" x14ac:dyDescent="0.25">
      <c r="A341" t="s">
        <v>2078</v>
      </c>
      <c r="B341">
        <f>SUMIF(Table2[Company Name],Table3[[#This Row],[Company Name]],Table2[total_laid_off])</f>
        <v>200</v>
      </c>
      <c r="C341">
        <f>SUMIF(Table2[Company Name],Table3[[#This Row],[Company Name]],Table2[funds_raised])</f>
        <v>293</v>
      </c>
    </row>
    <row r="342" spans="1:3" x14ac:dyDescent="0.25">
      <c r="A342" t="s">
        <v>2094</v>
      </c>
      <c r="B342">
        <f>SUMIF(Table2[Company Name],Table3[[#This Row],[Company Name]],Table2[total_laid_off])</f>
        <v>200</v>
      </c>
      <c r="C342">
        <f>SUMIF(Table2[Company Name],Table3[[#This Row],[Company Name]],Table2[funds_raised])</f>
        <v>288</v>
      </c>
    </row>
    <row r="343" spans="1:3" x14ac:dyDescent="0.25">
      <c r="A343" t="s">
        <v>1823</v>
      </c>
      <c r="B343">
        <f>SUMIF(Table2[Company Name],Table3[[#This Row],[Company Name]],Table2[total_laid_off])</f>
        <v>200</v>
      </c>
      <c r="C343">
        <f>SUMIF(Table2[Company Name],Table3[[#This Row],[Company Name]],Table2[funds_raised])</f>
        <v>194</v>
      </c>
    </row>
    <row r="344" spans="1:3" x14ac:dyDescent="0.25">
      <c r="A344" t="s">
        <v>600</v>
      </c>
      <c r="B344">
        <f>SUMIF(Table2[Company Name],Table3[[#This Row],[Company Name]],Table2[total_laid_off])</f>
        <v>200</v>
      </c>
      <c r="C344">
        <f>SUMIF(Table2[Company Name],Table3[[#This Row],[Company Name]],Table2[funds_raised])</f>
        <v>192</v>
      </c>
    </row>
    <row r="345" spans="1:3" x14ac:dyDescent="0.25">
      <c r="A345" t="s">
        <v>295</v>
      </c>
      <c r="B345">
        <f>SUMIF(Table2[Company Name],Table3[[#This Row],[Company Name]],Table2[total_laid_off])</f>
        <v>200</v>
      </c>
      <c r="C345">
        <f>SUMIF(Table2[Company Name],Table3[[#This Row],[Company Name]],Table2[funds_raised])</f>
        <v>102</v>
      </c>
    </row>
    <row r="346" spans="1:3" x14ac:dyDescent="0.25">
      <c r="A346" t="s">
        <v>350</v>
      </c>
      <c r="B346">
        <f>SUMIF(Table2[Company Name],Table3[[#This Row],[Company Name]],Table2[total_laid_off])</f>
        <v>200</v>
      </c>
      <c r="C346">
        <f>SUMIF(Table2[Company Name],Table3[[#This Row],[Company Name]],Table2[funds_raised])</f>
        <v>79</v>
      </c>
    </row>
    <row r="347" spans="1:3" x14ac:dyDescent="0.25">
      <c r="A347" t="s">
        <v>1426</v>
      </c>
      <c r="B347">
        <f>SUMIF(Table2[Company Name],Table3[[#This Row],[Company Name]],Table2[total_laid_off])</f>
        <v>200</v>
      </c>
      <c r="C347">
        <f>SUMIF(Table2[Company Name],Table3[[#This Row],[Company Name]],Table2[funds_raised])</f>
        <v>78</v>
      </c>
    </row>
    <row r="348" spans="1:3" x14ac:dyDescent="0.25">
      <c r="A348" t="s">
        <v>2208</v>
      </c>
      <c r="B348">
        <f>SUMIF(Table2[Company Name],Table3[[#This Row],[Company Name]],Table2[total_laid_off])</f>
        <v>200</v>
      </c>
      <c r="C348">
        <f>SUMIF(Table2[Company Name],Table3[[#This Row],[Company Name]],Table2[funds_raised])</f>
        <v>48</v>
      </c>
    </row>
    <row r="349" spans="1:3" x14ac:dyDescent="0.25">
      <c r="A349" t="s">
        <v>1427</v>
      </c>
      <c r="B349">
        <f>SUMIF(Table2[Company Name],Table3[[#This Row],[Company Name]],Table2[total_laid_off])</f>
        <v>200</v>
      </c>
      <c r="C349">
        <f>SUMIF(Table2[Company Name],Table3[[#This Row],[Company Name]],Table2[funds_raised])</f>
        <v>40</v>
      </c>
    </row>
    <row r="350" spans="1:3" x14ac:dyDescent="0.25">
      <c r="A350" t="s">
        <v>2095</v>
      </c>
      <c r="B350">
        <f>SUMIF(Table2[Company Name],Table3[[#This Row],[Company Name]],Table2[total_laid_off])</f>
        <v>200</v>
      </c>
      <c r="C350">
        <f>SUMIF(Table2[Company Name],Table3[[#This Row],[Company Name]],Table2[funds_raised])</f>
        <v>19</v>
      </c>
    </row>
    <row r="351" spans="1:3" x14ac:dyDescent="0.25">
      <c r="A351" t="s">
        <v>1112</v>
      </c>
      <c r="B351">
        <f>SUMIF(Table2[Company Name],Table3[[#This Row],[Company Name]],Table2[total_laid_off])</f>
        <v>200</v>
      </c>
      <c r="C351">
        <f>SUMIF(Table2[Company Name],Table3[[#This Row],[Company Name]],Table2[funds_raised])</f>
        <v>5</v>
      </c>
    </row>
    <row r="352" spans="1:3" x14ac:dyDescent="0.25">
      <c r="A352" t="s">
        <v>1678</v>
      </c>
      <c r="B352">
        <f>SUMIF(Table2[Company Name],Table3[[#This Row],[Company Name]],Table2[total_laid_off])</f>
        <v>200</v>
      </c>
      <c r="C352">
        <f>SUMIF(Table2[Company Name],Table3[[#This Row],[Company Name]],Table2[funds_raised])</f>
        <v>0</v>
      </c>
    </row>
    <row r="353" spans="1:3" x14ac:dyDescent="0.25">
      <c r="A353" t="s">
        <v>2277</v>
      </c>
      <c r="B353">
        <f>SUMIF(Table2[Company Name],Table3[[#This Row],[Company Name]],Table2[total_laid_off])</f>
        <v>200</v>
      </c>
      <c r="C353">
        <f>SUMIF(Table2[Company Name],Table3[[#This Row],[Company Name]],Table2[funds_raised])</f>
        <v>0</v>
      </c>
    </row>
    <row r="354" spans="1:3" x14ac:dyDescent="0.25">
      <c r="A354" t="s">
        <v>2209</v>
      </c>
      <c r="B354">
        <f>SUMIF(Table2[Company Name],Table3[[#This Row],[Company Name]],Table2[total_laid_off])</f>
        <v>200</v>
      </c>
      <c r="C354">
        <f>SUMIF(Table2[Company Name],Table3[[#This Row],[Company Name]],Table2[funds_raised])</f>
        <v>0</v>
      </c>
    </row>
    <row r="355" spans="1:3" x14ac:dyDescent="0.25">
      <c r="A355" t="s">
        <v>961</v>
      </c>
      <c r="B355">
        <f>SUMIF(Table2[Company Name],Table3[[#This Row],[Company Name]],Table2[total_laid_off])</f>
        <v>200</v>
      </c>
      <c r="C355">
        <f>SUMIF(Table2[Company Name],Table3[[#This Row],[Company Name]],Table2[funds_raised])</f>
        <v>0</v>
      </c>
    </row>
    <row r="356" spans="1:3" x14ac:dyDescent="0.25">
      <c r="A356" t="s">
        <v>323</v>
      </c>
      <c r="B356">
        <f>SUMIF(Table2[Company Name],Table3[[#This Row],[Company Name]],Table2[total_laid_off])</f>
        <v>200</v>
      </c>
      <c r="C356">
        <f>SUMIF(Table2[Company Name],Table3[[#This Row],[Company Name]],Table2[funds_raised])</f>
        <v>0</v>
      </c>
    </row>
    <row r="357" spans="1:3" x14ac:dyDescent="0.25">
      <c r="A357" t="s">
        <v>676</v>
      </c>
      <c r="B357">
        <f>SUMIF(Table2[Company Name],Table3[[#This Row],[Company Name]],Table2[total_laid_off])</f>
        <v>200</v>
      </c>
      <c r="C357">
        <f>SUMIF(Table2[Company Name],Table3[[#This Row],[Company Name]],Table2[funds_raised])</f>
        <v>0</v>
      </c>
    </row>
    <row r="358" spans="1:3" x14ac:dyDescent="0.25">
      <c r="A358" t="s">
        <v>238</v>
      </c>
      <c r="B358">
        <f>SUMIF(Table2[Company Name],Table3[[#This Row],[Company Name]],Table2[total_laid_off])</f>
        <v>200</v>
      </c>
      <c r="C358">
        <f>SUMIF(Table2[Company Name],Table3[[#This Row],[Company Name]],Table2[funds_raised])</f>
        <v>0</v>
      </c>
    </row>
    <row r="359" spans="1:3" x14ac:dyDescent="0.25">
      <c r="A359" t="s">
        <v>332</v>
      </c>
      <c r="B359">
        <f>SUMIF(Table2[Company Name],Table3[[#This Row],[Company Name]],Table2[total_laid_off])</f>
        <v>200</v>
      </c>
      <c r="C359">
        <f>SUMIF(Table2[Company Name],Table3[[#This Row],[Company Name]],Table2[funds_raised])</f>
        <v>0</v>
      </c>
    </row>
    <row r="360" spans="1:3" x14ac:dyDescent="0.25">
      <c r="A360" t="s">
        <v>275</v>
      </c>
      <c r="B360">
        <f>SUMIF(Table2[Company Name],Table3[[#This Row],[Company Name]],Table2[total_laid_off])</f>
        <v>199</v>
      </c>
      <c r="C360">
        <f>SUMIF(Table2[Company Name],Table3[[#This Row],[Company Name]],Table2[funds_raised])</f>
        <v>922</v>
      </c>
    </row>
    <row r="361" spans="1:3" x14ac:dyDescent="0.25">
      <c r="A361" t="s">
        <v>1210</v>
      </c>
      <c r="B361">
        <f>SUMIF(Table2[Company Name],Table3[[#This Row],[Company Name]],Table2[total_laid_off])</f>
        <v>198</v>
      </c>
      <c r="C361">
        <f>SUMIF(Table2[Company Name],Table3[[#This Row],[Company Name]],Table2[funds_raised])</f>
        <v>2232</v>
      </c>
    </row>
    <row r="362" spans="1:3" x14ac:dyDescent="0.25">
      <c r="A362" t="s">
        <v>866</v>
      </c>
      <c r="B362">
        <f>SUMIF(Table2[Company Name],Table3[[#This Row],[Company Name]],Table2[total_laid_off])</f>
        <v>198</v>
      </c>
      <c r="C362">
        <f>SUMIF(Table2[Company Name],Table3[[#This Row],[Company Name]],Table2[funds_raised])</f>
        <v>82</v>
      </c>
    </row>
    <row r="363" spans="1:3" x14ac:dyDescent="0.25">
      <c r="A363" t="s">
        <v>2233</v>
      </c>
      <c r="B363">
        <f>SUMIF(Table2[Company Name],Table3[[#This Row],[Company Name]],Table2[total_laid_off])</f>
        <v>194</v>
      </c>
      <c r="C363">
        <f>SUMIF(Table2[Company Name],Table3[[#This Row],[Company Name]],Table2[funds_raised])</f>
        <v>310</v>
      </c>
    </row>
    <row r="364" spans="1:3" x14ac:dyDescent="0.25">
      <c r="A364" t="s">
        <v>739</v>
      </c>
      <c r="B364">
        <f>SUMIF(Table2[Company Name],Table3[[#This Row],[Company Name]],Table2[total_laid_off])</f>
        <v>191</v>
      </c>
      <c r="C364">
        <f>SUMIF(Table2[Company Name],Table3[[#This Row],[Company Name]],Table2[funds_raised])</f>
        <v>736</v>
      </c>
    </row>
    <row r="365" spans="1:3" x14ac:dyDescent="0.25">
      <c r="A365" t="s">
        <v>1643</v>
      </c>
      <c r="B365">
        <f>SUMIF(Table2[Company Name],Table3[[#This Row],[Company Name]],Table2[total_laid_off])</f>
        <v>191</v>
      </c>
      <c r="C365">
        <f>SUMIF(Table2[Company Name],Table3[[#This Row],[Company Name]],Table2[funds_raised])</f>
        <v>112</v>
      </c>
    </row>
    <row r="366" spans="1:3" x14ac:dyDescent="0.25">
      <c r="A366" t="s">
        <v>1327</v>
      </c>
      <c r="B366">
        <f>SUMIF(Table2[Company Name],Table3[[#This Row],[Company Name]],Table2[total_laid_off])</f>
        <v>190</v>
      </c>
      <c r="C366">
        <f>SUMIF(Table2[Company Name],Table3[[#This Row],[Company Name]],Table2[funds_raised])</f>
        <v>500</v>
      </c>
    </row>
    <row r="367" spans="1:3" x14ac:dyDescent="0.25">
      <c r="A367" t="s">
        <v>1173</v>
      </c>
      <c r="B367">
        <f>SUMIF(Table2[Company Name],Table3[[#This Row],[Company Name]],Table2[total_laid_off])</f>
        <v>190</v>
      </c>
      <c r="C367">
        <f>SUMIF(Table2[Company Name],Table3[[#This Row],[Company Name]],Table2[funds_raised])</f>
        <v>428</v>
      </c>
    </row>
    <row r="368" spans="1:3" x14ac:dyDescent="0.25">
      <c r="A368" t="s">
        <v>1103</v>
      </c>
      <c r="B368">
        <f>SUMIF(Table2[Company Name],Table3[[#This Row],[Company Name]],Table2[total_laid_off])</f>
        <v>190</v>
      </c>
      <c r="C368">
        <f>SUMIF(Table2[Company Name],Table3[[#This Row],[Company Name]],Table2[funds_raised])</f>
        <v>280</v>
      </c>
    </row>
    <row r="369" spans="1:3" x14ac:dyDescent="0.25">
      <c r="A369" t="s">
        <v>886</v>
      </c>
      <c r="B369">
        <f>SUMIF(Table2[Company Name],Table3[[#This Row],[Company Name]],Table2[total_laid_off])</f>
        <v>190</v>
      </c>
      <c r="C369">
        <f>SUMIF(Table2[Company Name],Table3[[#This Row],[Company Name]],Table2[funds_raised])</f>
        <v>232</v>
      </c>
    </row>
    <row r="370" spans="1:3" x14ac:dyDescent="0.25">
      <c r="A370" t="s">
        <v>1272</v>
      </c>
      <c r="B370">
        <f>SUMIF(Table2[Company Name],Table3[[#This Row],[Company Name]],Table2[total_laid_off])</f>
        <v>190</v>
      </c>
      <c r="C370">
        <f>SUMIF(Table2[Company Name],Table3[[#This Row],[Company Name]],Table2[funds_raised])</f>
        <v>140</v>
      </c>
    </row>
    <row r="371" spans="1:3" x14ac:dyDescent="0.25">
      <c r="A371" t="s">
        <v>211</v>
      </c>
      <c r="B371">
        <f>SUMIF(Table2[Company Name],Table3[[#This Row],[Company Name]],Table2[total_laid_off])</f>
        <v>187</v>
      </c>
      <c r="C371">
        <f>SUMIF(Table2[Company Name],Table3[[#This Row],[Company Name]],Table2[funds_raised])</f>
        <v>144</v>
      </c>
    </row>
    <row r="372" spans="1:3" x14ac:dyDescent="0.25">
      <c r="A372" t="s">
        <v>377</v>
      </c>
      <c r="B372">
        <f>SUMIF(Table2[Company Name],Table3[[#This Row],[Company Name]],Table2[total_laid_off])</f>
        <v>180</v>
      </c>
      <c r="C372">
        <f>SUMIF(Table2[Company Name],Table3[[#This Row],[Company Name]],Table2[funds_raised])</f>
        <v>2200</v>
      </c>
    </row>
    <row r="373" spans="1:3" x14ac:dyDescent="0.25">
      <c r="A373" t="s">
        <v>285</v>
      </c>
      <c r="B373">
        <f>SUMIF(Table2[Company Name],Table3[[#This Row],[Company Name]],Table2[total_laid_off])</f>
        <v>180</v>
      </c>
      <c r="C373">
        <f>SUMIF(Table2[Company Name],Table3[[#This Row],[Company Name]],Table2[funds_raised])</f>
        <v>1416</v>
      </c>
    </row>
    <row r="374" spans="1:3" x14ac:dyDescent="0.25">
      <c r="A374" t="s">
        <v>1779</v>
      </c>
      <c r="B374">
        <f>SUMIF(Table2[Company Name],Table3[[#This Row],[Company Name]],Table2[total_laid_off])</f>
        <v>180</v>
      </c>
      <c r="C374">
        <f>SUMIF(Table2[Company Name],Table3[[#This Row],[Company Name]],Table2[funds_raised])</f>
        <v>917</v>
      </c>
    </row>
    <row r="375" spans="1:3" x14ac:dyDescent="0.25">
      <c r="A375" t="s">
        <v>1828</v>
      </c>
      <c r="B375">
        <f>SUMIF(Table2[Company Name],Table3[[#This Row],[Company Name]],Table2[total_laid_off])</f>
        <v>180</v>
      </c>
      <c r="C375">
        <f>SUMIF(Table2[Company Name],Table3[[#This Row],[Company Name]],Table2[funds_raised])</f>
        <v>763</v>
      </c>
    </row>
    <row r="376" spans="1:3" x14ac:dyDescent="0.25">
      <c r="A376" t="s">
        <v>948</v>
      </c>
      <c r="B376">
        <f>SUMIF(Table2[Company Name],Table3[[#This Row],[Company Name]],Table2[total_laid_off])</f>
        <v>180</v>
      </c>
      <c r="C376">
        <f>SUMIF(Table2[Company Name],Table3[[#This Row],[Company Name]],Table2[funds_raised])</f>
        <v>756</v>
      </c>
    </row>
    <row r="377" spans="1:3" x14ac:dyDescent="0.25">
      <c r="A377" t="s">
        <v>1258</v>
      </c>
      <c r="B377">
        <f>SUMIF(Table2[Company Name],Table3[[#This Row],[Company Name]],Table2[total_laid_off])</f>
        <v>180</v>
      </c>
      <c r="C377">
        <f>SUMIF(Table2[Company Name],Table3[[#This Row],[Company Name]],Table2[funds_raised])</f>
        <v>706</v>
      </c>
    </row>
    <row r="378" spans="1:3" x14ac:dyDescent="0.25">
      <c r="A378" t="s">
        <v>896</v>
      </c>
      <c r="B378">
        <f>SUMIF(Table2[Company Name],Table3[[#This Row],[Company Name]],Table2[total_laid_off])</f>
        <v>180</v>
      </c>
      <c r="C378">
        <f>SUMIF(Table2[Company Name],Table3[[#This Row],[Company Name]],Table2[funds_raised])</f>
        <v>696</v>
      </c>
    </row>
    <row r="379" spans="1:3" x14ac:dyDescent="0.25">
      <c r="A379" t="s">
        <v>1884</v>
      </c>
      <c r="B379">
        <f>SUMIF(Table2[Company Name],Table3[[#This Row],[Company Name]],Table2[total_laid_off])</f>
        <v>180</v>
      </c>
      <c r="C379">
        <f>SUMIF(Table2[Company Name],Table3[[#This Row],[Company Name]],Table2[funds_raised])</f>
        <v>649</v>
      </c>
    </row>
    <row r="380" spans="1:3" x14ac:dyDescent="0.25">
      <c r="A380" t="s">
        <v>1032</v>
      </c>
      <c r="B380">
        <f>SUMIF(Table2[Company Name],Table3[[#This Row],[Company Name]],Table2[total_laid_off])</f>
        <v>180</v>
      </c>
      <c r="C380">
        <f>SUMIF(Table2[Company Name],Table3[[#This Row],[Company Name]],Table2[funds_raised])</f>
        <v>453</v>
      </c>
    </row>
    <row r="381" spans="1:3" x14ac:dyDescent="0.25">
      <c r="A381" t="s">
        <v>1791</v>
      </c>
      <c r="B381">
        <f>SUMIF(Table2[Company Name],Table3[[#This Row],[Company Name]],Table2[total_laid_off])</f>
        <v>180</v>
      </c>
      <c r="C381">
        <f>SUMIF(Table2[Company Name],Table3[[#This Row],[Company Name]],Table2[funds_raised])</f>
        <v>228</v>
      </c>
    </row>
    <row r="382" spans="1:3" x14ac:dyDescent="0.25">
      <c r="A382" t="s">
        <v>829</v>
      </c>
      <c r="B382">
        <f>SUMIF(Table2[Company Name],Table3[[#This Row],[Company Name]],Table2[total_laid_off])</f>
        <v>180</v>
      </c>
      <c r="C382">
        <f>SUMIF(Table2[Company Name],Table3[[#This Row],[Company Name]],Table2[funds_raised])</f>
        <v>224</v>
      </c>
    </row>
    <row r="383" spans="1:3" x14ac:dyDescent="0.25">
      <c r="A383" t="s">
        <v>274</v>
      </c>
      <c r="B383">
        <f>SUMIF(Table2[Company Name],Table3[[#This Row],[Company Name]],Table2[total_laid_off])</f>
        <v>177</v>
      </c>
      <c r="C383">
        <f>SUMIF(Table2[Company Name],Table3[[#This Row],[Company Name]],Table2[funds_raised])</f>
        <v>148</v>
      </c>
    </row>
    <row r="384" spans="1:3" x14ac:dyDescent="0.25">
      <c r="A384" t="s">
        <v>51</v>
      </c>
      <c r="B384">
        <f>SUMIF(Table2[Company Name],Table3[[#This Row],[Company Name]],Table2[total_laid_off])</f>
        <v>176</v>
      </c>
      <c r="C384">
        <f>SUMIF(Table2[Company Name],Table3[[#This Row],[Company Name]],Table2[funds_raised])</f>
        <v>564</v>
      </c>
    </row>
    <row r="385" spans="1:3" x14ac:dyDescent="0.25">
      <c r="A385" t="s">
        <v>856</v>
      </c>
      <c r="B385">
        <f>SUMIF(Table2[Company Name],Table3[[#This Row],[Company Name]],Table2[total_laid_off])</f>
        <v>176</v>
      </c>
      <c r="C385">
        <f>SUMIF(Table2[Company Name],Table3[[#This Row],[Company Name]],Table2[funds_raised])</f>
        <v>348</v>
      </c>
    </row>
    <row r="386" spans="1:3" x14ac:dyDescent="0.25">
      <c r="A386" t="s">
        <v>741</v>
      </c>
      <c r="B386">
        <f>SUMIF(Table2[Company Name],Table3[[#This Row],[Company Name]],Table2[total_laid_off])</f>
        <v>176</v>
      </c>
      <c r="C386">
        <f>SUMIF(Table2[Company Name],Table3[[#This Row],[Company Name]],Table2[funds_raised])</f>
        <v>66</v>
      </c>
    </row>
    <row r="387" spans="1:3" x14ac:dyDescent="0.25">
      <c r="A387" t="s">
        <v>2263</v>
      </c>
      <c r="B387">
        <f>SUMIF(Table2[Company Name],Table3[[#This Row],[Company Name]],Table2[total_laid_off])</f>
        <v>175</v>
      </c>
      <c r="C387">
        <f>SUMIF(Table2[Company Name],Table3[[#This Row],[Company Name]],Table2[funds_raised])</f>
        <v>127</v>
      </c>
    </row>
    <row r="388" spans="1:3" x14ac:dyDescent="0.25">
      <c r="A388" t="s">
        <v>897</v>
      </c>
      <c r="B388">
        <f>SUMIF(Table2[Company Name],Table3[[#This Row],[Company Name]],Table2[total_laid_off])</f>
        <v>175</v>
      </c>
      <c r="C388">
        <f>SUMIF(Table2[Company Name],Table3[[#This Row],[Company Name]],Table2[funds_raised])</f>
        <v>0</v>
      </c>
    </row>
    <row r="389" spans="1:3" x14ac:dyDescent="0.25">
      <c r="A389" t="s">
        <v>1909</v>
      </c>
      <c r="B389">
        <f>SUMIF(Table2[Company Name],Table3[[#This Row],[Company Name]],Table2[total_laid_off])</f>
        <v>174</v>
      </c>
      <c r="C389">
        <f>SUMIF(Table2[Company Name],Table3[[#This Row],[Company Name]],Table2[funds_raised])</f>
        <v>455.2</v>
      </c>
    </row>
    <row r="390" spans="1:3" x14ac:dyDescent="0.25">
      <c r="A390" t="s">
        <v>1059</v>
      </c>
      <c r="B390">
        <f>SUMIF(Table2[Company Name],Table3[[#This Row],[Company Name]],Table2[total_laid_off])</f>
        <v>174</v>
      </c>
      <c r="C390">
        <f>SUMIF(Table2[Company Name],Table3[[#This Row],[Company Name]],Table2[funds_raised])</f>
        <v>180</v>
      </c>
    </row>
    <row r="391" spans="1:3" x14ac:dyDescent="0.25">
      <c r="A391" t="s">
        <v>774</v>
      </c>
      <c r="B391">
        <f>SUMIF(Table2[Company Name],Table3[[#This Row],[Company Name]],Table2[total_laid_off])</f>
        <v>173</v>
      </c>
      <c r="C391">
        <f>SUMIF(Table2[Company Name],Table3[[#This Row],[Company Name]],Table2[funds_raised])</f>
        <v>1292</v>
      </c>
    </row>
    <row r="392" spans="1:3" x14ac:dyDescent="0.25">
      <c r="A392" t="s">
        <v>112</v>
      </c>
      <c r="B392">
        <f>SUMIF(Table2[Company Name],Table3[[#This Row],[Company Name]],Table2[total_laid_off])</f>
        <v>170</v>
      </c>
      <c r="C392">
        <f>SUMIF(Table2[Company Name],Table3[[#This Row],[Company Name]],Table2[funds_raised])</f>
        <v>4100</v>
      </c>
    </row>
    <row r="393" spans="1:3" x14ac:dyDescent="0.25">
      <c r="A393" t="s">
        <v>1033</v>
      </c>
      <c r="B393">
        <f>SUMIF(Table2[Company Name],Table3[[#This Row],[Company Name]],Table2[total_laid_off])</f>
        <v>170</v>
      </c>
      <c r="C393">
        <f>SUMIF(Table2[Company Name],Table3[[#This Row],[Company Name]],Table2[funds_raised])</f>
        <v>507</v>
      </c>
    </row>
    <row r="394" spans="1:3" x14ac:dyDescent="0.25">
      <c r="A394" t="s">
        <v>1152</v>
      </c>
      <c r="B394">
        <f>SUMIF(Table2[Company Name],Table3[[#This Row],[Company Name]],Table2[total_laid_off])</f>
        <v>170</v>
      </c>
      <c r="C394">
        <f>SUMIF(Table2[Company Name],Table3[[#This Row],[Company Name]],Table2[funds_raised])</f>
        <v>426</v>
      </c>
    </row>
    <row r="395" spans="1:3" x14ac:dyDescent="0.25">
      <c r="A395" t="s">
        <v>1707</v>
      </c>
      <c r="B395">
        <f>SUMIF(Table2[Company Name],Table3[[#This Row],[Company Name]],Table2[total_laid_off])</f>
        <v>170</v>
      </c>
      <c r="C395">
        <f>SUMIF(Table2[Company Name],Table3[[#This Row],[Company Name]],Table2[funds_raised])</f>
        <v>286</v>
      </c>
    </row>
    <row r="396" spans="1:3" x14ac:dyDescent="0.25">
      <c r="A396" t="s">
        <v>159</v>
      </c>
      <c r="B396">
        <f>SUMIF(Table2[Company Name],Table3[[#This Row],[Company Name]],Table2[total_laid_off])</f>
        <v>170</v>
      </c>
      <c r="C396">
        <f>SUMIF(Table2[Company Name],Table3[[#This Row],[Company Name]],Table2[funds_raised])</f>
        <v>250</v>
      </c>
    </row>
    <row r="397" spans="1:3" x14ac:dyDescent="0.25">
      <c r="A397" t="s">
        <v>1706</v>
      </c>
      <c r="B397">
        <f>SUMIF(Table2[Company Name],Table3[[#This Row],[Company Name]],Table2[total_laid_off])</f>
        <v>170</v>
      </c>
      <c r="C397">
        <f>SUMIF(Table2[Company Name],Table3[[#This Row],[Company Name]],Table2[funds_raised])</f>
        <v>31</v>
      </c>
    </row>
    <row r="398" spans="1:3" x14ac:dyDescent="0.25">
      <c r="A398" t="s">
        <v>1580</v>
      </c>
      <c r="B398">
        <f>SUMIF(Table2[Company Name],Table3[[#This Row],[Company Name]],Table2[total_laid_off])</f>
        <v>170</v>
      </c>
      <c r="C398">
        <f>SUMIF(Table2[Company Name],Table3[[#This Row],[Company Name]],Table2[funds_raised])</f>
        <v>3</v>
      </c>
    </row>
    <row r="399" spans="1:3" x14ac:dyDescent="0.25">
      <c r="A399" t="s">
        <v>1266</v>
      </c>
      <c r="B399">
        <f>SUMIF(Table2[Company Name],Table3[[#This Row],[Company Name]],Table2[total_laid_off])</f>
        <v>170</v>
      </c>
      <c r="C399">
        <f>SUMIF(Table2[Company Name],Table3[[#This Row],[Company Name]],Table2[funds_raised])</f>
        <v>2</v>
      </c>
    </row>
    <row r="400" spans="1:3" x14ac:dyDescent="0.25">
      <c r="A400" t="s">
        <v>601</v>
      </c>
      <c r="B400">
        <f>SUMIF(Table2[Company Name],Table3[[#This Row],[Company Name]],Table2[total_laid_off])</f>
        <v>169</v>
      </c>
      <c r="C400">
        <f>SUMIF(Table2[Company Name],Table3[[#This Row],[Company Name]],Table2[funds_raised])</f>
        <v>921.6</v>
      </c>
    </row>
    <row r="401" spans="1:3" x14ac:dyDescent="0.25">
      <c r="A401" t="s">
        <v>594</v>
      </c>
      <c r="B401">
        <f>SUMIF(Table2[Company Name],Table3[[#This Row],[Company Name]],Table2[total_laid_off])</f>
        <v>168</v>
      </c>
      <c r="C401">
        <f>SUMIF(Table2[Company Name],Table3[[#This Row],[Company Name]],Table2[funds_raised])</f>
        <v>1269</v>
      </c>
    </row>
    <row r="402" spans="1:3" x14ac:dyDescent="0.25">
      <c r="A402" t="s">
        <v>1085</v>
      </c>
      <c r="B402">
        <f>SUMIF(Table2[Company Name],Table3[[#This Row],[Company Name]],Table2[total_laid_off])</f>
        <v>167</v>
      </c>
      <c r="C402">
        <f>SUMIF(Table2[Company Name],Table3[[#This Row],[Company Name]],Table2[funds_raised])</f>
        <v>330</v>
      </c>
    </row>
    <row r="403" spans="1:3" x14ac:dyDescent="0.25">
      <c r="A403" t="s">
        <v>2171</v>
      </c>
      <c r="B403">
        <f>SUMIF(Table2[Company Name],Table3[[#This Row],[Company Name]],Table2[total_laid_off])</f>
        <v>167</v>
      </c>
      <c r="C403">
        <f>SUMIF(Table2[Company Name],Table3[[#This Row],[Company Name]],Table2[funds_raised])</f>
        <v>0</v>
      </c>
    </row>
    <row r="404" spans="1:3" x14ac:dyDescent="0.25">
      <c r="A404" t="s">
        <v>1169</v>
      </c>
      <c r="B404">
        <f>SUMIF(Table2[Company Name],Table3[[#This Row],[Company Name]],Table2[total_laid_off])</f>
        <v>164</v>
      </c>
      <c r="C404">
        <f>SUMIF(Table2[Company Name],Table3[[#This Row],[Company Name]],Table2[funds_raised])</f>
        <v>1006</v>
      </c>
    </row>
    <row r="405" spans="1:3" x14ac:dyDescent="0.25">
      <c r="A405" t="s">
        <v>483</v>
      </c>
      <c r="B405">
        <f>SUMIF(Table2[Company Name],Table3[[#This Row],[Company Name]],Table2[total_laid_off])</f>
        <v>164</v>
      </c>
      <c r="C405">
        <f>SUMIF(Table2[Company Name],Table3[[#This Row],[Company Name]],Table2[funds_raised])</f>
        <v>0</v>
      </c>
    </row>
    <row r="406" spans="1:3" x14ac:dyDescent="0.25">
      <c r="A406" t="s">
        <v>908</v>
      </c>
      <c r="B406">
        <f>SUMIF(Table2[Company Name],Table3[[#This Row],[Company Name]],Table2[total_laid_off])</f>
        <v>164</v>
      </c>
      <c r="C406">
        <f>SUMIF(Table2[Company Name],Table3[[#This Row],[Company Name]],Table2[funds_raised])</f>
        <v>0</v>
      </c>
    </row>
    <row r="407" spans="1:3" x14ac:dyDescent="0.25">
      <c r="A407" t="s">
        <v>1487</v>
      </c>
      <c r="B407">
        <f>SUMIF(Table2[Company Name],Table3[[#This Row],[Company Name]],Table2[total_laid_off])</f>
        <v>163</v>
      </c>
      <c r="C407">
        <f>SUMIF(Table2[Company Name],Table3[[#This Row],[Company Name]],Table2[funds_raised])</f>
        <v>658</v>
      </c>
    </row>
    <row r="408" spans="1:3" x14ac:dyDescent="0.25">
      <c r="A408" t="s">
        <v>732</v>
      </c>
      <c r="B408">
        <f>SUMIF(Table2[Company Name],Table3[[#This Row],[Company Name]],Table2[total_laid_off])</f>
        <v>161</v>
      </c>
      <c r="C408">
        <f>SUMIF(Table2[Company Name],Table3[[#This Row],[Company Name]],Table2[funds_raised])</f>
        <v>1547</v>
      </c>
    </row>
    <row r="409" spans="1:3" x14ac:dyDescent="0.25">
      <c r="A409" t="s">
        <v>1126</v>
      </c>
      <c r="B409">
        <f>SUMIF(Table2[Company Name],Table3[[#This Row],[Company Name]],Table2[total_laid_off])</f>
        <v>160</v>
      </c>
      <c r="C409">
        <f>SUMIF(Table2[Company Name],Table3[[#This Row],[Company Name]],Table2[funds_raised])</f>
        <v>890</v>
      </c>
    </row>
    <row r="410" spans="1:3" x14ac:dyDescent="0.25">
      <c r="A410" t="s">
        <v>1461</v>
      </c>
      <c r="B410">
        <f>SUMIF(Table2[Company Name],Table3[[#This Row],[Company Name]],Table2[total_laid_off])</f>
        <v>160</v>
      </c>
      <c r="C410">
        <f>SUMIF(Table2[Company Name],Table3[[#This Row],[Company Name]],Table2[funds_raised])</f>
        <v>803</v>
      </c>
    </row>
    <row r="411" spans="1:3" x14ac:dyDescent="0.25">
      <c r="A411" t="s">
        <v>666</v>
      </c>
      <c r="B411">
        <f>SUMIF(Table2[Company Name],Table3[[#This Row],[Company Name]],Table2[total_laid_off])</f>
        <v>160</v>
      </c>
      <c r="C411">
        <f>SUMIF(Table2[Company Name],Table3[[#This Row],[Company Name]],Table2[funds_raised])</f>
        <v>672</v>
      </c>
    </row>
    <row r="412" spans="1:3" x14ac:dyDescent="0.25">
      <c r="A412" t="s">
        <v>615</v>
      </c>
      <c r="B412">
        <f>SUMIF(Table2[Company Name],Table3[[#This Row],[Company Name]],Table2[total_laid_off])</f>
        <v>160</v>
      </c>
      <c r="C412">
        <f>SUMIF(Table2[Company Name],Table3[[#This Row],[Company Name]],Table2[funds_raised])</f>
        <v>306</v>
      </c>
    </row>
    <row r="413" spans="1:3" x14ac:dyDescent="0.25">
      <c r="A413" t="s">
        <v>2030</v>
      </c>
      <c r="B413">
        <f>SUMIF(Table2[Company Name],Table3[[#This Row],[Company Name]],Table2[total_laid_off])</f>
        <v>160</v>
      </c>
      <c r="C413">
        <f>SUMIF(Table2[Company Name],Table3[[#This Row],[Company Name]],Table2[funds_raised])</f>
        <v>229</v>
      </c>
    </row>
    <row r="414" spans="1:3" x14ac:dyDescent="0.25">
      <c r="A414" t="s">
        <v>867</v>
      </c>
      <c r="B414">
        <f>SUMIF(Table2[Company Name],Table3[[#This Row],[Company Name]],Table2[total_laid_off])</f>
        <v>160</v>
      </c>
      <c r="C414">
        <f>SUMIF(Table2[Company Name],Table3[[#This Row],[Company Name]],Table2[funds_raised])</f>
        <v>138</v>
      </c>
    </row>
    <row r="415" spans="1:3" x14ac:dyDescent="0.25">
      <c r="A415" t="s">
        <v>988</v>
      </c>
      <c r="B415">
        <f>SUMIF(Table2[Company Name],Table3[[#This Row],[Company Name]],Table2[total_laid_off])</f>
        <v>160</v>
      </c>
      <c r="C415">
        <f>SUMIF(Table2[Company Name],Table3[[#This Row],[Company Name]],Table2[funds_raised])</f>
        <v>92</v>
      </c>
    </row>
    <row r="416" spans="1:3" x14ac:dyDescent="0.25">
      <c r="A416" t="s">
        <v>1651</v>
      </c>
      <c r="B416">
        <f>SUMIF(Table2[Company Name],Table3[[#This Row],[Company Name]],Table2[total_laid_off])</f>
        <v>159</v>
      </c>
      <c r="C416">
        <f>SUMIF(Table2[Company Name],Table3[[#This Row],[Company Name]],Table2[funds_raised])</f>
        <v>900</v>
      </c>
    </row>
    <row r="417" spans="1:3" x14ac:dyDescent="0.25">
      <c r="A417" t="s">
        <v>1236</v>
      </c>
      <c r="B417">
        <f>SUMIF(Table2[Company Name],Table3[[#This Row],[Company Name]],Table2[total_laid_off])</f>
        <v>159</v>
      </c>
      <c r="C417">
        <f>SUMIF(Table2[Company Name],Table3[[#This Row],[Company Name]],Table2[funds_raised])</f>
        <v>70</v>
      </c>
    </row>
    <row r="418" spans="1:3" x14ac:dyDescent="0.25">
      <c r="A418" t="s">
        <v>936</v>
      </c>
      <c r="B418">
        <f>SUMIF(Table2[Company Name],Table3[[#This Row],[Company Name]],Table2[total_laid_off])</f>
        <v>158</v>
      </c>
      <c r="C418">
        <f>SUMIF(Table2[Company Name],Table3[[#This Row],[Company Name]],Table2[funds_raised])</f>
        <v>191</v>
      </c>
    </row>
    <row r="419" spans="1:3" x14ac:dyDescent="0.25">
      <c r="A419" t="s">
        <v>1130</v>
      </c>
      <c r="B419">
        <f>SUMIF(Table2[Company Name],Table3[[#This Row],[Company Name]],Table2[total_laid_off])</f>
        <v>156</v>
      </c>
      <c r="C419">
        <f>SUMIF(Table2[Company Name],Table3[[#This Row],[Company Name]],Table2[funds_raised])</f>
        <v>2300</v>
      </c>
    </row>
    <row r="420" spans="1:3" x14ac:dyDescent="0.25">
      <c r="A420" t="s">
        <v>45</v>
      </c>
      <c r="B420">
        <f>SUMIF(Table2[Company Name],Table3[[#This Row],[Company Name]],Table2[total_laid_off])</f>
        <v>156</v>
      </c>
      <c r="C420">
        <f>SUMIF(Table2[Company Name],Table3[[#This Row],[Company Name]],Table2[funds_raised])</f>
        <v>254</v>
      </c>
    </row>
    <row r="421" spans="1:3" x14ac:dyDescent="0.25">
      <c r="A421" t="s">
        <v>413</v>
      </c>
      <c r="B421">
        <f>SUMIF(Table2[Company Name],Table3[[#This Row],[Company Name]],Table2[total_laid_off])</f>
        <v>155</v>
      </c>
      <c r="C421">
        <f>SUMIF(Table2[Company Name],Table3[[#This Row],[Company Name]],Table2[funds_raised])</f>
        <v>566</v>
      </c>
    </row>
    <row r="422" spans="1:3" x14ac:dyDescent="0.25">
      <c r="A422" t="s">
        <v>440</v>
      </c>
      <c r="B422">
        <f>SUMIF(Table2[Company Name],Table3[[#This Row],[Company Name]],Table2[total_laid_off])</f>
        <v>155</v>
      </c>
      <c r="C422">
        <f>SUMIF(Table2[Company Name],Table3[[#This Row],[Company Name]],Table2[funds_raised])</f>
        <v>390</v>
      </c>
    </row>
    <row r="423" spans="1:3" x14ac:dyDescent="0.25">
      <c r="A423" t="s">
        <v>2190</v>
      </c>
      <c r="B423">
        <f>SUMIF(Table2[Company Name],Table3[[#This Row],[Company Name]],Table2[total_laid_off])</f>
        <v>154</v>
      </c>
      <c r="C423">
        <f>SUMIF(Table2[Company Name],Table3[[#This Row],[Company Name]],Table2[funds_raised])</f>
        <v>549</v>
      </c>
    </row>
    <row r="424" spans="1:3" x14ac:dyDescent="0.25">
      <c r="A424" t="s">
        <v>1839</v>
      </c>
      <c r="B424">
        <f>SUMIF(Table2[Company Name],Table3[[#This Row],[Company Name]],Table2[total_laid_off])</f>
        <v>154</v>
      </c>
      <c r="C424">
        <f>SUMIF(Table2[Company Name],Table3[[#This Row],[Company Name]],Table2[funds_raised])</f>
        <v>45</v>
      </c>
    </row>
    <row r="425" spans="1:3" x14ac:dyDescent="0.25">
      <c r="A425" t="s">
        <v>810</v>
      </c>
      <c r="B425">
        <f>SUMIF(Table2[Company Name],Table3[[#This Row],[Company Name]],Table2[total_laid_off])</f>
        <v>153</v>
      </c>
      <c r="C425">
        <f>SUMIF(Table2[Company Name],Table3[[#This Row],[Company Name]],Table2[funds_raised])</f>
        <v>0</v>
      </c>
    </row>
    <row r="426" spans="1:3" x14ac:dyDescent="0.25">
      <c r="A426" t="s">
        <v>1286</v>
      </c>
      <c r="B426">
        <f>SUMIF(Table2[Company Name],Table3[[#This Row],[Company Name]],Table2[total_laid_off])</f>
        <v>151</v>
      </c>
      <c r="C426">
        <f>SUMIF(Table2[Company Name],Table3[[#This Row],[Company Name]],Table2[funds_raised])</f>
        <v>1156</v>
      </c>
    </row>
    <row r="427" spans="1:3" x14ac:dyDescent="0.25">
      <c r="A427" t="s">
        <v>1966</v>
      </c>
      <c r="B427">
        <f>SUMIF(Table2[Company Name],Table3[[#This Row],[Company Name]],Table2[total_laid_off])</f>
        <v>150</v>
      </c>
      <c r="C427">
        <f>SUMIF(Table2[Company Name],Table3[[#This Row],[Company Name]],Table2[funds_raised])</f>
        <v>5300</v>
      </c>
    </row>
    <row r="428" spans="1:3" x14ac:dyDescent="0.25">
      <c r="A428" t="s">
        <v>1003</v>
      </c>
      <c r="B428">
        <f>SUMIF(Table2[Company Name],Table3[[#This Row],[Company Name]],Table2[total_laid_off])</f>
        <v>150</v>
      </c>
      <c r="C428">
        <f>SUMIF(Table2[Company Name],Table3[[#This Row],[Company Name]],Table2[funds_raised])</f>
        <v>3200</v>
      </c>
    </row>
    <row r="429" spans="1:3" x14ac:dyDescent="0.25">
      <c r="A429" t="s">
        <v>476</v>
      </c>
      <c r="B429">
        <f>SUMIF(Table2[Company Name],Table3[[#This Row],[Company Name]],Table2[total_laid_off])</f>
        <v>150</v>
      </c>
      <c r="C429">
        <f>SUMIF(Table2[Company Name],Table3[[#This Row],[Company Name]],Table2[funds_raised])</f>
        <v>3000</v>
      </c>
    </row>
    <row r="430" spans="1:3" x14ac:dyDescent="0.25">
      <c r="A430" t="s">
        <v>587</v>
      </c>
      <c r="B430">
        <f>SUMIF(Table2[Company Name],Table3[[#This Row],[Company Name]],Table2[total_laid_off])</f>
        <v>150</v>
      </c>
      <c r="C430">
        <f>SUMIF(Table2[Company Name],Table3[[#This Row],[Company Name]],Table2[funds_raised])</f>
        <v>2700</v>
      </c>
    </row>
    <row r="431" spans="1:3" x14ac:dyDescent="0.25">
      <c r="A431" t="s">
        <v>973</v>
      </c>
      <c r="B431">
        <f>SUMIF(Table2[Company Name],Table3[[#This Row],[Company Name]],Table2[total_laid_off])</f>
        <v>150</v>
      </c>
      <c r="C431">
        <f>SUMIF(Table2[Company Name],Table3[[#This Row],[Company Name]],Table2[funds_raised])</f>
        <v>1700</v>
      </c>
    </row>
    <row r="432" spans="1:3" x14ac:dyDescent="0.25">
      <c r="A432" t="s">
        <v>1207</v>
      </c>
      <c r="B432">
        <f>SUMIF(Table2[Company Name],Table3[[#This Row],[Company Name]],Table2[total_laid_off])</f>
        <v>150</v>
      </c>
      <c r="C432">
        <f>SUMIF(Table2[Company Name],Table3[[#This Row],[Company Name]],Table2[funds_raised])</f>
        <v>1500</v>
      </c>
    </row>
    <row r="433" spans="1:3" x14ac:dyDescent="0.25">
      <c r="A433" t="s">
        <v>374</v>
      </c>
      <c r="B433">
        <f>SUMIF(Table2[Company Name],Table3[[#This Row],[Company Name]],Table2[total_laid_off])</f>
        <v>150</v>
      </c>
      <c r="C433">
        <f>SUMIF(Table2[Company Name],Table3[[#This Row],[Company Name]],Table2[funds_raised])</f>
        <v>1086</v>
      </c>
    </row>
    <row r="434" spans="1:3" x14ac:dyDescent="0.25">
      <c r="A434" t="s">
        <v>1548</v>
      </c>
      <c r="B434">
        <f>SUMIF(Table2[Company Name],Table3[[#This Row],[Company Name]],Table2[total_laid_off])</f>
        <v>150</v>
      </c>
      <c r="C434">
        <f>SUMIF(Table2[Company Name],Table3[[#This Row],[Company Name]],Table2[funds_raised])</f>
        <v>881</v>
      </c>
    </row>
    <row r="435" spans="1:3" x14ac:dyDescent="0.25">
      <c r="A435" t="s">
        <v>1568</v>
      </c>
      <c r="B435">
        <f>SUMIF(Table2[Company Name],Table3[[#This Row],[Company Name]],Table2[total_laid_off])</f>
        <v>150</v>
      </c>
      <c r="C435">
        <f>SUMIF(Table2[Company Name],Table3[[#This Row],[Company Name]],Table2[funds_raised])</f>
        <v>864</v>
      </c>
    </row>
    <row r="436" spans="1:3" x14ac:dyDescent="0.25">
      <c r="A436" t="s">
        <v>1652</v>
      </c>
      <c r="B436">
        <f>SUMIF(Table2[Company Name],Table3[[#This Row],[Company Name]],Table2[total_laid_off])</f>
        <v>150</v>
      </c>
      <c r="C436">
        <f>SUMIF(Table2[Company Name],Table3[[#This Row],[Company Name]],Table2[funds_raised])</f>
        <v>863</v>
      </c>
    </row>
    <row r="437" spans="1:3" x14ac:dyDescent="0.25">
      <c r="A437" t="s">
        <v>360</v>
      </c>
      <c r="B437">
        <f>SUMIF(Table2[Company Name],Table3[[#This Row],[Company Name]],Table2[total_laid_off])</f>
        <v>150</v>
      </c>
      <c r="C437">
        <f>SUMIF(Table2[Company Name],Table3[[#This Row],[Company Name]],Table2[funds_raised])</f>
        <v>604</v>
      </c>
    </row>
    <row r="438" spans="1:3" x14ac:dyDescent="0.25">
      <c r="A438" t="s">
        <v>852</v>
      </c>
      <c r="B438">
        <f>SUMIF(Table2[Company Name],Table3[[#This Row],[Company Name]],Table2[total_laid_off])</f>
        <v>150</v>
      </c>
      <c r="C438">
        <f>SUMIF(Table2[Company Name],Table3[[#This Row],[Company Name]],Table2[funds_raised])</f>
        <v>561</v>
      </c>
    </row>
    <row r="439" spans="1:3" x14ac:dyDescent="0.25">
      <c r="A439" t="s">
        <v>1021</v>
      </c>
      <c r="B439">
        <f>SUMIF(Table2[Company Name],Table3[[#This Row],[Company Name]],Table2[total_laid_off])</f>
        <v>150</v>
      </c>
      <c r="C439">
        <f>SUMIF(Table2[Company Name],Table3[[#This Row],[Company Name]],Table2[funds_raised])</f>
        <v>549</v>
      </c>
    </row>
    <row r="440" spans="1:3" x14ac:dyDescent="0.25">
      <c r="A440" t="s">
        <v>1120</v>
      </c>
      <c r="B440">
        <f>SUMIF(Table2[Company Name],Table3[[#This Row],[Company Name]],Table2[total_laid_off])</f>
        <v>150</v>
      </c>
      <c r="C440">
        <f>SUMIF(Table2[Company Name],Table3[[#This Row],[Company Name]],Table2[funds_raised])</f>
        <v>428</v>
      </c>
    </row>
    <row r="441" spans="1:3" x14ac:dyDescent="0.25">
      <c r="A441" t="s">
        <v>1206</v>
      </c>
      <c r="B441">
        <f>SUMIF(Table2[Company Name],Table3[[#This Row],[Company Name]],Table2[total_laid_off])</f>
        <v>150</v>
      </c>
      <c r="C441">
        <f>SUMIF(Table2[Company Name],Table3[[#This Row],[Company Name]],Table2[funds_raised])</f>
        <v>426</v>
      </c>
    </row>
    <row r="442" spans="1:3" x14ac:dyDescent="0.25">
      <c r="A442" t="s">
        <v>1312</v>
      </c>
      <c r="B442">
        <f>SUMIF(Table2[Company Name],Table3[[#This Row],[Company Name]],Table2[total_laid_off])</f>
        <v>150</v>
      </c>
      <c r="C442">
        <f>SUMIF(Table2[Company Name],Table3[[#This Row],[Company Name]],Table2[funds_raised])</f>
        <v>173</v>
      </c>
    </row>
    <row r="443" spans="1:3" x14ac:dyDescent="0.25">
      <c r="A443" t="s">
        <v>1689</v>
      </c>
      <c r="B443">
        <f>SUMIF(Table2[Company Name],Table3[[#This Row],[Company Name]],Table2[total_laid_off])</f>
        <v>150</v>
      </c>
      <c r="C443">
        <f>SUMIF(Table2[Company Name],Table3[[#This Row],[Company Name]],Table2[funds_raised])</f>
        <v>149</v>
      </c>
    </row>
    <row r="444" spans="1:3" x14ac:dyDescent="0.25">
      <c r="A444" t="s">
        <v>884</v>
      </c>
      <c r="B444">
        <f>SUMIF(Table2[Company Name],Table3[[#This Row],[Company Name]],Table2[total_laid_off])</f>
        <v>150</v>
      </c>
      <c r="C444">
        <f>SUMIF(Table2[Company Name],Table3[[#This Row],[Company Name]],Table2[funds_raised])</f>
        <v>125</v>
      </c>
    </row>
    <row r="445" spans="1:3" x14ac:dyDescent="0.25">
      <c r="A445" t="s">
        <v>915</v>
      </c>
      <c r="B445">
        <f>SUMIF(Table2[Company Name],Table3[[#This Row],[Company Name]],Table2[total_laid_off])</f>
        <v>150</v>
      </c>
      <c r="C445">
        <f>SUMIF(Table2[Company Name],Table3[[#This Row],[Company Name]],Table2[funds_raised])</f>
        <v>100</v>
      </c>
    </row>
    <row r="446" spans="1:3" x14ac:dyDescent="0.25">
      <c r="A446" t="s">
        <v>1945</v>
      </c>
      <c r="B446">
        <f>SUMIF(Table2[Company Name],Table3[[#This Row],[Company Name]],Table2[total_laid_off])</f>
        <v>150</v>
      </c>
      <c r="C446">
        <f>SUMIF(Table2[Company Name],Table3[[#This Row],[Company Name]],Table2[funds_raised])</f>
        <v>89</v>
      </c>
    </row>
    <row r="447" spans="1:3" x14ac:dyDescent="0.25">
      <c r="A447" t="s">
        <v>1534</v>
      </c>
      <c r="B447">
        <f>SUMIF(Table2[Company Name],Table3[[#This Row],[Company Name]],Table2[total_laid_off])</f>
        <v>150</v>
      </c>
      <c r="C447">
        <f>SUMIF(Table2[Company Name],Table3[[#This Row],[Company Name]],Table2[funds_raised])</f>
        <v>63</v>
      </c>
    </row>
    <row r="448" spans="1:3" x14ac:dyDescent="0.25">
      <c r="A448" t="s">
        <v>1803</v>
      </c>
      <c r="B448">
        <f>SUMIF(Table2[Company Name],Table3[[#This Row],[Company Name]],Table2[total_laid_off])</f>
        <v>150</v>
      </c>
      <c r="C448">
        <f>SUMIF(Table2[Company Name],Table3[[#This Row],[Company Name]],Table2[funds_raised])</f>
        <v>24</v>
      </c>
    </row>
    <row r="449" spans="1:3" x14ac:dyDescent="0.25">
      <c r="A449" t="s">
        <v>1794</v>
      </c>
      <c r="B449">
        <f>SUMIF(Table2[Company Name],Table3[[#This Row],[Company Name]],Table2[total_laid_off])</f>
        <v>150</v>
      </c>
      <c r="C449">
        <f>SUMIF(Table2[Company Name],Table3[[#This Row],[Company Name]],Table2[funds_raised])</f>
        <v>19</v>
      </c>
    </row>
    <row r="450" spans="1:3" x14ac:dyDescent="0.25">
      <c r="A450" t="s">
        <v>805</v>
      </c>
      <c r="B450">
        <f>SUMIF(Table2[Company Name],Table3[[#This Row],[Company Name]],Table2[total_laid_off])</f>
        <v>150</v>
      </c>
      <c r="C450">
        <f>SUMIF(Table2[Company Name],Table3[[#This Row],[Company Name]],Table2[funds_raised])</f>
        <v>0</v>
      </c>
    </row>
    <row r="451" spans="1:3" x14ac:dyDescent="0.25">
      <c r="A451" t="s">
        <v>855</v>
      </c>
      <c r="B451">
        <f>SUMIF(Table2[Company Name],Table3[[#This Row],[Company Name]],Table2[total_laid_off])</f>
        <v>150</v>
      </c>
      <c r="C451">
        <f>SUMIF(Table2[Company Name],Table3[[#This Row],[Company Name]],Table2[funds_raised])</f>
        <v>0</v>
      </c>
    </row>
    <row r="452" spans="1:3" x14ac:dyDescent="0.25">
      <c r="A452" t="s">
        <v>1428</v>
      </c>
      <c r="B452">
        <f>SUMIF(Table2[Company Name],Table3[[#This Row],[Company Name]],Table2[total_laid_off])</f>
        <v>149</v>
      </c>
      <c r="C452">
        <f>SUMIF(Table2[Company Name],Table3[[#This Row],[Company Name]],Table2[funds_raised])</f>
        <v>244</v>
      </c>
    </row>
    <row r="453" spans="1:3" x14ac:dyDescent="0.25">
      <c r="A453" t="s">
        <v>1847</v>
      </c>
      <c r="B453">
        <f>SUMIF(Table2[Company Name],Table3[[#This Row],[Company Name]],Table2[total_laid_off])</f>
        <v>147</v>
      </c>
      <c r="C453">
        <f>SUMIF(Table2[Company Name],Table3[[#This Row],[Company Name]],Table2[funds_raised])</f>
        <v>1120</v>
      </c>
    </row>
    <row r="454" spans="1:3" x14ac:dyDescent="0.25">
      <c r="A454" t="s">
        <v>2172</v>
      </c>
      <c r="B454">
        <f>SUMIF(Table2[Company Name],Table3[[#This Row],[Company Name]],Table2[total_laid_off])</f>
        <v>147</v>
      </c>
      <c r="C454">
        <f>SUMIF(Table2[Company Name],Table3[[#This Row],[Company Name]],Table2[funds_raised])</f>
        <v>297</v>
      </c>
    </row>
    <row r="455" spans="1:3" x14ac:dyDescent="0.25">
      <c r="A455" t="s">
        <v>1628</v>
      </c>
      <c r="B455">
        <f>SUMIF(Table2[Company Name],Table3[[#This Row],[Company Name]],Table2[total_laid_off])</f>
        <v>145</v>
      </c>
      <c r="C455">
        <f>SUMIF(Table2[Company Name],Table3[[#This Row],[Company Name]],Table2[funds_raised])</f>
        <v>820</v>
      </c>
    </row>
    <row r="456" spans="1:3" x14ac:dyDescent="0.25">
      <c r="A456" t="s">
        <v>525</v>
      </c>
      <c r="B456">
        <f>SUMIF(Table2[Company Name],Table3[[#This Row],[Company Name]],Table2[total_laid_off])</f>
        <v>145</v>
      </c>
      <c r="C456">
        <f>SUMIF(Table2[Company Name],Table3[[#This Row],[Company Name]],Table2[funds_raised])</f>
        <v>410</v>
      </c>
    </row>
    <row r="457" spans="1:3" x14ac:dyDescent="0.25">
      <c r="A457" t="s">
        <v>1424</v>
      </c>
      <c r="B457">
        <f>SUMIF(Table2[Company Name],Table3[[#This Row],[Company Name]],Table2[total_laid_off])</f>
        <v>145</v>
      </c>
      <c r="C457">
        <f>SUMIF(Table2[Company Name],Table3[[#This Row],[Company Name]],Table2[funds_raised])</f>
        <v>40</v>
      </c>
    </row>
    <row r="458" spans="1:3" x14ac:dyDescent="0.25">
      <c r="A458" t="s">
        <v>1897</v>
      </c>
      <c r="B458">
        <f>SUMIF(Table2[Company Name],Table3[[#This Row],[Company Name]],Table2[total_laid_off])</f>
        <v>144</v>
      </c>
      <c r="C458">
        <f>SUMIF(Table2[Company Name],Table3[[#This Row],[Company Name]],Table2[funds_raised])</f>
        <v>614</v>
      </c>
    </row>
    <row r="459" spans="1:3" x14ac:dyDescent="0.25">
      <c r="A459" t="s">
        <v>1131</v>
      </c>
      <c r="B459">
        <f>SUMIF(Table2[Company Name],Table3[[#This Row],[Company Name]],Table2[total_laid_off])</f>
        <v>142</v>
      </c>
      <c r="C459">
        <f>SUMIF(Table2[Company Name],Table3[[#This Row],[Company Name]],Table2[funds_raised])</f>
        <v>468</v>
      </c>
    </row>
    <row r="460" spans="1:3" x14ac:dyDescent="0.25">
      <c r="A460" t="s">
        <v>665</v>
      </c>
      <c r="B460">
        <f>SUMIF(Table2[Company Name],Table3[[#This Row],[Company Name]],Table2[total_laid_off])</f>
        <v>142</v>
      </c>
      <c r="C460">
        <f>SUMIF(Table2[Company Name],Table3[[#This Row],[Company Name]],Table2[funds_raised])</f>
        <v>87</v>
      </c>
    </row>
    <row r="461" spans="1:3" x14ac:dyDescent="0.25">
      <c r="A461" t="s">
        <v>1572</v>
      </c>
      <c r="B461">
        <f>SUMIF(Table2[Company Name],Table3[[#This Row],[Company Name]],Table2[total_laid_off])</f>
        <v>141</v>
      </c>
      <c r="C461">
        <f>SUMIF(Table2[Company Name],Table3[[#This Row],[Company Name]],Table2[funds_raised])</f>
        <v>52</v>
      </c>
    </row>
    <row r="462" spans="1:3" x14ac:dyDescent="0.25">
      <c r="A462" t="s">
        <v>398</v>
      </c>
      <c r="B462">
        <f>SUMIF(Table2[Company Name],Table3[[#This Row],[Company Name]],Table2[total_laid_off])</f>
        <v>140</v>
      </c>
      <c r="C462">
        <f>SUMIF(Table2[Company Name],Table3[[#This Row],[Company Name]],Table2[funds_raised])</f>
        <v>2247</v>
      </c>
    </row>
    <row r="463" spans="1:3" x14ac:dyDescent="0.25">
      <c r="A463" t="s">
        <v>524</v>
      </c>
      <c r="B463">
        <f>SUMIF(Table2[Company Name],Table3[[#This Row],[Company Name]],Table2[total_laid_off])</f>
        <v>140</v>
      </c>
      <c r="C463">
        <f>SUMIF(Table2[Company Name],Table3[[#This Row],[Company Name]],Table2[funds_raised])</f>
        <v>1900</v>
      </c>
    </row>
    <row r="464" spans="1:3" x14ac:dyDescent="0.25">
      <c r="A464" t="s">
        <v>1333</v>
      </c>
      <c r="B464">
        <f>SUMIF(Table2[Company Name],Table3[[#This Row],[Company Name]],Table2[total_laid_off])</f>
        <v>140</v>
      </c>
      <c r="C464">
        <f>SUMIF(Table2[Company Name],Table3[[#This Row],[Company Name]],Table2[funds_raised])</f>
        <v>910</v>
      </c>
    </row>
    <row r="465" spans="1:3" x14ac:dyDescent="0.25">
      <c r="A465" t="s">
        <v>216</v>
      </c>
      <c r="B465">
        <f>SUMIF(Table2[Company Name],Table3[[#This Row],[Company Name]],Table2[total_laid_off])</f>
        <v>140</v>
      </c>
      <c r="C465">
        <f>SUMIF(Table2[Company Name],Table3[[#This Row],[Company Name]],Table2[funds_raised])</f>
        <v>778</v>
      </c>
    </row>
    <row r="466" spans="1:3" x14ac:dyDescent="0.25">
      <c r="A466" t="s">
        <v>477</v>
      </c>
      <c r="B466">
        <f>SUMIF(Table2[Company Name],Table3[[#This Row],[Company Name]],Table2[total_laid_off])</f>
        <v>140</v>
      </c>
      <c r="C466">
        <f>SUMIF(Table2[Company Name],Table3[[#This Row],[Company Name]],Table2[funds_raised])</f>
        <v>719</v>
      </c>
    </row>
    <row r="467" spans="1:3" x14ac:dyDescent="0.25">
      <c r="A467" t="s">
        <v>639</v>
      </c>
      <c r="B467">
        <f>SUMIF(Table2[Company Name],Table3[[#This Row],[Company Name]],Table2[total_laid_off])</f>
        <v>140</v>
      </c>
      <c r="C467">
        <f>SUMIF(Table2[Company Name],Table3[[#This Row],[Company Name]],Table2[funds_raised])</f>
        <v>571</v>
      </c>
    </row>
    <row r="468" spans="1:3" x14ac:dyDescent="0.25">
      <c r="A468" t="s">
        <v>742</v>
      </c>
      <c r="B468">
        <f>SUMIF(Table2[Company Name],Table3[[#This Row],[Company Name]],Table2[total_laid_off])</f>
        <v>140</v>
      </c>
      <c r="C468">
        <f>SUMIF(Table2[Company Name],Table3[[#This Row],[Company Name]],Table2[funds_raised])</f>
        <v>356</v>
      </c>
    </row>
    <row r="469" spans="1:3" x14ac:dyDescent="0.25">
      <c r="A469" t="s">
        <v>837</v>
      </c>
      <c r="B469">
        <f>SUMIF(Table2[Company Name],Table3[[#This Row],[Company Name]],Table2[total_laid_off])</f>
        <v>140</v>
      </c>
      <c r="C469">
        <f>SUMIF(Table2[Company Name],Table3[[#This Row],[Company Name]],Table2[funds_raised])</f>
        <v>128</v>
      </c>
    </row>
    <row r="470" spans="1:3" x14ac:dyDescent="0.25">
      <c r="A470" t="s">
        <v>1356</v>
      </c>
      <c r="B470">
        <f>SUMIF(Table2[Company Name],Table3[[#This Row],[Company Name]],Table2[total_laid_off])</f>
        <v>140</v>
      </c>
      <c r="C470">
        <f>SUMIF(Table2[Company Name],Table3[[#This Row],[Company Name]],Table2[funds_raised])</f>
        <v>117</v>
      </c>
    </row>
    <row r="471" spans="1:3" x14ac:dyDescent="0.25">
      <c r="A471" t="s">
        <v>1896</v>
      </c>
      <c r="B471">
        <f>SUMIF(Table2[Company Name],Table3[[#This Row],[Company Name]],Table2[total_laid_off])</f>
        <v>140</v>
      </c>
      <c r="C471">
        <f>SUMIF(Table2[Company Name],Table3[[#This Row],[Company Name]],Table2[funds_raised])</f>
        <v>70</v>
      </c>
    </row>
    <row r="472" spans="1:3" x14ac:dyDescent="0.25">
      <c r="A472" t="s">
        <v>2079</v>
      </c>
      <c r="B472">
        <f>SUMIF(Table2[Company Name],Table3[[#This Row],[Company Name]],Table2[total_laid_off])</f>
        <v>140</v>
      </c>
      <c r="C472">
        <f>SUMIF(Table2[Company Name],Table3[[#This Row],[Company Name]],Table2[funds_raised])</f>
        <v>37</v>
      </c>
    </row>
    <row r="473" spans="1:3" x14ac:dyDescent="0.25">
      <c r="A473" t="s">
        <v>1708</v>
      </c>
      <c r="B473">
        <f>SUMIF(Table2[Company Name],Table3[[#This Row],[Company Name]],Table2[total_laid_off])</f>
        <v>140</v>
      </c>
      <c r="C473">
        <f>SUMIF(Table2[Company Name],Table3[[#This Row],[Company Name]],Table2[funds_raised])</f>
        <v>3</v>
      </c>
    </row>
    <row r="474" spans="1:3" x14ac:dyDescent="0.25">
      <c r="A474" t="s">
        <v>697</v>
      </c>
      <c r="B474">
        <f>SUMIF(Table2[Company Name],Table3[[#This Row],[Company Name]],Table2[total_laid_off])</f>
        <v>140</v>
      </c>
      <c r="C474">
        <f>SUMIF(Table2[Company Name],Table3[[#This Row],[Company Name]],Table2[funds_raised])</f>
        <v>0</v>
      </c>
    </row>
    <row r="475" spans="1:3" x14ac:dyDescent="0.25">
      <c r="A475" t="s">
        <v>1172</v>
      </c>
      <c r="B475">
        <f>SUMIF(Table2[Company Name],Table3[[#This Row],[Company Name]],Table2[total_laid_off])</f>
        <v>140</v>
      </c>
      <c r="C475">
        <f>SUMIF(Table2[Company Name],Table3[[#This Row],[Company Name]],Table2[funds_raised])</f>
        <v>0</v>
      </c>
    </row>
    <row r="476" spans="1:3" x14ac:dyDescent="0.25">
      <c r="A476" t="s">
        <v>1358</v>
      </c>
      <c r="B476">
        <f>SUMIF(Table2[Company Name],Table3[[#This Row],[Company Name]],Table2[total_laid_off])</f>
        <v>138</v>
      </c>
      <c r="C476">
        <f>SUMIF(Table2[Company Name],Table3[[#This Row],[Company Name]],Table2[funds_raised])</f>
        <v>472</v>
      </c>
    </row>
    <row r="477" spans="1:3" x14ac:dyDescent="0.25">
      <c r="A477" t="s">
        <v>539</v>
      </c>
      <c r="B477">
        <f>SUMIF(Table2[Company Name],Table3[[#This Row],[Company Name]],Table2[total_laid_off])</f>
        <v>138</v>
      </c>
      <c r="C477">
        <f>SUMIF(Table2[Company Name],Table3[[#This Row],[Company Name]],Table2[funds_raised])</f>
        <v>0</v>
      </c>
    </row>
    <row r="478" spans="1:3" x14ac:dyDescent="0.25">
      <c r="A478" t="s">
        <v>1946</v>
      </c>
      <c r="B478">
        <f>SUMIF(Table2[Company Name],Table3[[#This Row],[Company Name]],Table2[total_laid_off])</f>
        <v>137</v>
      </c>
      <c r="C478">
        <f>SUMIF(Table2[Company Name],Table3[[#This Row],[Company Name]],Table2[funds_raised])</f>
        <v>108</v>
      </c>
    </row>
    <row r="479" spans="1:3" x14ac:dyDescent="0.25">
      <c r="A479" t="s">
        <v>640</v>
      </c>
      <c r="B479">
        <f>SUMIF(Table2[Company Name],Table3[[#This Row],[Company Name]],Table2[total_laid_off])</f>
        <v>137</v>
      </c>
      <c r="C479">
        <f>SUMIF(Table2[Company Name],Table3[[#This Row],[Company Name]],Table2[funds_raised])</f>
        <v>69</v>
      </c>
    </row>
    <row r="480" spans="1:3" x14ac:dyDescent="0.25">
      <c r="A480" t="s">
        <v>2121</v>
      </c>
      <c r="B480">
        <f>SUMIF(Table2[Company Name],Table3[[#This Row],[Company Name]],Table2[total_laid_off])</f>
        <v>136</v>
      </c>
      <c r="C480">
        <f>SUMIF(Table2[Company Name],Table3[[#This Row],[Company Name]],Table2[funds_raised])</f>
        <v>26</v>
      </c>
    </row>
    <row r="481" spans="1:3" x14ac:dyDescent="0.25">
      <c r="A481" t="s">
        <v>2001</v>
      </c>
      <c r="B481">
        <f>SUMIF(Table2[Company Name],Table3[[#This Row],[Company Name]],Table2[total_laid_off])</f>
        <v>135</v>
      </c>
      <c r="C481">
        <f>SUMIF(Table2[Company Name],Table3[[#This Row],[Company Name]],Table2[funds_raised])</f>
        <v>181</v>
      </c>
    </row>
    <row r="482" spans="1:3" x14ac:dyDescent="0.25">
      <c r="A482" t="s">
        <v>102</v>
      </c>
      <c r="B482">
        <f>SUMIF(Table2[Company Name],Table3[[#This Row],[Company Name]],Table2[total_laid_off])</f>
        <v>135</v>
      </c>
      <c r="C482">
        <f>SUMIF(Table2[Company Name],Table3[[#This Row],[Company Name]],Table2[funds_raised])</f>
        <v>96</v>
      </c>
    </row>
    <row r="483" spans="1:3" x14ac:dyDescent="0.25">
      <c r="A483" t="s">
        <v>328</v>
      </c>
      <c r="B483">
        <f>SUMIF(Table2[Company Name],Table3[[#This Row],[Company Name]],Table2[total_laid_off])</f>
        <v>134</v>
      </c>
      <c r="C483">
        <f>SUMIF(Table2[Company Name],Table3[[#This Row],[Company Name]],Table2[funds_raised])</f>
        <v>1214</v>
      </c>
    </row>
    <row r="484" spans="1:3" x14ac:dyDescent="0.25">
      <c r="A484" t="s">
        <v>937</v>
      </c>
      <c r="B484">
        <f>SUMIF(Table2[Company Name],Table3[[#This Row],[Company Name]],Table2[total_laid_off])</f>
        <v>134</v>
      </c>
      <c r="C484">
        <f>SUMIF(Table2[Company Name],Table3[[#This Row],[Company Name]],Table2[funds_raised])</f>
        <v>140</v>
      </c>
    </row>
    <row r="485" spans="1:3" x14ac:dyDescent="0.25">
      <c r="A485" t="s">
        <v>2104</v>
      </c>
      <c r="B485">
        <f>SUMIF(Table2[Company Name],Table3[[#This Row],[Company Name]],Table2[total_laid_off])</f>
        <v>131</v>
      </c>
      <c r="C485">
        <f>SUMIF(Table2[Company Name],Table3[[#This Row],[Company Name]],Table2[funds_raised])</f>
        <v>224</v>
      </c>
    </row>
    <row r="486" spans="1:3" x14ac:dyDescent="0.25">
      <c r="A486" t="s">
        <v>309</v>
      </c>
      <c r="B486">
        <f>SUMIF(Table2[Company Name],Table3[[#This Row],[Company Name]],Table2[total_laid_off])</f>
        <v>130</v>
      </c>
      <c r="C486">
        <f>SUMIF(Table2[Company Name],Table3[[#This Row],[Company Name]],Table2[funds_raised])</f>
        <v>978</v>
      </c>
    </row>
    <row r="487" spans="1:3" x14ac:dyDescent="0.25">
      <c r="A487" t="s">
        <v>938</v>
      </c>
      <c r="B487">
        <f>SUMIF(Table2[Company Name],Table3[[#This Row],[Company Name]],Table2[total_laid_off])</f>
        <v>130</v>
      </c>
      <c r="C487">
        <f>SUMIF(Table2[Company Name],Table3[[#This Row],[Company Name]],Table2[funds_raised])</f>
        <v>850</v>
      </c>
    </row>
    <row r="488" spans="1:3" x14ac:dyDescent="0.25">
      <c r="A488" t="s">
        <v>306</v>
      </c>
      <c r="B488">
        <f>SUMIF(Table2[Company Name],Table3[[#This Row],[Company Name]],Table2[total_laid_off])</f>
        <v>130</v>
      </c>
      <c r="C488">
        <f>SUMIF(Table2[Company Name],Table3[[#This Row],[Company Name]],Table2[funds_raised])</f>
        <v>566</v>
      </c>
    </row>
    <row r="489" spans="1:3" x14ac:dyDescent="0.25">
      <c r="A489" t="s">
        <v>567</v>
      </c>
      <c r="B489">
        <f>SUMIF(Table2[Company Name],Table3[[#This Row],[Company Name]],Table2[total_laid_off])</f>
        <v>130</v>
      </c>
      <c r="C489">
        <f>SUMIF(Table2[Company Name],Table3[[#This Row],[Company Name]],Table2[funds_raised])</f>
        <v>550</v>
      </c>
    </row>
    <row r="490" spans="1:3" x14ac:dyDescent="0.25">
      <c r="A490" t="s">
        <v>1403</v>
      </c>
      <c r="B490">
        <f>SUMIF(Table2[Company Name],Table3[[#This Row],[Company Name]],Table2[total_laid_off])</f>
        <v>130</v>
      </c>
      <c r="C490">
        <f>SUMIF(Table2[Company Name],Table3[[#This Row],[Company Name]],Table2[funds_raised])</f>
        <v>533</v>
      </c>
    </row>
    <row r="491" spans="1:3" x14ac:dyDescent="0.25">
      <c r="A491" t="s">
        <v>414</v>
      </c>
      <c r="B491">
        <f>SUMIF(Table2[Company Name],Table3[[#This Row],[Company Name]],Table2[total_laid_off])</f>
        <v>130</v>
      </c>
      <c r="C491">
        <f>SUMIF(Table2[Company Name],Table3[[#This Row],[Company Name]],Table2[funds_raised])</f>
        <v>413</v>
      </c>
    </row>
    <row r="492" spans="1:3" x14ac:dyDescent="0.25">
      <c r="A492" t="s">
        <v>1691</v>
      </c>
      <c r="B492">
        <f>SUMIF(Table2[Company Name],Table3[[#This Row],[Company Name]],Table2[total_laid_off])</f>
        <v>130</v>
      </c>
      <c r="C492">
        <f>SUMIF(Table2[Company Name],Table3[[#This Row],[Company Name]],Table2[funds_raised])</f>
        <v>275</v>
      </c>
    </row>
    <row r="493" spans="1:3" x14ac:dyDescent="0.25">
      <c r="A493" t="s">
        <v>568</v>
      </c>
      <c r="B493">
        <f>SUMIF(Table2[Company Name],Table3[[#This Row],[Company Name]],Table2[total_laid_off])</f>
        <v>130</v>
      </c>
      <c r="C493">
        <f>SUMIF(Table2[Company Name],Table3[[#This Row],[Company Name]],Table2[funds_raised])</f>
        <v>171</v>
      </c>
    </row>
    <row r="494" spans="1:3" x14ac:dyDescent="0.25">
      <c r="A494" t="s">
        <v>182</v>
      </c>
      <c r="B494">
        <f>SUMIF(Table2[Company Name],Table3[[#This Row],[Company Name]],Table2[total_laid_off])</f>
        <v>130</v>
      </c>
      <c r="C494">
        <f>SUMIF(Table2[Company Name],Table3[[#This Row],[Company Name]],Table2[funds_raised])</f>
        <v>131</v>
      </c>
    </row>
    <row r="495" spans="1:3" x14ac:dyDescent="0.25">
      <c r="A495" t="s">
        <v>2264</v>
      </c>
      <c r="B495">
        <f>SUMIF(Table2[Company Name],Table3[[#This Row],[Company Name]],Table2[total_laid_off])</f>
        <v>130</v>
      </c>
      <c r="C495">
        <f>SUMIF(Table2[Company Name],Table3[[#This Row],[Company Name]],Table2[funds_raised])</f>
        <v>77</v>
      </c>
    </row>
    <row r="496" spans="1:3" x14ac:dyDescent="0.25">
      <c r="A496" t="s">
        <v>1084</v>
      </c>
      <c r="B496">
        <f>SUMIF(Table2[Company Name],Table3[[#This Row],[Company Name]],Table2[total_laid_off])</f>
        <v>130</v>
      </c>
      <c r="C496">
        <f>SUMIF(Table2[Company Name],Table3[[#This Row],[Company Name]],Table2[funds_raised])</f>
        <v>6</v>
      </c>
    </row>
    <row r="497" spans="1:3" x14ac:dyDescent="0.25">
      <c r="A497" t="s">
        <v>2086</v>
      </c>
      <c r="B497">
        <f>SUMIF(Table2[Company Name],Table3[[#This Row],[Company Name]],Table2[total_laid_off])</f>
        <v>130</v>
      </c>
      <c r="C497">
        <f>SUMIF(Table2[Company Name],Table3[[#This Row],[Company Name]],Table2[funds_raised])</f>
        <v>1</v>
      </c>
    </row>
    <row r="498" spans="1:3" x14ac:dyDescent="0.25">
      <c r="A498" t="s">
        <v>2294</v>
      </c>
      <c r="B498">
        <f>SUMIF(Table2[Company Name],Table3[[#This Row],[Company Name]],Table2[total_laid_off])</f>
        <v>130</v>
      </c>
      <c r="C498">
        <f>SUMIF(Table2[Company Name],Table3[[#This Row],[Company Name]],Table2[funds_raised])</f>
        <v>0</v>
      </c>
    </row>
    <row r="499" spans="1:3" x14ac:dyDescent="0.25">
      <c r="A499" t="s">
        <v>1995</v>
      </c>
      <c r="B499">
        <f>SUMIF(Table2[Company Name],Table3[[#This Row],[Company Name]],Table2[total_laid_off])</f>
        <v>130</v>
      </c>
      <c r="C499">
        <f>SUMIF(Table2[Company Name],Table3[[#This Row],[Company Name]],Table2[funds_raised])</f>
        <v>0</v>
      </c>
    </row>
    <row r="500" spans="1:3" x14ac:dyDescent="0.25">
      <c r="A500" t="s">
        <v>359</v>
      </c>
      <c r="B500">
        <f>SUMIF(Table2[Company Name],Table3[[#This Row],[Company Name]],Table2[total_laid_off])</f>
        <v>129</v>
      </c>
      <c r="C500">
        <f>SUMIF(Table2[Company Name],Table3[[#This Row],[Company Name]],Table2[funds_raised])</f>
        <v>290</v>
      </c>
    </row>
    <row r="501" spans="1:3" x14ac:dyDescent="0.25">
      <c r="A501" t="s">
        <v>418</v>
      </c>
      <c r="B501">
        <f>SUMIF(Table2[Company Name],Table3[[#This Row],[Company Name]],Table2[total_laid_off])</f>
        <v>129</v>
      </c>
      <c r="C501">
        <f>SUMIF(Table2[Company Name],Table3[[#This Row],[Company Name]],Table2[funds_raised])</f>
        <v>199</v>
      </c>
    </row>
    <row r="502" spans="1:3" x14ac:dyDescent="0.25">
      <c r="A502" t="s">
        <v>462</v>
      </c>
      <c r="B502">
        <f>SUMIF(Table2[Company Name],Table3[[#This Row],[Company Name]],Table2[total_laid_off])</f>
        <v>127</v>
      </c>
      <c r="C502">
        <f>SUMIF(Table2[Company Name],Table3[[#This Row],[Company Name]],Table2[funds_raised])</f>
        <v>160</v>
      </c>
    </row>
    <row r="503" spans="1:3" x14ac:dyDescent="0.25">
      <c r="A503" t="s">
        <v>428</v>
      </c>
      <c r="B503">
        <f>SUMIF(Table2[Company Name],Table3[[#This Row],[Company Name]],Table2[total_laid_off])</f>
        <v>126</v>
      </c>
      <c r="C503">
        <f>SUMIF(Table2[Company Name],Table3[[#This Row],[Company Name]],Table2[funds_raised])</f>
        <v>746</v>
      </c>
    </row>
    <row r="504" spans="1:3" x14ac:dyDescent="0.25">
      <c r="A504" t="s">
        <v>348</v>
      </c>
      <c r="B504">
        <f>SUMIF(Table2[Company Name],Table3[[#This Row],[Company Name]],Table2[total_laid_off])</f>
        <v>126</v>
      </c>
      <c r="C504">
        <f>SUMIF(Table2[Company Name],Table3[[#This Row],[Company Name]],Table2[funds_raised])</f>
        <v>352</v>
      </c>
    </row>
    <row r="505" spans="1:3" x14ac:dyDescent="0.25">
      <c r="A505" t="s">
        <v>416</v>
      </c>
      <c r="B505">
        <f>SUMIF(Table2[Company Name],Table3[[#This Row],[Company Name]],Table2[total_laid_off])</f>
        <v>126</v>
      </c>
      <c r="C505">
        <f>SUMIF(Table2[Company Name],Table3[[#This Row],[Company Name]],Table2[funds_raised])</f>
        <v>0</v>
      </c>
    </row>
    <row r="506" spans="1:3" x14ac:dyDescent="0.25">
      <c r="A506" t="s">
        <v>1250</v>
      </c>
      <c r="B506">
        <f>SUMIF(Table2[Company Name],Table3[[#This Row],[Company Name]],Table2[total_laid_off])</f>
        <v>125</v>
      </c>
      <c r="C506">
        <f>SUMIF(Table2[Company Name],Table3[[#This Row],[Company Name]],Table2[funds_raised])</f>
        <v>237</v>
      </c>
    </row>
    <row r="507" spans="1:3" x14ac:dyDescent="0.25">
      <c r="A507" t="s">
        <v>1376</v>
      </c>
      <c r="B507">
        <f>SUMIF(Table2[Company Name],Table3[[#This Row],[Company Name]],Table2[total_laid_off])</f>
        <v>125</v>
      </c>
      <c r="C507">
        <f>SUMIF(Table2[Company Name],Table3[[#This Row],[Company Name]],Table2[funds_raised])</f>
        <v>80</v>
      </c>
    </row>
    <row r="508" spans="1:3" x14ac:dyDescent="0.25">
      <c r="A508" t="s">
        <v>2111</v>
      </c>
      <c r="B508">
        <f>SUMIF(Table2[Company Name],Table3[[#This Row],[Company Name]],Table2[total_laid_off])</f>
        <v>125</v>
      </c>
      <c r="C508">
        <f>SUMIF(Table2[Company Name],Table3[[#This Row],[Company Name]],Table2[funds_raised])</f>
        <v>24</v>
      </c>
    </row>
    <row r="509" spans="1:3" x14ac:dyDescent="0.25">
      <c r="A509" t="s">
        <v>463</v>
      </c>
      <c r="B509">
        <f>SUMIF(Table2[Company Name],Table3[[#This Row],[Company Name]],Table2[total_laid_off])</f>
        <v>125</v>
      </c>
      <c r="C509">
        <f>SUMIF(Table2[Company Name],Table3[[#This Row],[Company Name]],Table2[funds_raised])</f>
        <v>0</v>
      </c>
    </row>
    <row r="510" spans="1:3" x14ac:dyDescent="0.25">
      <c r="A510" t="s">
        <v>725</v>
      </c>
      <c r="B510">
        <f>SUMIF(Table2[Company Name],Table3[[#This Row],[Company Name]],Table2[total_laid_off])</f>
        <v>123</v>
      </c>
      <c r="C510">
        <f>SUMIF(Table2[Company Name],Table3[[#This Row],[Company Name]],Table2[funds_raised])</f>
        <v>565</v>
      </c>
    </row>
    <row r="511" spans="1:3" x14ac:dyDescent="0.25">
      <c r="A511" t="s">
        <v>403</v>
      </c>
      <c r="B511">
        <f>SUMIF(Table2[Company Name],Table3[[#This Row],[Company Name]],Table2[total_laid_off])</f>
        <v>123</v>
      </c>
      <c r="C511">
        <f>SUMIF(Table2[Company Name],Table3[[#This Row],[Company Name]],Table2[funds_raised])</f>
        <v>32</v>
      </c>
    </row>
    <row r="512" spans="1:3" x14ac:dyDescent="0.25">
      <c r="A512" t="s">
        <v>478</v>
      </c>
      <c r="B512">
        <f>SUMIF(Table2[Company Name],Table3[[#This Row],[Company Name]],Table2[total_laid_off])</f>
        <v>121</v>
      </c>
      <c r="C512">
        <f>SUMIF(Table2[Company Name],Table3[[#This Row],[Company Name]],Table2[funds_raised])</f>
        <v>161</v>
      </c>
    </row>
    <row r="513" spans="1:3" x14ac:dyDescent="0.25">
      <c r="A513" t="s">
        <v>1034</v>
      </c>
      <c r="B513">
        <f>SUMIF(Table2[Company Name],Table3[[#This Row],[Company Name]],Table2[total_laid_off])</f>
        <v>120</v>
      </c>
      <c r="C513">
        <f>SUMIF(Table2[Company Name],Table3[[#This Row],[Company Name]],Table2[funds_raised])</f>
        <v>1700</v>
      </c>
    </row>
    <row r="514" spans="1:3" x14ac:dyDescent="0.25">
      <c r="A514" t="s">
        <v>259</v>
      </c>
      <c r="B514">
        <f>SUMIF(Table2[Company Name],Table3[[#This Row],[Company Name]],Table2[total_laid_off])</f>
        <v>120</v>
      </c>
      <c r="C514">
        <f>SUMIF(Table2[Company Name],Table3[[#This Row],[Company Name]],Table2[funds_raised])</f>
        <v>631</v>
      </c>
    </row>
    <row r="515" spans="1:3" x14ac:dyDescent="0.25">
      <c r="A515" t="s">
        <v>1226</v>
      </c>
      <c r="B515">
        <f>SUMIF(Table2[Company Name],Table3[[#This Row],[Company Name]],Table2[total_laid_off])</f>
        <v>120</v>
      </c>
      <c r="C515">
        <f>SUMIF(Table2[Company Name],Table3[[#This Row],[Company Name]],Table2[funds_raised])</f>
        <v>585</v>
      </c>
    </row>
    <row r="516" spans="1:3" x14ac:dyDescent="0.25">
      <c r="A516" t="s">
        <v>2246</v>
      </c>
      <c r="B516">
        <f>SUMIF(Table2[Company Name],Table3[[#This Row],[Company Name]],Table2[total_laid_off])</f>
        <v>120</v>
      </c>
      <c r="C516">
        <f>SUMIF(Table2[Company Name],Table3[[#This Row],[Company Name]],Table2[funds_raised])</f>
        <v>423</v>
      </c>
    </row>
    <row r="517" spans="1:3" x14ac:dyDescent="0.25">
      <c r="A517" t="s">
        <v>706</v>
      </c>
      <c r="B517">
        <f>SUMIF(Table2[Company Name],Table3[[#This Row],[Company Name]],Table2[total_laid_off])</f>
        <v>120</v>
      </c>
      <c r="C517">
        <f>SUMIF(Table2[Company Name],Table3[[#This Row],[Company Name]],Table2[funds_raised])</f>
        <v>410</v>
      </c>
    </row>
    <row r="518" spans="1:3" x14ac:dyDescent="0.25">
      <c r="A518" t="s">
        <v>1528</v>
      </c>
      <c r="B518">
        <f>SUMIF(Table2[Company Name],Table3[[#This Row],[Company Name]],Table2[total_laid_off])</f>
        <v>120</v>
      </c>
      <c r="C518">
        <f>SUMIF(Table2[Company Name],Table3[[#This Row],[Company Name]],Table2[funds_raised])</f>
        <v>336</v>
      </c>
    </row>
    <row r="519" spans="1:3" x14ac:dyDescent="0.25">
      <c r="A519" t="s">
        <v>1020</v>
      </c>
      <c r="B519">
        <f>SUMIF(Table2[Company Name],Table3[[#This Row],[Company Name]],Table2[total_laid_off])</f>
        <v>120</v>
      </c>
      <c r="C519">
        <f>SUMIF(Table2[Company Name],Table3[[#This Row],[Company Name]],Table2[funds_raised])</f>
        <v>235</v>
      </c>
    </row>
    <row r="520" spans="1:3" x14ac:dyDescent="0.25">
      <c r="A520" t="s">
        <v>1177</v>
      </c>
      <c r="B520">
        <f>SUMIF(Table2[Company Name],Table3[[#This Row],[Company Name]],Table2[total_laid_off])</f>
        <v>120</v>
      </c>
      <c r="C520">
        <f>SUMIF(Table2[Company Name],Table3[[#This Row],[Company Name]],Table2[funds_raised])</f>
        <v>138</v>
      </c>
    </row>
    <row r="521" spans="1:3" x14ac:dyDescent="0.25">
      <c r="A521" t="s">
        <v>1834</v>
      </c>
      <c r="B521">
        <f>SUMIF(Table2[Company Name],Table3[[#This Row],[Company Name]],Table2[total_laid_off])</f>
        <v>120</v>
      </c>
      <c r="C521">
        <f>SUMIF(Table2[Company Name],Table3[[#This Row],[Company Name]],Table2[funds_raised])</f>
        <v>131</v>
      </c>
    </row>
    <row r="522" spans="1:3" x14ac:dyDescent="0.25">
      <c r="A522" t="s">
        <v>689</v>
      </c>
      <c r="B522">
        <f>SUMIF(Table2[Company Name],Table3[[#This Row],[Company Name]],Table2[total_laid_off])</f>
        <v>120</v>
      </c>
      <c r="C522">
        <f>SUMIF(Table2[Company Name],Table3[[#This Row],[Company Name]],Table2[funds_raised])</f>
        <v>126</v>
      </c>
    </row>
    <row r="523" spans="1:3" x14ac:dyDescent="0.25">
      <c r="A523" t="s">
        <v>2080</v>
      </c>
      <c r="B523">
        <f>SUMIF(Table2[Company Name],Table3[[#This Row],[Company Name]],Table2[total_laid_off])</f>
        <v>120</v>
      </c>
      <c r="C523">
        <f>SUMIF(Table2[Company Name],Table3[[#This Row],[Company Name]],Table2[funds_raised])</f>
        <v>110</v>
      </c>
    </row>
    <row r="524" spans="1:3" x14ac:dyDescent="0.25">
      <c r="A524" t="s">
        <v>738</v>
      </c>
      <c r="B524">
        <f>SUMIF(Table2[Company Name],Table3[[#This Row],[Company Name]],Table2[total_laid_off])</f>
        <v>120</v>
      </c>
      <c r="C524">
        <f>SUMIF(Table2[Company Name],Table3[[#This Row],[Company Name]],Table2[funds_raised])</f>
        <v>95</v>
      </c>
    </row>
    <row r="525" spans="1:3" x14ac:dyDescent="0.25">
      <c r="A525" t="s">
        <v>1805</v>
      </c>
      <c r="B525">
        <f>SUMIF(Table2[Company Name],Table3[[#This Row],[Company Name]],Table2[total_laid_off])</f>
        <v>120</v>
      </c>
      <c r="C525">
        <f>SUMIF(Table2[Company Name],Table3[[#This Row],[Company Name]],Table2[funds_raised])</f>
        <v>28</v>
      </c>
    </row>
    <row r="526" spans="1:3" x14ac:dyDescent="0.25">
      <c r="A526" t="s">
        <v>1476</v>
      </c>
      <c r="B526">
        <f>SUMIF(Table2[Company Name],Table3[[#This Row],[Company Name]],Table2[total_laid_off])</f>
        <v>120</v>
      </c>
      <c r="C526">
        <f>SUMIF(Table2[Company Name],Table3[[#This Row],[Company Name]],Table2[funds_raised])</f>
        <v>18</v>
      </c>
    </row>
    <row r="527" spans="1:3" x14ac:dyDescent="0.25">
      <c r="A527" t="s">
        <v>1922</v>
      </c>
      <c r="B527">
        <f>SUMIF(Table2[Company Name],Table3[[#This Row],[Company Name]],Table2[total_laid_off])</f>
        <v>120</v>
      </c>
      <c r="C527">
        <f>SUMIF(Table2[Company Name],Table3[[#This Row],[Company Name]],Table2[funds_raised])</f>
        <v>0</v>
      </c>
    </row>
    <row r="528" spans="1:3" x14ac:dyDescent="0.25">
      <c r="A528" t="s">
        <v>13</v>
      </c>
      <c r="B528">
        <f>SUMIF(Table2[Company Name],Table3[[#This Row],[Company Name]],Table2[total_laid_off])</f>
        <v>120</v>
      </c>
      <c r="C528">
        <f>SUMIF(Table2[Company Name],Table3[[#This Row],[Company Name]],Table2[funds_raised])</f>
        <v>0</v>
      </c>
    </row>
    <row r="529" spans="1:3" x14ac:dyDescent="0.25">
      <c r="A529" t="s">
        <v>465</v>
      </c>
      <c r="B529">
        <f>SUMIF(Table2[Company Name],Table3[[#This Row],[Company Name]],Table2[total_laid_off])</f>
        <v>119</v>
      </c>
      <c r="C529">
        <f>SUMIF(Table2[Company Name],Table3[[#This Row],[Company Name]],Table2[funds_raised])</f>
        <v>476</v>
      </c>
    </row>
    <row r="530" spans="1:3" x14ac:dyDescent="0.25">
      <c r="A530" t="s">
        <v>417</v>
      </c>
      <c r="B530">
        <f>SUMIF(Table2[Company Name],Table3[[#This Row],[Company Name]],Table2[total_laid_off])</f>
        <v>119</v>
      </c>
      <c r="C530">
        <f>SUMIF(Table2[Company Name],Table3[[#This Row],[Company Name]],Table2[funds_raised])</f>
        <v>218</v>
      </c>
    </row>
    <row r="531" spans="1:3" x14ac:dyDescent="0.25">
      <c r="A531" t="s">
        <v>154</v>
      </c>
      <c r="B531">
        <f>SUMIF(Table2[Company Name],Table3[[#This Row],[Company Name]],Table2[total_laid_off])</f>
        <v>119</v>
      </c>
      <c r="C531">
        <f>SUMIF(Table2[Company Name],Table3[[#This Row],[Company Name]],Table2[funds_raised])</f>
        <v>62</v>
      </c>
    </row>
    <row r="532" spans="1:3" x14ac:dyDescent="0.25">
      <c r="A532" t="s">
        <v>185</v>
      </c>
      <c r="B532">
        <f>SUMIF(Table2[Company Name],Table3[[#This Row],[Company Name]],Table2[total_laid_off])</f>
        <v>118</v>
      </c>
      <c r="C532">
        <f>SUMIF(Table2[Company Name],Table3[[#This Row],[Company Name]],Table2[funds_raised])</f>
        <v>737</v>
      </c>
    </row>
    <row r="533" spans="1:3" x14ac:dyDescent="0.25">
      <c r="A533" t="s">
        <v>1796</v>
      </c>
      <c r="B533">
        <f>SUMIF(Table2[Company Name],Table3[[#This Row],[Company Name]],Table2[total_laid_off])</f>
        <v>115</v>
      </c>
      <c r="C533">
        <f>SUMIF(Table2[Company Name],Table3[[#This Row],[Company Name]],Table2[funds_raised])</f>
        <v>654</v>
      </c>
    </row>
    <row r="534" spans="1:3" x14ac:dyDescent="0.25">
      <c r="A534" t="s">
        <v>707</v>
      </c>
      <c r="B534">
        <f>SUMIF(Table2[Company Name],Table3[[#This Row],[Company Name]],Table2[total_laid_off])</f>
        <v>115</v>
      </c>
      <c r="C534">
        <f>SUMIF(Table2[Company Name],Table3[[#This Row],[Company Name]],Table2[funds_raised])</f>
        <v>28</v>
      </c>
    </row>
    <row r="535" spans="1:3" x14ac:dyDescent="0.25">
      <c r="A535" t="s">
        <v>1008</v>
      </c>
      <c r="B535">
        <f>SUMIF(Table2[Company Name],Table3[[#This Row],[Company Name]],Table2[total_laid_off])</f>
        <v>113</v>
      </c>
      <c r="C535">
        <f>SUMIF(Table2[Company Name],Table3[[#This Row],[Company Name]],Table2[funds_raised])</f>
        <v>0</v>
      </c>
    </row>
    <row r="536" spans="1:3" x14ac:dyDescent="0.25">
      <c r="A536" t="s">
        <v>535</v>
      </c>
      <c r="B536">
        <f>SUMIF(Table2[Company Name],Table3[[#This Row],[Company Name]],Table2[total_laid_off])</f>
        <v>112</v>
      </c>
      <c r="C536">
        <f>SUMIF(Table2[Company Name],Table3[[#This Row],[Company Name]],Table2[funds_raised])</f>
        <v>5500</v>
      </c>
    </row>
    <row r="537" spans="1:3" x14ac:dyDescent="0.25">
      <c r="A537" t="s">
        <v>775</v>
      </c>
      <c r="B537">
        <f>SUMIF(Table2[Company Name],Table3[[#This Row],[Company Name]],Table2[total_laid_off])</f>
        <v>112</v>
      </c>
      <c r="C537">
        <f>SUMIF(Table2[Company Name],Table3[[#This Row],[Company Name]],Table2[funds_raised])</f>
        <v>0</v>
      </c>
    </row>
    <row r="538" spans="1:3" x14ac:dyDescent="0.25">
      <c r="A538" t="s">
        <v>1804</v>
      </c>
      <c r="B538">
        <f>SUMIF(Table2[Company Name],Table3[[#This Row],[Company Name]],Table2[total_laid_off])</f>
        <v>111</v>
      </c>
      <c r="C538">
        <f>SUMIF(Table2[Company Name],Table3[[#This Row],[Company Name]],Table2[funds_raised])</f>
        <v>368</v>
      </c>
    </row>
    <row r="539" spans="1:3" x14ac:dyDescent="0.25">
      <c r="A539" t="s">
        <v>708</v>
      </c>
      <c r="B539">
        <f>SUMIF(Table2[Company Name],Table3[[#This Row],[Company Name]],Table2[total_laid_off])</f>
        <v>111</v>
      </c>
      <c r="C539">
        <f>SUMIF(Table2[Company Name],Table3[[#This Row],[Company Name]],Table2[funds_raised])</f>
        <v>42</v>
      </c>
    </row>
    <row r="540" spans="1:3" x14ac:dyDescent="0.25">
      <c r="A540" t="s">
        <v>1263</v>
      </c>
      <c r="B540">
        <f>SUMIF(Table2[Company Name],Table3[[#This Row],[Company Name]],Table2[total_laid_off])</f>
        <v>110</v>
      </c>
      <c r="C540">
        <f>SUMIF(Table2[Company Name],Table3[[#This Row],[Company Name]],Table2[funds_raised])</f>
        <v>1400</v>
      </c>
    </row>
    <row r="541" spans="1:3" x14ac:dyDescent="0.25">
      <c r="A541" t="s">
        <v>838</v>
      </c>
      <c r="B541">
        <f>SUMIF(Table2[Company Name],Table3[[#This Row],[Company Name]],Table2[total_laid_off])</f>
        <v>110</v>
      </c>
      <c r="C541">
        <f>SUMIF(Table2[Company Name],Table3[[#This Row],[Company Name]],Table2[funds_raised])</f>
        <v>694</v>
      </c>
    </row>
    <row r="542" spans="1:3" x14ac:dyDescent="0.25">
      <c r="A542" t="s">
        <v>923</v>
      </c>
      <c r="B542">
        <f>SUMIF(Table2[Company Name],Table3[[#This Row],[Company Name]],Table2[total_laid_off])</f>
        <v>110</v>
      </c>
      <c r="C542">
        <f>SUMIF(Table2[Company Name],Table3[[#This Row],[Company Name]],Table2[funds_raised])</f>
        <v>372</v>
      </c>
    </row>
    <row r="543" spans="1:3" x14ac:dyDescent="0.25">
      <c r="A543" t="s">
        <v>2017</v>
      </c>
      <c r="B543">
        <f>SUMIF(Table2[Company Name],Table3[[#This Row],[Company Name]],Table2[total_laid_off])</f>
        <v>110</v>
      </c>
      <c r="C543">
        <f>SUMIF(Table2[Company Name],Table3[[#This Row],[Company Name]],Table2[funds_raised])</f>
        <v>217</v>
      </c>
    </row>
    <row r="544" spans="1:3" x14ac:dyDescent="0.25">
      <c r="A544" t="s">
        <v>74</v>
      </c>
      <c r="B544">
        <f>SUMIF(Table2[Company Name],Table3[[#This Row],[Company Name]],Table2[total_laid_off])</f>
        <v>110</v>
      </c>
      <c r="C544">
        <f>SUMIF(Table2[Company Name],Table3[[#This Row],[Company Name]],Table2[funds_raised])</f>
        <v>210</v>
      </c>
    </row>
    <row r="545" spans="1:3" x14ac:dyDescent="0.25">
      <c r="A545" t="s">
        <v>1604</v>
      </c>
      <c r="B545">
        <f>SUMIF(Table2[Company Name],Table3[[#This Row],[Company Name]],Table2[total_laid_off])</f>
        <v>110</v>
      </c>
      <c r="C545">
        <f>SUMIF(Table2[Company Name],Table3[[#This Row],[Company Name]],Table2[funds_raised])</f>
        <v>163</v>
      </c>
    </row>
    <row r="546" spans="1:3" x14ac:dyDescent="0.25">
      <c r="A546" t="s">
        <v>1106</v>
      </c>
      <c r="B546">
        <f>SUMIF(Table2[Company Name],Table3[[#This Row],[Company Name]],Table2[total_laid_off])</f>
        <v>110</v>
      </c>
      <c r="C546">
        <f>SUMIF(Table2[Company Name],Table3[[#This Row],[Company Name]],Table2[funds_raised])</f>
        <v>30</v>
      </c>
    </row>
    <row r="547" spans="1:3" x14ac:dyDescent="0.25">
      <c r="A547" t="s">
        <v>1268</v>
      </c>
      <c r="B547">
        <f>SUMIF(Table2[Company Name],Table3[[#This Row],[Company Name]],Table2[total_laid_off])</f>
        <v>109</v>
      </c>
      <c r="C547">
        <f>SUMIF(Table2[Company Name],Table3[[#This Row],[Company Name]],Table2[funds_raised])</f>
        <v>8</v>
      </c>
    </row>
    <row r="548" spans="1:3" x14ac:dyDescent="0.25">
      <c r="A548" t="s">
        <v>345</v>
      </c>
      <c r="B548">
        <f>SUMIF(Table2[Company Name],Table3[[#This Row],[Company Name]],Table2[total_laid_off])</f>
        <v>108</v>
      </c>
      <c r="C548">
        <f>SUMIF(Table2[Company Name],Table3[[#This Row],[Company Name]],Table2[funds_raised])</f>
        <v>918</v>
      </c>
    </row>
    <row r="549" spans="1:3" x14ac:dyDescent="0.25">
      <c r="A549" t="s">
        <v>2234</v>
      </c>
      <c r="B549">
        <f>SUMIF(Table2[Company Name],Table3[[#This Row],[Company Name]],Table2[total_laid_off])</f>
        <v>108</v>
      </c>
      <c r="C549">
        <f>SUMIF(Table2[Company Name],Table3[[#This Row],[Company Name]],Table2[funds_raised])</f>
        <v>467</v>
      </c>
    </row>
    <row r="550" spans="1:3" x14ac:dyDescent="0.25">
      <c r="A550" t="s">
        <v>205</v>
      </c>
      <c r="B550">
        <f>SUMIF(Table2[Company Name],Table3[[#This Row],[Company Name]],Table2[total_laid_off])</f>
        <v>108</v>
      </c>
      <c r="C550">
        <f>SUMIF(Table2[Company Name],Table3[[#This Row],[Company Name]],Table2[funds_raised])</f>
        <v>0</v>
      </c>
    </row>
    <row r="551" spans="1:3" x14ac:dyDescent="0.25">
      <c r="A551" t="s">
        <v>1000</v>
      </c>
      <c r="B551">
        <f>SUMIF(Table2[Company Name],Table3[[#This Row],[Company Name]],Table2[total_laid_off])</f>
        <v>105</v>
      </c>
      <c r="C551">
        <f>SUMIF(Table2[Company Name],Table3[[#This Row],[Company Name]],Table2[funds_raised])</f>
        <v>459</v>
      </c>
    </row>
    <row r="552" spans="1:3" x14ac:dyDescent="0.25">
      <c r="A552" t="s">
        <v>710</v>
      </c>
      <c r="B552">
        <f>SUMIF(Table2[Company Name],Table3[[#This Row],[Company Name]],Table2[total_laid_off])</f>
        <v>104</v>
      </c>
      <c r="C552">
        <f>SUMIF(Table2[Company Name],Table3[[#This Row],[Company Name]],Table2[funds_raised])</f>
        <v>556</v>
      </c>
    </row>
    <row r="553" spans="1:3" x14ac:dyDescent="0.25">
      <c r="A553" t="s">
        <v>842</v>
      </c>
      <c r="B553">
        <f>SUMIF(Table2[Company Name],Table3[[#This Row],[Company Name]],Table2[total_laid_off])</f>
        <v>101</v>
      </c>
      <c r="C553">
        <f>SUMIF(Table2[Company Name],Table3[[#This Row],[Company Name]],Table2[funds_raised])</f>
        <v>564</v>
      </c>
    </row>
    <row r="554" spans="1:3" x14ac:dyDescent="0.25">
      <c r="A554" t="s">
        <v>1639</v>
      </c>
      <c r="B554">
        <f>SUMIF(Table2[Company Name],Table3[[#This Row],[Company Name]],Table2[total_laid_off])</f>
        <v>101</v>
      </c>
      <c r="C554">
        <f>SUMIF(Table2[Company Name],Table3[[#This Row],[Company Name]],Table2[funds_raised])</f>
        <v>7</v>
      </c>
    </row>
    <row r="555" spans="1:3" x14ac:dyDescent="0.25">
      <c r="A555" t="s">
        <v>400</v>
      </c>
      <c r="B555">
        <f>SUMIF(Table2[Company Name],Table3[[#This Row],[Company Name]],Table2[total_laid_off])</f>
        <v>100</v>
      </c>
      <c r="C555">
        <f>SUMIF(Table2[Company Name],Table3[[#This Row],[Company Name]],Table2[funds_raised])</f>
        <v>5400</v>
      </c>
    </row>
    <row r="556" spans="1:3" x14ac:dyDescent="0.25">
      <c r="A556" t="s">
        <v>355</v>
      </c>
      <c r="B556">
        <f>SUMIF(Table2[Company Name],Table3[[#This Row],[Company Name]],Table2[total_laid_off])</f>
        <v>100</v>
      </c>
      <c r="C556">
        <f>SUMIF(Table2[Company Name],Table3[[#This Row],[Company Name]],Table2[funds_raised])</f>
        <v>4200</v>
      </c>
    </row>
    <row r="557" spans="1:3" x14ac:dyDescent="0.25">
      <c r="A557" t="s">
        <v>1284</v>
      </c>
      <c r="B557">
        <f>SUMIF(Table2[Company Name],Table3[[#This Row],[Company Name]],Table2[total_laid_off])</f>
        <v>100</v>
      </c>
      <c r="C557">
        <f>SUMIF(Table2[Company Name],Table3[[#This Row],[Company Name]],Table2[funds_raised])</f>
        <v>1800</v>
      </c>
    </row>
    <row r="558" spans="1:3" x14ac:dyDescent="0.25">
      <c r="A558" t="s">
        <v>471</v>
      </c>
      <c r="B558">
        <f>SUMIF(Table2[Company Name],Table3[[#This Row],[Company Name]],Table2[total_laid_off])</f>
        <v>100</v>
      </c>
      <c r="C558">
        <f>SUMIF(Table2[Company Name],Table3[[#This Row],[Company Name]],Table2[funds_raised])</f>
        <v>1351</v>
      </c>
    </row>
    <row r="559" spans="1:3" x14ac:dyDescent="0.25">
      <c r="A559" t="s">
        <v>507</v>
      </c>
      <c r="B559">
        <f>SUMIF(Table2[Company Name],Table3[[#This Row],[Company Name]],Table2[total_laid_off])</f>
        <v>100</v>
      </c>
      <c r="C559">
        <f>SUMIF(Table2[Company Name],Table3[[#This Row],[Company Name]],Table2[funds_raised])</f>
        <v>1300</v>
      </c>
    </row>
    <row r="560" spans="1:3" x14ac:dyDescent="0.25">
      <c r="A560" t="s">
        <v>1535</v>
      </c>
      <c r="B560">
        <f>SUMIF(Table2[Company Name],Table3[[#This Row],[Company Name]],Table2[total_laid_off])</f>
        <v>100</v>
      </c>
      <c r="C560">
        <f>SUMIF(Table2[Company Name],Table3[[#This Row],[Company Name]],Table2[funds_raised])</f>
        <v>1100</v>
      </c>
    </row>
    <row r="561" spans="1:3" x14ac:dyDescent="0.25">
      <c r="A561" t="s">
        <v>643</v>
      </c>
      <c r="B561">
        <f>SUMIF(Table2[Company Name],Table3[[#This Row],[Company Name]],Table2[total_laid_off])</f>
        <v>100</v>
      </c>
      <c r="C561">
        <f>SUMIF(Table2[Company Name],Table3[[#This Row],[Company Name]],Table2[funds_raised])</f>
        <v>1100</v>
      </c>
    </row>
    <row r="562" spans="1:3" x14ac:dyDescent="0.25">
      <c r="A562" t="s">
        <v>1669</v>
      </c>
      <c r="B562">
        <f>SUMIF(Table2[Company Name],Table3[[#This Row],[Company Name]],Table2[total_laid_off])</f>
        <v>100</v>
      </c>
      <c r="C562">
        <f>SUMIF(Table2[Company Name],Table3[[#This Row],[Company Name]],Table2[funds_raised])</f>
        <v>1000</v>
      </c>
    </row>
    <row r="563" spans="1:3" x14ac:dyDescent="0.25">
      <c r="A563" t="s">
        <v>616</v>
      </c>
      <c r="B563">
        <f>SUMIF(Table2[Company Name],Table3[[#This Row],[Company Name]],Table2[total_laid_off])</f>
        <v>100</v>
      </c>
      <c r="C563">
        <f>SUMIF(Table2[Company Name],Table3[[#This Row],[Company Name]],Table2[funds_raised])</f>
        <v>965</v>
      </c>
    </row>
    <row r="564" spans="1:3" x14ac:dyDescent="0.25">
      <c r="A564" t="s">
        <v>466</v>
      </c>
      <c r="B564">
        <f>SUMIF(Table2[Company Name],Table3[[#This Row],[Company Name]],Table2[total_laid_off])</f>
        <v>100</v>
      </c>
      <c r="C564">
        <f>SUMIF(Table2[Company Name],Table3[[#This Row],[Company Name]],Table2[funds_raised])</f>
        <v>644</v>
      </c>
    </row>
    <row r="565" spans="1:3" x14ac:dyDescent="0.25">
      <c r="A565" t="s">
        <v>1066</v>
      </c>
      <c r="B565">
        <f>SUMIF(Table2[Company Name],Table3[[#This Row],[Company Name]],Table2[total_laid_off])</f>
        <v>100</v>
      </c>
      <c r="C565">
        <f>SUMIF(Table2[Company Name],Table3[[#This Row],[Company Name]],Table2[funds_raised])</f>
        <v>597</v>
      </c>
    </row>
    <row r="566" spans="1:3" x14ac:dyDescent="0.25">
      <c r="A566" t="s">
        <v>222</v>
      </c>
      <c r="B566">
        <f>SUMIF(Table2[Company Name],Table3[[#This Row],[Company Name]],Table2[total_laid_off])</f>
        <v>100</v>
      </c>
      <c r="C566">
        <f>SUMIF(Table2[Company Name],Table3[[#This Row],[Company Name]],Table2[funds_raised])</f>
        <v>581</v>
      </c>
    </row>
    <row r="567" spans="1:3" x14ac:dyDescent="0.25">
      <c r="A567" t="s">
        <v>645</v>
      </c>
      <c r="B567">
        <f>SUMIF(Table2[Company Name],Table3[[#This Row],[Company Name]],Table2[total_laid_off])</f>
        <v>100</v>
      </c>
      <c r="C567">
        <f>SUMIF(Table2[Company Name],Table3[[#This Row],[Company Name]],Table2[funds_raised])</f>
        <v>520</v>
      </c>
    </row>
    <row r="568" spans="1:3" x14ac:dyDescent="0.25">
      <c r="A568" t="s">
        <v>1553</v>
      </c>
      <c r="B568">
        <f>SUMIF(Table2[Company Name],Table3[[#This Row],[Company Name]],Table2[total_laid_off])</f>
        <v>100</v>
      </c>
      <c r="C568">
        <f>SUMIF(Table2[Company Name],Table3[[#This Row],[Company Name]],Table2[funds_raised])</f>
        <v>496</v>
      </c>
    </row>
    <row r="569" spans="1:3" x14ac:dyDescent="0.25">
      <c r="A569" t="s">
        <v>343</v>
      </c>
      <c r="B569">
        <f>SUMIF(Table2[Company Name],Table3[[#This Row],[Company Name]],Table2[total_laid_off])</f>
        <v>100</v>
      </c>
      <c r="C569">
        <f>SUMIF(Table2[Company Name],Table3[[#This Row],[Company Name]],Table2[funds_raised])</f>
        <v>451</v>
      </c>
    </row>
    <row r="570" spans="1:3" x14ac:dyDescent="0.25">
      <c r="A570" t="s">
        <v>1285</v>
      </c>
      <c r="B570">
        <f>SUMIF(Table2[Company Name],Table3[[#This Row],[Company Name]],Table2[total_laid_off])</f>
        <v>100</v>
      </c>
      <c r="C570">
        <f>SUMIF(Table2[Company Name],Table3[[#This Row],[Company Name]],Table2[funds_raised])</f>
        <v>445</v>
      </c>
    </row>
    <row r="571" spans="1:3" x14ac:dyDescent="0.25">
      <c r="A571" t="s">
        <v>642</v>
      </c>
      <c r="B571">
        <f>SUMIF(Table2[Company Name],Table3[[#This Row],[Company Name]],Table2[total_laid_off])</f>
        <v>100</v>
      </c>
      <c r="C571">
        <f>SUMIF(Table2[Company Name],Table3[[#This Row],[Company Name]],Table2[funds_raised])</f>
        <v>416</v>
      </c>
    </row>
    <row r="572" spans="1:3" x14ac:dyDescent="0.25">
      <c r="A572" t="s">
        <v>1799</v>
      </c>
      <c r="B572">
        <f>SUMIF(Table2[Company Name],Table3[[#This Row],[Company Name]],Table2[total_laid_off])</f>
        <v>100</v>
      </c>
      <c r="C572">
        <f>SUMIF(Table2[Company Name],Table3[[#This Row],[Company Name]],Table2[funds_raised])</f>
        <v>406</v>
      </c>
    </row>
    <row r="573" spans="1:3" x14ac:dyDescent="0.25">
      <c r="A573" t="s">
        <v>541</v>
      </c>
      <c r="B573">
        <f>SUMIF(Table2[Company Name],Table3[[#This Row],[Company Name]],Table2[total_laid_off])</f>
        <v>100</v>
      </c>
      <c r="C573">
        <f>SUMIF(Table2[Company Name],Table3[[#This Row],[Company Name]],Table2[funds_raised])</f>
        <v>390</v>
      </c>
    </row>
    <row r="574" spans="1:3" x14ac:dyDescent="0.25">
      <c r="A574" t="s">
        <v>1732</v>
      </c>
      <c r="B574">
        <f>SUMIF(Table2[Company Name],Table3[[#This Row],[Company Name]],Table2[total_laid_off])</f>
        <v>100</v>
      </c>
      <c r="C574">
        <f>SUMIF(Table2[Company Name],Table3[[#This Row],[Company Name]],Table2[funds_raised])</f>
        <v>375</v>
      </c>
    </row>
    <row r="575" spans="1:3" x14ac:dyDescent="0.25">
      <c r="A575" t="s">
        <v>2148</v>
      </c>
      <c r="B575">
        <f>SUMIF(Table2[Company Name],Table3[[#This Row],[Company Name]],Table2[total_laid_off])</f>
        <v>100</v>
      </c>
      <c r="C575">
        <f>SUMIF(Table2[Company Name],Table3[[#This Row],[Company Name]],Table2[funds_raised])</f>
        <v>367</v>
      </c>
    </row>
    <row r="576" spans="1:3" x14ac:dyDescent="0.25">
      <c r="A576" t="s">
        <v>1557</v>
      </c>
      <c r="B576">
        <f>SUMIF(Table2[Company Name],Table3[[#This Row],[Company Name]],Table2[total_laid_off])</f>
        <v>100</v>
      </c>
      <c r="C576">
        <f>SUMIF(Table2[Company Name],Table3[[#This Row],[Company Name]],Table2[funds_raised])</f>
        <v>322</v>
      </c>
    </row>
    <row r="577" spans="1:3" x14ac:dyDescent="0.25">
      <c r="A577" t="s">
        <v>1800</v>
      </c>
      <c r="B577">
        <f>SUMIF(Table2[Company Name],Table3[[#This Row],[Company Name]],Table2[total_laid_off])</f>
        <v>100</v>
      </c>
      <c r="C577">
        <f>SUMIF(Table2[Company Name],Table3[[#This Row],[Company Name]],Table2[funds_raised])</f>
        <v>289</v>
      </c>
    </row>
    <row r="578" spans="1:3" x14ac:dyDescent="0.25">
      <c r="A578" t="s">
        <v>1793</v>
      </c>
      <c r="B578">
        <f>SUMIF(Table2[Company Name],Table3[[#This Row],[Company Name]],Table2[total_laid_off])</f>
        <v>100</v>
      </c>
      <c r="C578">
        <f>SUMIF(Table2[Company Name],Table3[[#This Row],[Company Name]],Table2[funds_raised])</f>
        <v>275</v>
      </c>
    </row>
    <row r="579" spans="1:3" x14ac:dyDescent="0.25">
      <c r="A579" t="s">
        <v>1423</v>
      </c>
      <c r="B579">
        <f>SUMIF(Table2[Company Name],Table3[[#This Row],[Company Name]],Table2[total_laid_off])</f>
        <v>100</v>
      </c>
      <c r="C579">
        <f>SUMIF(Table2[Company Name],Table3[[#This Row],[Company Name]],Table2[funds_raised])</f>
        <v>242</v>
      </c>
    </row>
    <row r="580" spans="1:3" x14ac:dyDescent="0.25">
      <c r="A580" t="s">
        <v>667</v>
      </c>
      <c r="B580">
        <f>SUMIF(Table2[Company Name],Table3[[#This Row],[Company Name]],Table2[total_laid_off])</f>
        <v>100</v>
      </c>
      <c r="C580">
        <f>SUMIF(Table2[Company Name],Table3[[#This Row],[Company Name]],Table2[funds_raised])</f>
        <v>218</v>
      </c>
    </row>
    <row r="581" spans="1:3" x14ac:dyDescent="0.25">
      <c r="A581" t="s">
        <v>1211</v>
      </c>
      <c r="B581">
        <f>SUMIF(Table2[Company Name],Table3[[#This Row],[Company Name]],Table2[total_laid_off])</f>
        <v>100</v>
      </c>
      <c r="C581">
        <f>SUMIF(Table2[Company Name],Table3[[#This Row],[Company Name]],Table2[funds_raised])</f>
        <v>217</v>
      </c>
    </row>
    <row r="582" spans="1:3" x14ac:dyDescent="0.25">
      <c r="A582" t="s">
        <v>726</v>
      </c>
      <c r="B582">
        <f>SUMIF(Table2[Company Name],Table3[[#This Row],[Company Name]],Table2[total_laid_off])</f>
        <v>100</v>
      </c>
      <c r="C582">
        <f>SUMIF(Table2[Company Name],Table3[[#This Row],[Company Name]],Table2[funds_raised])</f>
        <v>205</v>
      </c>
    </row>
    <row r="583" spans="1:3" x14ac:dyDescent="0.25">
      <c r="A583" t="s">
        <v>1132</v>
      </c>
      <c r="B583">
        <f>SUMIF(Table2[Company Name],Table3[[#This Row],[Company Name]],Table2[total_laid_off])</f>
        <v>100</v>
      </c>
      <c r="C583">
        <f>SUMIF(Table2[Company Name],Table3[[#This Row],[Company Name]],Table2[funds_raised])</f>
        <v>184</v>
      </c>
    </row>
    <row r="584" spans="1:3" x14ac:dyDescent="0.25">
      <c r="A584" t="s">
        <v>2285</v>
      </c>
      <c r="B584">
        <f>SUMIF(Table2[Company Name],Table3[[#This Row],[Company Name]],Table2[total_laid_off])</f>
        <v>100</v>
      </c>
      <c r="C584">
        <f>SUMIF(Table2[Company Name],Table3[[#This Row],[Company Name]],Table2[funds_raised])</f>
        <v>179.1</v>
      </c>
    </row>
    <row r="585" spans="1:3" x14ac:dyDescent="0.25">
      <c r="A585" t="s">
        <v>2097</v>
      </c>
      <c r="B585">
        <f>SUMIF(Table2[Company Name],Table3[[#This Row],[Company Name]],Table2[total_laid_off])</f>
        <v>100</v>
      </c>
      <c r="C585">
        <f>SUMIF(Table2[Company Name],Table3[[#This Row],[Company Name]],Table2[funds_raised])</f>
        <v>160</v>
      </c>
    </row>
    <row r="586" spans="1:3" x14ac:dyDescent="0.25">
      <c r="A586" t="s">
        <v>1143</v>
      </c>
      <c r="B586">
        <f>SUMIF(Table2[Company Name],Table3[[#This Row],[Company Name]],Table2[total_laid_off])</f>
        <v>100</v>
      </c>
      <c r="C586">
        <f>SUMIF(Table2[Company Name],Table3[[#This Row],[Company Name]],Table2[funds_raised])</f>
        <v>148</v>
      </c>
    </row>
    <row r="587" spans="1:3" x14ac:dyDescent="0.25">
      <c r="A587" t="s">
        <v>88</v>
      </c>
      <c r="B587">
        <f>SUMIF(Table2[Company Name],Table3[[#This Row],[Company Name]],Table2[total_laid_off])</f>
        <v>100</v>
      </c>
      <c r="C587">
        <f>SUMIF(Table2[Company Name],Table3[[#This Row],[Company Name]],Table2[funds_raised])</f>
        <v>138</v>
      </c>
    </row>
    <row r="588" spans="1:3" x14ac:dyDescent="0.25">
      <c r="A588" t="s">
        <v>740</v>
      </c>
      <c r="B588">
        <f>SUMIF(Table2[Company Name],Table3[[#This Row],[Company Name]],Table2[total_laid_off])</f>
        <v>100</v>
      </c>
      <c r="C588">
        <f>SUMIF(Table2[Company Name],Table3[[#This Row],[Company Name]],Table2[funds_raised])</f>
        <v>125</v>
      </c>
    </row>
    <row r="589" spans="1:3" x14ac:dyDescent="0.25">
      <c r="A589" t="s">
        <v>90</v>
      </c>
      <c r="B589">
        <f>SUMIF(Table2[Company Name],Table3[[#This Row],[Company Name]],Table2[total_laid_off])</f>
        <v>100</v>
      </c>
      <c r="C589">
        <f>SUMIF(Table2[Company Name],Table3[[#This Row],[Company Name]],Table2[funds_raised])</f>
        <v>120</v>
      </c>
    </row>
    <row r="590" spans="1:3" x14ac:dyDescent="0.25">
      <c r="A590" t="s">
        <v>145</v>
      </c>
      <c r="B590">
        <f>SUMIF(Table2[Company Name],Table3[[#This Row],[Company Name]],Table2[total_laid_off])</f>
        <v>100</v>
      </c>
      <c r="C590">
        <f>SUMIF(Table2[Company Name],Table3[[#This Row],[Company Name]],Table2[funds_raised])</f>
        <v>119</v>
      </c>
    </row>
    <row r="591" spans="1:3" x14ac:dyDescent="0.25">
      <c r="A591" t="s">
        <v>1806</v>
      </c>
      <c r="B591">
        <f>SUMIF(Table2[Company Name],Table3[[#This Row],[Company Name]],Table2[total_laid_off])</f>
        <v>100</v>
      </c>
      <c r="C591">
        <f>SUMIF(Table2[Company Name],Table3[[#This Row],[Company Name]],Table2[funds_raised])</f>
        <v>118</v>
      </c>
    </row>
    <row r="592" spans="1:3" x14ac:dyDescent="0.25">
      <c r="A592" t="s">
        <v>2191</v>
      </c>
      <c r="B592">
        <f>SUMIF(Table2[Company Name],Table3[[#This Row],[Company Name]],Table2[total_laid_off])</f>
        <v>100</v>
      </c>
      <c r="C592">
        <f>SUMIF(Table2[Company Name],Table3[[#This Row],[Company Name]],Table2[funds_raised])</f>
        <v>109</v>
      </c>
    </row>
    <row r="593" spans="1:3" x14ac:dyDescent="0.25">
      <c r="A593" t="s">
        <v>2265</v>
      </c>
      <c r="B593">
        <f>SUMIF(Table2[Company Name],Table3[[#This Row],[Company Name]],Table2[total_laid_off])</f>
        <v>100</v>
      </c>
      <c r="C593">
        <f>SUMIF(Table2[Company Name],Table3[[#This Row],[Company Name]],Table2[funds_raised])</f>
        <v>107</v>
      </c>
    </row>
    <row r="594" spans="1:3" x14ac:dyDescent="0.25">
      <c r="A594" t="s">
        <v>690</v>
      </c>
      <c r="B594">
        <f>SUMIF(Table2[Company Name],Table3[[#This Row],[Company Name]],Table2[total_laid_off])</f>
        <v>100</v>
      </c>
      <c r="C594">
        <f>SUMIF(Table2[Company Name],Table3[[#This Row],[Company Name]],Table2[funds_raised])</f>
        <v>104</v>
      </c>
    </row>
    <row r="595" spans="1:3" x14ac:dyDescent="0.25">
      <c r="A595" t="s">
        <v>1733</v>
      </c>
      <c r="B595">
        <f>SUMIF(Table2[Company Name],Table3[[#This Row],[Company Name]],Table2[total_laid_off])</f>
        <v>100</v>
      </c>
      <c r="C595">
        <f>SUMIF(Table2[Company Name],Table3[[#This Row],[Company Name]],Table2[funds_raised])</f>
        <v>103</v>
      </c>
    </row>
    <row r="596" spans="1:3" x14ac:dyDescent="0.25">
      <c r="A596" t="s">
        <v>1529</v>
      </c>
      <c r="B596">
        <f>SUMIF(Table2[Company Name],Table3[[#This Row],[Company Name]],Table2[total_laid_off])</f>
        <v>100</v>
      </c>
      <c r="C596">
        <f>SUMIF(Table2[Company Name],Table3[[#This Row],[Company Name]],Table2[funds_raised])</f>
        <v>89</v>
      </c>
    </row>
    <row r="597" spans="1:3" x14ac:dyDescent="0.25">
      <c r="A597" t="s">
        <v>446</v>
      </c>
      <c r="B597">
        <f>SUMIF(Table2[Company Name],Table3[[#This Row],[Company Name]],Table2[total_laid_off])</f>
        <v>100</v>
      </c>
      <c r="C597">
        <f>SUMIF(Table2[Company Name],Table3[[#This Row],[Company Name]],Table2[funds_raised])</f>
        <v>80</v>
      </c>
    </row>
    <row r="598" spans="1:3" x14ac:dyDescent="0.25">
      <c r="A598" t="s">
        <v>2212</v>
      </c>
      <c r="B598">
        <f>SUMIF(Table2[Company Name],Table3[[#This Row],[Company Name]],Table2[total_laid_off])</f>
        <v>100</v>
      </c>
      <c r="C598">
        <f>SUMIF(Table2[Company Name],Table3[[#This Row],[Company Name]],Table2[funds_raised])</f>
        <v>75</v>
      </c>
    </row>
    <row r="599" spans="1:3" x14ac:dyDescent="0.25">
      <c r="A599" t="s">
        <v>269</v>
      </c>
      <c r="B599">
        <f>SUMIF(Table2[Company Name],Table3[[#This Row],[Company Name]],Table2[total_laid_off])</f>
        <v>100</v>
      </c>
      <c r="C599">
        <f>SUMIF(Table2[Company Name],Table3[[#This Row],[Company Name]],Table2[funds_raised])</f>
        <v>59</v>
      </c>
    </row>
    <row r="600" spans="1:3" x14ac:dyDescent="0.25">
      <c r="A600" t="s">
        <v>1935</v>
      </c>
      <c r="B600">
        <f>SUMIF(Table2[Company Name],Table3[[#This Row],[Company Name]],Table2[total_laid_off])</f>
        <v>100</v>
      </c>
      <c r="C600">
        <f>SUMIF(Table2[Company Name],Table3[[#This Row],[Company Name]],Table2[funds_raised])</f>
        <v>55</v>
      </c>
    </row>
    <row r="601" spans="1:3" x14ac:dyDescent="0.25">
      <c r="A601" t="s">
        <v>129</v>
      </c>
      <c r="B601">
        <f>SUMIF(Table2[Company Name],Table3[[#This Row],[Company Name]],Table2[total_laid_off])</f>
        <v>100</v>
      </c>
      <c r="C601">
        <f>SUMIF(Table2[Company Name],Table3[[#This Row],[Company Name]],Table2[funds_raised])</f>
        <v>50</v>
      </c>
    </row>
    <row r="602" spans="1:3" x14ac:dyDescent="0.25">
      <c r="A602" t="s">
        <v>711</v>
      </c>
      <c r="B602">
        <f>SUMIF(Table2[Company Name],Table3[[#This Row],[Company Name]],Table2[total_laid_off])</f>
        <v>100</v>
      </c>
      <c r="C602">
        <f>SUMIF(Table2[Company Name],Table3[[#This Row],[Company Name]],Table2[funds_raised])</f>
        <v>41</v>
      </c>
    </row>
    <row r="603" spans="1:3" x14ac:dyDescent="0.25">
      <c r="A603" t="s">
        <v>1155</v>
      </c>
      <c r="B603">
        <f>SUMIF(Table2[Company Name],Table3[[#This Row],[Company Name]],Table2[total_laid_off])</f>
        <v>100</v>
      </c>
      <c r="C603">
        <f>SUMIF(Table2[Company Name],Table3[[#This Row],[Company Name]],Table2[funds_raised])</f>
        <v>35</v>
      </c>
    </row>
    <row r="604" spans="1:3" x14ac:dyDescent="0.25">
      <c r="A604" t="s">
        <v>720</v>
      </c>
      <c r="B604">
        <f>SUMIF(Table2[Company Name],Table3[[#This Row],[Company Name]],Table2[total_laid_off])</f>
        <v>100</v>
      </c>
      <c r="C604">
        <f>SUMIF(Table2[Company Name],Table3[[#This Row],[Company Name]],Table2[funds_raised])</f>
        <v>34.700000000000003</v>
      </c>
    </row>
    <row r="605" spans="1:3" x14ac:dyDescent="0.25">
      <c r="A605" t="s">
        <v>2025</v>
      </c>
      <c r="B605">
        <f>SUMIF(Table2[Company Name],Table3[[#This Row],[Company Name]],Table2[total_laid_off])</f>
        <v>100</v>
      </c>
      <c r="C605">
        <f>SUMIF(Table2[Company Name],Table3[[#This Row],[Company Name]],Table2[funds_raised])</f>
        <v>32</v>
      </c>
    </row>
    <row r="606" spans="1:3" x14ac:dyDescent="0.25">
      <c r="A606" t="s">
        <v>1512</v>
      </c>
      <c r="B606">
        <f>SUMIF(Table2[Company Name],Table3[[#This Row],[Company Name]],Table2[total_laid_off])</f>
        <v>100</v>
      </c>
      <c r="C606">
        <f>SUMIF(Table2[Company Name],Table3[[#This Row],[Company Name]],Table2[funds_raised])</f>
        <v>31</v>
      </c>
    </row>
    <row r="607" spans="1:3" x14ac:dyDescent="0.25">
      <c r="A607" t="s">
        <v>1756</v>
      </c>
      <c r="B607">
        <f>SUMIF(Table2[Company Name],Table3[[#This Row],[Company Name]],Table2[total_laid_off])</f>
        <v>100</v>
      </c>
      <c r="C607">
        <f>SUMIF(Table2[Company Name],Table3[[#This Row],[Company Name]],Table2[funds_raised])</f>
        <v>29</v>
      </c>
    </row>
    <row r="608" spans="1:3" x14ac:dyDescent="0.25">
      <c r="A608" t="s">
        <v>976</v>
      </c>
      <c r="B608">
        <f>SUMIF(Table2[Company Name],Table3[[#This Row],[Company Name]],Table2[total_laid_off])</f>
        <v>100</v>
      </c>
      <c r="C608">
        <f>SUMIF(Table2[Company Name],Table3[[#This Row],[Company Name]],Table2[funds_raised])</f>
        <v>17</v>
      </c>
    </row>
    <row r="609" spans="1:3" x14ac:dyDescent="0.25">
      <c r="A609" t="s">
        <v>1996</v>
      </c>
      <c r="B609">
        <f>SUMIF(Table2[Company Name],Table3[[#This Row],[Company Name]],Table2[total_laid_off])</f>
        <v>100</v>
      </c>
      <c r="C609">
        <f>SUMIF(Table2[Company Name],Table3[[#This Row],[Company Name]],Table2[funds_raised])</f>
        <v>15</v>
      </c>
    </row>
    <row r="610" spans="1:3" x14ac:dyDescent="0.25">
      <c r="A610" t="s">
        <v>898</v>
      </c>
      <c r="B610">
        <f>SUMIF(Table2[Company Name],Table3[[#This Row],[Company Name]],Table2[total_laid_off])</f>
        <v>100</v>
      </c>
      <c r="C610">
        <f>SUMIF(Table2[Company Name],Table3[[#This Row],[Company Name]],Table2[funds_raised])</f>
        <v>2</v>
      </c>
    </row>
    <row r="611" spans="1:3" x14ac:dyDescent="0.25">
      <c r="A611" t="s">
        <v>1721</v>
      </c>
      <c r="B611">
        <f>SUMIF(Table2[Company Name],Table3[[#This Row],[Company Name]],Table2[total_laid_off])</f>
        <v>100</v>
      </c>
      <c r="C611">
        <f>SUMIF(Table2[Company Name],Table3[[#This Row],[Company Name]],Table2[funds_raised])</f>
        <v>2</v>
      </c>
    </row>
    <row r="612" spans="1:3" x14ac:dyDescent="0.25">
      <c r="A612" t="s">
        <v>1367</v>
      </c>
      <c r="B612">
        <f>SUMIF(Table2[Company Name],Table3[[#This Row],[Company Name]],Table2[total_laid_off])</f>
        <v>100</v>
      </c>
      <c r="C612">
        <f>SUMIF(Table2[Company Name],Table3[[#This Row],[Company Name]],Table2[funds_raised])</f>
        <v>1</v>
      </c>
    </row>
    <row r="613" spans="1:3" x14ac:dyDescent="0.25">
      <c r="A613" t="s">
        <v>917</v>
      </c>
      <c r="B613">
        <f>SUMIF(Table2[Company Name],Table3[[#This Row],[Company Name]],Table2[total_laid_off])</f>
        <v>100</v>
      </c>
      <c r="C613">
        <f>SUMIF(Table2[Company Name],Table3[[#This Row],[Company Name]],Table2[funds_raised])</f>
        <v>0</v>
      </c>
    </row>
    <row r="614" spans="1:3" x14ac:dyDescent="0.25">
      <c r="A614" t="s">
        <v>390</v>
      </c>
      <c r="B614">
        <f>SUMIF(Table2[Company Name],Table3[[#This Row],[Company Name]],Table2[total_laid_off])</f>
        <v>100</v>
      </c>
      <c r="C614">
        <f>SUMIF(Table2[Company Name],Table3[[#This Row],[Company Name]],Table2[funds_raised])</f>
        <v>0</v>
      </c>
    </row>
    <row r="615" spans="1:3" x14ac:dyDescent="0.25">
      <c r="A615" t="s">
        <v>1709</v>
      </c>
      <c r="B615">
        <f>SUMIF(Table2[Company Name],Table3[[#This Row],[Company Name]],Table2[total_laid_off])</f>
        <v>100</v>
      </c>
      <c r="C615">
        <f>SUMIF(Table2[Company Name],Table3[[#This Row],[Company Name]],Table2[funds_raised])</f>
        <v>0</v>
      </c>
    </row>
    <row r="616" spans="1:3" x14ac:dyDescent="0.25">
      <c r="A616" t="s">
        <v>1178</v>
      </c>
      <c r="B616">
        <f>SUMIF(Table2[Company Name],Table3[[#This Row],[Company Name]],Table2[total_laid_off])</f>
        <v>100</v>
      </c>
      <c r="C616">
        <f>SUMIF(Table2[Company Name],Table3[[#This Row],[Company Name]],Table2[funds_raised])</f>
        <v>0</v>
      </c>
    </row>
    <row r="617" spans="1:3" x14ac:dyDescent="0.25">
      <c r="A617" t="s">
        <v>1035</v>
      </c>
      <c r="B617">
        <f>SUMIF(Table2[Company Name],Table3[[#This Row],[Company Name]],Table2[total_laid_off])</f>
        <v>100</v>
      </c>
      <c r="C617">
        <f>SUMIF(Table2[Company Name],Table3[[#This Row],[Company Name]],Table2[funds_raised])</f>
        <v>0</v>
      </c>
    </row>
    <row r="618" spans="1:3" x14ac:dyDescent="0.25">
      <c r="A618" t="s">
        <v>542</v>
      </c>
      <c r="B618">
        <f>SUMIF(Table2[Company Name],Table3[[#This Row],[Company Name]],Table2[total_laid_off])</f>
        <v>100</v>
      </c>
      <c r="C618">
        <f>SUMIF(Table2[Company Name],Table3[[#This Row],[Company Name]],Table2[funds_raised])</f>
        <v>0</v>
      </c>
    </row>
    <row r="619" spans="1:3" x14ac:dyDescent="0.25">
      <c r="A619" t="s">
        <v>543</v>
      </c>
      <c r="B619">
        <f>SUMIF(Table2[Company Name],Table3[[#This Row],[Company Name]],Table2[total_laid_off])</f>
        <v>100</v>
      </c>
      <c r="C619">
        <f>SUMIF(Table2[Company Name],Table3[[#This Row],[Company Name]],Table2[funds_raised])</f>
        <v>0</v>
      </c>
    </row>
    <row r="620" spans="1:3" x14ac:dyDescent="0.25">
      <c r="A620" t="s">
        <v>2173</v>
      </c>
      <c r="B620">
        <f>SUMIF(Table2[Company Name],Table3[[#This Row],[Company Name]],Table2[total_laid_off])</f>
        <v>100</v>
      </c>
      <c r="C620">
        <f>SUMIF(Table2[Company Name],Table3[[#This Row],[Company Name]],Table2[funds_raised])</f>
        <v>0</v>
      </c>
    </row>
    <row r="621" spans="1:3" x14ac:dyDescent="0.25">
      <c r="A621" t="s">
        <v>98</v>
      </c>
      <c r="B621">
        <f>SUMIF(Table2[Company Name],Table3[[#This Row],[Company Name]],Table2[total_laid_off])</f>
        <v>99</v>
      </c>
      <c r="C621">
        <f>SUMIF(Table2[Company Name],Table3[[#This Row],[Company Name]],Table2[funds_raised])</f>
        <v>311</v>
      </c>
    </row>
    <row r="622" spans="1:3" x14ac:dyDescent="0.25">
      <c r="A622" t="s">
        <v>1440</v>
      </c>
      <c r="B622">
        <f>SUMIF(Table2[Company Name],Table3[[#This Row],[Company Name]],Table2[total_laid_off])</f>
        <v>99</v>
      </c>
      <c r="C622">
        <f>SUMIF(Table2[Company Name],Table3[[#This Row],[Company Name]],Table2[funds_raised])</f>
        <v>136</v>
      </c>
    </row>
    <row r="623" spans="1:3" x14ac:dyDescent="0.25">
      <c r="A623" t="s">
        <v>807</v>
      </c>
      <c r="B623">
        <f>SUMIF(Table2[Company Name],Table3[[#This Row],[Company Name]],Table2[total_laid_off])</f>
        <v>99</v>
      </c>
      <c r="C623">
        <f>SUMIF(Table2[Company Name],Table3[[#This Row],[Company Name]],Table2[funds_raised])</f>
        <v>0</v>
      </c>
    </row>
    <row r="624" spans="1:3" x14ac:dyDescent="0.25">
      <c r="A624" t="s">
        <v>1768</v>
      </c>
      <c r="B624">
        <f>SUMIF(Table2[Company Name],Table3[[#This Row],[Company Name]],Table2[total_laid_off])</f>
        <v>97</v>
      </c>
      <c r="C624">
        <f>SUMIF(Table2[Company Name],Table3[[#This Row],[Company Name]],Table2[funds_raised])</f>
        <v>41</v>
      </c>
    </row>
    <row r="625" spans="1:3" x14ac:dyDescent="0.25">
      <c r="A625" t="s">
        <v>1222</v>
      </c>
      <c r="B625">
        <f>SUMIF(Table2[Company Name],Table3[[#This Row],[Company Name]],Table2[total_laid_off])</f>
        <v>96</v>
      </c>
      <c r="C625">
        <f>SUMIF(Table2[Company Name],Table3[[#This Row],[Company Name]],Table2[funds_raised])</f>
        <v>103</v>
      </c>
    </row>
    <row r="626" spans="1:3" x14ac:dyDescent="0.25">
      <c r="A626" t="s">
        <v>752</v>
      </c>
      <c r="B626">
        <f>SUMIF(Table2[Company Name],Table3[[#This Row],[Company Name]],Table2[total_laid_off])</f>
        <v>95</v>
      </c>
      <c r="C626">
        <f>SUMIF(Table2[Company Name],Table3[[#This Row],[Company Name]],Table2[funds_raised])</f>
        <v>808</v>
      </c>
    </row>
    <row r="627" spans="1:3" x14ac:dyDescent="0.25">
      <c r="A627" t="s">
        <v>841</v>
      </c>
      <c r="B627">
        <f>SUMIF(Table2[Company Name],Table3[[#This Row],[Company Name]],Table2[total_laid_off])</f>
        <v>95</v>
      </c>
      <c r="C627">
        <f>SUMIF(Table2[Company Name],Table3[[#This Row],[Company Name]],Table2[funds_raised])</f>
        <v>462</v>
      </c>
    </row>
    <row r="628" spans="1:3" x14ac:dyDescent="0.25">
      <c r="A628" t="s">
        <v>868</v>
      </c>
      <c r="B628">
        <f>SUMIF(Table2[Company Name],Table3[[#This Row],[Company Name]],Table2[total_laid_off])</f>
        <v>95</v>
      </c>
      <c r="C628">
        <f>SUMIF(Table2[Company Name],Table3[[#This Row],[Company Name]],Table2[funds_raised])</f>
        <v>220</v>
      </c>
    </row>
    <row r="629" spans="1:3" x14ac:dyDescent="0.25">
      <c r="A629" t="s">
        <v>2018</v>
      </c>
      <c r="B629">
        <f>SUMIF(Table2[Company Name],Table3[[#This Row],[Company Name]],Table2[total_laid_off])</f>
        <v>95</v>
      </c>
      <c r="C629">
        <f>SUMIF(Table2[Company Name],Table3[[#This Row],[Company Name]],Table2[funds_raised])</f>
        <v>102</v>
      </c>
    </row>
    <row r="630" spans="1:3" x14ac:dyDescent="0.25">
      <c r="A630" t="s">
        <v>1346</v>
      </c>
      <c r="B630">
        <f>SUMIF(Table2[Company Name],Table3[[#This Row],[Company Name]],Table2[total_laid_off])</f>
        <v>95</v>
      </c>
      <c r="C630">
        <f>SUMIF(Table2[Company Name],Table3[[#This Row],[Company Name]],Table2[funds_raised])</f>
        <v>44</v>
      </c>
    </row>
    <row r="631" spans="1:3" x14ac:dyDescent="0.25">
      <c r="A631" t="s">
        <v>391</v>
      </c>
      <c r="B631">
        <f>SUMIF(Table2[Company Name],Table3[[#This Row],[Company Name]],Table2[total_laid_off])</f>
        <v>94</v>
      </c>
      <c r="C631">
        <f>SUMIF(Table2[Company Name],Table3[[#This Row],[Company Name]],Table2[funds_raised])</f>
        <v>225</v>
      </c>
    </row>
    <row r="632" spans="1:3" x14ac:dyDescent="0.25">
      <c r="A632" t="s">
        <v>1510</v>
      </c>
      <c r="B632">
        <f>SUMIF(Table2[Company Name],Table3[[#This Row],[Company Name]],Table2[total_laid_off])</f>
        <v>94</v>
      </c>
      <c r="C632">
        <f>SUMIF(Table2[Company Name],Table3[[#This Row],[Company Name]],Table2[funds_raised])</f>
        <v>200</v>
      </c>
    </row>
    <row r="633" spans="1:3" x14ac:dyDescent="0.25">
      <c r="A633" t="s">
        <v>1167</v>
      </c>
      <c r="B633">
        <f>SUMIF(Table2[Company Name],Table3[[#This Row],[Company Name]],Table2[total_laid_off])</f>
        <v>94</v>
      </c>
      <c r="C633">
        <f>SUMIF(Table2[Company Name],Table3[[#This Row],[Company Name]],Table2[funds_raised])</f>
        <v>0</v>
      </c>
    </row>
    <row r="634" spans="1:3" x14ac:dyDescent="0.25">
      <c r="A634" t="s">
        <v>2149</v>
      </c>
      <c r="B634">
        <f>SUMIF(Table2[Company Name],Table3[[#This Row],[Company Name]],Table2[total_laid_off])</f>
        <v>94</v>
      </c>
      <c r="C634">
        <f>SUMIF(Table2[Company Name],Table3[[#This Row],[Company Name]],Table2[funds_raised])</f>
        <v>0</v>
      </c>
    </row>
    <row r="635" spans="1:3" x14ac:dyDescent="0.25">
      <c r="A635" t="s">
        <v>808</v>
      </c>
      <c r="B635">
        <f>SUMIF(Table2[Company Name],Table3[[#This Row],[Company Name]],Table2[total_laid_off])</f>
        <v>93</v>
      </c>
      <c r="C635">
        <f>SUMIF(Table2[Company Name],Table3[[#This Row],[Company Name]],Table2[funds_raised])</f>
        <v>1000</v>
      </c>
    </row>
    <row r="636" spans="1:3" x14ac:dyDescent="0.25">
      <c r="A636" t="s">
        <v>1842</v>
      </c>
      <c r="B636">
        <f>SUMIF(Table2[Company Name],Table3[[#This Row],[Company Name]],Table2[total_laid_off])</f>
        <v>92</v>
      </c>
      <c r="C636">
        <f>SUMIF(Table2[Company Name],Table3[[#This Row],[Company Name]],Table2[funds_raised])</f>
        <v>190</v>
      </c>
    </row>
    <row r="637" spans="1:3" x14ac:dyDescent="0.25">
      <c r="A637" t="s">
        <v>602</v>
      </c>
      <c r="B637">
        <f>SUMIF(Table2[Company Name],Table3[[#This Row],[Company Name]],Table2[total_laid_off])</f>
        <v>92</v>
      </c>
      <c r="C637">
        <f>SUMIF(Table2[Company Name],Table3[[#This Row],[Company Name]],Table2[funds_raised])</f>
        <v>0</v>
      </c>
    </row>
    <row r="638" spans="1:3" x14ac:dyDescent="0.25">
      <c r="A638" t="s">
        <v>1348</v>
      </c>
      <c r="B638">
        <f>SUMIF(Table2[Company Name],Table3[[#This Row],[Company Name]],Table2[total_laid_off])</f>
        <v>91</v>
      </c>
      <c r="C638">
        <f>SUMIF(Table2[Company Name],Table3[[#This Row],[Company Name]],Table2[funds_raised])</f>
        <v>706</v>
      </c>
    </row>
    <row r="639" spans="1:3" x14ac:dyDescent="0.25">
      <c r="A639" t="s">
        <v>481</v>
      </c>
      <c r="B639">
        <f>SUMIF(Table2[Company Name],Table3[[#This Row],[Company Name]],Table2[total_laid_off])</f>
        <v>91</v>
      </c>
      <c r="C639">
        <f>SUMIF(Table2[Company Name],Table3[[#This Row],[Company Name]],Table2[funds_raised])</f>
        <v>430</v>
      </c>
    </row>
    <row r="640" spans="1:3" x14ac:dyDescent="0.25">
      <c r="A640" t="s">
        <v>368</v>
      </c>
      <c r="B640">
        <f>SUMIF(Table2[Company Name],Table3[[#This Row],[Company Name]],Table2[total_laid_off])</f>
        <v>90</v>
      </c>
      <c r="C640">
        <f>SUMIF(Table2[Company Name],Table3[[#This Row],[Company Name]],Table2[funds_raised])</f>
        <v>3965</v>
      </c>
    </row>
    <row r="641" spans="1:3" x14ac:dyDescent="0.25">
      <c r="A641" t="s">
        <v>214</v>
      </c>
      <c r="B641">
        <f>SUMIF(Table2[Company Name],Table3[[#This Row],[Company Name]],Table2[total_laid_off])</f>
        <v>90</v>
      </c>
      <c r="C641">
        <f>SUMIF(Table2[Company Name],Table3[[#This Row],[Company Name]],Table2[funds_raised])</f>
        <v>968</v>
      </c>
    </row>
    <row r="642" spans="1:3" x14ac:dyDescent="0.25">
      <c r="A642" t="s">
        <v>2122</v>
      </c>
      <c r="B642">
        <f>SUMIF(Table2[Company Name],Table3[[#This Row],[Company Name]],Table2[total_laid_off])</f>
        <v>90</v>
      </c>
      <c r="C642">
        <f>SUMIF(Table2[Company Name],Table3[[#This Row],[Company Name]],Table2[funds_raised])</f>
        <v>689</v>
      </c>
    </row>
    <row r="643" spans="1:3" x14ac:dyDescent="0.25">
      <c r="A643" t="s">
        <v>1851</v>
      </c>
      <c r="B643">
        <f>SUMIF(Table2[Company Name],Table3[[#This Row],[Company Name]],Table2[total_laid_off])</f>
        <v>90</v>
      </c>
      <c r="C643">
        <f>SUMIF(Table2[Company Name],Table3[[#This Row],[Company Name]],Table2[funds_raised])</f>
        <v>656</v>
      </c>
    </row>
    <row r="644" spans="1:3" x14ac:dyDescent="0.25">
      <c r="A644" t="s">
        <v>1039</v>
      </c>
      <c r="B644">
        <f>SUMIF(Table2[Company Name],Table3[[#This Row],[Company Name]],Table2[total_laid_off])</f>
        <v>90</v>
      </c>
      <c r="C644">
        <f>SUMIF(Table2[Company Name],Table3[[#This Row],[Company Name]],Table2[funds_raised])</f>
        <v>512</v>
      </c>
    </row>
    <row r="645" spans="1:3" x14ac:dyDescent="0.25">
      <c r="A645" t="s">
        <v>962</v>
      </c>
      <c r="B645">
        <f>SUMIF(Table2[Company Name],Table3[[#This Row],[Company Name]],Table2[total_laid_off])</f>
        <v>90</v>
      </c>
      <c r="C645">
        <f>SUMIF(Table2[Company Name],Table3[[#This Row],[Company Name]],Table2[funds_raised])</f>
        <v>483</v>
      </c>
    </row>
    <row r="646" spans="1:3" x14ac:dyDescent="0.25">
      <c r="A646" t="s">
        <v>479</v>
      </c>
      <c r="B646">
        <f>SUMIF(Table2[Company Name],Table3[[#This Row],[Company Name]],Table2[total_laid_off])</f>
        <v>90</v>
      </c>
      <c r="C646">
        <f>SUMIF(Table2[Company Name],Table3[[#This Row],[Company Name]],Table2[funds_raised])</f>
        <v>415</v>
      </c>
    </row>
    <row r="647" spans="1:3" x14ac:dyDescent="0.25">
      <c r="A647" t="s">
        <v>456</v>
      </c>
      <c r="B647">
        <f>SUMIF(Table2[Company Name],Table3[[#This Row],[Company Name]],Table2[total_laid_off])</f>
        <v>90</v>
      </c>
      <c r="C647">
        <f>SUMIF(Table2[Company Name],Table3[[#This Row],[Company Name]],Table2[funds_raised])</f>
        <v>396</v>
      </c>
    </row>
    <row r="648" spans="1:3" x14ac:dyDescent="0.25">
      <c r="A648" t="s">
        <v>1493</v>
      </c>
      <c r="B648">
        <f>SUMIF(Table2[Company Name],Table3[[#This Row],[Company Name]],Table2[total_laid_off])</f>
        <v>90</v>
      </c>
      <c r="C648">
        <f>SUMIF(Table2[Company Name],Table3[[#This Row],[Company Name]],Table2[funds_raised])</f>
        <v>384</v>
      </c>
    </row>
    <row r="649" spans="1:3" x14ac:dyDescent="0.25">
      <c r="A649" t="s">
        <v>1061</v>
      </c>
      <c r="B649">
        <f>SUMIF(Table2[Company Name],Table3[[#This Row],[Company Name]],Table2[total_laid_off])</f>
        <v>90</v>
      </c>
      <c r="C649">
        <f>SUMIF(Table2[Company Name],Table3[[#This Row],[Company Name]],Table2[funds_raised])</f>
        <v>347</v>
      </c>
    </row>
    <row r="650" spans="1:3" x14ac:dyDescent="0.25">
      <c r="A650" t="s">
        <v>2192</v>
      </c>
      <c r="B650">
        <f>SUMIF(Table2[Company Name],Table3[[#This Row],[Company Name]],Table2[total_laid_off])</f>
        <v>90</v>
      </c>
      <c r="C650">
        <f>SUMIF(Table2[Company Name],Table3[[#This Row],[Company Name]],Table2[funds_raised])</f>
        <v>222</v>
      </c>
    </row>
    <row r="651" spans="1:3" x14ac:dyDescent="0.25">
      <c r="A651" t="s">
        <v>1393</v>
      </c>
      <c r="B651">
        <f>SUMIF(Table2[Company Name],Table3[[#This Row],[Company Name]],Table2[total_laid_off])</f>
        <v>90</v>
      </c>
      <c r="C651">
        <f>SUMIF(Table2[Company Name],Table3[[#This Row],[Company Name]],Table2[funds_raised])</f>
        <v>218</v>
      </c>
    </row>
    <row r="652" spans="1:3" x14ac:dyDescent="0.25">
      <c r="A652" t="s">
        <v>1755</v>
      </c>
      <c r="B652">
        <f>SUMIF(Table2[Company Name],Table3[[#This Row],[Company Name]],Table2[total_laid_off])</f>
        <v>90</v>
      </c>
      <c r="C652">
        <f>SUMIF(Table2[Company Name],Table3[[#This Row],[Company Name]],Table2[funds_raised])</f>
        <v>195</v>
      </c>
    </row>
    <row r="653" spans="1:3" x14ac:dyDescent="0.25">
      <c r="A653" t="s">
        <v>1616</v>
      </c>
      <c r="B653">
        <f>SUMIF(Table2[Company Name],Table3[[#This Row],[Company Name]],Table2[total_laid_off])</f>
        <v>90</v>
      </c>
      <c r="C653">
        <f>SUMIF(Table2[Company Name],Table3[[#This Row],[Company Name]],Table2[funds_raised])</f>
        <v>124</v>
      </c>
    </row>
    <row r="654" spans="1:3" x14ac:dyDescent="0.25">
      <c r="A654" t="s">
        <v>2123</v>
      </c>
      <c r="B654">
        <f>SUMIF(Table2[Company Name],Table3[[#This Row],[Company Name]],Table2[total_laid_off])</f>
        <v>90</v>
      </c>
      <c r="C654">
        <f>SUMIF(Table2[Company Name],Table3[[#This Row],[Company Name]],Table2[funds_raised])</f>
        <v>114</v>
      </c>
    </row>
    <row r="655" spans="1:3" x14ac:dyDescent="0.25">
      <c r="A655" t="s">
        <v>1437</v>
      </c>
      <c r="B655">
        <f>SUMIF(Table2[Company Name],Table3[[#This Row],[Company Name]],Table2[total_laid_off])</f>
        <v>90</v>
      </c>
      <c r="C655">
        <f>SUMIF(Table2[Company Name],Table3[[#This Row],[Company Name]],Table2[funds_raised])</f>
        <v>107</v>
      </c>
    </row>
    <row r="656" spans="1:3" x14ac:dyDescent="0.25">
      <c r="A656" t="s">
        <v>1911</v>
      </c>
      <c r="B656">
        <f>SUMIF(Table2[Company Name],Table3[[#This Row],[Company Name]],Table2[total_laid_off])</f>
        <v>90</v>
      </c>
      <c r="C656">
        <f>SUMIF(Table2[Company Name],Table3[[#This Row],[Company Name]],Table2[funds_raised])</f>
        <v>103</v>
      </c>
    </row>
    <row r="657" spans="1:3" x14ac:dyDescent="0.25">
      <c r="A657" t="s">
        <v>2072</v>
      </c>
      <c r="B657">
        <f>SUMIF(Table2[Company Name],Table3[[#This Row],[Company Name]],Table2[total_laid_off])</f>
        <v>90</v>
      </c>
      <c r="C657">
        <f>SUMIF(Table2[Company Name],Table3[[#This Row],[Company Name]],Table2[funds_raised])</f>
        <v>58</v>
      </c>
    </row>
    <row r="658" spans="1:3" x14ac:dyDescent="0.25">
      <c r="A658" t="s">
        <v>2073</v>
      </c>
      <c r="B658">
        <f>SUMIF(Table2[Company Name],Table3[[#This Row],[Company Name]],Table2[total_laid_off])</f>
        <v>90</v>
      </c>
      <c r="C658">
        <f>SUMIF(Table2[Company Name],Table3[[#This Row],[Company Name]],Table2[funds_raised])</f>
        <v>38</v>
      </c>
    </row>
    <row r="659" spans="1:3" x14ac:dyDescent="0.25">
      <c r="A659" t="s">
        <v>909</v>
      </c>
      <c r="B659">
        <f>SUMIF(Table2[Company Name],Table3[[#This Row],[Company Name]],Table2[total_laid_off])</f>
        <v>89</v>
      </c>
      <c r="C659">
        <f>SUMIF(Table2[Company Name],Table3[[#This Row],[Company Name]],Table2[funds_raised])</f>
        <v>365</v>
      </c>
    </row>
    <row r="660" spans="1:3" x14ac:dyDescent="0.25">
      <c r="A660" t="s">
        <v>2130</v>
      </c>
      <c r="B660">
        <f>SUMIF(Table2[Company Name],Table3[[#This Row],[Company Name]],Table2[total_laid_off])</f>
        <v>89</v>
      </c>
      <c r="C660">
        <f>SUMIF(Table2[Company Name],Table3[[#This Row],[Company Name]],Table2[funds_raised])</f>
        <v>40</v>
      </c>
    </row>
    <row r="661" spans="1:3" x14ac:dyDescent="0.25">
      <c r="A661" t="s">
        <v>458</v>
      </c>
      <c r="B661">
        <f>SUMIF(Table2[Company Name],Table3[[#This Row],[Company Name]],Table2[total_laid_off])</f>
        <v>89</v>
      </c>
      <c r="C661">
        <f>SUMIF(Table2[Company Name],Table3[[#This Row],[Company Name]],Table2[funds_raised])</f>
        <v>10</v>
      </c>
    </row>
    <row r="662" spans="1:3" x14ac:dyDescent="0.25">
      <c r="A662" t="s">
        <v>1299</v>
      </c>
      <c r="B662">
        <f>SUMIF(Table2[Company Name],Table3[[#This Row],[Company Name]],Table2[total_laid_off])</f>
        <v>88</v>
      </c>
      <c r="C662">
        <f>SUMIF(Table2[Company Name],Table3[[#This Row],[Company Name]],Table2[funds_raised])</f>
        <v>290</v>
      </c>
    </row>
    <row r="663" spans="1:3" x14ac:dyDescent="0.25">
      <c r="A663" t="s">
        <v>925</v>
      </c>
      <c r="B663">
        <f>SUMIF(Table2[Company Name],Table3[[#This Row],[Company Name]],Table2[total_laid_off])</f>
        <v>88</v>
      </c>
      <c r="C663">
        <f>SUMIF(Table2[Company Name],Table3[[#This Row],[Company Name]],Table2[funds_raised])</f>
        <v>0</v>
      </c>
    </row>
    <row r="664" spans="1:3" x14ac:dyDescent="0.25">
      <c r="A664" t="s">
        <v>2057</v>
      </c>
      <c r="B664">
        <f>SUMIF(Table2[Company Name],Table3[[#This Row],[Company Name]],Table2[total_laid_off])</f>
        <v>87</v>
      </c>
      <c r="C664">
        <f>SUMIF(Table2[Company Name],Table3[[#This Row],[Company Name]],Table2[funds_raised])</f>
        <v>583</v>
      </c>
    </row>
    <row r="665" spans="1:3" x14ac:dyDescent="0.25">
      <c r="A665" t="s">
        <v>1048</v>
      </c>
      <c r="B665">
        <f>SUMIF(Table2[Company Name],Table3[[#This Row],[Company Name]],Table2[total_laid_off])</f>
        <v>87</v>
      </c>
      <c r="C665">
        <f>SUMIF(Table2[Company Name],Table3[[#This Row],[Company Name]],Table2[funds_raised])</f>
        <v>348</v>
      </c>
    </row>
    <row r="666" spans="1:3" x14ac:dyDescent="0.25">
      <c r="A666" t="s">
        <v>2150</v>
      </c>
      <c r="B666">
        <f>SUMIF(Table2[Company Name],Table3[[#This Row],[Company Name]],Table2[total_laid_off])</f>
        <v>87</v>
      </c>
      <c r="C666">
        <f>SUMIF(Table2[Company Name],Table3[[#This Row],[Company Name]],Table2[funds_raised])</f>
        <v>85</v>
      </c>
    </row>
    <row r="667" spans="1:3" x14ac:dyDescent="0.25">
      <c r="A667" t="s">
        <v>1881</v>
      </c>
      <c r="B667">
        <f>SUMIF(Table2[Company Name],Table3[[#This Row],[Company Name]],Table2[total_laid_off])</f>
        <v>87</v>
      </c>
      <c r="C667">
        <f>SUMIF(Table2[Company Name],Table3[[#This Row],[Company Name]],Table2[funds_raised])</f>
        <v>42.4</v>
      </c>
    </row>
    <row r="668" spans="1:3" x14ac:dyDescent="0.25">
      <c r="A668" t="s">
        <v>1825</v>
      </c>
      <c r="B668">
        <f>SUMIF(Table2[Company Name],Table3[[#This Row],[Company Name]],Table2[total_laid_off])</f>
        <v>87</v>
      </c>
      <c r="C668">
        <f>SUMIF(Table2[Company Name],Table3[[#This Row],[Company Name]],Table2[funds_raised])</f>
        <v>39</v>
      </c>
    </row>
    <row r="669" spans="1:3" x14ac:dyDescent="0.25">
      <c r="A669" t="s">
        <v>2295</v>
      </c>
      <c r="B669">
        <f>SUMIF(Table2[Company Name],Table3[[#This Row],[Company Name]],Table2[total_laid_off])</f>
        <v>87</v>
      </c>
      <c r="C669">
        <f>SUMIF(Table2[Company Name],Table3[[#This Row],[Company Name]],Table2[funds_raised])</f>
        <v>20</v>
      </c>
    </row>
    <row r="670" spans="1:3" x14ac:dyDescent="0.25">
      <c r="A670" t="s">
        <v>2131</v>
      </c>
      <c r="B670">
        <f>SUMIF(Table2[Company Name],Table3[[#This Row],[Company Name]],Table2[total_laid_off])</f>
        <v>86</v>
      </c>
      <c r="C670">
        <f>SUMIF(Table2[Company Name],Table3[[#This Row],[Company Name]],Table2[funds_raised])</f>
        <v>72</v>
      </c>
    </row>
    <row r="671" spans="1:3" x14ac:dyDescent="0.25">
      <c r="A671" t="s">
        <v>1418</v>
      </c>
      <c r="B671">
        <f>SUMIF(Table2[Company Name],Table3[[#This Row],[Company Name]],Table2[total_laid_off])</f>
        <v>86</v>
      </c>
      <c r="C671">
        <f>SUMIF(Table2[Company Name],Table3[[#This Row],[Company Name]],Table2[funds_raised])</f>
        <v>56</v>
      </c>
    </row>
    <row r="672" spans="1:3" x14ac:dyDescent="0.25">
      <c r="A672" t="s">
        <v>1589</v>
      </c>
      <c r="B672">
        <f>SUMIF(Table2[Company Name],Table3[[#This Row],[Company Name]],Table2[total_laid_off])</f>
        <v>85</v>
      </c>
      <c r="C672">
        <f>SUMIF(Table2[Company Name],Table3[[#This Row],[Company Name]],Table2[funds_raised])</f>
        <v>770</v>
      </c>
    </row>
    <row r="673" spans="1:3" x14ac:dyDescent="0.25">
      <c r="A673" t="s">
        <v>1899</v>
      </c>
      <c r="B673">
        <f>SUMIF(Table2[Company Name],Table3[[#This Row],[Company Name]],Table2[total_laid_off])</f>
        <v>85</v>
      </c>
      <c r="C673">
        <f>SUMIF(Table2[Company Name],Table3[[#This Row],[Company Name]],Table2[funds_raised])</f>
        <v>746</v>
      </c>
    </row>
    <row r="674" spans="1:3" x14ac:dyDescent="0.25">
      <c r="A674" t="s">
        <v>1517</v>
      </c>
      <c r="B674">
        <f>SUMIF(Table2[Company Name],Table3[[#This Row],[Company Name]],Table2[total_laid_off])</f>
        <v>85</v>
      </c>
      <c r="C674">
        <f>SUMIF(Table2[Company Name],Table3[[#This Row],[Company Name]],Table2[funds_raised])</f>
        <v>202</v>
      </c>
    </row>
    <row r="675" spans="1:3" x14ac:dyDescent="0.25">
      <c r="A675" t="s">
        <v>367</v>
      </c>
      <c r="B675">
        <f>SUMIF(Table2[Company Name],Table3[[#This Row],[Company Name]],Table2[total_laid_off])</f>
        <v>85</v>
      </c>
      <c r="C675">
        <f>SUMIF(Table2[Company Name],Table3[[#This Row],[Company Name]],Table2[funds_raised])</f>
        <v>152</v>
      </c>
    </row>
    <row r="676" spans="1:3" x14ac:dyDescent="0.25">
      <c r="A676" t="s">
        <v>857</v>
      </c>
      <c r="B676">
        <f>SUMIF(Table2[Company Name],Table3[[#This Row],[Company Name]],Table2[total_laid_off])</f>
        <v>85</v>
      </c>
      <c r="C676">
        <f>SUMIF(Table2[Company Name],Table3[[#This Row],[Company Name]],Table2[funds_raised])</f>
        <v>73</v>
      </c>
    </row>
    <row r="677" spans="1:3" x14ac:dyDescent="0.25">
      <c r="A677" t="s">
        <v>1227</v>
      </c>
      <c r="B677">
        <f>SUMIF(Table2[Company Name],Table3[[#This Row],[Company Name]],Table2[total_laid_off])</f>
        <v>85</v>
      </c>
      <c r="C677">
        <f>SUMIF(Table2[Company Name],Table3[[#This Row],[Company Name]],Table2[funds_raised])</f>
        <v>30</v>
      </c>
    </row>
    <row r="678" spans="1:3" x14ac:dyDescent="0.25">
      <c r="A678" t="s">
        <v>344</v>
      </c>
      <c r="B678">
        <f>SUMIF(Table2[Company Name],Table3[[#This Row],[Company Name]],Table2[total_laid_off])</f>
        <v>85</v>
      </c>
      <c r="C678">
        <f>SUMIF(Table2[Company Name],Table3[[#This Row],[Company Name]],Table2[funds_raised])</f>
        <v>26</v>
      </c>
    </row>
    <row r="679" spans="1:3" x14ac:dyDescent="0.25">
      <c r="A679" t="s">
        <v>1194</v>
      </c>
      <c r="B679">
        <f>SUMIF(Table2[Company Name],Table3[[#This Row],[Company Name]],Table2[total_laid_off])</f>
        <v>84</v>
      </c>
      <c r="C679">
        <f>SUMIF(Table2[Company Name],Table3[[#This Row],[Company Name]],Table2[funds_raised])</f>
        <v>1700</v>
      </c>
    </row>
    <row r="680" spans="1:3" x14ac:dyDescent="0.25">
      <c r="A680" t="s">
        <v>1160</v>
      </c>
      <c r="B680">
        <f>SUMIF(Table2[Company Name],Table3[[#This Row],[Company Name]],Table2[total_laid_off])</f>
        <v>84</v>
      </c>
      <c r="C680">
        <f>SUMIF(Table2[Company Name],Table3[[#This Row],[Company Name]],Table2[funds_raised])</f>
        <v>277</v>
      </c>
    </row>
    <row r="681" spans="1:3" x14ac:dyDescent="0.25">
      <c r="A681" t="s">
        <v>1818</v>
      </c>
      <c r="B681">
        <f>SUMIF(Table2[Company Name],Table3[[#This Row],[Company Name]],Table2[total_laid_off])</f>
        <v>84</v>
      </c>
      <c r="C681">
        <f>SUMIF(Table2[Company Name],Table3[[#This Row],[Company Name]],Table2[funds_raised])</f>
        <v>170</v>
      </c>
    </row>
    <row r="682" spans="1:3" x14ac:dyDescent="0.25">
      <c r="A682" t="s">
        <v>1439</v>
      </c>
      <c r="B682">
        <f>SUMIF(Table2[Company Name],Table3[[#This Row],[Company Name]],Table2[total_laid_off])</f>
        <v>84</v>
      </c>
      <c r="C682">
        <f>SUMIF(Table2[Company Name],Table3[[#This Row],[Company Name]],Table2[funds_raised])</f>
        <v>52</v>
      </c>
    </row>
    <row r="683" spans="1:3" x14ac:dyDescent="0.25">
      <c r="A683" t="s">
        <v>2312</v>
      </c>
      <c r="B683">
        <f>SUMIF(Table2[Company Name],Table3[[#This Row],[Company Name]],Table2[total_laid_off])</f>
        <v>84</v>
      </c>
      <c r="C683">
        <f>SUMIF(Table2[Company Name],Table3[[#This Row],[Company Name]],Table2[funds_raised])</f>
        <v>0</v>
      </c>
    </row>
    <row r="684" spans="1:3" x14ac:dyDescent="0.25">
      <c r="A684" t="s">
        <v>441</v>
      </c>
      <c r="B684">
        <f>SUMIF(Table2[Company Name],Table3[[#This Row],[Company Name]],Table2[total_laid_off])</f>
        <v>83</v>
      </c>
      <c r="C684">
        <f>SUMIF(Table2[Company Name],Table3[[#This Row],[Company Name]],Table2[funds_raised])</f>
        <v>299</v>
      </c>
    </row>
    <row r="685" spans="1:3" x14ac:dyDescent="0.25">
      <c r="A685" t="s">
        <v>1377</v>
      </c>
      <c r="B685">
        <f>SUMIF(Table2[Company Name],Table3[[#This Row],[Company Name]],Table2[total_laid_off])</f>
        <v>83</v>
      </c>
      <c r="C685">
        <f>SUMIF(Table2[Company Name],Table3[[#This Row],[Company Name]],Table2[funds_raised])</f>
        <v>0</v>
      </c>
    </row>
    <row r="686" spans="1:3" x14ac:dyDescent="0.25">
      <c r="A686" t="s">
        <v>716</v>
      </c>
      <c r="B686">
        <f>SUMIF(Table2[Company Name],Table3[[#This Row],[Company Name]],Table2[total_laid_off])</f>
        <v>82</v>
      </c>
      <c r="C686">
        <f>SUMIF(Table2[Company Name],Table3[[#This Row],[Company Name]],Table2[funds_raised])</f>
        <v>102</v>
      </c>
    </row>
    <row r="687" spans="1:3" x14ac:dyDescent="0.25">
      <c r="A687" t="s">
        <v>1846</v>
      </c>
      <c r="B687">
        <f>SUMIF(Table2[Company Name],Table3[[#This Row],[Company Name]],Table2[total_laid_off])</f>
        <v>82</v>
      </c>
      <c r="C687">
        <f>SUMIF(Table2[Company Name],Table3[[#This Row],[Company Name]],Table2[funds_raised])</f>
        <v>12.5</v>
      </c>
    </row>
    <row r="688" spans="1:3" x14ac:dyDescent="0.25">
      <c r="A688" t="s">
        <v>2026</v>
      </c>
      <c r="B688">
        <f>SUMIF(Table2[Company Name],Table3[[#This Row],[Company Name]],Table2[total_laid_off])</f>
        <v>81</v>
      </c>
      <c r="C688">
        <f>SUMIF(Table2[Company Name],Table3[[#This Row],[Company Name]],Table2[funds_raised])</f>
        <v>156</v>
      </c>
    </row>
    <row r="689" spans="1:3" x14ac:dyDescent="0.25">
      <c r="A689" t="s">
        <v>273</v>
      </c>
      <c r="B689">
        <f>SUMIF(Table2[Company Name],Table3[[#This Row],[Company Name]],Table2[total_laid_off])</f>
        <v>80</v>
      </c>
      <c r="C689">
        <f>SUMIF(Table2[Company Name],Table3[[#This Row],[Company Name]],Table2[funds_raised])</f>
        <v>2400</v>
      </c>
    </row>
    <row r="690" spans="1:3" x14ac:dyDescent="0.25">
      <c r="A690" t="s">
        <v>2031</v>
      </c>
      <c r="B690">
        <f>SUMIF(Table2[Company Name],Table3[[#This Row],[Company Name]],Table2[total_laid_off])</f>
        <v>80</v>
      </c>
      <c r="C690">
        <f>SUMIF(Table2[Company Name],Table3[[#This Row],[Company Name]],Table2[funds_raised])</f>
        <v>765</v>
      </c>
    </row>
    <row r="691" spans="1:3" x14ac:dyDescent="0.25">
      <c r="A691" t="s">
        <v>429</v>
      </c>
      <c r="B691">
        <f>SUMIF(Table2[Company Name],Table3[[#This Row],[Company Name]],Table2[total_laid_off])</f>
        <v>80</v>
      </c>
      <c r="C691">
        <f>SUMIF(Table2[Company Name],Table3[[#This Row],[Company Name]],Table2[funds_raised])</f>
        <v>583</v>
      </c>
    </row>
    <row r="692" spans="1:3" x14ac:dyDescent="0.25">
      <c r="A692" t="s">
        <v>1558</v>
      </c>
      <c r="B692">
        <f>SUMIF(Table2[Company Name],Table3[[#This Row],[Company Name]],Table2[total_laid_off])</f>
        <v>80</v>
      </c>
      <c r="C692">
        <f>SUMIF(Table2[Company Name],Table3[[#This Row],[Company Name]],Table2[funds_raised])</f>
        <v>569</v>
      </c>
    </row>
    <row r="693" spans="1:3" x14ac:dyDescent="0.25">
      <c r="A693" t="s">
        <v>869</v>
      </c>
      <c r="B693">
        <f>SUMIF(Table2[Company Name],Table3[[#This Row],[Company Name]],Table2[total_laid_off])</f>
        <v>80</v>
      </c>
      <c r="C693">
        <f>SUMIF(Table2[Company Name],Table3[[#This Row],[Company Name]],Table2[funds_raised])</f>
        <v>462</v>
      </c>
    </row>
    <row r="694" spans="1:3" x14ac:dyDescent="0.25">
      <c r="A694" t="s">
        <v>830</v>
      </c>
      <c r="B694">
        <f>SUMIF(Table2[Company Name],Table3[[#This Row],[Company Name]],Table2[total_laid_off])</f>
        <v>80</v>
      </c>
      <c r="C694">
        <f>SUMIF(Table2[Company Name],Table3[[#This Row],[Company Name]],Table2[funds_raised])</f>
        <v>379</v>
      </c>
    </row>
    <row r="695" spans="1:3" x14ac:dyDescent="0.25">
      <c r="A695" t="s">
        <v>1590</v>
      </c>
      <c r="B695">
        <f>SUMIF(Table2[Company Name],Table3[[#This Row],[Company Name]],Table2[total_laid_off])</f>
        <v>80</v>
      </c>
      <c r="C695">
        <f>SUMIF(Table2[Company Name],Table3[[#This Row],[Company Name]],Table2[funds_raised])</f>
        <v>347</v>
      </c>
    </row>
    <row r="696" spans="1:3" x14ac:dyDescent="0.25">
      <c r="A696" t="s">
        <v>1563</v>
      </c>
      <c r="B696">
        <f>SUMIF(Table2[Company Name],Table3[[#This Row],[Company Name]],Table2[total_laid_off])</f>
        <v>80</v>
      </c>
      <c r="C696">
        <f>SUMIF(Table2[Company Name],Table3[[#This Row],[Company Name]],Table2[funds_raised])</f>
        <v>335</v>
      </c>
    </row>
    <row r="697" spans="1:3" x14ac:dyDescent="0.25">
      <c r="A697" t="s">
        <v>1381</v>
      </c>
      <c r="B697">
        <f>SUMIF(Table2[Company Name],Table3[[#This Row],[Company Name]],Table2[total_laid_off])</f>
        <v>80</v>
      </c>
      <c r="C697">
        <f>SUMIF(Table2[Company Name],Table3[[#This Row],[Company Name]],Table2[funds_raised])</f>
        <v>293</v>
      </c>
    </row>
    <row r="698" spans="1:3" x14ac:dyDescent="0.25">
      <c r="A698" t="s">
        <v>2058</v>
      </c>
      <c r="B698">
        <f>SUMIF(Table2[Company Name],Table3[[#This Row],[Company Name]],Table2[total_laid_off])</f>
        <v>80</v>
      </c>
      <c r="C698">
        <f>SUMIF(Table2[Company Name],Table3[[#This Row],[Company Name]],Table2[funds_raised])</f>
        <v>274</v>
      </c>
    </row>
    <row r="699" spans="1:3" x14ac:dyDescent="0.25">
      <c r="A699" t="s">
        <v>727</v>
      </c>
      <c r="B699">
        <f>SUMIF(Table2[Company Name],Table3[[#This Row],[Company Name]],Table2[total_laid_off])</f>
        <v>80</v>
      </c>
      <c r="C699">
        <f>SUMIF(Table2[Company Name],Table3[[#This Row],[Company Name]],Table2[funds_raised])</f>
        <v>244</v>
      </c>
    </row>
    <row r="700" spans="1:3" x14ac:dyDescent="0.25">
      <c r="A700" t="s">
        <v>1438</v>
      </c>
      <c r="B700">
        <f>SUMIF(Table2[Company Name],Table3[[#This Row],[Company Name]],Table2[total_laid_off])</f>
        <v>80</v>
      </c>
      <c r="C700">
        <f>SUMIF(Table2[Company Name],Table3[[#This Row],[Company Name]],Table2[funds_raised])</f>
        <v>175</v>
      </c>
    </row>
    <row r="701" spans="1:3" x14ac:dyDescent="0.25">
      <c r="A701" t="s">
        <v>2038</v>
      </c>
      <c r="B701">
        <f>SUMIF(Table2[Company Name],Table3[[#This Row],[Company Name]],Table2[total_laid_off])</f>
        <v>80</v>
      </c>
      <c r="C701">
        <f>SUMIF(Table2[Company Name],Table3[[#This Row],[Company Name]],Table2[funds_raised])</f>
        <v>156</v>
      </c>
    </row>
    <row r="702" spans="1:3" x14ac:dyDescent="0.25">
      <c r="A702" t="s">
        <v>672</v>
      </c>
      <c r="B702">
        <f>SUMIF(Table2[Company Name],Table3[[#This Row],[Company Name]],Table2[total_laid_off])</f>
        <v>80</v>
      </c>
      <c r="C702">
        <f>SUMIF(Table2[Company Name],Table3[[#This Row],[Company Name]],Table2[funds_raised])</f>
        <v>132</v>
      </c>
    </row>
    <row r="703" spans="1:3" x14ac:dyDescent="0.25">
      <c r="A703" t="s">
        <v>2132</v>
      </c>
      <c r="B703">
        <f>SUMIF(Table2[Company Name],Table3[[#This Row],[Company Name]],Table2[total_laid_off])</f>
        <v>80</v>
      </c>
      <c r="C703">
        <f>SUMIF(Table2[Company Name],Table3[[#This Row],[Company Name]],Table2[funds_raised])</f>
        <v>91</v>
      </c>
    </row>
    <row r="704" spans="1:3" x14ac:dyDescent="0.25">
      <c r="A704" t="s">
        <v>1679</v>
      </c>
      <c r="B704">
        <f>SUMIF(Table2[Company Name],Table3[[#This Row],[Company Name]],Table2[total_laid_off])</f>
        <v>80</v>
      </c>
      <c r="C704">
        <f>SUMIF(Table2[Company Name],Table3[[#This Row],[Company Name]],Table2[funds_raised])</f>
        <v>82</v>
      </c>
    </row>
    <row r="705" spans="1:3" x14ac:dyDescent="0.25">
      <c r="A705" t="s">
        <v>2019</v>
      </c>
      <c r="B705">
        <f>SUMIF(Table2[Company Name],Table3[[#This Row],[Company Name]],Table2[total_laid_off])</f>
        <v>80</v>
      </c>
      <c r="C705">
        <f>SUMIF(Table2[Company Name],Table3[[#This Row],[Company Name]],Table2[funds_raised])</f>
        <v>82</v>
      </c>
    </row>
    <row r="706" spans="1:3" x14ac:dyDescent="0.25">
      <c r="A706" t="s">
        <v>2247</v>
      </c>
      <c r="B706">
        <f>SUMIF(Table2[Company Name],Table3[[#This Row],[Company Name]],Table2[total_laid_off])</f>
        <v>80</v>
      </c>
      <c r="C706">
        <f>SUMIF(Table2[Company Name],Table3[[#This Row],[Company Name]],Table2[funds_raised])</f>
        <v>48</v>
      </c>
    </row>
    <row r="707" spans="1:3" x14ac:dyDescent="0.25">
      <c r="A707" t="s">
        <v>1212</v>
      </c>
      <c r="B707">
        <f>SUMIF(Table2[Company Name],Table3[[#This Row],[Company Name]],Table2[total_laid_off])</f>
        <v>80</v>
      </c>
      <c r="C707">
        <f>SUMIF(Table2[Company Name],Table3[[#This Row],[Company Name]],Table2[funds_raised])</f>
        <v>20</v>
      </c>
    </row>
    <row r="708" spans="1:3" x14ac:dyDescent="0.25">
      <c r="A708" t="s">
        <v>1816</v>
      </c>
      <c r="B708">
        <f>SUMIF(Table2[Company Name],Table3[[#This Row],[Company Name]],Table2[total_laid_off])</f>
        <v>80</v>
      </c>
      <c r="C708">
        <f>SUMIF(Table2[Company Name],Table3[[#This Row],[Company Name]],Table2[funds_raised])</f>
        <v>17</v>
      </c>
    </row>
    <row r="709" spans="1:3" x14ac:dyDescent="0.25">
      <c r="A709" t="s">
        <v>1640</v>
      </c>
      <c r="B709">
        <f>SUMIF(Table2[Company Name],Table3[[#This Row],[Company Name]],Table2[total_laid_off])</f>
        <v>80</v>
      </c>
      <c r="C709">
        <f>SUMIF(Table2[Company Name],Table3[[#This Row],[Company Name]],Table2[funds_raised])</f>
        <v>12</v>
      </c>
    </row>
    <row r="710" spans="1:3" x14ac:dyDescent="0.25">
      <c r="A710" t="s">
        <v>1749</v>
      </c>
      <c r="B710">
        <f>SUMIF(Table2[Company Name],Table3[[#This Row],[Company Name]],Table2[total_laid_off])</f>
        <v>80</v>
      </c>
      <c r="C710">
        <f>SUMIF(Table2[Company Name],Table3[[#This Row],[Company Name]],Table2[funds_raised])</f>
        <v>11</v>
      </c>
    </row>
    <row r="711" spans="1:3" x14ac:dyDescent="0.25">
      <c r="A711" t="s">
        <v>467</v>
      </c>
      <c r="B711">
        <f>SUMIF(Table2[Company Name],Table3[[#This Row],[Company Name]],Table2[total_laid_off])</f>
        <v>80</v>
      </c>
      <c r="C711">
        <f>SUMIF(Table2[Company Name],Table3[[#This Row],[Company Name]],Table2[funds_raised])</f>
        <v>0</v>
      </c>
    </row>
    <row r="712" spans="1:3" x14ac:dyDescent="0.25">
      <c r="A712" t="s">
        <v>233</v>
      </c>
      <c r="B712">
        <f>SUMIF(Table2[Company Name],Table3[[#This Row],[Company Name]],Table2[total_laid_off])</f>
        <v>80</v>
      </c>
      <c r="C712">
        <f>SUMIF(Table2[Company Name],Table3[[#This Row],[Company Name]],Table2[funds_raised])</f>
        <v>0</v>
      </c>
    </row>
    <row r="713" spans="1:3" x14ac:dyDescent="0.25">
      <c r="A713" t="s">
        <v>1967</v>
      </c>
      <c r="B713">
        <f>SUMIF(Table2[Company Name],Table3[[#This Row],[Company Name]],Table2[total_laid_off])</f>
        <v>80</v>
      </c>
      <c r="C713">
        <f>SUMIF(Table2[Company Name],Table3[[#This Row],[Company Name]],Table2[funds_raised])</f>
        <v>0</v>
      </c>
    </row>
    <row r="714" spans="1:3" x14ac:dyDescent="0.25">
      <c r="A714" t="s">
        <v>447</v>
      </c>
      <c r="B714">
        <f>SUMIF(Table2[Company Name],Table3[[#This Row],[Company Name]],Table2[total_laid_off])</f>
        <v>80</v>
      </c>
      <c r="C714">
        <f>SUMIF(Table2[Company Name],Table3[[#This Row],[Company Name]],Table2[funds_raised])</f>
        <v>0</v>
      </c>
    </row>
    <row r="715" spans="1:3" x14ac:dyDescent="0.25">
      <c r="A715" t="s">
        <v>217</v>
      </c>
      <c r="B715">
        <f>SUMIF(Table2[Company Name],Table3[[#This Row],[Company Name]],Table2[total_laid_off])</f>
        <v>79</v>
      </c>
      <c r="C715">
        <f>SUMIF(Table2[Company Name],Table3[[#This Row],[Company Name]],Table2[funds_raised])</f>
        <v>34</v>
      </c>
    </row>
    <row r="716" spans="1:3" x14ac:dyDescent="0.25">
      <c r="A716" t="s">
        <v>1813</v>
      </c>
      <c r="B716">
        <f>SUMIF(Table2[Company Name],Table3[[#This Row],[Company Name]],Table2[total_laid_off])</f>
        <v>78</v>
      </c>
      <c r="C716">
        <f>SUMIF(Table2[Company Name],Table3[[#This Row],[Company Name]],Table2[funds_raised])</f>
        <v>678</v>
      </c>
    </row>
    <row r="717" spans="1:3" x14ac:dyDescent="0.25">
      <c r="A717" t="s">
        <v>487</v>
      </c>
      <c r="B717">
        <f>SUMIF(Table2[Company Name],Table3[[#This Row],[Company Name]],Table2[total_laid_off])</f>
        <v>78</v>
      </c>
      <c r="C717">
        <f>SUMIF(Table2[Company Name],Table3[[#This Row],[Company Name]],Table2[funds_raised])</f>
        <v>380</v>
      </c>
    </row>
    <row r="718" spans="1:3" x14ac:dyDescent="0.25">
      <c r="A718" t="s">
        <v>2266</v>
      </c>
      <c r="B718">
        <f>SUMIF(Table2[Company Name],Table3[[#This Row],[Company Name]],Table2[total_laid_off])</f>
        <v>78</v>
      </c>
      <c r="C718">
        <f>SUMIF(Table2[Company Name],Table3[[#This Row],[Company Name]],Table2[funds_raised])</f>
        <v>201</v>
      </c>
    </row>
    <row r="719" spans="1:3" x14ac:dyDescent="0.25">
      <c r="A719" t="s">
        <v>1234</v>
      </c>
      <c r="B719">
        <f>SUMIF(Table2[Company Name],Table3[[#This Row],[Company Name]],Table2[total_laid_off])</f>
        <v>78</v>
      </c>
      <c r="C719">
        <f>SUMIF(Table2[Company Name],Table3[[#This Row],[Company Name]],Table2[funds_raised])</f>
        <v>58</v>
      </c>
    </row>
    <row r="720" spans="1:3" x14ac:dyDescent="0.25">
      <c r="A720" t="s">
        <v>1243</v>
      </c>
      <c r="B720">
        <f>SUMIF(Table2[Company Name],Table3[[#This Row],[Company Name]],Table2[total_laid_off])</f>
        <v>78</v>
      </c>
      <c r="C720">
        <f>SUMIF(Table2[Company Name],Table3[[#This Row],[Company Name]],Table2[funds_raised])</f>
        <v>16</v>
      </c>
    </row>
    <row r="721" spans="1:3" x14ac:dyDescent="0.25">
      <c r="A721" t="s">
        <v>1833</v>
      </c>
      <c r="B721">
        <f>SUMIF(Table2[Company Name],Table3[[#This Row],[Company Name]],Table2[total_laid_off])</f>
        <v>78</v>
      </c>
      <c r="C721">
        <f>SUMIF(Table2[Company Name],Table3[[#This Row],[Company Name]],Table2[funds_raised])</f>
        <v>0</v>
      </c>
    </row>
    <row r="722" spans="1:3" x14ac:dyDescent="0.25">
      <c r="A722" t="s">
        <v>2286</v>
      </c>
      <c r="B722">
        <f>SUMIF(Table2[Company Name],Table3[[#This Row],[Company Name]],Table2[total_laid_off])</f>
        <v>78</v>
      </c>
      <c r="C722">
        <f>SUMIF(Table2[Company Name],Table3[[#This Row],[Company Name]],Table2[funds_raised])</f>
        <v>0</v>
      </c>
    </row>
    <row r="723" spans="1:3" x14ac:dyDescent="0.25">
      <c r="A723" t="s">
        <v>2159</v>
      </c>
      <c r="B723">
        <f>SUMIF(Table2[Company Name],Table3[[#This Row],[Company Name]],Table2[total_laid_off])</f>
        <v>77</v>
      </c>
      <c r="C723">
        <f>SUMIF(Table2[Company Name],Table3[[#This Row],[Company Name]],Table2[funds_raised])</f>
        <v>75</v>
      </c>
    </row>
    <row r="724" spans="1:3" x14ac:dyDescent="0.25">
      <c r="A724" t="s">
        <v>794</v>
      </c>
      <c r="B724">
        <f>SUMIF(Table2[Company Name],Table3[[#This Row],[Company Name]],Table2[total_laid_off])</f>
        <v>76</v>
      </c>
      <c r="C724">
        <f>SUMIF(Table2[Company Name],Table3[[#This Row],[Company Name]],Table2[funds_raised])</f>
        <v>620</v>
      </c>
    </row>
    <row r="725" spans="1:3" x14ac:dyDescent="0.25">
      <c r="A725" t="s">
        <v>1022</v>
      </c>
      <c r="B725">
        <f>SUMIF(Table2[Company Name],Table3[[#This Row],[Company Name]],Table2[total_laid_off])</f>
        <v>76</v>
      </c>
      <c r="C725">
        <f>SUMIF(Table2[Company Name],Table3[[#This Row],[Company Name]],Table2[funds_raised])</f>
        <v>56</v>
      </c>
    </row>
    <row r="726" spans="1:3" x14ac:dyDescent="0.25">
      <c r="A726" t="s">
        <v>307</v>
      </c>
      <c r="B726">
        <f>SUMIF(Table2[Company Name],Table3[[#This Row],[Company Name]],Table2[total_laid_off])</f>
        <v>75</v>
      </c>
      <c r="C726">
        <f>SUMIF(Table2[Company Name],Table3[[#This Row],[Company Name]],Table2[funds_raised])</f>
        <v>3000</v>
      </c>
    </row>
    <row r="727" spans="1:3" x14ac:dyDescent="0.25">
      <c r="A727" t="s">
        <v>1496</v>
      </c>
      <c r="B727">
        <f>SUMIF(Table2[Company Name],Table3[[#This Row],[Company Name]],Table2[total_laid_off])</f>
        <v>75</v>
      </c>
      <c r="C727">
        <f>SUMIF(Table2[Company Name],Table3[[#This Row],[Company Name]],Table2[funds_raised])</f>
        <v>992</v>
      </c>
    </row>
    <row r="728" spans="1:3" x14ac:dyDescent="0.25">
      <c r="A728" t="s">
        <v>224</v>
      </c>
      <c r="B728">
        <f>SUMIF(Table2[Company Name],Table3[[#This Row],[Company Name]],Table2[total_laid_off])</f>
        <v>75</v>
      </c>
      <c r="C728">
        <f>SUMIF(Table2[Company Name],Table3[[#This Row],[Company Name]],Table2[funds_raised])</f>
        <v>487</v>
      </c>
    </row>
    <row r="729" spans="1:3" x14ac:dyDescent="0.25">
      <c r="A729" t="s">
        <v>788</v>
      </c>
      <c r="B729">
        <f>SUMIF(Table2[Company Name],Table3[[#This Row],[Company Name]],Table2[total_laid_off])</f>
        <v>75</v>
      </c>
      <c r="C729">
        <f>SUMIF(Table2[Company Name],Table3[[#This Row],[Company Name]],Table2[funds_raised])</f>
        <v>332</v>
      </c>
    </row>
    <row r="730" spans="1:3" x14ac:dyDescent="0.25">
      <c r="A730" t="s">
        <v>2322</v>
      </c>
      <c r="B730">
        <f>SUMIF(Table2[Company Name],Table3[[#This Row],[Company Name]],Table2[total_laid_off])</f>
        <v>75</v>
      </c>
      <c r="C730">
        <f>SUMIF(Table2[Company Name],Table3[[#This Row],[Company Name]],Table2[funds_raised])</f>
        <v>244</v>
      </c>
    </row>
    <row r="731" spans="1:3" x14ac:dyDescent="0.25">
      <c r="A731" t="s">
        <v>2194</v>
      </c>
      <c r="B731">
        <f>SUMIF(Table2[Company Name],Table3[[#This Row],[Company Name]],Table2[total_laid_off])</f>
        <v>75</v>
      </c>
      <c r="C731">
        <f>SUMIF(Table2[Company Name],Table3[[#This Row],[Company Name]],Table2[funds_raised])</f>
        <v>136</v>
      </c>
    </row>
    <row r="732" spans="1:3" x14ac:dyDescent="0.25">
      <c r="A732" t="s">
        <v>2267</v>
      </c>
      <c r="B732">
        <f>SUMIF(Table2[Company Name],Table3[[#This Row],[Company Name]],Table2[total_laid_off])</f>
        <v>75</v>
      </c>
      <c r="C732">
        <f>SUMIF(Table2[Company Name],Table3[[#This Row],[Company Name]],Table2[funds_raised])</f>
        <v>133</v>
      </c>
    </row>
    <row r="733" spans="1:3" x14ac:dyDescent="0.25">
      <c r="A733" t="s">
        <v>39</v>
      </c>
      <c r="B733">
        <f>SUMIF(Table2[Company Name],Table3[[#This Row],[Company Name]],Table2[total_laid_off])</f>
        <v>75</v>
      </c>
      <c r="C733">
        <f>SUMIF(Table2[Company Name],Table3[[#This Row],[Company Name]],Table2[funds_raised])</f>
        <v>85</v>
      </c>
    </row>
    <row r="734" spans="1:3" x14ac:dyDescent="0.25">
      <c r="A734" t="s">
        <v>1885</v>
      </c>
      <c r="B734">
        <f>SUMIF(Table2[Company Name],Table3[[#This Row],[Company Name]],Table2[total_laid_off])</f>
        <v>75</v>
      </c>
      <c r="C734">
        <f>SUMIF(Table2[Company Name],Table3[[#This Row],[Company Name]],Table2[funds_raised])</f>
        <v>60.18</v>
      </c>
    </row>
    <row r="735" spans="1:3" x14ac:dyDescent="0.25">
      <c r="A735" t="s">
        <v>1879</v>
      </c>
      <c r="B735">
        <f>SUMIF(Table2[Company Name],Table3[[#This Row],[Company Name]],Table2[total_laid_off])</f>
        <v>75</v>
      </c>
      <c r="C735">
        <f>SUMIF(Table2[Company Name],Table3[[#This Row],[Company Name]],Table2[funds_raised])</f>
        <v>53</v>
      </c>
    </row>
    <row r="736" spans="1:3" x14ac:dyDescent="0.25">
      <c r="A736" t="s">
        <v>1662</v>
      </c>
      <c r="B736">
        <f>SUMIF(Table2[Company Name],Table3[[#This Row],[Company Name]],Table2[total_laid_off])</f>
        <v>75</v>
      </c>
      <c r="C736">
        <f>SUMIF(Table2[Company Name],Table3[[#This Row],[Company Name]],Table2[funds_raised])</f>
        <v>36</v>
      </c>
    </row>
    <row r="737" spans="1:3" x14ac:dyDescent="0.25">
      <c r="A737" t="s">
        <v>2174</v>
      </c>
      <c r="B737">
        <f>SUMIF(Table2[Company Name],Table3[[#This Row],[Company Name]],Table2[total_laid_off])</f>
        <v>75</v>
      </c>
      <c r="C737">
        <f>SUMIF(Table2[Company Name],Table3[[#This Row],[Company Name]],Table2[funds_raised])</f>
        <v>35</v>
      </c>
    </row>
    <row r="738" spans="1:3" x14ac:dyDescent="0.25">
      <c r="A738" t="s">
        <v>1449</v>
      </c>
      <c r="B738">
        <f>SUMIF(Table2[Company Name],Table3[[#This Row],[Company Name]],Table2[total_laid_off])</f>
        <v>75</v>
      </c>
      <c r="C738">
        <f>SUMIF(Table2[Company Name],Table3[[#This Row],[Company Name]],Table2[funds_raised])</f>
        <v>18</v>
      </c>
    </row>
    <row r="739" spans="1:3" x14ac:dyDescent="0.25">
      <c r="A739" t="s">
        <v>684</v>
      </c>
      <c r="B739">
        <f>SUMIF(Table2[Company Name],Table3[[#This Row],[Company Name]],Table2[total_laid_off])</f>
        <v>75</v>
      </c>
      <c r="C739">
        <f>SUMIF(Table2[Company Name],Table3[[#This Row],[Company Name]],Table2[funds_raised])</f>
        <v>17</v>
      </c>
    </row>
    <row r="740" spans="1:3" x14ac:dyDescent="0.25">
      <c r="A740" t="s">
        <v>1136</v>
      </c>
      <c r="B740">
        <f>SUMIF(Table2[Company Name],Table3[[#This Row],[Company Name]],Table2[total_laid_off])</f>
        <v>75</v>
      </c>
      <c r="C740">
        <f>SUMIF(Table2[Company Name],Table3[[#This Row],[Company Name]],Table2[funds_raised])</f>
        <v>0</v>
      </c>
    </row>
    <row r="741" spans="1:3" x14ac:dyDescent="0.25">
      <c r="A741" t="s">
        <v>2287</v>
      </c>
      <c r="B741">
        <f>SUMIF(Table2[Company Name],Table3[[#This Row],[Company Name]],Table2[total_laid_off])</f>
        <v>75</v>
      </c>
      <c r="C741">
        <f>SUMIF(Table2[Company Name],Table3[[#This Row],[Company Name]],Table2[funds_raised])</f>
        <v>0</v>
      </c>
    </row>
    <row r="742" spans="1:3" x14ac:dyDescent="0.25">
      <c r="A742" t="s">
        <v>849</v>
      </c>
      <c r="B742">
        <f>SUMIF(Table2[Company Name],Table3[[#This Row],[Company Name]],Table2[total_laid_off])</f>
        <v>74</v>
      </c>
      <c r="C742">
        <f>SUMIF(Table2[Company Name],Table3[[#This Row],[Company Name]],Table2[funds_raised])</f>
        <v>480</v>
      </c>
    </row>
    <row r="743" spans="1:3" x14ac:dyDescent="0.25">
      <c r="A743" t="s">
        <v>509</v>
      </c>
      <c r="B743">
        <f>SUMIF(Table2[Company Name],Table3[[#This Row],[Company Name]],Table2[total_laid_off])</f>
        <v>74</v>
      </c>
      <c r="C743">
        <f>SUMIF(Table2[Company Name],Table3[[#This Row],[Company Name]],Table2[funds_raised])</f>
        <v>24</v>
      </c>
    </row>
    <row r="744" spans="1:3" x14ac:dyDescent="0.25">
      <c r="A744" t="s">
        <v>544</v>
      </c>
      <c r="B744">
        <f>SUMIF(Table2[Company Name],Table3[[#This Row],[Company Name]],Table2[total_laid_off])</f>
        <v>73</v>
      </c>
      <c r="C744">
        <f>SUMIF(Table2[Company Name],Table3[[#This Row],[Company Name]],Table2[funds_raised])</f>
        <v>0</v>
      </c>
    </row>
    <row r="745" spans="1:3" x14ac:dyDescent="0.25">
      <c r="A745" t="s">
        <v>1009</v>
      </c>
      <c r="B745">
        <f>SUMIF(Table2[Company Name],Table3[[#This Row],[Company Name]],Table2[total_laid_off])</f>
        <v>72</v>
      </c>
      <c r="C745">
        <f>SUMIF(Table2[Company Name],Table3[[#This Row],[Company Name]],Table2[funds_raised])</f>
        <v>281</v>
      </c>
    </row>
    <row r="746" spans="1:3" x14ac:dyDescent="0.25">
      <c r="A746" t="s">
        <v>835</v>
      </c>
      <c r="B746">
        <f>SUMIF(Table2[Company Name],Table3[[#This Row],[Company Name]],Table2[total_laid_off])</f>
        <v>72</v>
      </c>
      <c r="C746">
        <f>SUMIF(Table2[Company Name],Table3[[#This Row],[Company Name]],Table2[funds_raised])</f>
        <v>175</v>
      </c>
    </row>
    <row r="747" spans="1:3" x14ac:dyDescent="0.25">
      <c r="A747" t="s">
        <v>1036</v>
      </c>
      <c r="B747">
        <f>SUMIF(Table2[Company Name],Table3[[#This Row],[Company Name]],Table2[total_laid_off])</f>
        <v>71</v>
      </c>
      <c r="C747">
        <f>SUMIF(Table2[Company Name],Table3[[#This Row],[Company Name]],Table2[funds_raised])</f>
        <v>154</v>
      </c>
    </row>
    <row r="748" spans="1:3" x14ac:dyDescent="0.25">
      <c r="A748" t="s">
        <v>1334</v>
      </c>
      <c r="B748">
        <f>SUMIF(Table2[Company Name],Table3[[#This Row],[Company Name]],Table2[total_laid_off])</f>
        <v>70</v>
      </c>
      <c r="C748">
        <f>SUMIF(Table2[Company Name],Table3[[#This Row],[Company Name]],Table2[funds_raised])</f>
        <v>1300</v>
      </c>
    </row>
    <row r="749" spans="1:3" x14ac:dyDescent="0.25">
      <c r="A749" t="s">
        <v>2059</v>
      </c>
      <c r="B749">
        <f>SUMIF(Table2[Company Name],Table3[[#This Row],[Company Name]],Table2[total_laid_off])</f>
        <v>70</v>
      </c>
      <c r="C749">
        <f>SUMIF(Table2[Company Name],Table3[[#This Row],[Company Name]],Table2[funds_raised])</f>
        <v>1300</v>
      </c>
    </row>
    <row r="750" spans="1:3" x14ac:dyDescent="0.25">
      <c r="A750" t="s">
        <v>1620</v>
      </c>
      <c r="B750">
        <f>SUMIF(Table2[Company Name],Table3[[#This Row],[Company Name]],Table2[total_laid_off])</f>
        <v>70</v>
      </c>
      <c r="C750">
        <f>SUMIF(Table2[Company Name],Table3[[#This Row],[Company Name]],Table2[funds_raised])</f>
        <v>500</v>
      </c>
    </row>
    <row r="751" spans="1:3" x14ac:dyDescent="0.25">
      <c r="A751" t="s">
        <v>1024</v>
      </c>
      <c r="B751">
        <f>SUMIF(Table2[Company Name],Table3[[#This Row],[Company Name]],Table2[total_laid_off])</f>
        <v>70</v>
      </c>
      <c r="C751">
        <f>SUMIF(Table2[Company Name],Table3[[#This Row],[Company Name]],Table2[funds_raised])</f>
        <v>436</v>
      </c>
    </row>
    <row r="752" spans="1:3" x14ac:dyDescent="0.25">
      <c r="A752" t="s">
        <v>2193</v>
      </c>
      <c r="B752">
        <f>SUMIF(Table2[Company Name],Table3[[#This Row],[Company Name]],Table2[total_laid_off])</f>
        <v>70</v>
      </c>
      <c r="C752">
        <f>SUMIF(Table2[Company Name],Table3[[#This Row],[Company Name]],Table2[funds_raised])</f>
        <v>253</v>
      </c>
    </row>
    <row r="753" spans="1:3" x14ac:dyDescent="0.25">
      <c r="A753" t="s">
        <v>454</v>
      </c>
      <c r="B753">
        <f>SUMIF(Table2[Company Name],Table3[[#This Row],[Company Name]],Table2[total_laid_off])</f>
        <v>70</v>
      </c>
      <c r="C753">
        <f>SUMIF(Table2[Company Name],Table3[[#This Row],[Company Name]],Table2[funds_raised])</f>
        <v>183</v>
      </c>
    </row>
    <row r="754" spans="1:3" x14ac:dyDescent="0.25">
      <c r="A754" t="s">
        <v>1113</v>
      </c>
      <c r="B754">
        <f>SUMIF(Table2[Company Name],Table3[[#This Row],[Company Name]],Table2[total_laid_off])</f>
        <v>70</v>
      </c>
      <c r="C754">
        <f>SUMIF(Table2[Company Name],Table3[[#This Row],[Company Name]],Table2[funds_raised])</f>
        <v>180</v>
      </c>
    </row>
    <row r="755" spans="1:3" x14ac:dyDescent="0.25">
      <c r="A755" t="s">
        <v>1629</v>
      </c>
      <c r="B755">
        <f>SUMIF(Table2[Company Name],Table3[[#This Row],[Company Name]],Table2[total_laid_off])</f>
        <v>70</v>
      </c>
      <c r="C755">
        <f>SUMIF(Table2[Company Name],Table3[[#This Row],[Company Name]],Table2[funds_raised])</f>
        <v>171</v>
      </c>
    </row>
    <row r="756" spans="1:3" x14ac:dyDescent="0.25">
      <c r="A756" t="s">
        <v>974</v>
      </c>
      <c r="B756">
        <f>SUMIF(Table2[Company Name],Table3[[#This Row],[Company Name]],Table2[total_laid_off])</f>
        <v>70</v>
      </c>
      <c r="C756">
        <f>SUMIF(Table2[Company Name],Table3[[#This Row],[Company Name]],Table2[funds_raised])</f>
        <v>157</v>
      </c>
    </row>
    <row r="757" spans="1:3" x14ac:dyDescent="0.25">
      <c r="A757" t="s">
        <v>1259</v>
      </c>
      <c r="B757">
        <f>SUMIF(Table2[Company Name],Table3[[#This Row],[Company Name]],Table2[total_laid_off])</f>
        <v>70</v>
      </c>
      <c r="C757">
        <f>SUMIF(Table2[Company Name],Table3[[#This Row],[Company Name]],Table2[funds_raised])</f>
        <v>150</v>
      </c>
    </row>
    <row r="758" spans="1:3" x14ac:dyDescent="0.25">
      <c r="A758" t="s">
        <v>1455</v>
      </c>
      <c r="B758">
        <f>SUMIF(Table2[Company Name],Table3[[#This Row],[Company Name]],Table2[total_laid_off])</f>
        <v>70</v>
      </c>
      <c r="C758">
        <f>SUMIF(Table2[Company Name],Table3[[#This Row],[Company Name]],Table2[funds_raised])</f>
        <v>130</v>
      </c>
    </row>
    <row r="759" spans="1:3" x14ac:dyDescent="0.25">
      <c r="A759" t="s">
        <v>1275</v>
      </c>
      <c r="B759">
        <f>SUMIF(Table2[Company Name],Table3[[#This Row],[Company Name]],Table2[total_laid_off])</f>
        <v>70</v>
      </c>
      <c r="C759">
        <f>SUMIF(Table2[Company Name],Table3[[#This Row],[Company Name]],Table2[funds_raised])</f>
        <v>126</v>
      </c>
    </row>
    <row r="760" spans="1:3" x14ac:dyDescent="0.25">
      <c r="A760" t="s">
        <v>939</v>
      </c>
      <c r="B760">
        <f>SUMIF(Table2[Company Name],Table3[[#This Row],[Company Name]],Table2[total_laid_off])</f>
        <v>70</v>
      </c>
      <c r="C760">
        <f>SUMIF(Table2[Company Name],Table3[[#This Row],[Company Name]],Table2[funds_raised])</f>
        <v>64</v>
      </c>
    </row>
    <row r="761" spans="1:3" x14ac:dyDescent="0.25">
      <c r="A761" t="s">
        <v>1680</v>
      </c>
      <c r="B761">
        <f>SUMIF(Table2[Company Name],Table3[[#This Row],[Company Name]],Table2[total_laid_off])</f>
        <v>70</v>
      </c>
      <c r="C761">
        <f>SUMIF(Table2[Company Name],Table3[[#This Row],[Company Name]],Table2[funds_raised])</f>
        <v>56</v>
      </c>
    </row>
    <row r="762" spans="1:3" x14ac:dyDescent="0.25">
      <c r="A762" t="s">
        <v>1809</v>
      </c>
      <c r="B762">
        <f>SUMIF(Table2[Company Name],Table3[[#This Row],[Company Name]],Table2[total_laid_off])</f>
        <v>70</v>
      </c>
      <c r="C762">
        <f>SUMIF(Table2[Company Name],Table3[[#This Row],[Company Name]],Table2[funds_raised])</f>
        <v>46</v>
      </c>
    </row>
    <row r="763" spans="1:3" x14ac:dyDescent="0.25">
      <c r="A763" t="s">
        <v>2248</v>
      </c>
      <c r="B763">
        <f>SUMIF(Table2[Company Name],Table3[[#This Row],[Company Name]],Table2[total_laid_off])</f>
        <v>70</v>
      </c>
      <c r="C763">
        <f>SUMIF(Table2[Company Name],Table3[[#This Row],[Company Name]],Table2[funds_raised])</f>
        <v>45</v>
      </c>
    </row>
    <row r="764" spans="1:3" x14ac:dyDescent="0.25">
      <c r="A764" t="s">
        <v>1530</v>
      </c>
      <c r="B764">
        <f>SUMIF(Table2[Company Name],Table3[[#This Row],[Company Name]],Table2[total_laid_off])</f>
        <v>70</v>
      </c>
      <c r="C764">
        <f>SUMIF(Table2[Company Name],Table3[[#This Row],[Company Name]],Table2[funds_raised])</f>
        <v>23</v>
      </c>
    </row>
    <row r="765" spans="1:3" x14ac:dyDescent="0.25">
      <c r="A765" t="s">
        <v>1786</v>
      </c>
      <c r="B765">
        <f>SUMIF(Table2[Company Name],Table3[[#This Row],[Company Name]],Table2[total_laid_off])</f>
        <v>70</v>
      </c>
      <c r="C765">
        <f>SUMIF(Table2[Company Name],Table3[[#This Row],[Company Name]],Table2[funds_raised])</f>
        <v>16</v>
      </c>
    </row>
    <row r="766" spans="1:3" x14ac:dyDescent="0.25">
      <c r="A766" t="s">
        <v>1612</v>
      </c>
      <c r="B766">
        <f>SUMIF(Table2[Company Name],Table3[[#This Row],[Company Name]],Table2[total_laid_off])</f>
        <v>70</v>
      </c>
      <c r="C766">
        <f>SUMIF(Table2[Company Name],Table3[[#This Row],[Company Name]],Table2[funds_raised])</f>
        <v>13</v>
      </c>
    </row>
    <row r="767" spans="1:3" x14ac:dyDescent="0.25">
      <c r="A767" t="s">
        <v>2020</v>
      </c>
      <c r="B767">
        <f>SUMIF(Table2[Company Name],Table3[[#This Row],[Company Name]],Table2[total_laid_off])</f>
        <v>70</v>
      </c>
      <c r="C767">
        <f>SUMIF(Table2[Company Name],Table3[[#This Row],[Company Name]],Table2[funds_raised])</f>
        <v>10</v>
      </c>
    </row>
    <row r="768" spans="1:3" x14ac:dyDescent="0.25">
      <c r="A768" t="s">
        <v>1951</v>
      </c>
      <c r="B768">
        <f>SUMIF(Table2[Company Name],Table3[[#This Row],[Company Name]],Table2[total_laid_off])</f>
        <v>70</v>
      </c>
      <c r="C768">
        <f>SUMIF(Table2[Company Name],Table3[[#This Row],[Company Name]],Table2[funds_raised])</f>
        <v>3</v>
      </c>
    </row>
    <row r="769" spans="1:3" x14ac:dyDescent="0.25">
      <c r="A769" t="s">
        <v>207</v>
      </c>
      <c r="B769">
        <f>SUMIF(Table2[Company Name],Table3[[#This Row],[Company Name]],Table2[total_laid_off])</f>
        <v>70</v>
      </c>
      <c r="C769">
        <f>SUMIF(Table2[Company Name],Table3[[#This Row],[Company Name]],Table2[funds_raised])</f>
        <v>0</v>
      </c>
    </row>
    <row r="770" spans="1:3" x14ac:dyDescent="0.25">
      <c r="A770" t="s">
        <v>728</v>
      </c>
      <c r="B770">
        <f>SUMIF(Table2[Company Name],Table3[[#This Row],[Company Name]],Table2[total_laid_off])</f>
        <v>69</v>
      </c>
      <c r="C770">
        <f>SUMIF(Table2[Company Name],Table3[[#This Row],[Company Name]],Table2[funds_raised])</f>
        <v>349</v>
      </c>
    </row>
    <row r="771" spans="1:3" x14ac:dyDescent="0.25">
      <c r="A771" t="s">
        <v>325</v>
      </c>
      <c r="B771">
        <f>SUMIF(Table2[Company Name],Table3[[#This Row],[Company Name]],Table2[total_laid_off])</f>
        <v>69</v>
      </c>
      <c r="C771">
        <f>SUMIF(Table2[Company Name],Table3[[#This Row],[Company Name]],Table2[funds_raised])</f>
        <v>0</v>
      </c>
    </row>
    <row r="772" spans="1:3" x14ac:dyDescent="0.25">
      <c r="A772" t="s">
        <v>187</v>
      </c>
      <c r="B772">
        <f>SUMIF(Table2[Company Name],Table3[[#This Row],[Company Name]],Table2[total_laid_off])</f>
        <v>68</v>
      </c>
      <c r="C772">
        <f>SUMIF(Table2[Company Name],Table3[[#This Row],[Company Name]],Table2[funds_raised])</f>
        <v>0</v>
      </c>
    </row>
    <row r="773" spans="1:3" x14ac:dyDescent="0.25">
      <c r="A773" t="s">
        <v>1223</v>
      </c>
      <c r="B773">
        <f>SUMIF(Table2[Company Name],Table3[[#This Row],[Company Name]],Table2[total_laid_off])</f>
        <v>67</v>
      </c>
      <c r="C773">
        <f>SUMIF(Table2[Company Name],Table3[[#This Row],[Company Name]],Table2[funds_raised])</f>
        <v>315</v>
      </c>
    </row>
    <row r="774" spans="1:3" x14ac:dyDescent="0.25">
      <c r="A774" t="s">
        <v>963</v>
      </c>
      <c r="B774">
        <f>SUMIF(Table2[Company Name],Table3[[#This Row],[Company Name]],Table2[total_laid_off])</f>
        <v>67</v>
      </c>
      <c r="C774">
        <f>SUMIF(Table2[Company Name],Table3[[#This Row],[Company Name]],Table2[funds_raised])</f>
        <v>245</v>
      </c>
    </row>
    <row r="775" spans="1:3" x14ac:dyDescent="0.25">
      <c r="A775" t="s">
        <v>450</v>
      </c>
      <c r="B775">
        <f>SUMIF(Table2[Company Name],Table3[[#This Row],[Company Name]],Table2[total_laid_off])</f>
        <v>65</v>
      </c>
      <c r="C775">
        <f>SUMIF(Table2[Company Name],Table3[[#This Row],[Company Name]],Table2[funds_raised])</f>
        <v>992</v>
      </c>
    </row>
    <row r="776" spans="1:3" x14ac:dyDescent="0.25">
      <c r="A776" t="s">
        <v>1094</v>
      </c>
      <c r="B776">
        <f>SUMIF(Table2[Company Name],Table3[[#This Row],[Company Name]],Table2[total_laid_off])</f>
        <v>65</v>
      </c>
      <c r="C776">
        <f>SUMIF(Table2[Company Name],Table3[[#This Row],[Company Name]],Table2[funds_raised])</f>
        <v>257</v>
      </c>
    </row>
    <row r="777" spans="1:3" x14ac:dyDescent="0.25">
      <c r="A777" t="s">
        <v>1722</v>
      </c>
      <c r="B777">
        <f>SUMIF(Table2[Company Name],Table3[[#This Row],[Company Name]],Table2[total_laid_off])</f>
        <v>65</v>
      </c>
      <c r="C777">
        <f>SUMIF(Table2[Company Name],Table3[[#This Row],[Company Name]],Table2[funds_raised])</f>
        <v>182</v>
      </c>
    </row>
    <row r="778" spans="1:3" x14ac:dyDescent="0.25">
      <c r="A778" t="s">
        <v>2151</v>
      </c>
      <c r="B778">
        <f>SUMIF(Table2[Company Name],Table3[[#This Row],[Company Name]],Table2[total_laid_off])</f>
        <v>65</v>
      </c>
      <c r="C778">
        <f>SUMIF(Table2[Company Name],Table3[[#This Row],[Company Name]],Table2[funds_raised])</f>
        <v>175</v>
      </c>
    </row>
    <row r="779" spans="1:3" x14ac:dyDescent="0.25">
      <c r="A779" t="s">
        <v>1072</v>
      </c>
      <c r="B779">
        <f>SUMIF(Table2[Company Name],Table3[[#This Row],[Company Name]],Table2[total_laid_off])</f>
        <v>65</v>
      </c>
      <c r="C779">
        <f>SUMIF(Table2[Company Name],Table3[[#This Row],[Company Name]],Table2[funds_raised])</f>
        <v>119</v>
      </c>
    </row>
    <row r="780" spans="1:3" x14ac:dyDescent="0.25">
      <c r="A780" t="s">
        <v>847</v>
      </c>
      <c r="B780">
        <f>SUMIF(Table2[Company Name],Table3[[#This Row],[Company Name]],Table2[total_laid_off])</f>
        <v>65</v>
      </c>
      <c r="C780">
        <f>SUMIF(Table2[Company Name],Table3[[#This Row],[Company Name]],Table2[funds_raised])</f>
        <v>102</v>
      </c>
    </row>
    <row r="781" spans="1:3" x14ac:dyDescent="0.25">
      <c r="A781" t="s">
        <v>1981</v>
      </c>
      <c r="B781">
        <f>SUMIF(Table2[Company Name],Table3[[#This Row],[Company Name]],Table2[total_laid_off])</f>
        <v>65</v>
      </c>
      <c r="C781">
        <f>SUMIF(Table2[Company Name],Table3[[#This Row],[Company Name]],Table2[funds_raised])</f>
        <v>77</v>
      </c>
    </row>
    <row r="782" spans="1:3" x14ac:dyDescent="0.25">
      <c r="A782" t="s">
        <v>2235</v>
      </c>
      <c r="B782">
        <f>SUMIF(Table2[Company Name],Table3[[#This Row],[Company Name]],Table2[total_laid_off])</f>
        <v>65</v>
      </c>
      <c r="C782">
        <f>SUMIF(Table2[Company Name],Table3[[#This Row],[Company Name]],Table2[funds_raised])</f>
        <v>69</v>
      </c>
    </row>
    <row r="783" spans="1:3" x14ac:dyDescent="0.25">
      <c r="A783" t="s">
        <v>813</v>
      </c>
      <c r="B783">
        <f>SUMIF(Table2[Company Name],Table3[[#This Row],[Company Name]],Table2[total_laid_off])</f>
        <v>65</v>
      </c>
      <c r="C783">
        <f>SUMIF(Table2[Company Name],Table3[[#This Row],[Company Name]],Table2[funds_raised])</f>
        <v>50</v>
      </c>
    </row>
    <row r="784" spans="1:3" x14ac:dyDescent="0.25">
      <c r="A784" t="s">
        <v>2087</v>
      </c>
      <c r="B784">
        <f>SUMIF(Table2[Company Name],Table3[[#This Row],[Company Name]],Table2[total_laid_off])</f>
        <v>65</v>
      </c>
      <c r="C784">
        <f>SUMIF(Table2[Company Name],Table3[[#This Row],[Company Name]],Table2[funds_raised])</f>
        <v>42</v>
      </c>
    </row>
    <row r="785" spans="1:3" x14ac:dyDescent="0.25">
      <c r="A785" t="s">
        <v>1750</v>
      </c>
      <c r="B785">
        <f>SUMIF(Table2[Company Name],Table3[[#This Row],[Company Name]],Table2[total_laid_off])</f>
        <v>65</v>
      </c>
      <c r="C785">
        <f>SUMIF(Table2[Company Name],Table3[[#This Row],[Company Name]],Table2[funds_raised])</f>
        <v>16</v>
      </c>
    </row>
    <row r="786" spans="1:3" x14ac:dyDescent="0.25">
      <c r="A786" t="s">
        <v>1204</v>
      </c>
      <c r="B786">
        <f>SUMIF(Table2[Company Name],Table3[[#This Row],[Company Name]],Table2[total_laid_off])</f>
        <v>65</v>
      </c>
      <c r="C786">
        <f>SUMIF(Table2[Company Name],Table3[[#This Row],[Company Name]],Table2[funds_raised])</f>
        <v>10</v>
      </c>
    </row>
    <row r="787" spans="1:3" x14ac:dyDescent="0.25">
      <c r="A787" t="s">
        <v>712</v>
      </c>
      <c r="B787">
        <f>SUMIF(Table2[Company Name],Table3[[#This Row],[Company Name]],Table2[total_laid_off])</f>
        <v>64</v>
      </c>
      <c r="C787">
        <f>SUMIF(Table2[Company Name],Table3[[#This Row],[Company Name]],Table2[funds_raised])</f>
        <v>561</v>
      </c>
    </row>
    <row r="788" spans="1:3" x14ac:dyDescent="0.25">
      <c r="A788" t="s">
        <v>1887</v>
      </c>
      <c r="B788">
        <f>SUMIF(Table2[Company Name],Table3[[#This Row],[Company Name]],Table2[total_laid_off])</f>
        <v>64</v>
      </c>
      <c r="C788">
        <f>SUMIF(Table2[Company Name],Table3[[#This Row],[Company Name]],Table2[funds_raised])</f>
        <v>309</v>
      </c>
    </row>
    <row r="789" spans="1:3" x14ac:dyDescent="0.25">
      <c r="A789" t="s">
        <v>1776</v>
      </c>
      <c r="B789">
        <f>SUMIF(Table2[Company Name],Table3[[#This Row],[Company Name]],Table2[total_laid_off])</f>
        <v>64</v>
      </c>
      <c r="C789">
        <f>SUMIF(Table2[Company Name],Table3[[#This Row],[Company Name]],Table2[funds_raised])</f>
        <v>277</v>
      </c>
    </row>
    <row r="790" spans="1:3" x14ac:dyDescent="0.25">
      <c r="A790" t="s">
        <v>1513</v>
      </c>
      <c r="B790">
        <f>SUMIF(Table2[Company Name],Table3[[#This Row],[Company Name]],Table2[total_laid_off])</f>
        <v>63</v>
      </c>
      <c r="C790">
        <f>SUMIF(Table2[Company Name],Table3[[#This Row],[Company Name]],Table2[funds_raised])</f>
        <v>817</v>
      </c>
    </row>
    <row r="791" spans="1:3" x14ac:dyDescent="0.25">
      <c r="A791" t="s">
        <v>1414</v>
      </c>
      <c r="B791">
        <f>SUMIF(Table2[Company Name],Table3[[#This Row],[Company Name]],Table2[total_laid_off])</f>
        <v>63</v>
      </c>
      <c r="C791">
        <f>SUMIF(Table2[Company Name],Table3[[#This Row],[Company Name]],Table2[funds_raised])</f>
        <v>535</v>
      </c>
    </row>
    <row r="792" spans="1:3" x14ac:dyDescent="0.25">
      <c r="A792" t="s">
        <v>270</v>
      </c>
      <c r="B792">
        <f>SUMIF(Table2[Company Name],Table3[[#This Row],[Company Name]],Table2[total_laid_off])</f>
        <v>63</v>
      </c>
      <c r="C792">
        <f>SUMIF(Table2[Company Name],Table3[[#This Row],[Company Name]],Table2[funds_raised])</f>
        <v>152</v>
      </c>
    </row>
    <row r="793" spans="1:3" x14ac:dyDescent="0.25">
      <c r="A793" t="s">
        <v>1921</v>
      </c>
      <c r="B793">
        <f>SUMIF(Table2[Company Name],Table3[[#This Row],[Company Name]],Table2[total_laid_off])</f>
        <v>63</v>
      </c>
      <c r="C793">
        <f>SUMIF(Table2[Company Name],Table3[[#This Row],[Company Name]],Table2[funds_raised])</f>
        <v>50</v>
      </c>
    </row>
    <row r="794" spans="1:3" x14ac:dyDescent="0.25">
      <c r="A794" t="s">
        <v>2010</v>
      </c>
      <c r="B794">
        <f>SUMIF(Table2[Company Name],Table3[[#This Row],[Company Name]],Table2[total_laid_off])</f>
        <v>62</v>
      </c>
      <c r="C794">
        <f>SUMIF(Table2[Company Name],Table3[[#This Row],[Company Name]],Table2[funds_raised])</f>
        <v>257</v>
      </c>
    </row>
    <row r="795" spans="1:3" x14ac:dyDescent="0.25">
      <c r="A795" t="s">
        <v>617</v>
      </c>
      <c r="B795">
        <f>SUMIF(Table2[Company Name],Table3[[#This Row],[Company Name]],Table2[total_laid_off])</f>
        <v>62</v>
      </c>
      <c r="C795">
        <f>SUMIF(Table2[Company Name],Table3[[#This Row],[Company Name]],Table2[funds_raised])</f>
        <v>233</v>
      </c>
    </row>
    <row r="796" spans="1:3" x14ac:dyDescent="0.25">
      <c r="A796" t="s">
        <v>1174</v>
      </c>
      <c r="B796">
        <f>SUMIF(Table2[Company Name],Table3[[#This Row],[Company Name]],Table2[total_laid_off])</f>
        <v>62</v>
      </c>
      <c r="C796">
        <f>SUMIF(Table2[Company Name],Table3[[#This Row],[Company Name]],Table2[funds_raised])</f>
        <v>86</v>
      </c>
    </row>
    <row r="797" spans="1:3" x14ac:dyDescent="0.25">
      <c r="A797" t="s">
        <v>1990</v>
      </c>
      <c r="B797">
        <f>SUMIF(Table2[Company Name],Table3[[#This Row],[Company Name]],Table2[total_laid_off])</f>
        <v>62</v>
      </c>
      <c r="C797">
        <f>SUMIF(Table2[Company Name],Table3[[#This Row],[Company Name]],Table2[funds_raised])</f>
        <v>78</v>
      </c>
    </row>
    <row r="798" spans="1:3" x14ac:dyDescent="0.25">
      <c r="A798" t="s">
        <v>1765</v>
      </c>
      <c r="B798">
        <f>SUMIF(Table2[Company Name],Table3[[#This Row],[Company Name]],Table2[total_laid_off])</f>
        <v>62</v>
      </c>
      <c r="C798">
        <f>SUMIF(Table2[Company Name],Table3[[#This Row],[Company Name]],Table2[funds_raised])</f>
        <v>0</v>
      </c>
    </row>
    <row r="799" spans="1:3" x14ac:dyDescent="0.25">
      <c r="A799" t="s">
        <v>1845</v>
      </c>
      <c r="B799">
        <f>SUMIF(Table2[Company Name],Table3[[#This Row],[Company Name]],Table2[total_laid_off])</f>
        <v>61</v>
      </c>
      <c r="C799">
        <f>SUMIF(Table2[Company Name],Table3[[#This Row],[Company Name]],Table2[funds_raised])</f>
        <v>203.2</v>
      </c>
    </row>
    <row r="800" spans="1:3" x14ac:dyDescent="0.25">
      <c r="A800" t="s">
        <v>451</v>
      </c>
      <c r="B800">
        <f>SUMIF(Table2[Company Name],Table3[[#This Row],[Company Name]],Table2[total_laid_off])</f>
        <v>60</v>
      </c>
      <c r="C800">
        <f>SUMIF(Table2[Company Name],Table3[[#This Row],[Company Name]],Table2[funds_raised])</f>
        <v>2300</v>
      </c>
    </row>
    <row r="801" spans="1:3" x14ac:dyDescent="0.25">
      <c r="A801" t="s">
        <v>1986</v>
      </c>
      <c r="B801">
        <f>SUMIF(Table2[Company Name],Table3[[#This Row],[Company Name]],Table2[total_laid_off])</f>
        <v>60</v>
      </c>
      <c r="C801">
        <f>SUMIF(Table2[Company Name],Table3[[#This Row],[Company Name]],Table2[funds_raised])</f>
        <v>837</v>
      </c>
    </row>
    <row r="802" spans="1:3" x14ac:dyDescent="0.25">
      <c r="A802" t="s">
        <v>1067</v>
      </c>
      <c r="B802">
        <f>SUMIF(Table2[Company Name],Table3[[#This Row],[Company Name]],Table2[total_laid_off])</f>
        <v>60</v>
      </c>
      <c r="C802">
        <f>SUMIF(Table2[Company Name],Table3[[#This Row],[Company Name]],Table2[funds_raised])</f>
        <v>593</v>
      </c>
    </row>
    <row r="803" spans="1:3" x14ac:dyDescent="0.25">
      <c r="A803" t="s">
        <v>1751</v>
      </c>
      <c r="B803">
        <f>SUMIF(Table2[Company Name],Table3[[#This Row],[Company Name]],Table2[total_laid_off])</f>
        <v>60</v>
      </c>
      <c r="C803">
        <f>SUMIF(Table2[Company Name],Table3[[#This Row],[Company Name]],Table2[funds_raised])</f>
        <v>537</v>
      </c>
    </row>
    <row r="804" spans="1:3" x14ac:dyDescent="0.25">
      <c r="A804" t="s">
        <v>1405</v>
      </c>
      <c r="B804">
        <f>SUMIF(Table2[Company Name],Table3[[#This Row],[Company Name]],Table2[total_laid_off])</f>
        <v>60</v>
      </c>
      <c r="C804">
        <f>SUMIF(Table2[Company Name],Table3[[#This Row],[Company Name]],Table2[funds_raised])</f>
        <v>504</v>
      </c>
    </row>
    <row r="805" spans="1:3" x14ac:dyDescent="0.25">
      <c r="A805" t="s">
        <v>1404</v>
      </c>
      <c r="B805">
        <f>SUMIF(Table2[Company Name],Table3[[#This Row],[Company Name]],Table2[total_laid_off])</f>
        <v>60</v>
      </c>
      <c r="C805">
        <f>SUMIF(Table2[Company Name],Table3[[#This Row],[Company Name]],Table2[funds_raised])</f>
        <v>338</v>
      </c>
    </row>
    <row r="806" spans="1:3" x14ac:dyDescent="0.25">
      <c r="A806" t="s">
        <v>194</v>
      </c>
      <c r="B806">
        <f>SUMIF(Table2[Company Name],Table3[[#This Row],[Company Name]],Table2[total_laid_off])</f>
        <v>60</v>
      </c>
      <c r="C806">
        <f>SUMIF(Table2[Company Name],Table3[[#This Row],[Company Name]],Table2[funds_raised])</f>
        <v>290</v>
      </c>
    </row>
    <row r="807" spans="1:3" x14ac:dyDescent="0.25">
      <c r="A807" t="s">
        <v>1991</v>
      </c>
      <c r="B807">
        <f>SUMIF(Table2[Company Name],Table3[[#This Row],[Company Name]],Table2[total_laid_off])</f>
        <v>60</v>
      </c>
      <c r="C807">
        <f>SUMIF(Table2[Company Name],Table3[[#This Row],[Company Name]],Table2[funds_raised])</f>
        <v>263</v>
      </c>
    </row>
    <row r="808" spans="1:3" x14ac:dyDescent="0.25">
      <c r="A808" t="s">
        <v>1892</v>
      </c>
      <c r="B808">
        <f>SUMIF(Table2[Company Name],Table3[[#This Row],[Company Name]],Table2[total_laid_off])</f>
        <v>60</v>
      </c>
      <c r="C808">
        <f>SUMIF(Table2[Company Name],Table3[[#This Row],[Company Name]],Table2[funds_raised])</f>
        <v>251.2</v>
      </c>
    </row>
    <row r="809" spans="1:3" x14ac:dyDescent="0.25">
      <c r="A809" t="s">
        <v>1417</v>
      </c>
      <c r="B809">
        <f>SUMIF(Table2[Company Name],Table3[[#This Row],[Company Name]],Table2[total_laid_off])</f>
        <v>60</v>
      </c>
      <c r="C809">
        <f>SUMIF(Table2[Company Name],Table3[[#This Row],[Company Name]],Table2[funds_raised])</f>
        <v>240</v>
      </c>
    </row>
    <row r="810" spans="1:3" x14ac:dyDescent="0.25">
      <c r="A810" t="s">
        <v>508</v>
      </c>
      <c r="B810">
        <f>SUMIF(Table2[Company Name],Table3[[#This Row],[Company Name]],Table2[total_laid_off])</f>
        <v>60</v>
      </c>
      <c r="C810">
        <f>SUMIF(Table2[Company Name],Table3[[#This Row],[Company Name]],Table2[funds_raised])</f>
        <v>235</v>
      </c>
    </row>
    <row r="811" spans="1:3" x14ac:dyDescent="0.25">
      <c r="A811" t="s">
        <v>1394</v>
      </c>
      <c r="B811">
        <f>SUMIF(Table2[Company Name],Table3[[#This Row],[Company Name]],Table2[total_laid_off])</f>
        <v>60</v>
      </c>
      <c r="C811">
        <f>SUMIF(Table2[Company Name],Table3[[#This Row],[Company Name]],Table2[funds_raised])</f>
        <v>201</v>
      </c>
    </row>
    <row r="812" spans="1:3" x14ac:dyDescent="0.25">
      <c r="A812" t="s">
        <v>2152</v>
      </c>
      <c r="B812">
        <f>SUMIF(Table2[Company Name],Table3[[#This Row],[Company Name]],Table2[total_laid_off])</f>
        <v>60</v>
      </c>
      <c r="C812">
        <f>SUMIF(Table2[Company Name],Table3[[#This Row],[Company Name]],Table2[funds_raised])</f>
        <v>181</v>
      </c>
    </row>
    <row r="813" spans="1:3" x14ac:dyDescent="0.25">
      <c r="A813" t="s">
        <v>1122</v>
      </c>
      <c r="B813">
        <f>SUMIF(Table2[Company Name],Table3[[#This Row],[Company Name]],Table2[total_laid_off])</f>
        <v>60</v>
      </c>
      <c r="C813">
        <f>SUMIF(Table2[Company Name],Table3[[#This Row],[Company Name]],Table2[funds_raised])</f>
        <v>154</v>
      </c>
    </row>
    <row r="814" spans="1:3" x14ac:dyDescent="0.25">
      <c r="A814" t="s">
        <v>552</v>
      </c>
      <c r="B814">
        <f>SUMIF(Table2[Company Name],Table3[[#This Row],[Company Name]],Table2[total_laid_off])</f>
        <v>60</v>
      </c>
      <c r="C814">
        <f>SUMIF(Table2[Company Name],Table3[[#This Row],[Company Name]],Table2[funds_raised])</f>
        <v>141</v>
      </c>
    </row>
    <row r="815" spans="1:3" x14ac:dyDescent="0.25">
      <c r="A815" t="s">
        <v>870</v>
      </c>
      <c r="B815">
        <f>SUMIF(Table2[Company Name],Table3[[#This Row],[Company Name]],Table2[total_laid_off])</f>
        <v>60</v>
      </c>
      <c r="C815">
        <f>SUMIF(Table2[Company Name],Table3[[#This Row],[Company Name]],Table2[funds_raised])</f>
        <v>115</v>
      </c>
    </row>
    <row r="816" spans="1:3" x14ac:dyDescent="0.25">
      <c r="A816" t="s">
        <v>1472</v>
      </c>
      <c r="B816">
        <f>SUMIF(Table2[Company Name],Table3[[#This Row],[Company Name]],Table2[total_laid_off])</f>
        <v>60</v>
      </c>
      <c r="C816">
        <f>SUMIF(Table2[Company Name],Table3[[#This Row],[Company Name]],Table2[funds_raised])</f>
        <v>111</v>
      </c>
    </row>
    <row r="817" spans="1:3" x14ac:dyDescent="0.25">
      <c r="A817" t="s">
        <v>2011</v>
      </c>
      <c r="B817">
        <f>SUMIF(Table2[Company Name],Table3[[#This Row],[Company Name]],Table2[total_laid_off])</f>
        <v>60</v>
      </c>
      <c r="C817">
        <f>SUMIF(Table2[Company Name],Table3[[#This Row],[Company Name]],Table2[funds_raised])</f>
        <v>106</v>
      </c>
    </row>
    <row r="818" spans="1:3" x14ac:dyDescent="0.25">
      <c r="A818" t="s">
        <v>2088</v>
      </c>
      <c r="B818">
        <f>SUMIF(Table2[Company Name],Table3[[#This Row],[Company Name]],Table2[total_laid_off])</f>
        <v>60</v>
      </c>
      <c r="C818">
        <f>SUMIF(Table2[Company Name],Table3[[#This Row],[Company Name]],Table2[funds_raised])</f>
        <v>76</v>
      </c>
    </row>
    <row r="819" spans="1:3" x14ac:dyDescent="0.25">
      <c r="A819" t="s">
        <v>831</v>
      </c>
      <c r="B819">
        <f>SUMIF(Table2[Company Name],Table3[[#This Row],[Company Name]],Table2[total_laid_off])</f>
        <v>60</v>
      </c>
      <c r="C819">
        <f>SUMIF(Table2[Company Name],Table3[[#This Row],[Company Name]],Table2[funds_raised])</f>
        <v>76</v>
      </c>
    </row>
    <row r="820" spans="1:3" x14ac:dyDescent="0.25">
      <c r="A820" t="s">
        <v>1488</v>
      </c>
      <c r="B820">
        <f>SUMIF(Table2[Company Name],Table3[[#This Row],[Company Name]],Table2[total_laid_off])</f>
        <v>60</v>
      </c>
      <c r="C820">
        <f>SUMIF(Table2[Company Name],Table3[[#This Row],[Company Name]],Table2[funds_raised])</f>
        <v>72</v>
      </c>
    </row>
    <row r="821" spans="1:3" x14ac:dyDescent="0.25">
      <c r="A821" t="s">
        <v>1653</v>
      </c>
      <c r="B821">
        <f>SUMIF(Table2[Company Name],Table3[[#This Row],[Company Name]],Table2[total_laid_off])</f>
        <v>60</v>
      </c>
      <c r="C821">
        <f>SUMIF(Table2[Company Name],Table3[[#This Row],[Company Name]],Table2[funds_raised])</f>
        <v>65</v>
      </c>
    </row>
    <row r="822" spans="1:3" x14ac:dyDescent="0.25">
      <c r="A822" t="s">
        <v>1497</v>
      </c>
      <c r="B822">
        <f>SUMIF(Table2[Company Name],Table3[[#This Row],[Company Name]],Table2[total_laid_off])</f>
        <v>60</v>
      </c>
      <c r="C822">
        <f>SUMIF(Table2[Company Name],Table3[[#This Row],[Company Name]],Table2[funds_raised])</f>
        <v>48</v>
      </c>
    </row>
    <row r="823" spans="1:3" x14ac:dyDescent="0.25">
      <c r="A823" t="s">
        <v>743</v>
      </c>
      <c r="B823">
        <f>SUMIF(Table2[Company Name],Table3[[#This Row],[Company Name]],Table2[total_laid_off])</f>
        <v>60</v>
      </c>
      <c r="C823">
        <f>SUMIF(Table2[Company Name],Table3[[#This Row],[Company Name]],Table2[funds_raised])</f>
        <v>36</v>
      </c>
    </row>
    <row r="824" spans="1:3" x14ac:dyDescent="0.25">
      <c r="A824" t="s">
        <v>1291</v>
      </c>
      <c r="B824">
        <f>SUMIF(Table2[Company Name],Table3[[#This Row],[Company Name]],Table2[total_laid_off])</f>
        <v>60</v>
      </c>
      <c r="C824">
        <f>SUMIF(Table2[Company Name],Table3[[#This Row],[Company Name]],Table2[funds_raised])</f>
        <v>28</v>
      </c>
    </row>
    <row r="825" spans="1:3" x14ac:dyDescent="0.25">
      <c r="A825" t="s">
        <v>2268</v>
      </c>
      <c r="B825">
        <f>SUMIF(Table2[Company Name],Table3[[#This Row],[Company Name]],Table2[total_laid_off])</f>
        <v>60</v>
      </c>
      <c r="C825">
        <f>SUMIF(Table2[Company Name],Table3[[#This Row],[Company Name]],Table2[funds_raised])</f>
        <v>12</v>
      </c>
    </row>
    <row r="826" spans="1:3" x14ac:dyDescent="0.25">
      <c r="A826" t="s">
        <v>1670</v>
      </c>
      <c r="B826">
        <f>SUMIF(Table2[Company Name],Table3[[#This Row],[Company Name]],Table2[total_laid_off])</f>
        <v>60</v>
      </c>
      <c r="C826">
        <f>SUMIF(Table2[Company Name],Table3[[#This Row],[Company Name]],Table2[funds_raised])</f>
        <v>11</v>
      </c>
    </row>
    <row r="827" spans="1:3" x14ac:dyDescent="0.25">
      <c r="A827" t="s">
        <v>1591</v>
      </c>
      <c r="B827">
        <f>SUMIF(Table2[Company Name],Table3[[#This Row],[Company Name]],Table2[total_laid_off])</f>
        <v>60</v>
      </c>
      <c r="C827">
        <f>SUMIF(Table2[Company Name],Table3[[#This Row],[Company Name]],Table2[funds_raised])</f>
        <v>8</v>
      </c>
    </row>
    <row r="828" spans="1:3" x14ac:dyDescent="0.25">
      <c r="A828" t="s">
        <v>384</v>
      </c>
      <c r="B828">
        <f>SUMIF(Table2[Company Name],Table3[[#This Row],[Company Name]],Table2[total_laid_off])</f>
        <v>60</v>
      </c>
      <c r="C828">
        <f>SUMIF(Table2[Company Name],Table3[[#This Row],[Company Name]],Table2[funds_raised])</f>
        <v>2</v>
      </c>
    </row>
    <row r="829" spans="1:3" x14ac:dyDescent="0.25">
      <c r="A829" t="s">
        <v>1699</v>
      </c>
      <c r="B829">
        <f>SUMIF(Table2[Company Name],Table3[[#This Row],[Company Name]],Table2[total_laid_off])</f>
        <v>60</v>
      </c>
      <c r="C829">
        <f>SUMIF(Table2[Company Name],Table3[[#This Row],[Company Name]],Table2[funds_raised])</f>
        <v>0</v>
      </c>
    </row>
    <row r="830" spans="1:3" x14ac:dyDescent="0.25">
      <c r="A830" t="s">
        <v>795</v>
      </c>
      <c r="B830">
        <f>SUMIF(Table2[Company Name],Table3[[#This Row],[Company Name]],Table2[total_laid_off])</f>
        <v>60</v>
      </c>
      <c r="C830">
        <f>SUMIF(Table2[Company Name],Table3[[#This Row],[Company Name]],Table2[funds_raised])</f>
        <v>0</v>
      </c>
    </row>
    <row r="831" spans="1:3" x14ac:dyDescent="0.25">
      <c r="A831" t="s">
        <v>537</v>
      </c>
      <c r="B831">
        <f>SUMIF(Table2[Company Name],Table3[[#This Row],[Company Name]],Table2[total_laid_off])</f>
        <v>60</v>
      </c>
      <c r="C831">
        <f>SUMIF(Table2[Company Name],Table3[[#This Row],[Company Name]],Table2[funds_raised])</f>
        <v>0</v>
      </c>
    </row>
    <row r="832" spans="1:3" x14ac:dyDescent="0.25">
      <c r="A832" t="s">
        <v>1037</v>
      </c>
      <c r="B832">
        <f>SUMIF(Table2[Company Name],Table3[[#This Row],[Company Name]],Table2[total_laid_off])</f>
        <v>60</v>
      </c>
      <c r="C832">
        <f>SUMIF(Table2[Company Name],Table3[[#This Row],[Company Name]],Table2[funds_raised])</f>
        <v>0</v>
      </c>
    </row>
    <row r="833" spans="1:3" x14ac:dyDescent="0.25">
      <c r="A833" t="s">
        <v>480</v>
      </c>
      <c r="B833">
        <f>SUMIF(Table2[Company Name],Table3[[#This Row],[Company Name]],Table2[total_laid_off])</f>
        <v>60</v>
      </c>
      <c r="C833">
        <f>SUMIF(Table2[Company Name],Table3[[#This Row],[Company Name]],Table2[funds_raised])</f>
        <v>0</v>
      </c>
    </row>
    <row r="834" spans="1:3" x14ac:dyDescent="0.25">
      <c r="A834" t="s">
        <v>1242</v>
      </c>
      <c r="B834">
        <f>SUMIF(Table2[Company Name],Table3[[#This Row],[Company Name]],Table2[total_laid_off])</f>
        <v>60</v>
      </c>
      <c r="C834">
        <f>SUMIF(Table2[Company Name],Table3[[#This Row],[Company Name]],Table2[funds_raised])</f>
        <v>0</v>
      </c>
    </row>
    <row r="835" spans="1:3" x14ac:dyDescent="0.25">
      <c r="A835" t="s">
        <v>66</v>
      </c>
      <c r="B835">
        <f>SUMIF(Table2[Company Name],Table3[[#This Row],[Company Name]],Table2[total_laid_off])</f>
        <v>59</v>
      </c>
      <c r="C835">
        <f>SUMIF(Table2[Company Name],Table3[[#This Row],[Company Name]],Table2[funds_raised])</f>
        <v>5900</v>
      </c>
    </row>
    <row r="836" spans="1:3" x14ac:dyDescent="0.25">
      <c r="A836" t="s">
        <v>317</v>
      </c>
      <c r="B836">
        <f>SUMIF(Table2[Company Name],Table3[[#This Row],[Company Name]],Table2[total_laid_off])</f>
        <v>59</v>
      </c>
      <c r="C836">
        <f>SUMIF(Table2[Company Name],Table3[[#This Row],[Company Name]],Table2[funds_raised])</f>
        <v>325</v>
      </c>
    </row>
    <row r="837" spans="1:3" x14ac:dyDescent="0.25">
      <c r="A837" t="s">
        <v>1710</v>
      </c>
      <c r="B837">
        <f>SUMIF(Table2[Company Name],Table3[[#This Row],[Company Name]],Table2[total_laid_off])</f>
        <v>59</v>
      </c>
      <c r="C837">
        <f>SUMIF(Table2[Company Name],Table3[[#This Row],[Company Name]],Table2[funds_raised])</f>
        <v>325</v>
      </c>
    </row>
    <row r="838" spans="1:3" x14ac:dyDescent="0.25">
      <c r="A838" t="s">
        <v>1279</v>
      </c>
      <c r="B838">
        <f>SUMIF(Table2[Company Name],Table3[[#This Row],[Company Name]],Table2[total_laid_off])</f>
        <v>59</v>
      </c>
      <c r="C838">
        <f>SUMIF(Table2[Company Name],Table3[[#This Row],[Company Name]],Table2[funds_raised])</f>
        <v>137</v>
      </c>
    </row>
    <row r="839" spans="1:3" x14ac:dyDescent="0.25">
      <c r="A839" t="s">
        <v>448</v>
      </c>
      <c r="B839">
        <f>SUMIF(Table2[Company Name],Table3[[#This Row],[Company Name]],Table2[total_laid_off])</f>
        <v>59</v>
      </c>
      <c r="C839">
        <f>SUMIF(Table2[Company Name],Table3[[#This Row],[Company Name]],Table2[funds_raised])</f>
        <v>107</v>
      </c>
    </row>
    <row r="840" spans="1:3" x14ac:dyDescent="0.25">
      <c r="A840" t="s">
        <v>1114</v>
      </c>
      <c r="B840">
        <f>SUMIF(Table2[Company Name],Table3[[#This Row],[Company Name]],Table2[total_laid_off])</f>
        <v>59</v>
      </c>
      <c r="C840">
        <f>SUMIF(Table2[Company Name],Table3[[#This Row],[Company Name]],Table2[funds_raised])</f>
        <v>60</v>
      </c>
    </row>
    <row r="841" spans="1:3" x14ac:dyDescent="0.25">
      <c r="A841" t="s">
        <v>1641</v>
      </c>
      <c r="B841">
        <f>SUMIF(Table2[Company Name],Table3[[#This Row],[Company Name]],Table2[total_laid_off])</f>
        <v>59</v>
      </c>
      <c r="C841">
        <f>SUMIF(Table2[Company Name],Table3[[#This Row],[Company Name]],Table2[funds_raised])</f>
        <v>54</v>
      </c>
    </row>
    <row r="842" spans="1:3" x14ac:dyDescent="0.25">
      <c r="A842" t="s">
        <v>1790</v>
      </c>
      <c r="B842">
        <f>SUMIF(Table2[Company Name],Table3[[#This Row],[Company Name]],Table2[total_laid_off])</f>
        <v>59</v>
      </c>
      <c r="C842">
        <f>SUMIF(Table2[Company Name],Table3[[#This Row],[Company Name]],Table2[funds_raised])</f>
        <v>40</v>
      </c>
    </row>
    <row r="843" spans="1:3" x14ac:dyDescent="0.25">
      <c r="A843" t="s">
        <v>1573</v>
      </c>
      <c r="B843">
        <f>SUMIF(Table2[Company Name],Table3[[#This Row],[Company Name]],Table2[total_laid_off])</f>
        <v>58</v>
      </c>
      <c r="C843">
        <f>SUMIF(Table2[Company Name],Table3[[#This Row],[Company Name]],Table2[funds_raised])</f>
        <v>300</v>
      </c>
    </row>
    <row r="844" spans="1:3" x14ac:dyDescent="0.25">
      <c r="A844" t="s">
        <v>2105</v>
      </c>
      <c r="B844">
        <f>SUMIF(Table2[Company Name],Table3[[#This Row],[Company Name]],Table2[total_laid_off])</f>
        <v>58</v>
      </c>
      <c r="C844">
        <f>SUMIF(Table2[Company Name],Table3[[#This Row],[Company Name]],Table2[funds_raised])</f>
        <v>59</v>
      </c>
    </row>
    <row r="845" spans="1:3" x14ac:dyDescent="0.25">
      <c r="A845" t="s">
        <v>1444</v>
      </c>
      <c r="B845">
        <f>SUMIF(Table2[Company Name],Table3[[#This Row],[Company Name]],Table2[total_laid_off])</f>
        <v>58</v>
      </c>
      <c r="C845">
        <f>SUMIF(Table2[Company Name],Table3[[#This Row],[Company Name]],Table2[funds_raised])</f>
        <v>58</v>
      </c>
    </row>
    <row r="846" spans="1:3" x14ac:dyDescent="0.25">
      <c r="A846" t="s">
        <v>1011</v>
      </c>
      <c r="B846">
        <f>SUMIF(Table2[Company Name],Table3[[#This Row],[Company Name]],Table2[total_laid_off])</f>
        <v>58</v>
      </c>
      <c r="C846">
        <f>SUMIF(Table2[Company Name],Table3[[#This Row],[Company Name]],Table2[funds_raised])</f>
        <v>54</v>
      </c>
    </row>
    <row r="847" spans="1:3" x14ac:dyDescent="0.25">
      <c r="A847" t="s">
        <v>1959</v>
      </c>
      <c r="B847">
        <f>SUMIF(Table2[Company Name],Table3[[#This Row],[Company Name]],Table2[total_laid_off])</f>
        <v>57</v>
      </c>
      <c r="C847">
        <f>SUMIF(Table2[Company Name],Table3[[#This Row],[Company Name]],Table2[funds_raised])</f>
        <v>553</v>
      </c>
    </row>
    <row r="848" spans="1:3" x14ac:dyDescent="0.25">
      <c r="A848" t="s">
        <v>1185</v>
      </c>
      <c r="B848">
        <f>SUMIF(Table2[Company Name],Table3[[#This Row],[Company Name]],Table2[total_laid_off])</f>
        <v>57</v>
      </c>
      <c r="C848">
        <f>SUMIF(Table2[Company Name],Table3[[#This Row],[Company Name]],Table2[funds_raised])</f>
        <v>406</v>
      </c>
    </row>
    <row r="849" spans="1:3" x14ac:dyDescent="0.25">
      <c r="A849" t="s">
        <v>1808</v>
      </c>
      <c r="B849">
        <f>SUMIF(Table2[Company Name],Table3[[#This Row],[Company Name]],Table2[total_laid_off])</f>
        <v>57</v>
      </c>
      <c r="C849">
        <f>SUMIF(Table2[Company Name],Table3[[#This Row],[Company Name]],Table2[funds_raised])</f>
        <v>133</v>
      </c>
    </row>
    <row r="850" spans="1:3" x14ac:dyDescent="0.25">
      <c r="A850" t="s">
        <v>1498</v>
      </c>
      <c r="B850">
        <f>SUMIF(Table2[Company Name],Table3[[#This Row],[Company Name]],Table2[total_laid_off])</f>
        <v>57</v>
      </c>
      <c r="C850">
        <f>SUMIF(Table2[Company Name],Table3[[#This Row],[Company Name]],Table2[funds_raised])</f>
        <v>125</v>
      </c>
    </row>
    <row r="851" spans="1:3" x14ac:dyDescent="0.25">
      <c r="A851" t="s">
        <v>2048</v>
      </c>
      <c r="B851">
        <f>SUMIF(Table2[Company Name],Table3[[#This Row],[Company Name]],Table2[total_laid_off])</f>
        <v>57</v>
      </c>
      <c r="C851">
        <f>SUMIF(Table2[Company Name],Table3[[#This Row],[Company Name]],Table2[funds_raised])</f>
        <v>88</v>
      </c>
    </row>
    <row r="852" spans="1:3" x14ac:dyDescent="0.25">
      <c r="A852" t="s">
        <v>1001</v>
      </c>
      <c r="B852">
        <f>SUMIF(Table2[Company Name],Table3[[#This Row],[Company Name]],Table2[total_laid_off])</f>
        <v>57</v>
      </c>
      <c r="C852">
        <f>SUMIF(Table2[Company Name],Table3[[#This Row],[Company Name]],Table2[funds_raised])</f>
        <v>34</v>
      </c>
    </row>
    <row r="853" spans="1:3" x14ac:dyDescent="0.25">
      <c r="A853" t="s">
        <v>1340</v>
      </c>
      <c r="B853">
        <f>SUMIF(Table2[Company Name],Table3[[#This Row],[Company Name]],Table2[total_laid_off])</f>
        <v>56</v>
      </c>
      <c r="C853">
        <f>SUMIF(Table2[Company Name],Table3[[#This Row],[Company Name]],Table2[funds_raised])</f>
        <v>351</v>
      </c>
    </row>
    <row r="854" spans="1:3" x14ac:dyDescent="0.25">
      <c r="A854" t="s">
        <v>1667</v>
      </c>
      <c r="B854">
        <f>SUMIF(Table2[Company Name],Table3[[#This Row],[Company Name]],Table2[total_laid_off])</f>
        <v>56</v>
      </c>
      <c r="C854">
        <f>SUMIF(Table2[Company Name],Table3[[#This Row],[Company Name]],Table2[funds_raised])</f>
        <v>65</v>
      </c>
    </row>
    <row r="855" spans="1:3" x14ac:dyDescent="0.25">
      <c r="A855" t="s">
        <v>1880</v>
      </c>
      <c r="B855">
        <f>SUMIF(Table2[Company Name],Table3[[#This Row],[Company Name]],Table2[total_laid_off])</f>
        <v>56</v>
      </c>
      <c r="C855">
        <f>SUMIF(Table2[Company Name],Table3[[#This Row],[Company Name]],Table2[funds_raised])</f>
        <v>20</v>
      </c>
    </row>
    <row r="856" spans="1:3" x14ac:dyDescent="0.25">
      <c r="A856" t="s">
        <v>1214</v>
      </c>
      <c r="B856">
        <f>SUMIF(Table2[Company Name],Table3[[#This Row],[Company Name]],Table2[total_laid_off])</f>
        <v>55</v>
      </c>
      <c r="C856">
        <f>SUMIF(Table2[Company Name],Table3[[#This Row],[Company Name]],Table2[funds_raised])</f>
        <v>235</v>
      </c>
    </row>
    <row r="857" spans="1:3" x14ac:dyDescent="0.25">
      <c r="A857" t="s">
        <v>744</v>
      </c>
      <c r="B857">
        <f>SUMIF(Table2[Company Name],Table3[[#This Row],[Company Name]],Table2[total_laid_off])</f>
        <v>55</v>
      </c>
      <c r="C857">
        <f>SUMIF(Table2[Company Name],Table3[[#This Row],[Company Name]],Table2[funds_raised])</f>
        <v>178</v>
      </c>
    </row>
    <row r="858" spans="1:3" x14ac:dyDescent="0.25">
      <c r="A858" t="s">
        <v>1306</v>
      </c>
      <c r="B858">
        <f>SUMIF(Table2[Company Name],Table3[[#This Row],[Company Name]],Table2[total_laid_off])</f>
        <v>55</v>
      </c>
      <c r="C858">
        <f>SUMIF(Table2[Company Name],Table3[[#This Row],[Company Name]],Table2[funds_raised])</f>
        <v>120</v>
      </c>
    </row>
    <row r="859" spans="1:3" x14ac:dyDescent="0.25">
      <c r="A859" t="s">
        <v>1329</v>
      </c>
      <c r="B859">
        <f>SUMIF(Table2[Company Name],Table3[[#This Row],[Company Name]],Table2[total_laid_off])</f>
        <v>55</v>
      </c>
      <c r="C859">
        <f>SUMIF(Table2[Company Name],Table3[[#This Row],[Company Name]],Table2[funds_raised])</f>
        <v>95</v>
      </c>
    </row>
    <row r="860" spans="1:3" x14ac:dyDescent="0.25">
      <c r="A860" t="s">
        <v>2064</v>
      </c>
      <c r="B860">
        <f>SUMIF(Table2[Company Name],Table3[[#This Row],[Company Name]],Table2[total_laid_off])</f>
        <v>55</v>
      </c>
      <c r="C860">
        <f>SUMIF(Table2[Company Name],Table3[[#This Row],[Company Name]],Table2[funds_raised])</f>
        <v>24</v>
      </c>
    </row>
    <row r="861" spans="1:3" x14ac:dyDescent="0.25">
      <c r="A861" t="s">
        <v>1368</v>
      </c>
      <c r="B861">
        <f>SUMIF(Table2[Company Name],Table3[[#This Row],[Company Name]],Table2[total_laid_off])</f>
        <v>55</v>
      </c>
      <c r="C861">
        <f>SUMIF(Table2[Company Name],Table3[[#This Row],[Company Name]],Table2[funds_raised])</f>
        <v>21</v>
      </c>
    </row>
    <row r="862" spans="1:3" x14ac:dyDescent="0.25">
      <c r="A862" t="s">
        <v>713</v>
      </c>
      <c r="B862">
        <f>SUMIF(Table2[Company Name],Table3[[#This Row],[Company Name]],Table2[total_laid_off])</f>
        <v>55</v>
      </c>
      <c r="C862">
        <f>SUMIF(Table2[Company Name],Table3[[#This Row],[Company Name]],Table2[funds_raised])</f>
        <v>0</v>
      </c>
    </row>
    <row r="863" spans="1:3" x14ac:dyDescent="0.25">
      <c r="A863" t="s">
        <v>393</v>
      </c>
      <c r="B863">
        <f>SUMIF(Table2[Company Name],Table3[[#This Row],[Company Name]],Table2[total_laid_off])</f>
        <v>54</v>
      </c>
      <c r="C863">
        <f>SUMIF(Table2[Company Name],Table3[[#This Row],[Company Name]],Table2[funds_raised])</f>
        <v>719</v>
      </c>
    </row>
    <row r="864" spans="1:3" x14ac:dyDescent="0.25">
      <c r="A864" t="s">
        <v>1835</v>
      </c>
      <c r="B864">
        <f>SUMIF(Table2[Company Name],Table3[[#This Row],[Company Name]],Table2[total_laid_off])</f>
        <v>54</v>
      </c>
      <c r="C864">
        <f>SUMIF(Table2[Company Name],Table3[[#This Row],[Company Name]],Table2[funds_raised])</f>
        <v>352</v>
      </c>
    </row>
    <row r="865" spans="1:3" x14ac:dyDescent="0.25">
      <c r="A865" t="s">
        <v>1518</v>
      </c>
      <c r="B865">
        <f>SUMIF(Table2[Company Name],Table3[[#This Row],[Company Name]],Table2[total_laid_off])</f>
        <v>54</v>
      </c>
      <c r="C865">
        <f>SUMIF(Table2[Company Name],Table3[[#This Row],[Company Name]],Table2[funds_raised])</f>
        <v>115</v>
      </c>
    </row>
    <row r="866" spans="1:3" x14ac:dyDescent="0.25">
      <c r="A866" t="s">
        <v>1378</v>
      </c>
      <c r="B866">
        <f>SUMIF(Table2[Company Name],Table3[[#This Row],[Company Name]],Table2[total_laid_off])</f>
        <v>54</v>
      </c>
      <c r="C866">
        <f>SUMIF(Table2[Company Name],Table3[[#This Row],[Company Name]],Table2[funds_raised])</f>
        <v>74</v>
      </c>
    </row>
    <row r="867" spans="1:3" x14ac:dyDescent="0.25">
      <c r="A867" t="s">
        <v>1395</v>
      </c>
      <c r="B867">
        <f>SUMIF(Table2[Company Name],Table3[[#This Row],[Company Name]],Table2[total_laid_off])</f>
        <v>54</v>
      </c>
      <c r="C867">
        <f>SUMIF(Table2[Company Name],Table3[[#This Row],[Company Name]],Table2[funds_raised])</f>
        <v>42</v>
      </c>
    </row>
    <row r="868" spans="1:3" x14ac:dyDescent="0.25">
      <c r="A868" t="s">
        <v>2153</v>
      </c>
      <c r="B868">
        <f>SUMIF(Table2[Company Name],Table3[[#This Row],[Company Name]],Table2[total_laid_off])</f>
        <v>53</v>
      </c>
      <c r="C868">
        <f>SUMIF(Table2[Company Name],Table3[[#This Row],[Company Name]],Table2[funds_raised])</f>
        <v>607</v>
      </c>
    </row>
    <row r="869" spans="1:3" x14ac:dyDescent="0.25">
      <c r="A869" t="s">
        <v>940</v>
      </c>
      <c r="B869">
        <f>SUMIF(Table2[Company Name],Table3[[#This Row],[Company Name]],Table2[total_laid_off])</f>
        <v>53</v>
      </c>
      <c r="C869">
        <f>SUMIF(Table2[Company Name],Table3[[#This Row],[Company Name]],Table2[funds_raised])</f>
        <v>544</v>
      </c>
    </row>
    <row r="870" spans="1:3" x14ac:dyDescent="0.25">
      <c r="A870" t="s">
        <v>1781</v>
      </c>
      <c r="B870">
        <f>SUMIF(Table2[Company Name],Table3[[#This Row],[Company Name]],Table2[total_laid_off])</f>
        <v>52</v>
      </c>
      <c r="C870">
        <f>SUMIF(Table2[Company Name],Table3[[#This Row],[Company Name]],Table2[funds_raised])</f>
        <v>481</v>
      </c>
    </row>
    <row r="871" spans="1:3" x14ac:dyDescent="0.25">
      <c r="A871" t="s">
        <v>2213</v>
      </c>
      <c r="B871">
        <f>SUMIF(Table2[Company Name],Table3[[#This Row],[Company Name]],Table2[total_laid_off])</f>
        <v>52</v>
      </c>
      <c r="C871">
        <f>SUMIF(Table2[Company Name],Table3[[#This Row],[Company Name]],Table2[funds_raised])</f>
        <v>159</v>
      </c>
    </row>
    <row r="872" spans="1:3" x14ac:dyDescent="0.25">
      <c r="A872" t="s">
        <v>2288</v>
      </c>
      <c r="B872">
        <f>SUMIF(Table2[Company Name],Table3[[#This Row],[Company Name]],Table2[total_laid_off])</f>
        <v>52</v>
      </c>
      <c r="C872">
        <f>SUMIF(Table2[Company Name],Table3[[#This Row],[Company Name]],Table2[funds_raised])</f>
        <v>48</v>
      </c>
    </row>
    <row r="873" spans="1:3" x14ac:dyDescent="0.25">
      <c r="A873" t="s">
        <v>1574</v>
      </c>
      <c r="B873">
        <f>SUMIF(Table2[Company Name],Table3[[#This Row],[Company Name]],Table2[total_laid_off])</f>
        <v>52</v>
      </c>
      <c r="C873">
        <f>SUMIF(Table2[Company Name],Table3[[#This Row],[Company Name]],Table2[funds_raised])</f>
        <v>0</v>
      </c>
    </row>
    <row r="874" spans="1:3" x14ac:dyDescent="0.25">
      <c r="A874" t="s">
        <v>1062</v>
      </c>
      <c r="B874">
        <f>SUMIF(Table2[Company Name],Table3[[#This Row],[Company Name]],Table2[total_laid_off])</f>
        <v>51</v>
      </c>
      <c r="C874">
        <f>SUMIF(Table2[Company Name],Table3[[#This Row],[Company Name]],Table2[funds_raised])</f>
        <v>212</v>
      </c>
    </row>
    <row r="875" spans="1:3" x14ac:dyDescent="0.25">
      <c r="A875" t="s">
        <v>1489</v>
      </c>
      <c r="B875">
        <f>SUMIF(Table2[Company Name],Table3[[#This Row],[Company Name]],Table2[total_laid_off])</f>
        <v>51</v>
      </c>
      <c r="C875">
        <f>SUMIF(Table2[Company Name],Table3[[#This Row],[Company Name]],Table2[funds_raised])</f>
        <v>84</v>
      </c>
    </row>
    <row r="876" spans="1:3" x14ac:dyDescent="0.25">
      <c r="A876" t="s">
        <v>2214</v>
      </c>
      <c r="B876">
        <f>SUMIF(Table2[Company Name],Table3[[#This Row],[Company Name]],Table2[total_laid_off])</f>
        <v>51</v>
      </c>
      <c r="C876">
        <f>SUMIF(Table2[Company Name],Table3[[#This Row],[Company Name]],Table2[funds_raised])</f>
        <v>8.5</v>
      </c>
    </row>
    <row r="877" spans="1:3" x14ac:dyDescent="0.25">
      <c r="A877" t="s">
        <v>1973</v>
      </c>
      <c r="B877">
        <f>SUMIF(Table2[Company Name],Table3[[#This Row],[Company Name]],Table2[total_laid_off])</f>
        <v>51</v>
      </c>
      <c r="C877">
        <f>SUMIF(Table2[Company Name],Table3[[#This Row],[Company Name]],Table2[funds_raised])</f>
        <v>2</v>
      </c>
    </row>
    <row r="878" spans="1:3" x14ac:dyDescent="0.25">
      <c r="A878" t="s">
        <v>1229</v>
      </c>
      <c r="B878">
        <f>SUMIF(Table2[Company Name],Table3[[#This Row],[Company Name]],Table2[total_laid_off])</f>
        <v>51</v>
      </c>
      <c r="C878">
        <f>SUMIF(Table2[Company Name],Table3[[#This Row],[Company Name]],Table2[funds_raised])</f>
        <v>0</v>
      </c>
    </row>
    <row r="879" spans="1:3" x14ac:dyDescent="0.25">
      <c r="A879" t="s">
        <v>1230</v>
      </c>
      <c r="B879">
        <f>SUMIF(Table2[Company Name],Table3[[#This Row],[Company Name]],Table2[total_laid_off])</f>
        <v>50</v>
      </c>
      <c r="C879">
        <f>SUMIF(Table2[Company Name],Table3[[#This Row],[Company Name]],Table2[funds_raised])</f>
        <v>1900</v>
      </c>
    </row>
    <row r="880" spans="1:3" x14ac:dyDescent="0.25">
      <c r="A880" t="s">
        <v>1695</v>
      </c>
      <c r="B880">
        <f>SUMIF(Table2[Company Name],Table3[[#This Row],[Company Name]],Table2[total_laid_off])</f>
        <v>50</v>
      </c>
      <c r="C880">
        <f>SUMIF(Table2[Company Name],Table3[[#This Row],[Company Name]],Table2[funds_raised])</f>
        <v>603</v>
      </c>
    </row>
    <row r="881" spans="1:3" x14ac:dyDescent="0.25">
      <c r="A881" t="s">
        <v>1453</v>
      </c>
      <c r="B881">
        <f>SUMIF(Table2[Company Name],Table3[[#This Row],[Company Name]],Table2[total_laid_off])</f>
        <v>50</v>
      </c>
      <c r="C881">
        <f>SUMIF(Table2[Company Name],Table3[[#This Row],[Company Name]],Table2[funds_raised])</f>
        <v>458</v>
      </c>
    </row>
    <row r="882" spans="1:3" x14ac:dyDescent="0.25">
      <c r="A882" t="s">
        <v>1647</v>
      </c>
      <c r="B882">
        <f>SUMIF(Table2[Company Name],Table3[[#This Row],[Company Name]],Table2[total_laid_off])</f>
        <v>50</v>
      </c>
      <c r="C882">
        <f>SUMIF(Table2[Company Name],Table3[[#This Row],[Company Name]],Table2[funds_raised])</f>
        <v>430</v>
      </c>
    </row>
    <row r="883" spans="1:3" x14ac:dyDescent="0.25">
      <c r="A883" t="s">
        <v>2168</v>
      </c>
      <c r="B883">
        <f>SUMIF(Table2[Company Name],Table3[[#This Row],[Company Name]],Table2[total_laid_off])</f>
        <v>50</v>
      </c>
      <c r="C883">
        <f>SUMIF(Table2[Company Name],Table3[[#This Row],[Company Name]],Table2[funds_raised])</f>
        <v>348</v>
      </c>
    </row>
    <row r="884" spans="1:3" x14ac:dyDescent="0.25">
      <c r="A884" t="s">
        <v>1432</v>
      </c>
      <c r="B884">
        <f>SUMIF(Table2[Company Name],Table3[[#This Row],[Company Name]],Table2[total_laid_off])</f>
        <v>50</v>
      </c>
      <c r="C884">
        <f>SUMIF(Table2[Company Name],Table3[[#This Row],[Company Name]],Table2[funds_raised])</f>
        <v>338</v>
      </c>
    </row>
    <row r="885" spans="1:3" x14ac:dyDescent="0.25">
      <c r="A885" t="s">
        <v>588</v>
      </c>
      <c r="B885">
        <f>SUMIF(Table2[Company Name],Table3[[#This Row],[Company Name]],Table2[total_laid_off])</f>
        <v>50</v>
      </c>
      <c r="C885">
        <f>SUMIF(Table2[Company Name],Table3[[#This Row],[Company Name]],Table2[funds_raised])</f>
        <v>320</v>
      </c>
    </row>
    <row r="886" spans="1:3" x14ac:dyDescent="0.25">
      <c r="A886" t="s">
        <v>201</v>
      </c>
      <c r="B886">
        <f>SUMIF(Table2[Company Name],Table3[[#This Row],[Company Name]],Table2[total_laid_off])</f>
        <v>50</v>
      </c>
      <c r="C886">
        <f>SUMIF(Table2[Company Name],Table3[[#This Row],[Company Name]],Table2[funds_raised])</f>
        <v>296</v>
      </c>
    </row>
    <row r="887" spans="1:3" x14ac:dyDescent="0.25">
      <c r="A887" t="s">
        <v>1998</v>
      </c>
      <c r="B887">
        <f>SUMIF(Table2[Company Name],Table3[[#This Row],[Company Name]],Table2[total_laid_off])</f>
        <v>50</v>
      </c>
      <c r="C887">
        <f>SUMIF(Table2[Company Name],Table3[[#This Row],[Company Name]],Table2[funds_raised])</f>
        <v>283</v>
      </c>
    </row>
    <row r="888" spans="1:3" x14ac:dyDescent="0.25">
      <c r="A888" t="s">
        <v>836</v>
      </c>
      <c r="B888">
        <f>SUMIF(Table2[Company Name],Table3[[#This Row],[Company Name]],Table2[total_laid_off])</f>
        <v>50</v>
      </c>
      <c r="C888">
        <f>SUMIF(Table2[Company Name],Table3[[#This Row],[Company Name]],Table2[funds_raised])</f>
        <v>215</v>
      </c>
    </row>
    <row r="889" spans="1:3" x14ac:dyDescent="0.25">
      <c r="A889" t="s">
        <v>1947</v>
      </c>
      <c r="B889">
        <f>SUMIF(Table2[Company Name],Table3[[#This Row],[Company Name]],Table2[total_laid_off])</f>
        <v>50</v>
      </c>
      <c r="C889">
        <f>SUMIF(Table2[Company Name],Table3[[#This Row],[Company Name]],Table2[funds_raised])</f>
        <v>207</v>
      </c>
    </row>
    <row r="890" spans="1:3" x14ac:dyDescent="0.25">
      <c r="A890" t="s">
        <v>2215</v>
      </c>
      <c r="B890">
        <f>SUMIF(Table2[Company Name],Table3[[#This Row],[Company Name]],Table2[total_laid_off])</f>
        <v>50</v>
      </c>
      <c r="C890">
        <f>SUMIF(Table2[Company Name],Table3[[#This Row],[Company Name]],Table2[funds_raised])</f>
        <v>190</v>
      </c>
    </row>
    <row r="891" spans="1:3" x14ac:dyDescent="0.25">
      <c r="A891" t="s">
        <v>2154</v>
      </c>
      <c r="B891">
        <f>SUMIF(Table2[Company Name],Table3[[#This Row],[Company Name]],Table2[total_laid_off])</f>
        <v>50</v>
      </c>
      <c r="C891">
        <f>SUMIF(Table2[Company Name],Table3[[#This Row],[Company Name]],Table2[funds_raised])</f>
        <v>190</v>
      </c>
    </row>
    <row r="892" spans="1:3" x14ac:dyDescent="0.25">
      <c r="A892" t="s">
        <v>1195</v>
      </c>
      <c r="B892">
        <f>SUMIF(Table2[Company Name],Table3[[#This Row],[Company Name]],Table2[total_laid_off])</f>
        <v>50</v>
      </c>
      <c r="C892">
        <f>SUMIF(Table2[Company Name],Table3[[#This Row],[Company Name]],Table2[funds_raised])</f>
        <v>189</v>
      </c>
    </row>
    <row r="893" spans="1:3" x14ac:dyDescent="0.25">
      <c r="A893" t="s">
        <v>1406</v>
      </c>
      <c r="B893">
        <f>SUMIF(Table2[Company Name],Table3[[#This Row],[Company Name]],Table2[total_laid_off])</f>
        <v>50</v>
      </c>
      <c r="C893">
        <f>SUMIF(Table2[Company Name],Table3[[#This Row],[Company Name]],Table2[funds_raised])</f>
        <v>165</v>
      </c>
    </row>
    <row r="894" spans="1:3" x14ac:dyDescent="0.25">
      <c r="A894" t="s">
        <v>758</v>
      </c>
      <c r="B894">
        <f>SUMIF(Table2[Company Name],Table3[[#This Row],[Company Name]],Table2[total_laid_off])</f>
        <v>50</v>
      </c>
      <c r="C894">
        <f>SUMIF(Table2[Company Name],Table3[[#This Row],[Company Name]],Table2[funds_raised])</f>
        <v>160</v>
      </c>
    </row>
    <row r="895" spans="1:3" x14ac:dyDescent="0.25">
      <c r="A895" t="s">
        <v>165</v>
      </c>
      <c r="B895">
        <f>SUMIF(Table2[Company Name],Table3[[#This Row],[Company Name]],Table2[total_laid_off])</f>
        <v>50</v>
      </c>
      <c r="C895">
        <f>SUMIF(Table2[Company Name],Table3[[#This Row],[Company Name]],Table2[funds_raised])</f>
        <v>146</v>
      </c>
    </row>
    <row r="896" spans="1:3" x14ac:dyDescent="0.25">
      <c r="A896" t="s">
        <v>950</v>
      </c>
      <c r="B896">
        <f>SUMIF(Table2[Company Name],Table3[[#This Row],[Company Name]],Table2[total_laid_off])</f>
        <v>50</v>
      </c>
      <c r="C896">
        <f>SUMIF(Table2[Company Name],Table3[[#This Row],[Company Name]],Table2[funds_raised])</f>
        <v>144</v>
      </c>
    </row>
    <row r="897" spans="1:3" x14ac:dyDescent="0.25">
      <c r="A897" t="s">
        <v>225</v>
      </c>
      <c r="B897">
        <f>SUMIF(Table2[Company Name],Table3[[#This Row],[Company Name]],Table2[total_laid_off])</f>
        <v>50</v>
      </c>
      <c r="C897">
        <f>SUMIF(Table2[Company Name],Table3[[#This Row],[Company Name]],Table2[funds_raised])</f>
        <v>106</v>
      </c>
    </row>
    <row r="898" spans="1:3" x14ac:dyDescent="0.25">
      <c r="A898" t="s">
        <v>1379</v>
      </c>
      <c r="B898">
        <f>SUMIF(Table2[Company Name],Table3[[#This Row],[Company Name]],Table2[total_laid_off])</f>
        <v>50</v>
      </c>
      <c r="C898">
        <f>SUMIF(Table2[Company Name],Table3[[#This Row],[Company Name]],Table2[funds_raised])</f>
        <v>104</v>
      </c>
    </row>
    <row r="899" spans="1:3" x14ac:dyDescent="0.25">
      <c r="A899" t="s">
        <v>1134</v>
      </c>
      <c r="B899">
        <f>SUMIF(Table2[Company Name],Table3[[#This Row],[Company Name]],Table2[total_laid_off])</f>
        <v>50</v>
      </c>
      <c r="C899">
        <f>SUMIF(Table2[Company Name],Table3[[#This Row],[Company Name]],Table2[funds_raised])</f>
        <v>103</v>
      </c>
    </row>
    <row r="900" spans="1:3" x14ac:dyDescent="0.25">
      <c r="A900" t="s">
        <v>670</v>
      </c>
      <c r="B900">
        <f>SUMIF(Table2[Company Name],Table3[[#This Row],[Company Name]],Table2[total_laid_off])</f>
        <v>50</v>
      </c>
      <c r="C900">
        <f>SUMIF(Table2[Company Name],Table3[[#This Row],[Company Name]],Table2[funds_raised])</f>
        <v>92</v>
      </c>
    </row>
    <row r="901" spans="1:3" x14ac:dyDescent="0.25">
      <c r="A901" t="s">
        <v>1359</v>
      </c>
      <c r="B901">
        <f>SUMIF(Table2[Company Name],Table3[[#This Row],[Company Name]],Table2[total_laid_off])</f>
        <v>50</v>
      </c>
      <c r="C901">
        <f>SUMIF(Table2[Company Name],Table3[[#This Row],[Company Name]],Table2[funds_raised])</f>
        <v>91</v>
      </c>
    </row>
    <row r="902" spans="1:3" x14ac:dyDescent="0.25">
      <c r="A902" t="s">
        <v>1728</v>
      </c>
      <c r="B902">
        <f>SUMIF(Table2[Company Name],Table3[[#This Row],[Company Name]],Table2[total_laid_off])</f>
        <v>50</v>
      </c>
      <c r="C902">
        <f>SUMIF(Table2[Company Name],Table3[[#This Row],[Company Name]],Table2[funds_raised])</f>
        <v>85</v>
      </c>
    </row>
    <row r="903" spans="1:3" x14ac:dyDescent="0.25">
      <c r="A903" t="s">
        <v>241</v>
      </c>
      <c r="B903">
        <f>SUMIF(Table2[Company Name],Table3[[#This Row],[Company Name]],Table2[total_laid_off])</f>
        <v>50</v>
      </c>
      <c r="C903">
        <f>SUMIF(Table2[Company Name],Table3[[#This Row],[Company Name]],Table2[funds_raised])</f>
        <v>79</v>
      </c>
    </row>
    <row r="904" spans="1:3" x14ac:dyDescent="0.25">
      <c r="A904" t="s">
        <v>1605</v>
      </c>
      <c r="B904">
        <f>SUMIF(Table2[Company Name],Table3[[#This Row],[Company Name]],Table2[total_laid_off])</f>
        <v>50</v>
      </c>
      <c r="C904">
        <f>SUMIF(Table2[Company Name],Table3[[#This Row],[Company Name]],Table2[funds_raised])</f>
        <v>71</v>
      </c>
    </row>
    <row r="905" spans="1:3" x14ac:dyDescent="0.25">
      <c r="A905" t="s">
        <v>1477</v>
      </c>
      <c r="B905">
        <f>SUMIF(Table2[Company Name],Table3[[#This Row],[Company Name]],Table2[total_laid_off])</f>
        <v>50</v>
      </c>
      <c r="C905">
        <f>SUMIF(Table2[Company Name],Table3[[#This Row],[Company Name]],Table2[funds_raised])</f>
        <v>69</v>
      </c>
    </row>
    <row r="906" spans="1:3" x14ac:dyDescent="0.25">
      <c r="A906" t="s">
        <v>1997</v>
      </c>
      <c r="B906">
        <f>SUMIF(Table2[Company Name],Table3[[#This Row],[Company Name]],Table2[total_laid_off])</f>
        <v>50</v>
      </c>
      <c r="C906">
        <f>SUMIF(Table2[Company Name],Table3[[#This Row],[Company Name]],Table2[funds_raised])</f>
        <v>60</v>
      </c>
    </row>
    <row r="907" spans="1:3" x14ac:dyDescent="0.25">
      <c r="A907" t="s">
        <v>1744</v>
      </c>
      <c r="B907">
        <f>SUMIF(Table2[Company Name],Table3[[#This Row],[Company Name]],Table2[total_laid_off])</f>
        <v>50</v>
      </c>
      <c r="C907">
        <f>SUMIF(Table2[Company Name],Table3[[#This Row],[Company Name]],Table2[funds_raised])</f>
        <v>53</v>
      </c>
    </row>
    <row r="908" spans="1:3" x14ac:dyDescent="0.25">
      <c r="A908" t="s">
        <v>1929</v>
      </c>
      <c r="B908">
        <f>SUMIF(Table2[Company Name],Table3[[#This Row],[Company Name]],Table2[total_laid_off])</f>
        <v>50</v>
      </c>
      <c r="C908">
        <f>SUMIF(Table2[Company Name],Table3[[#This Row],[Company Name]],Table2[funds_raised])</f>
        <v>52</v>
      </c>
    </row>
    <row r="909" spans="1:3" x14ac:dyDescent="0.25">
      <c r="A909" t="s">
        <v>408</v>
      </c>
      <c r="B909">
        <f>SUMIF(Table2[Company Name],Table3[[#This Row],[Company Name]],Table2[total_laid_off])</f>
        <v>50</v>
      </c>
      <c r="C909">
        <f>SUMIF(Table2[Company Name],Table3[[#This Row],[Company Name]],Table2[funds_raised])</f>
        <v>48</v>
      </c>
    </row>
    <row r="910" spans="1:3" x14ac:dyDescent="0.25">
      <c r="A910" t="s">
        <v>2016</v>
      </c>
      <c r="B910">
        <f>SUMIF(Table2[Company Name],Table3[[#This Row],[Company Name]],Table2[total_laid_off])</f>
        <v>50</v>
      </c>
      <c r="C910">
        <f>SUMIF(Table2[Company Name],Table3[[#This Row],[Company Name]],Table2[funds_raised])</f>
        <v>46</v>
      </c>
    </row>
    <row r="911" spans="1:3" x14ac:dyDescent="0.25">
      <c r="A911" t="s">
        <v>1038</v>
      </c>
      <c r="B911">
        <f>SUMIF(Table2[Company Name],Table3[[#This Row],[Company Name]],Table2[total_laid_off])</f>
        <v>50</v>
      </c>
      <c r="C911">
        <f>SUMIF(Table2[Company Name],Table3[[#This Row],[Company Name]],Table2[funds_raised])</f>
        <v>28</v>
      </c>
    </row>
    <row r="912" spans="1:3" x14ac:dyDescent="0.25">
      <c r="A912" t="s">
        <v>1687</v>
      </c>
      <c r="B912">
        <f>SUMIF(Table2[Company Name],Table3[[#This Row],[Company Name]],Table2[total_laid_off])</f>
        <v>50</v>
      </c>
      <c r="C912">
        <f>SUMIF(Table2[Company Name],Table3[[#This Row],[Company Name]],Table2[funds_raised])</f>
        <v>26</v>
      </c>
    </row>
    <row r="913" spans="1:3" x14ac:dyDescent="0.25">
      <c r="A913" t="s">
        <v>809</v>
      </c>
      <c r="B913">
        <f>SUMIF(Table2[Company Name],Table3[[#This Row],[Company Name]],Table2[total_laid_off])</f>
        <v>50</v>
      </c>
      <c r="C913">
        <f>SUMIF(Table2[Company Name],Table3[[#This Row],[Company Name]],Table2[funds_raised])</f>
        <v>25</v>
      </c>
    </row>
    <row r="914" spans="1:3" x14ac:dyDescent="0.25">
      <c r="A914" t="s">
        <v>449</v>
      </c>
      <c r="B914">
        <f>SUMIF(Table2[Company Name],Table3[[#This Row],[Company Name]],Table2[total_laid_off])</f>
        <v>50</v>
      </c>
      <c r="C914">
        <f>SUMIF(Table2[Company Name],Table3[[#This Row],[Company Name]],Table2[funds_raised])</f>
        <v>19</v>
      </c>
    </row>
    <row r="915" spans="1:3" x14ac:dyDescent="0.25">
      <c r="A915" t="s">
        <v>2313</v>
      </c>
      <c r="B915">
        <f>SUMIF(Table2[Company Name],Table3[[#This Row],[Company Name]],Table2[total_laid_off])</f>
        <v>50</v>
      </c>
      <c r="C915">
        <f>SUMIF(Table2[Company Name],Table3[[#This Row],[Company Name]],Table2[funds_raised])</f>
        <v>17</v>
      </c>
    </row>
    <row r="916" spans="1:3" x14ac:dyDescent="0.25">
      <c r="A916" t="s">
        <v>1663</v>
      </c>
      <c r="B916">
        <f>SUMIF(Table2[Company Name],Table3[[#This Row],[Company Name]],Table2[total_laid_off])</f>
        <v>50</v>
      </c>
      <c r="C916">
        <f>SUMIF(Table2[Company Name],Table3[[#This Row],[Company Name]],Table2[funds_raised])</f>
        <v>6</v>
      </c>
    </row>
    <row r="917" spans="1:3" x14ac:dyDescent="0.25">
      <c r="A917" t="s">
        <v>276</v>
      </c>
      <c r="B917">
        <f>SUMIF(Table2[Company Name],Table3[[#This Row],[Company Name]],Table2[total_laid_off])</f>
        <v>50</v>
      </c>
      <c r="C917">
        <f>SUMIF(Table2[Company Name],Table3[[#This Row],[Company Name]],Table2[funds_raised])</f>
        <v>0</v>
      </c>
    </row>
    <row r="918" spans="1:3" x14ac:dyDescent="0.25">
      <c r="A918" t="s">
        <v>1742</v>
      </c>
      <c r="B918">
        <f>SUMIF(Table2[Company Name],Table3[[#This Row],[Company Name]],Table2[total_laid_off])</f>
        <v>50</v>
      </c>
      <c r="C918">
        <f>SUMIF(Table2[Company Name],Table3[[#This Row],[Company Name]],Table2[funds_raised])</f>
        <v>0</v>
      </c>
    </row>
    <row r="919" spans="1:3" x14ac:dyDescent="0.25">
      <c r="A919" t="s">
        <v>2236</v>
      </c>
      <c r="B919">
        <f>SUMIF(Table2[Company Name],Table3[[#This Row],[Company Name]],Table2[total_laid_off])</f>
        <v>50</v>
      </c>
      <c r="C919">
        <f>SUMIF(Table2[Company Name],Table3[[#This Row],[Company Name]],Table2[funds_raised])</f>
        <v>0</v>
      </c>
    </row>
    <row r="920" spans="1:3" x14ac:dyDescent="0.25">
      <c r="A920" t="s">
        <v>1196</v>
      </c>
      <c r="B920">
        <f>SUMIF(Table2[Company Name],Table3[[#This Row],[Company Name]],Table2[total_laid_off])</f>
        <v>50</v>
      </c>
      <c r="C920">
        <f>SUMIF(Table2[Company Name],Table3[[#This Row],[Company Name]],Table2[funds_raised])</f>
        <v>0</v>
      </c>
    </row>
    <row r="921" spans="1:3" x14ac:dyDescent="0.25">
      <c r="A921" t="s">
        <v>1775</v>
      </c>
      <c r="B921">
        <f>SUMIF(Table2[Company Name],Table3[[#This Row],[Company Name]],Table2[total_laid_off])</f>
        <v>50</v>
      </c>
      <c r="C921">
        <f>SUMIF(Table2[Company Name],Table3[[#This Row],[Company Name]],Table2[funds_raised])</f>
        <v>0</v>
      </c>
    </row>
    <row r="922" spans="1:3" x14ac:dyDescent="0.25">
      <c r="A922" t="s">
        <v>431</v>
      </c>
      <c r="B922">
        <f>SUMIF(Table2[Company Name],Table3[[#This Row],[Company Name]],Table2[total_laid_off])</f>
        <v>49</v>
      </c>
      <c r="C922">
        <f>SUMIF(Table2[Company Name],Table3[[#This Row],[Company Name]],Table2[funds_raised])</f>
        <v>170</v>
      </c>
    </row>
    <row r="923" spans="1:3" x14ac:dyDescent="0.25">
      <c r="A923" t="s">
        <v>113</v>
      </c>
      <c r="B923">
        <f>SUMIF(Table2[Company Name],Table3[[#This Row],[Company Name]],Table2[total_laid_off])</f>
        <v>48</v>
      </c>
      <c r="C923">
        <f>SUMIF(Table2[Company Name],Table3[[#This Row],[Company Name]],Table2[funds_raised])</f>
        <v>339</v>
      </c>
    </row>
    <row r="924" spans="1:3" x14ac:dyDescent="0.25">
      <c r="A924" t="s">
        <v>404</v>
      </c>
      <c r="B924">
        <f>SUMIF(Table2[Company Name],Table3[[#This Row],[Company Name]],Table2[total_laid_off])</f>
        <v>48</v>
      </c>
      <c r="C924">
        <f>SUMIF(Table2[Company Name],Table3[[#This Row],[Company Name]],Table2[funds_raised])</f>
        <v>278</v>
      </c>
    </row>
    <row r="925" spans="1:3" x14ac:dyDescent="0.25">
      <c r="A925" t="s">
        <v>926</v>
      </c>
      <c r="B925">
        <f>SUMIF(Table2[Company Name],Table3[[#This Row],[Company Name]],Table2[total_laid_off])</f>
        <v>48</v>
      </c>
      <c r="C925">
        <f>SUMIF(Table2[Company Name],Table3[[#This Row],[Company Name]],Table2[funds_raised])</f>
        <v>212</v>
      </c>
    </row>
    <row r="926" spans="1:3" x14ac:dyDescent="0.25">
      <c r="A926" t="s">
        <v>1407</v>
      </c>
      <c r="B926">
        <f>SUMIF(Table2[Company Name],Table3[[#This Row],[Company Name]],Table2[total_laid_off])</f>
        <v>48</v>
      </c>
      <c r="C926">
        <f>SUMIF(Table2[Company Name],Table3[[#This Row],[Company Name]],Table2[funds_raised])</f>
        <v>114</v>
      </c>
    </row>
    <row r="927" spans="1:3" x14ac:dyDescent="0.25">
      <c r="A927" t="s">
        <v>2133</v>
      </c>
      <c r="B927">
        <f>SUMIF(Table2[Company Name],Table3[[#This Row],[Company Name]],Table2[total_laid_off])</f>
        <v>48</v>
      </c>
      <c r="C927">
        <f>SUMIF(Table2[Company Name],Table3[[#This Row],[Company Name]],Table2[funds_raised])</f>
        <v>64</v>
      </c>
    </row>
    <row r="928" spans="1:3" x14ac:dyDescent="0.25">
      <c r="A928" t="s">
        <v>1521</v>
      </c>
      <c r="B928">
        <f>SUMIF(Table2[Company Name],Table3[[#This Row],[Company Name]],Table2[total_laid_off])</f>
        <v>47</v>
      </c>
      <c r="C928">
        <f>SUMIF(Table2[Company Name],Table3[[#This Row],[Company Name]],Table2[funds_raised])</f>
        <v>916</v>
      </c>
    </row>
    <row r="929" spans="1:3" x14ac:dyDescent="0.25">
      <c r="A929" t="s">
        <v>918</v>
      </c>
      <c r="B929">
        <f>SUMIF(Table2[Company Name],Table3[[#This Row],[Company Name]],Table2[total_laid_off])</f>
        <v>47</v>
      </c>
      <c r="C929">
        <f>SUMIF(Table2[Company Name],Table3[[#This Row],[Company Name]],Table2[funds_raised])</f>
        <v>184</v>
      </c>
    </row>
    <row r="930" spans="1:3" x14ac:dyDescent="0.25">
      <c r="A930" t="s">
        <v>603</v>
      </c>
      <c r="B930">
        <f>SUMIF(Table2[Company Name],Table3[[#This Row],[Company Name]],Table2[total_laid_off])</f>
        <v>47</v>
      </c>
      <c r="C930">
        <f>SUMIF(Table2[Company Name],Table3[[#This Row],[Company Name]],Table2[funds_raised])</f>
        <v>169</v>
      </c>
    </row>
    <row r="931" spans="1:3" x14ac:dyDescent="0.25">
      <c r="A931" t="s">
        <v>2278</v>
      </c>
      <c r="B931">
        <f>SUMIF(Table2[Company Name],Table3[[#This Row],[Company Name]],Table2[total_laid_off])</f>
        <v>47</v>
      </c>
      <c r="C931">
        <f>SUMIF(Table2[Company Name],Table3[[#This Row],[Company Name]],Table2[funds_raised])</f>
        <v>149</v>
      </c>
    </row>
    <row r="932" spans="1:3" x14ac:dyDescent="0.25">
      <c r="A932" t="s">
        <v>2269</v>
      </c>
      <c r="B932">
        <f>SUMIF(Table2[Company Name],Table3[[#This Row],[Company Name]],Table2[total_laid_off])</f>
        <v>47</v>
      </c>
      <c r="C932">
        <f>SUMIF(Table2[Company Name],Table3[[#This Row],[Company Name]],Table2[funds_raised])</f>
        <v>49</v>
      </c>
    </row>
    <row r="933" spans="1:3" x14ac:dyDescent="0.25">
      <c r="A933" t="s">
        <v>1398</v>
      </c>
      <c r="B933">
        <f>SUMIF(Table2[Company Name],Table3[[#This Row],[Company Name]],Table2[total_laid_off])</f>
        <v>47</v>
      </c>
      <c r="C933">
        <f>SUMIF(Table2[Company Name],Table3[[#This Row],[Company Name]],Table2[funds_raised])</f>
        <v>40</v>
      </c>
    </row>
    <row r="934" spans="1:3" x14ac:dyDescent="0.25">
      <c r="A934" t="s">
        <v>1429</v>
      </c>
      <c r="B934">
        <f>SUMIF(Table2[Company Name],Table3[[#This Row],[Company Name]],Table2[total_laid_off])</f>
        <v>47</v>
      </c>
      <c r="C934">
        <f>SUMIF(Table2[Company Name],Table3[[#This Row],[Company Name]],Table2[funds_raised])</f>
        <v>39</v>
      </c>
    </row>
    <row r="935" spans="1:3" x14ac:dyDescent="0.25">
      <c r="A935" t="s">
        <v>1820</v>
      </c>
      <c r="B935">
        <f>SUMIF(Table2[Company Name],Table3[[#This Row],[Company Name]],Table2[total_laid_off])</f>
        <v>47</v>
      </c>
      <c r="C935">
        <f>SUMIF(Table2[Company Name],Table3[[#This Row],[Company Name]],Table2[funds_raised])</f>
        <v>37</v>
      </c>
    </row>
    <row r="936" spans="1:3" x14ac:dyDescent="0.25">
      <c r="A936" t="s">
        <v>155</v>
      </c>
      <c r="B936">
        <f>SUMIF(Table2[Company Name],Table3[[#This Row],[Company Name]],Table2[total_laid_off])</f>
        <v>46</v>
      </c>
      <c r="C936">
        <f>SUMIF(Table2[Company Name],Table3[[#This Row],[Company Name]],Table2[funds_raised])</f>
        <v>314</v>
      </c>
    </row>
    <row r="937" spans="1:3" x14ac:dyDescent="0.25">
      <c r="A937" t="s">
        <v>1928</v>
      </c>
      <c r="B937">
        <f>SUMIF(Table2[Company Name],Table3[[#This Row],[Company Name]],Table2[total_laid_off])</f>
        <v>46</v>
      </c>
      <c r="C937">
        <f>SUMIF(Table2[Company Name],Table3[[#This Row],[Company Name]],Table2[funds_raised])</f>
        <v>139</v>
      </c>
    </row>
    <row r="938" spans="1:3" x14ac:dyDescent="0.25">
      <c r="A938" t="s">
        <v>2216</v>
      </c>
      <c r="B938">
        <f>SUMIF(Table2[Company Name],Table3[[#This Row],[Company Name]],Table2[total_laid_off])</f>
        <v>46</v>
      </c>
      <c r="C938">
        <f>SUMIF(Table2[Company Name],Table3[[#This Row],[Company Name]],Table2[funds_raised])</f>
        <v>52</v>
      </c>
    </row>
    <row r="939" spans="1:3" x14ac:dyDescent="0.25">
      <c r="A939" t="s">
        <v>618</v>
      </c>
      <c r="B939">
        <f>SUMIF(Table2[Company Name],Table3[[#This Row],[Company Name]],Table2[total_laid_off])</f>
        <v>46</v>
      </c>
      <c r="C939">
        <f>SUMIF(Table2[Company Name],Table3[[#This Row],[Company Name]],Table2[funds_raised])</f>
        <v>21</v>
      </c>
    </row>
    <row r="940" spans="1:3" x14ac:dyDescent="0.25">
      <c r="A940" t="s">
        <v>714</v>
      </c>
      <c r="B940">
        <f>SUMIF(Table2[Company Name],Table3[[#This Row],[Company Name]],Table2[total_laid_off])</f>
        <v>46</v>
      </c>
      <c r="C940">
        <f>SUMIF(Table2[Company Name],Table3[[#This Row],[Company Name]],Table2[funds_raised])</f>
        <v>0</v>
      </c>
    </row>
    <row r="941" spans="1:3" x14ac:dyDescent="0.25">
      <c r="A941" t="s">
        <v>2155</v>
      </c>
      <c r="B941">
        <f>SUMIF(Table2[Company Name],Table3[[#This Row],[Company Name]],Table2[total_laid_off])</f>
        <v>46</v>
      </c>
      <c r="C941">
        <f>SUMIF(Table2[Company Name],Table3[[#This Row],[Company Name]],Table2[funds_raised])</f>
        <v>0</v>
      </c>
    </row>
    <row r="942" spans="1:3" x14ac:dyDescent="0.25">
      <c r="A942" t="s">
        <v>843</v>
      </c>
      <c r="B942">
        <f>SUMIF(Table2[Company Name],Table3[[#This Row],[Company Name]],Table2[total_laid_off])</f>
        <v>46</v>
      </c>
      <c r="C942">
        <f>SUMIF(Table2[Company Name],Table3[[#This Row],[Company Name]],Table2[funds_raised])</f>
        <v>0</v>
      </c>
    </row>
    <row r="943" spans="1:3" x14ac:dyDescent="0.25">
      <c r="A943" t="s">
        <v>1317</v>
      </c>
      <c r="B943">
        <f>SUMIF(Table2[Company Name],Table3[[#This Row],[Company Name]],Table2[total_laid_off])</f>
        <v>45</v>
      </c>
      <c r="C943">
        <f>SUMIF(Table2[Company Name],Table3[[#This Row],[Company Name]],Table2[funds_raised])</f>
        <v>469</v>
      </c>
    </row>
    <row r="944" spans="1:3" x14ac:dyDescent="0.25">
      <c r="A944" t="s">
        <v>196</v>
      </c>
      <c r="B944">
        <f>SUMIF(Table2[Company Name],Table3[[#This Row],[Company Name]],Table2[total_laid_off])</f>
        <v>45</v>
      </c>
      <c r="C944">
        <f>SUMIF(Table2[Company Name],Table3[[#This Row],[Company Name]],Table2[funds_raised])</f>
        <v>260</v>
      </c>
    </row>
    <row r="945" spans="1:3" x14ac:dyDescent="0.25">
      <c r="A945" t="s">
        <v>1648</v>
      </c>
      <c r="B945">
        <f>SUMIF(Table2[Company Name],Table3[[#This Row],[Company Name]],Table2[total_laid_off])</f>
        <v>45</v>
      </c>
      <c r="C945">
        <f>SUMIF(Table2[Company Name],Table3[[#This Row],[Company Name]],Table2[funds_raised])</f>
        <v>178</v>
      </c>
    </row>
    <row r="946" spans="1:3" x14ac:dyDescent="0.25">
      <c r="A946" t="s">
        <v>2217</v>
      </c>
      <c r="B946">
        <f>SUMIF(Table2[Company Name],Table3[[#This Row],[Company Name]],Table2[total_laid_off])</f>
        <v>45</v>
      </c>
      <c r="C946">
        <f>SUMIF(Table2[Company Name],Table3[[#This Row],[Company Name]],Table2[funds_raised])</f>
        <v>143</v>
      </c>
    </row>
    <row r="947" spans="1:3" x14ac:dyDescent="0.25">
      <c r="A947" t="s">
        <v>592</v>
      </c>
      <c r="B947">
        <f>SUMIF(Table2[Company Name],Table3[[#This Row],[Company Name]],Table2[total_laid_off])</f>
        <v>45</v>
      </c>
      <c r="C947">
        <f>SUMIF(Table2[Company Name],Table3[[#This Row],[Company Name]],Table2[funds_raised])</f>
        <v>138</v>
      </c>
    </row>
    <row r="948" spans="1:3" x14ac:dyDescent="0.25">
      <c r="A948" t="s">
        <v>1671</v>
      </c>
      <c r="B948">
        <f>SUMIF(Table2[Company Name],Table3[[#This Row],[Company Name]],Table2[total_laid_off])</f>
        <v>45</v>
      </c>
      <c r="C948">
        <f>SUMIF(Table2[Company Name],Table3[[#This Row],[Company Name]],Table2[funds_raised])</f>
        <v>133</v>
      </c>
    </row>
    <row r="949" spans="1:3" x14ac:dyDescent="0.25">
      <c r="A949" t="s">
        <v>941</v>
      </c>
      <c r="B949">
        <f>SUMIF(Table2[Company Name],Table3[[#This Row],[Company Name]],Table2[total_laid_off])</f>
        <v>45</v>
      </c>
      <c r="C949">
        <f>SUMIF(Table2[Company Name],Table3[[#This Row],[Company Name]],Table2[funds_raised])</f>
        <v>118</v>
      </c>
    </row>
    <row r="950" spans="1:3" x14ac:dyDescent="0.25">
      <c r="A950" t="s">
        <v>2106</v>
      </c>
      <c r="B950">
        <f>SUMIF(Table2[Company Name],Table3[[#This Row],[Company Name]],Table2[total_laid_off])</f>
        <v>45</v>
      </c>
      <c r="C950">
        <f>SUMIF(Table2[Company Name],Table3[[#This Row],[Company Name]],Table2[funds_raised])</f>
        <v>90</v>
      </c>
    </row>
    <row r="951" spans="1:3" x14ac:dyDescent="0.25">
      <c r="A951" t="s">
        <v>1197</v>
      </c>
      <c r="B951">
        <f>SUMIF(Table2[Company Name],Table3[[#This Row],[Company Name]],Table2[total_laid_off])</f>
        <v>45</v>
      </c>
      <c r="C951">
        <f>SUMIF(Table2[Company Name],Table3[[#This Row],[Company Name]],Table2[funds_raised])</f>
        <v>84</v>
      </c>
    </row>
    <row r="952" spans="1:3" x14ac:dyDescent="0.25">
      <c r="A952" t="s">
        <v>115</v>
      </c>
      <c r="B952">
        <f>SUMIF(Table2[Company Name],Table3[[#This Row],[Company Name]],Table2[total_laid_off])</f>
        <v>45</v>
      </c>
      <c r="C952">
        <f>SUMIF(Table2[Company Name],Table3[[#This Row],[Company Name]],Table2[funds_raised])</f>
        <v>83</v>
      </c>
    </row>
    <row r="953" spans="1:3" x14ac:dyDescent="0.25">
      <c r="A953" t="s">
        <v>1769</v>
      </c>
      <c r="B953">
        <f>SUMIF(Table2[Company Name],Table3[[#This Row],[Company Name]],Table2[total_laid_off])</f>
        <v>45</v>
      </c>
      <c r="C953">
        <f>SUMIF(Table2[Company Name],Table3[[#This Row],[Company Name]],Table2[funds_raised])</f>
        <v>64</v>
      </c>
    </row>
    <row r="954" spans="1:3" x14ac:dyDescent="0.25">
      <c r="A954" t="s">
        <v>1826</v>
      </c>
      <c r="B954">
        <f>SUMIF(Table2[Company Name],Table3[[#This Row],[Company Name]],Table2[total_laid_off])</f>
        <v>45</v>
      </c>
      <c r="C954">
        <f>SUMIF(Table2[Company Name],Table3[[#This Row],[Company Name]],Table2[funds_raised])</f>
        <v>61</v>
      </c>
    </row>
    <row r="955" spans="1:3" x14ac:dyDescent="0.25">
      <c r="A955" t="s">
        <v>1478</v>
      </c>
      <c r="B955">
        <f>SUMIF(Table2[Company Name],Table3[[#This Row],[Company Name]],Table2[total_laid_off])</f>
        <v>45</v>
      </c>
      <c r="C955">
        <f>SUMIF(Table2[Company Name],Table3[[#This Row],[Company Name]],Table2[funds_raised])</f>
        <v>58</v>
      </c>
    </row>
    <row r="956" spans="1:3" x14ac:dyDescent="0.25">
      <c r="A956" t="s">
        <v>2308</v>
      </c>
      <c r="B956">
        <f>SUMIF(Table2[Company Name],Table3[[#This Row],[Company Name]],Table2[total_laid_off])</f>
        <v>45</v>
      </c>
      <c r="C956">
        <f>SUMIF(Table2[Company Name],Table3[[#This Row],[Company Name]],Table2[funds_raised])</f>
        <v>39</v>
      </c>
    </row>
    <row r="957" spans="1:3" x14ac:dyDescent="0.25">
      <c r="A957" t="s">
        <v>76</v>
      </c>
      <c r="B957">
        <f>SUMIF(Table2[Company Name],Table3[[#This Row],[Company Name]],Table2[total_laid_off])</f>
        <v>45</v>
      </c>
      <c r="C957">
        <f>SUMIF(Table2[Company Name],Table3[[#This Row],[Company Name]],Table2[funds_raised])</f>
        <v>19</v>
      </c>
    </row>
    <row r="958" spans="1:3" x14ac:dyDescent="0.25">
      <c r="A958" t="s">
        <v>1960</v>
      </c>
      <c r="B958">
        <f>SUMIF(Table2[Company Name],Table3[[#This Row],[Company Name]],Table2[total_laid_off])</f>
        <v>45</v>
      </c>
      <c r="C958">
        <f>SUMIF(Table2[Company Name],Table3[[#This Row],[Company Name]],Table2[funds_raised])</f>
        <v>0</v>
      </c>
    </row>
    <row r="959" spans="1:3" x14ac:dyDescent="0.25">
      <c r="A959" t="s">
        <v>1040</v>
      </c>
      <c r="B959">
        <f>SUMIF(Table2[Company Name],Table3[[#This Row],[Company Name]],Table2[total_laid_off])</f>
        <v>45</v>
      </c>
      <c r="C959">
        <f>SUMIF(Table2[Company Name],Table3[[#This Row],[Company Name]],Table2[funds_raised])</f>
        <v>0</v>
      </c>
    </row>
    <row r="960" spans="1:3" x14ac:dyDescent="0.25">
      <c r="A960" t="s">
        <v>482</v>
      </c>
      <c r="B960">
        <f>SUMIF(Table2[Company Name],Table3[[#This Row],[Company Name]],Table2[total_laid_off])</f>
        <v>44</v>
      </c>
      <c r="C960">
        <f>SUMIF(Table2[Company Name],Table3[[#This Row],[Company Name]],Table2[funds_raised])</f>
        <v>536</v>
      </c>
    </row>
    <row r="961" spans="1:3" x14ac:dyDescent="0.25">
      <c r="A961" t="s">
        <v>2279</v>
      </c>
      <c r="B961">
        <f>SUMIF(Table2[Company Name],Table3[[#This Row],[Company Name]],Table2[total_laid_off])</f>
        <v>44</v>
      </c>
      <c r="C961">
        <f>SUMIF(Table2[Company Name],Table3[[#This Row],[Company Name]],Table2[funds_raised])</f>
        <v>123</v>
      </c>
    </row>
    <row r="962" spans="1:3" x14ac:dyDescent="0.25">
      <c r="A962" t="s">
        <v>1729</v>
      </c>
      <c r="B962">
        <f>SUMIF(Table2[Company Name],Table3[[#This Row],[Company Name]],Table2[total_laid_off])</f>
        <v>44</v>
      </c>
      <c r="C962">
        <f>SUMIF(Table2[Company Name],Table3[[#This Row],[Company Name]],Table2[funds_raised])</f>
        <v>110</v>
      </c>
    </row>
    <row r="963" spans="1:3" x14ac:dyDescent="0.25">
      <c r="A963" t="s">
        <v>1918</v>
      </c>
      <c r="B963">
        <f>SUMIF(Table2[Company Name],Table3[[#This Row],[Company Name]],Table2[total_laid_off])</f>
        <v>44</v>
      </c>
      <c r="C963">
        <f>SUMIF(Table2[Company Name],Table3[[#This Row],[Company Name]],Table2[funds_raised])</f>
        <v>50</v>
      </c>
    </row>
    <row r="964" spans="1:3" x14ac:dyDescent="0.25">
      <c r="A964" t="s">
        <v>671</v>
      </c>
      <c r="B964">
        <f>SUMIF(Table2[Company Name],Table3[[#This Row],[Company Name]],Table2[total_laid_off])</f>
        <v>44</v>
      </c>
      <c r="C964">
        <f>SUMIF(Table2[Company Name],Table3[[#This Row],[Company Name]],Table2[funds_raised])</f>
        <v>31</v>
      </c>
    </row>
    <row r="965" spans="1:3" x14ac:dyDescent="0.25">
      <c r="A965" t="s">
        <v>1785</v>
      </c>
      <c r="B965">
        <f>SUMIF(Table2[Company Name],Table3[[#This Row],[Company Name]],Table2[total_laid_off])</f>
        <v>44</v>
      </c>
      <c r="C965">
        <f>SUMIF(Table2[Company Name],Table3[[#This Row],[Company Name]],Table2[funds_raised])</f>
        <v>9</v>
      </c>
    </row>
    <row r="966" spans="1:3" x14ac:dyDescent="0.25">
      <c r="A966" t="s">
        <v>871</v>
      </c>
      <c r="B966">
        <f>SUMIF(Table2[Company Name],Table3[[#This Row],[Company Name]],Table2[total_laid_off])</f>
        <v>43</v>
      </c>
      <c r="C966">
        <f>SUMIF(Table2[Company Name],Table3[[#This Row],[Company Name]],Table2[funds_raised])</f>
        <v>459</v>
      </c>
    </row>
    <row r="967" spans="1:3" x14ac:dyDescent="0.25">
      <c r="A967" t="s">
        <v>760</v>
      </c>
      <c r="B967">
        <f>SUMIF(Table2[Company Name],Table3[[#This Row],[Company Name]],Table2[total_laid_off])</f>
        <v>43</v>
      </c>
      <c r="C967">
        <f>SUMIF(Table2[Company Name],Table3[[#This Row],[Company Name]],Table2[funds_raised])</f>
        <v>307</v>
      </c>
    </row>
    <row r="968" spans="1:3" x14ac:dyDescent="0.25">
      <c r="A968" t="s">
        <v>488</v>
      </c>
      <c r="B968">
        <f>SUMIF(Table2[Company Name],Table3[[#This Row],[Company Name]],Table2[total_laid_off])</f>
        <v>43</v>
      </c>
      <c r="C968">
        <f>SUMIF(Table2[Company Name],Table3[[#This Row],[Company Name]],Table2[funds_raised])</f>
        <v>240</v>
      </c>
    </row>
    <row r="969" spans="1:3" x14ac:dyDescent="0.25">
      <c r="A969" t="s">
        <v>1614</v>
      </c>
      <c r="B969">
        <f>SUMIF(Table2[Company Name],Table3[[#This Row],[Company Name]],Table2[total_laid_off])</f>
        <v>43</v>
      </c>
      <c r="C969">
        <f>SUMIF(Table2[Company Name],Table3[[#This Row],[Company Name]],Table2[funds_raised])</f>
        <v>106</v>
      </c>
    </row>
    <row r="970" spans="1:3" x14ac:dyDescent="0.25">
      <c r="A970" t="s">
        <v>1454</v>
      </c>
      <c r="B970">
        <f>SUMIF(Table2[Company Name],Table3[[#This Row],[Company Name]],Table2[total_laid_off])</f>
        <v>43</v>
      </c>
      <c r="C970">
        <f>SUMIF(Table2[Company Name],Table3[[#This Row],[Company Name]],Table2[funds_raised])</f>
        <v>58</v>
      </c>
    </row>
    <row r="971" spans="1:3" x14ac:dyDescent="0.25">
      <c r="A971" t="s">
        <v>486</v>
      </c>
      <c r="B971">
        <f>SUMIF(Table2[Company Name],Table3[[#This Row],[Company Name]],Table2[total_laid_off])</f>
        <v>43</v>
      </c>
      <c r="C971">
        <f>SUMIF(Table2[Company Name],Table3[[#This Row],[Company Name]],Table2[funds_raised])</f>
        <v>56</v>
      </c>
    </row>
    <row r="972" spans="1:3" x14ac:dyDescent="0.25">
      <c r="A972" t="s">
        <v>1179</v>
      </c>
      <c r="B972">
        <f>SUMIF(Table2[Company Name],Table3[[#This Row],[Company Name]],Table2[total_laid_off])</f>
        <v>43</v>
      </c>
      <c r="C972">
        <f>SUMIF(Table2[Company Name],Table3[[#This Row],[Company Name]],Table2[funds_raised])</f>
        <v>30</v>
      </c>
    </row>
    <row r="973" spans="1:3" x14ac:dyDescent="0.25">
      <c r="A973" t="s">
        <v>210</v>
      </c>
      <c r="B973">
        <f>SUMIF(Table2[Company Name],Table3[[#This Row],[Company Name]],Table2[total_laid_off])</f>
        <v>42</v>
      </c>
      <c r="C973">
        <f>SUMIF(Table2[Company Name],Table3[[#This Row],[Company Name]],Table2[funds_raised])</f>
        <v>477</v>
      </c>
    </row>
    <row r="974" spans="1:3" x14ac:dyDescent="0.25">
      <c r="A974" t="s">
        <v>1292</v>
      </c>
      <c r="B974">
        <f>SUMIF(Table2[Company Name],Table3[[#This Row],[Company Name]],Table2[total_laid_off])</f>
        <v>42</v>
      </c>
      <c r="C974">
        <f>SUMIF(Table2[Company Name],Table3[[#This Row],[Company Name]],Table2[funds_raised])</f>
        <v>127</v>
      </c>
    </row>
    <row r="975" spans="1:3" x14ac:dyDescent="0.25">
      <c r="A975" t="s">
        <v>245</v>
      </c>
      <c r="B975">
        <f>SUMIF(Table2[Company Name],Table3[[#This Row],[Company Name]],Table2[total_laid_off])</f>
        <v>42</v>
      </c>
      <c r="C975">
        <f>SUMIF(Table2[Company Name],Table3[[#This Row],[Company Name]],Table2[funds_raised])</f>
        <v>117</v>
      </c>
    </row>
    <row r="976" spans="1:3" x14ac:dyDescent="0.25">
      <c r="A976" t="s">
        <v>1519</v>
      </c>
      <c r="B976">
        <f>SUMIF(Table2[Company Name],Table3[[#This Row],[Company Name]],Table2[total_laid_off])</f>
        <v>42</v>
      </c>
      <c r="C976">
        <f>SUMIF(Table2[Company Name],Table3[[#This Row],[Company Name]],Table2[funds_raised])</f>
        <v>7</v>
      </c>
    </row>
    <row r="977" spans="1:3" x14ac:dyDescent="0.25">
      <c r="A977" t="s">
        <v>1702</v>
      </c>
      <c r="B977">
        <f>SUMIF(Table2[Company Name],Table3[[#This Row],[Company Name]],Table2[total_laid_off])</f>
        <v>41</v>
      </c>
      <c r="C977">
        <f>SUMIF(Table2[Company Name],Table3[[#This Row],[Company Name]],Table2[funds_raised])</f>
        <v>448</v>
      </c>
    </row>
    <row r="978" spans="1:3" x14ac:dyDescent="0.25">
      <c r="A978" t="s">
        <v>86</v>
      </c>
      <c r="B978">
        <f>SUMIF(Table2[Company Name],Table3[[#This Row],[Company Name]],Table2[total_laid_off])</f>
        <v>41</v>
      </c>
      <c r="C978">
        <f>SUMIF(Table2[Company Name],Table3[[#This Row],[Company Name]],Table2[funds_raised])</f>
        <v>222</v>
      </c>
    </row>
    <row r="979" spans="1:3" x14ac:dyDescent="0.25">
      <c r="A979" t="s">
        <v>1617</v>
      </c>
      <c r="B979">
        <f>SUMIF(Table2[Company Name],Table3[[#This Row],[Company Name]],Table2[total_laid_off])</f>
        <v>41</v>
      </c>
      <c r="C979">
        <f>SUMIF(Table2[Company Name],Table3[[#This Row],[Company Name]],Table2[funds_raised])</f>
        <v>137</v>
      </c>
    </row>
    <row r="980" spans="1:3" x14ac:dyDescent="0.25">
      <c r="A980" t="s">
        <v>729</v>
      </c>
      <c r="B980">
        <f>SUMIF(Table2[Company Name],Table3[[#This Row],[Company Name]],Table2[total_laid_off])</f>
        <v>41</v>
      </c>
      <c r="C980">
        <f>SUMIF(Table2[Company Name],Table3[[#This Row],[Company Name]],Table2[funds_raised])</f>
        <v>94</v>
      </c>
    </row>
    <row r="981" spans="1:3" x14ac:dyDescent="0.25">
      <c r="A981" t="s">
        <v>2280</v>
      </c>
      <c r="B981">
        <f>SUMIF(Table2[Company Name],Table3[[#This Row],[Company Name]],Table2[total_laid_off])</f>
        <v>41</v>
      </c>
      <c r="C981">
        <f>SUMIF(Table2[Company Name],Table3[[#This Row],[Company Name]],Table2[funds_raised])</f>
        <v>34</v>
      </c>
    </row>
    <row r="982" spans="1:3" x14ac:dyDescent="0.25">
      <c r="A982" t="s">
        <v>1812</v>
      </c>
      <c r="B982">
        <f>SUMIF(Table2[Company Name],Table3[[#This Row],[Company Name]],Table2[total_laid_off])</f>
        <v>41</v>
      </c>
      <c r="C982">
        <f>SUMIF(Table2[Company Name],Table3[[#This Row],[Company Name]],Table2[funds_raised])</f>
        <v>12</v>
      </c>
    </row>
    <row r="983" spans="1:3" x14ac:dyDescent="0.25">
      <c r="A983" t="s">
        <v>405</v>
      </c>
      <c r="B983">
        <f>SUMIF(Table2[Company Name],Table3[[#This Row],[Company Name]],Table2[total_laid_off])</f>
        <v>40</v>
      </c>
      <c r="C983">
        <f>SUMIF(Table2[Company Name],Table3[[#This Row],[Company Name]],Table2[funds_raised])</f>
        <v>9400</v>
      </c>
    </row>
    <row r="984" spans="1:3" x14ac:dyDescent="0.25">
      <c r="A984" t="s">
        <v>853</v>
      </c>
      <c r="B984">
        <f>SUMIF(Table2[Company Name],Table3[[#This Row],[Company Name]],Table2[total_laid_off])</f>
        <v>40</v>
      </c>
      <c r="C984">
        <f>SUMIF(Table2[Company Name],Table3[[#This Row],[Company Name]],Table2[funds_raised])</f>
        <v>3200</v>
      </c>
    </row>
    <row r="985" spans="1:3" x14ac:dyDescent="0.25">
      <c r="A985" t="s">
        <v>888</v>
      </c>
      <c r="B985">
        <f>SUMIF(Table2[Company Name],Table3[[#This Row],[Company Name]],Table2[total_laid_off])</f>
        <v>40</v>
      </c>
      <c r="C985">
        <f>SUMIF(Table2[Company Name],Table3[[#This Row],[Company Name]],Table2[funds_raised])</f>
        <v>2300</v>
      </c>
    </row>
    <row r="986" spans="1:3" x14ac:dyDescent="0.25">
      <c r="A986" t="s">
        <v>1698</v>
      </c>
      <c r="B986">
        <f>SUMIF(Table2[Company Name],Table3[[#This Row],[Company Name]],Table2[total_laid_off])</f>
        <v>40</v>
      </c>
      <c r="C986">
        <f>SUMIF(Table2[Company Name],Table3[[#This Row],[Company Name]],Table2[funds_raised])</f>
        <v>1200</v>
      </c>
    </row>
    <row r="987" spans="1:3" x14ac:dyDescent="0.25">
      <c r="A987" t="s">
        <v>1915</v>
      </c>
      <c r="B987">
        <f>SUMIF(Table2[Company Name],Table3[[#This Row],[Company Name]],Table2[total_laid_off])</f>
        <v>40</v>
      </c>
      <c r="C987">
        <f>SUMIF(Table2[Company Name],Table3[[#This Row],[Company Name]],Table2[funds_raised])</f>
        <v>582</v>
      </c>
    </row>
    <row r="988" spans="1:3" x14ac:dyDescent="0.25">
      <c r="A988" t="s">
        <v>376</v>
      </c>
      <c r="B988">
        <f>SUMIF(Table2[Company Name],Table3[[#This Row],[Company Name]],Table2[total_laid_off])</f>
        <v>40</v>
      </c>
      <c r="C988">
        <f>SUMIF(Table2[Company Name],Table3[[#This Row],[Company Name]],Table2[funds_raised])</f>
        <v>540</v>
      </c>
    </row>
    <row r="989" spans="1:3" x14ac:dyDescent="0.25">
      <c r="A989" t="s">
        <v>1581</v>
      </c>
      <c r="B989">
        <f>SUMIF(Table2[Company Name],Table3[[#This Row],[Company Name]],Table2[total_laid_off])</f>
        <v>40</v>
      </c>
      <c r="C989">
        <f>SUMIF(Table2[Company Name],Table3[[#This Row],[Company Name]],Table2[funds_raised])</f>
        <v>480</v>
      </c>
    </row>
    <row r="990" spans="1:3" x14ac:dyDescent="0.25">
      <c r="A990" t="s">
        <v>776</v>
      </c>
      <c r="B990">
        <f>SUMIF(Table2[Company Name],Table3[[#This Row],[Company Name]],Table2[total_laid_off])</f>
        <v>40</v>
      </c>
      <c r="C990">
        <f>SUMIF(Table2[Company Name],Table3[[#This Row],[Company Name]],Table2[funds_raised])</f>
        <v>472</v>
      </c>
    </row>
    <row r="991" spans="1:3" x14ac:dyDescent="0.25">
      <c r="A991" t="s">
        <v>318</v>
      </c>
      <c r="B991">
        <f>SUMIF(Table2[Company Name],Table3[[#This Row],[Company Name]],Table2[total_laid_off])</f>
        <v>40</v>
      </c>
      <c r="C991">
        <f>SUMIF(Table2[Company Name],Table3[[#This Row],[Company Name]],Table2[funds_raised])</f>
        <v>465</v>
      </c>
    </row>
    <row r="992" spans="1:3" x14ac:dyDescent="0.25">
      <c r="A992" t="s">
        <v>312</v>
      </c>
      <c r="B992">
        <f>SUMIF(Table2[Company Name],Table3[[#This Row],[Company Name]],Table2[total_laid_off])</f>
        <v>40</v>
      </c>
      <c r="C992">
        <f>SUMIF(Table2[Company Name],Table3[[#This Row],[Company Name]],Table2[funds_raised])</f>
        <v>401</v>
      </c>
    </row>
    <row r="993" spans="1:3" x14ac:dyDescent="0.25">
      <c r="A993" t="s">
        <v>1095</v>
      </c>
      <c r="B993">
        <f>SUMIF(Table2[Company Name],Table3[[#This Row],[Company Name]],Table2[total_laid_off])</f>
        <v>40</v>
      </c>
      <c r="C993">
        <f>SUMIF(Table2[Company Name],Table3[[#This Row],[Company Name]],Table2[funds_raised])</f>
        <v>400</v>
      </c>
    </row>
    <row r="994" spans="1:3" x14ac:dyDescent="0.25">
      <c r="A994" t="s">
        <v>326</v>
      </c>
      <c r="B994">
        <f>SUMIF(Table2[Company Name],Table3[[#This Row],[Company Name]],Table2[total_laid_off])</f>
        <v>40</v>
      </c>
      <c r="C994">
        <f>SUMIF(Table2[Company Name],Table3[[#This Row],[Company Name]],Table2[funds_raised])</f>
        <v>400</v>
      </c>
    </row>
    <row r="995" spans="1:3" x14ac:dyDescent="0.25">
      <c r="A995" t="s">
        <v>175</v>
      </c>
      <c r="B995">
        <f>SUMIF(Table2[Company Name],Table3[[#This Row],[Company Name]],Table2[total_laid_off])</f>
        <v>40</v>
      </c>
      <c r="C995">
        <f>SUMIF(Table2[Company Name],Table3[[#This Row],[Company Name]],Table2[funds_raised])</f>
        <v>376</v>
      </c>
    </row>
    <row r="996" spans="1:3" x14ac:dyDescent="0.25">
      <c r="A996" t="s">
        <v>589</v>
      </c>
      <c r="B996">
        <f>SUMIF(Table2[Company Name],Table3[[#This Row],[Company Name]],Table2[total_laid_off])</f>
        <v>40</v>
      </c>
      <c r="C996">
        <f>SUMIF(Table2[Company Name],Table3[[#This Row],[Company Name]],Table2[funds_raised])</f>
        <v>295</v>
      </c>
    </row>
    <row r="997" spans="1:3" x14ac:dyDescent="0.25">
      <c r="A997" t="s">
        <v>1352</v>
      </c>
      <c r="B997">
        <f>SUMIF(Table2[Company Name],Table3[[#This Row],[Company Name]],Table2[total_laid_off])</f>
        <v>40</v>
      </c>
      <c r="C997">
        <f>SUMIF(Table2[Company Name],Table3[[#This Row],[Company Name]],Table2[funds_raised])</f>
        <v>280</v>
      </c>
    </row>
    <row r="998" spans="1:3" x14ac:dyDescent="0.25">
      <c r="A998" t="s">
        <v>1273</v>
      </c>
      <c r="B998">
        <f>SUMIF(Table2[Company Name],Table3[[#This Row],[Company Name]],Table2[total_laid_off])</f>
        <v>40</v>
      </c>
      <c r="C998">
        <f>SUMIF(Table2[Company Name],Table3[[#This Row],[Company Name]],Table2[funds_raised])</f>
        <v>271</v>
      </c>
    </row>
    <row r="999" spans="1:3" x14ac:dyDescent="0.25">
      <c r="A999" t="s">
        <v>1408</v>
      </c>
      <c r="B999">
        <f>SUMIF(Table2[Company Name],Table3[[#This Row],[Company Name]],Table2[total_laid_off])</f>
        <v>40</v>
      </c>
      <c r="C999">
        <f>SUMIF(Table2[Company Name],Table3[[#This Row],[Company Name]],Table2[funds_raised])</f>
        <v>237</v>
      </c>
    </row>
    <row r="1000" spans="1:3" x14ac:dyDescent="0.25">
      <c r="A1000" t="s">
        <v>1933</v>
      </c>
      <c r="B1000">
        <f>SUMIF(Table2[Company Name],Table3[[#This Row],[Company Name]],Table2[total_laid_off])</f>
        <v>40</v>
      </c>
      <c r="C1000">
        <f>SUMIF(Table2[Company Name],Table3[[#This Row],[Company Name]],Table2[funds_raised])</f>
        <v>234</v>
      </c>
    </row>
    <row r="1001" spans="1:3" x14ac:dyDescent="0.25">
      <c r="A1001" t="s">
        <v>746</v>
      </c>
      <c r="B1001">
        <f>SUMIF(Table2[Company Name],Table3[[#This Row],[Company Name]],Table2[total_laid_off])</f>
        <v>40</v>
      </c>
      <c r="C1001">
        <f>SUMIF(Table2[Company Name],Table3[[#This Row],[Company Name]],Table2[funds_raised])</f>
        <v>222</v>
      </c>
    </row>
    <row r="1002" spans="1:3" x14ac:dyDescent="0.25">
      <c r="A1002" t="s">
        <v>1251</v>
      </c>
      <c r="B1002">
        <f>SUMIF(Table2[Company Name],Table3[[#This Row],[Company Name]],Table2[total_laid_off])</f>
        <v>40</v>
      </c>
      <c r="C1002">
        <f>SUMIF(Table2[Company Name],Table3[[#This Row],[Company Name]],Table2[funds_raised])</f>
        <v>173</v>
      </c>
    </row>
    <row r="1003" spans="1:3" x14ac:dyDescent="0.25">
      <c r="A1003" t="s">
        <v>2195</v>
      </c>
      <c r="B1003">
        <f>SUMIF(Table2[Company Name],Table3[[#This Row],[Company Name]],Table2[total_laid_off])</f>
        <v>40</v>
      </c>
      <c r="C1003">
        <f>SUMIF(Table2[Company Name],Table3[[#This Row],[Company Name]],Table2[funds_raised])</f>
        <v>122</v>
      </c>
    </row>
    <row r="1004" spans="1:3" x14ac:dyDescent="0.25">
      <c r="A1004" t="s">
        <v>189</v>
      </c>
      <c r="B1004">
        <f>SUMIF(Table2[Company Name],Table3[[#This Row],[Company Name]],Table2[total_laid_off])</f>
        <v>40</v>
      </c>
      <c r="C1004">
        <f>SUMIF(Table2[Company Name],Table3[[#This Row],[Company Name]],Table2[funds_raised])</f>
        <v>101</v>
      </c>
    </row>
    <row r="1005" spans="1:3" x14ac:dyDescent="0.25">
      <c r="A1005" t="s">
        <v>698</v>
      </c>
      <c r="B1005">
        <f>SUMIF(Table2[Company Name],Table3[[#This Row],[Company Name]],Table2[total_laid_off])</f>
        <v>40</v>
      </c>
      <c r="C1005">
        <f>SUMIF(Table2[Company Name],Table3[[#This Row],[Company Name]],Table2[funds_raised])</f>
        <v>101</v>
      </c>
    </row>
    <row r="1006" spans="1:3" x14ac:dyDescent="0.25">
      <c r="A1006" t="s">
        <v>1063</v>
      </c>
      <c r="B1006">
        <f>SUMIF(Table2[Company Name],Table3[[#This Row],[Company Name]],Table2[total_laid_off])</f>
        <v>40</v>
      </c>
      <c r="C1006">
        <f>SUMIF(Table2[Company Name],Table3[[#This Row],[Company Name]],Table2[funds_raised])</f>
        <v>100</v>
      </c>
    </row>
    <row r="1007" spans="1:3" x14ac:dyDescent="0.25">
      <c r="A1007" t="s">
        <v>455</v>
      </c>
      <c r="B1007">
        <f>SUMIF(Table2[Company Name],Table3[[#This Row],[Company Name]],Table2[total_laid_off])</f>
        <v>40</v>
      </c>
      <c r="C1007">
        <f>SUMIF(Table2[Company Name],Table3[[#This Row],[Company Name]],Table2[funds_raised])</f>
        <v>84</v>
      </c>
    </row>
    <row r="1008" spans="1:3" x14ac:dyDescent="0.25">
      <c r="A1008" t="s">
        <v>327</v>
      </c>
      <c r="B1008">
        <f>SUMIF(Table2[Company Name],Table3[[#This Row],[Company Name]],Table2[total_laid_off])</f>
        <v>40</v>
      </c>
      <c r="C1008">
        <f>SUMIF(Table2[Company Name],Table3[[#This Row],[Company Name]],Table2[funds_raised])</f>
        <v>76</v>
      </c>
    </row>
    <row r="1009" spans="1:3" x14ac:dyDescent="0.25">
      <c r="A1009" t="s">
        <v>2098</v>
      </c>
      <c r="B1009">
        <f>SUMIF(Table2[Company Name],Table3[[#This Row],[Company Name]],Table2[total_laid_off])</f>
        <v>40</v>
      </c>
      <c r="C1009">
        <f>SUMIF(Table2[Company Name],Table3[[#This Row],[Company Name]],Table2[funds_raised])</f>
        <v>72</v>
      </c>
    </row>
    <row r="1010" spans="1:3" x14ac:dyDescent="0.25">
      <c r="A1010" t="s">
        <v>2002</v>
      </c>
      <c r="B1010">
        <f>SUMIF(Table2[Company Name],Table3[[#This Row],[Company Name]],Table2[total_laid_off])</f>
        <v>40</v>
      </c>
      <c r="C1010">
        <f>SUMIF(Table2[Company Name],Table3[[#This Row],[Company Name]],Table2[funds_raised])</f>
        <v>68</v>
      </c>
    </row>
    <row r="1011" spans="1:3" x14ac:dyDescent="0.25">
      <c r="A1011" t="s">
        <v>104</v>
      </c>
      <c r="B1011">
        <f>SUMIF(Table2[Company Name],Table3[[#This Row],[Company Name]],Table2[total_laid_off])</f>
        <v>40</v>
      </c>
      <c r="C1011">
        <f>SUMIF(Table2[Company Name],Table3[[#This Row],[Company Name]],Table2[funds_raised])</f>
        <v>60</v>
      </c>
    </row>
    <row r="1012" spans="1:3" x14ac:dyDescent="0.25">
      <c r="A1012" t="s">
        <v>2124</v>
      </c>
      <c r="B1012">
        <f>SUMIF(Table2[Company Name],Table3[[#This Row],[Company Name]],Table2[total_laid_off])</f>
        <v>40</v>
      </c>
      <c r="C1012">
        <f>SUMIF(Table2[Company Name],Table3[[#This Row],[Company Name]],Table2[funds_raised])</f>
        <v>59</v>
      </c>
    </row>
    <row r="1013" spans="1:3" x14ac:dyDescent="0.25">
      <c r="A1013" t="s">
        <v>2237</v>
      </c>
      <c r="B1013">
        <f>SUMIF(Table2[Company Name],Table3[[#This Row],[Company Name]],Table2[total_laid_off])</f>
        <v>40</v>
      </c>
      <c r="C1013">
        <f>SUMIF(Table2[Company Name],Table3[[#This Row],[Company Name]],Table2[funds_raised])</f>
        <v>55</v>
      </c>
    </row>
    <row r="1014" spans="1:3" x14ac:dyDescent="0.25">
      <c r="A1014" t="s">
        <v>468</v>
      </c>
      <c r="B1014">
        <f>SUMIF(Table2[Company Name],Table3[[#This Row],[Company Name]],Table2[total_laid_off])</f>
        <v>40</v>
      </c>
      <c r="C1014">
        <f>SUMIF(Table2[Company Name],Table3[[#This Row],[Company Name]],Table2[funds_raised])</f>
        <v>55</v>
      </c>
    </row>
    <row r="1015" spans="1:3" x14ac:dyDescent="0.25">
      <c r="A1015" t="s">
        <v>1335</v>
      </c>
      <c r="B1015">
        <f>SUMIF(Table2[Company Name],Table3[[#This Row],[Company Name]],Table2[total_laid_off])</f>
        <v>40</v>
      </c>
      <c r="C1015">
        <f>SUMIF(Table2[Company Name],Table3[[#This Row],[Company Name]],Table2[funds_raised])</f>
        <v>44</v>
      </c>
    </row>
    <row r="1016" spans="1:3" x14ac:dyDescent="0.25">
      <c r="A1016" t="s">
        <v>1321</v>
      </c>
      <c r="B1016">
        <f>SUMIF(Table2[Company Name],Table3[[#This Row],[Company Name]],Table2[total_laid_off])</f>
        <v>40</v>
      </c>
      <c r="C1016">
        <f>SUMIF(Table2[Company Name],Table3[[#This Row],[Company Name]],Table2[funds_raised])</f>
        <v>42</v>
      </c>
    </row>
    <row r="1017" spans="1:3" x14ac:dyDescent="0.25">
      <c r="A1017" t="s">
        <v>1473</v>
      </c>
      <c r="B1017">
        <f>SUMIF(Table2[Company Name],Table3[[#This Row],[Company Name]],Table2[total_laid_off])</f>
        <v>40</v>
      </c>
      <c r="C1017">
        <f>SUMIF(Table2[Company Name],Table3[[#This Row],[Company Name]],Table2[funds_raised])</f>
        <v>41</v>
      </c>
    </row>
    <row r="1018" spans="1:3" x14ac:dyDescent="0.25">
      <c r="A1018" t="s">
        <v>1634</v>
      </c>
      <c r="B1018">
        <f>SUMIF(Table2[Company Name],Table3[[#This Row],[Company Name]],Table2[total_laid_off])</f>
        <v>40</v>
      </c>
      <c r="C1018">
        <f>SUMIF(Table2[Company Name],Table3[[#This Row],[Company Name]],Table2[funds_raised])</f>
        <v>40</v>
      </c>
    </row>
    <row r="1019" spans="1:3" x14ac:dyDescent="0.25">
      <c r="A1019" t="s">
        <v>2134</v>
      </c>
      <c r="B1019">
        <f>SUMIF(Table2[Company Name],Table3[[#This Row],[Company Name]],Table2[total_laid_off])</f>
        <v>40</v>
      </c>
      <c r="C1019">
        <f>SUMIF(Table2[Company Name],Table3[[#This Row],[Company Name]],Table2[funds_raised])</f>
        <v>40</v>
      </c>
    </row>
    <row r="1020" spans="1:3" x14ac:dyDescent="0.25">
      <c r="A1020" t="s">
        <v>577</v>
      </c>
      <c r="B1020">
        <f>SUMIF(Table2[Company Name],Table3[[#This Row],[Company Name]],Table2[total_laid_off])</f>
        <v>40</v>
      </c>
      <c r="C1020">
        <f>SUMIF(Table2[Company Name],Table3[[#This Row],[Company Name]],Table2[funds_raised])</f>
        <v>36</v>
      </c>
    </row>
    <row r="1021" spans="1:3" x14ac:dyDescent="0.25">
      <c r="A1021" t="s">
        <v>2081</v>
      </c>
      <c r="B1021">
        <f>SUMIF(Table2[Company Name],Table3[[#This Row],[Company Name]],Table2[total_laid_off])</f>
        <v>40</v>
      </c>
      <c r="C1021">
        <f>SUMIF(Table2[Company Name],Table3[[#This Row],[Company Name]],Table2[funds_raised])</f>
        <v>34</v>
      </c>
    </row>
    <row r="1022" spans="1:3" x14ac:dyDescent="0.25">
      <c r="A1022" t="s">
        <v>1889</v>
      </c>
      <c r="B1022">
        <f>SUMIF(Table2[Company Name],Table3[[#This Row],[Company Name]],Table2[total_laid_off])</f>
        <v>40</v>
      </c>
      <c r="C1022">
        <f>SUMIF(Table2[Company Name],Table3[[#This Row],[Company Name]],Table2[funds_raised])</f>
        <v>30</v>
      </c>
    </row>
    <row r="1023" spans="1:3" x14ac:dyDescent="0.25">
      <c r="A1023" t="s">
        <v>1898</v>
      </c>
      <c r="B1023">
        <f>SUMIF(Table2[Company Name],Table3[[#This Row],[Company Name]],Table2[total_laid_off])</f>
        <v>40</v>
      </c>
      <c r="C1023">
        <f>SUMIF(Table2[Company Name],Table3[[#This Row],[Company Name]],Table2[funds_raised])</f>
        <v>25.6</v>
      </c>
    </row>
    <row r="1024" spans="1:3" x14ac:dyDescent="0.25">
      <c r="A1024" t="s">
        <v>1735</v>
      </c>
      <c r="B1024">
        <f>SUMIF(Table2[Company Name],Table3[[#This Row],[Company Name]],Table2[total_laid_off])</f>
        <v>40</v>
      </c>
      <c r="C1024">
        <f>SUMIF(Table2[Company Name],Table3[[#This Row],[Company Name]],Table2[funds_raised])</f>
        <v>23</v>
      </c>
    </row>
    <row r="1025" spans="1:3" x14ac:dyDescent="0.25">
      <c r="A1025" t="s">
        <v>691</v>
      </c>
      <c r="B1025">
        <f>SUMIF(Table2[Company Name],Table3[[#This Row],[Company Name]],Table2[total_laid_off])</f>
        <v>40</v>
      </c>
      <c r="C1025">
        <f>SUMIF(Table2[Company Name],Table3[[#This Row],[Company Name]],Table2[funds_raised])</f>
        <v>21</v>
      </c>
    </row>
    <row r="1026" spans="1:3" x14ac:dyDescent="0.25">
      <c r="A1026" t="s">
        <v>1549</v>
      </c>
      <c r="B1026">
        <f>SUMIF(Table2[Company Name],Table3[[#This Row],[Company Name]],Table2[total_laid_off])</f>
        <v>40</v>
      </c>
      <c r="C1026">
        <f>SUMIF(Table2[Company Name],Table3[[#This Row],[Company Name]],Table2[funds_raised])</f>
        <v>20</v>
      </c>
    </row>
    <row r="1027" spans="1:3" x14ac:dyDescent="0.25">
      <c r="A1027" t="s">
        <v>2270</v>
      </c>
      <c r="B1027">
        <f>SUMIF(Table2[Company Name],Table3[[#This Row],[Company Name]],Table2[total_laid_off])</f>
        <v>40</v>
      </c>
      <c r="C1027">
        <f>SUMIF(Table2[Company Name],Table3[[#This Row],[Company Name]],Table2[funds_raised])</f>
        <v>20</v>
      </c>
    </row>
    <row r="1028" spans="1:3" x14ac:dyDescent="0.25">
      <c r="A1028" t="s">
        <v>1073</v>
      </c>
      <c r="B1028">
        <f>SUMIF(Table2[Company Name],Table3[[#This Row],[Company Name]],Table2[total_laid_off])</f>
        <v>40</v>
      </c>
      <c r="C1028">
        <f>SUMIF(Table2[Company Name],Table3[[#This Row],[Company Name]],Table2[funds_raised])</f>
        <v>18</v>
      </c>
    </row>
    <row r="1029" spans="1:3" x14ac:dyDescent="0.25">
      <c r="A1029" t="s">
        <v>1592</v>
      </c>
      <c r="B1029">
        <f>SUMIF(Table2[Company Name],Table3[[#This Row],[Company Name]],Table2[total_laid_off])</f>
        <v>40</v>
      </c>
      <c r="C1029">
        <f>SUMIF(Table2[Company Name],Table3[[#This Row],[Company Name]],Table2[funds_raised])</f>
        <v>13</v>
      </c>
    </row>
    <row r="1030" spans="1:3" x14ac:dyDescent="0.25">
      <c r="A1030" t="s">
        <v>1692</v>
      </c>
      <c r="B1030">
        <f>SUMIF(Table2[Company Name],Table3[[#This Row],[Company Name]],Table2[total_laid_off])</f>
        <v>40</v>
      </c>
      <c r="C1030">
        <f>SUMIF(Table2[Company Name],Table3[[#This Row],[Company Name]],Table2[funds_raised])</f>
        <v>11</v>
      </c>
    </row>
    <row r="1031" spans="1:3" x14ac:dyDescent="0.25">
      <c r="A1031" t="s">
        <v>1770</v>
      </c>
      <c r="B1031">
        <f>SUMIF(Table2[Company Name],Table3[[#This Row],[Company Name]],Table2[total_laid_off])</f>
        <v>40</v>
      </c>
      <c r="C1031">
        <f>SUMIF(Table2[Company Name],Table3[[#This Row],[Company Name]],Table2[funds_raised])</f>
        <v>7</v>
      </c>
    </row>
    <row r="1032" spans="1:3" x14ac:dyDescent="0.25">
      <c r="A1032" t="s">
        <v>1682</v>
      </c>
      <c r="B1032">
        <f>SUMIF(Table2[Company Name],Table3[[#This Row],[Company Name]],Table2[total_laid_off])</f>
        <v>40</v>
      </c>
      <c r="C1032">
        <f>SUMIF(Table2[Company Name],Table3[[#This Row],[Company Name]],Table2[funds_raised])</f>
        <v>5</v>
      </c>
    </row>
    <row r="1033" spans="1:3" x14ac:dyDescent="0.25">
      <c r="A1033" t="s">
        <v>91</v>
      </c>
      <c r="B1033">
        <f>SUMIF(Table2[Company Name],Table3[[#This Row],[Company Name]],Table2[total_laid_off])</f>
        <v>40</v>
      </c>
      <c r="C1033">
        <f>SUMIF(Table2[Company Name],Table3[[#This Row],[Company Name]],Table2[funds_raised])</f>
        <v>0</v>
      </c>
    </row>
    <row r="1034" spans="1:3" x14ac:dyDescent="0.25">
      <c r="A1034" t="s">
        <v>942</v>
      </c>
      <c r="B1034">
        <f>SUMIF(Table2[Company Name],Table3[[#This Row],[Company Name]],Table2[total_laid_off])</f>
        <v>40</v>
      </c>
      <c r="C1034">
        <f>SUMIF(Table2[Company Name],Table3[[#This Row],[Company Name]],Table2[funds_raised])</f>
        <v>0</v>
      </c>
    </row>
    <row r="1035" spans="1:3" x14ac:dyDescent="0.25">
      <c r="A1035" t="s">
        <v>1370</v>
      </c>
      <c r="B1035">
        <f>SUMIF(Table2[Company Name],Table3[[#This Row],[Company Name]],Table2[total_laid_off])</f>
        <v>40</v>
      </c>
      <c r="C1035">
        <f>SUMIF(Table2[Company Name],Table3[[#This Row],[Company Name]],Table2[funds_raised])</f>
        <v>0</v>
      </c>
    </row>
    <row r="1036" spans="1:3" x14ac:dyDescent="0.25">
      <c r="A1036" t="s">
        <v>730</v>
      </c>
      <c r="B1036">
        <f>SUMIF(Table2[Company Name],Table3[[#This Row],[Company Name]],Table2[total_laid_off])</f>
        <v>40</v>
      </c>
      <c r="C1036">
        <f>SUMIF(Table2[Company Name],Table3[[#This Row],[Company Name]],Table2[funds_raised])</f>
        <v>0</v>
      </c>
    </row>
    <row r="1037" spans="1:3" x14ac:dyDescent="0.25">
      <c r="A1037" t="s">
        <v>242</v>
      </c>
      <c r="B1037">
        <f>SUMIF(Table2[Company Name],Table3[[#This Row],[Company Name]],Table2[total_laid_off])</f>
        <v>40</v>
      </c>
      <c r="C1037">
        <f>SUMIF(Table2[Company Name],Table3[[#This Row],[Company Name]],Table2[funds_raised])</f>
        <v>0</v>
      </c>
    </row>
    <row r="1038" spans="1:3" x14ac:dyDescent="0.25">
      <c r="A1038" t="s">
        <v>745</v>
      </c>
      <c r="B1038">
        <f>SUMIF(Table2[Company Name],Table3[[#This Row],[Company Name]],Table2[total_laid_off])</f>
        <v>40</v>
      </c>
      <c r="C1038">
        <f>SUMIF(Table2[Company Name],Table3[[#This Row],[Company Name]],Table2[funds_raised])</f>
        <v>0</v>
      </c>
    </row>
    <row r="1039" spans="1:3" x14ac:dyDescent="0.25">
      <c r="A1039" t="s">
        <v>1520</v>
      </c>
      <c r="B1039">
        <f>SUMIF(Table2[Company Name],Table3[[#This Row],[Company Name]],Table2[total_laid_off])</f>
        <v>39</v>
      </c>
      <c r="C1039">
        <f>SUMIF(Table2[Company Name],Table3[[#This Row],[Company Name]],Table2[funds_raised])</f>
        <v>240</v>
      </c>
    </row>
    <row r="1040" spans="1:3" x14ac:dyDescent="0.25">
      <c r="A1040" t="s">
        <v>2196</v>
      </c>
      <c r="B1040">
        <f>SUMIF(Table2[Company Name],Table3[[#This Row],[Company Name]],Table2[total_laid_off])</f>
        <v>39</v>
      </c>
      <c r="C1040">
        <f>SUMIF(Table2[Company Name],Table3[[#This Row],[Company Name]],Table2[funds_raised])</f>
        <v>118</v>
      </c>
    </row>
    <row r="1041" spans="1:3" x14ac:dyDescent="0.25">
      <c r="A1041" t="s">
        <v>1930</v>
      </c>
      <c r="B1041">
        <f>SUMIF(Table2[Company Name],Table3[[#This Row],[Company Name]],Table2[total_laid_off])</f>
        <v>39</v>
      </c>
      <c r="C1041">
        <f>SUMIF(Table2[Company Name],Table3[[#This Row],[Company Name]],Table2[funds_raised])</f>
        <v>29</v>
      </c>
    </row>
    <row r="1042" spans="1:3" x14ac:dyDescent="0.25">
      <c r="A1042" t="s">
        <v>469</v>
      </c>
      <c r="B1042">
        <f>SUMIF(Table2[Company Name],Table3[[#This Row],[Company Name]],Table2[total_laid_off])</f>
        <v>38</v>
      </c>
      <c r="C1042">
        <f>SUMIF(Table2[Company Name],Table3[[#This Row],[Company Name]],Table2[funds_raised])</f>
        <v>1500</v>
      </c>
    </row>
    <row r="1043" spans="1:3" x14ac:dyDescent="0.25">
      <c r="A1043" t="s">
        <v>1474</v>
      </c>
      <c r="B1043">
        <f>SUMIF(Table2[Company Name],Table3[[#This Row],[Company Name]],Table2[total_laid_off])</f>
        <v>38</v>
      </c>
      <c r="C1043">
        <f>SUMIF(Table2[Company Name],Table3[[#This Row],[Company Name]],Table2[funds_raised])</f>
        <v>394</v>
      </c>
    </row>
    <row r="1044" spans="1:3" x14ac:dyDescent="0.25">
      <c r="A1044" t="s">
        <v>1506</v>
      </c>
      <c r="B1044">
        <f>SUMIF(Table2[Company Name],Table3[[#This Row],[Company Name]],Table2[total_laid_off])</f>
        <v>38</v>
      </c>
      <c r="C1044">
        <f>SUMIF(Table2[Company Name],Table3[[#This Row],[Company Name]],Table2[funds_raised])</f>
        <v>323</v>
      </c>
    </row>
    <row r="1045" spans="1:3" x14ac:dyDescent="0.25">
      <c r="A1045" t="s">
        <v>1344</v>
      </c>
      <c r="B1045">
        <f>SUMIF(Table2[Company Name],Table3[[#This Row],[Company Name]],Table2[total_laid_off])</f>
        <v>38</v>
      </c>
      <c r="C1045">
        <f>SUMIF(Table2[Company Name],Table3[[#This Row],[Company Name]],Table2[funds_raised])</f>
        <v>123</v>
      </c>
    </row>
    <row r="1046" spans="1:3" x14ac:dyDescent="0.25">
      <c r="A1046" t="s">
        <v>2300</v>
      </c>
      <c r="B1046">
        <f>SUMIF(Table2[Company Name],Table3[[#This Row],[Company Name]],Table2[total_laid_off])</f>
        <v>38</v>
      </c>
      <c r="C1046">
        <f>SUMIF(Table2[Company Name],Table3[[#This Row],[Company Name]],Table2[funds_raised])</f>
        <v>36</v>
      </c>
    </row>
    <row r="1047" spans="1:3" x14ac:dyDescent="0.25">
      <c r="A1047" t="s">
        <v>1002</v>
      </c>
      <c r="B1047">
        <f>SUMIF(Table2[Company Name],Table3[[#This Row],[Company Name]],Table2[total_laid_off])</f>
        <v>37</v>
      </c>
      <c r="C1047">
        <f>SUMIF(Table2[Company Name],Table3[[#This Row],[Company Name]],Table2[funds_raised])</f>
        <v>562</v>
      </c>
    </row>
    <row r="1048" spans="1:3" x14ac:dyDescent="0.25">
      <c r="A1048" t="s">
        <v>927</v>
      </c>
      <c r="B1048">
        <f>SUMIF(Table2[Company Name],Table3[[#This Row],[Company Name]],Table2[total_laid_off])</f>
        <v>37</v>
      </c>
      <c r="C1048">
        <f>SUMIF(Table2[Company Name],Table3[[#This Row],[Company Name]],Table2[funds_raised])</f>
        <v>32</v>
      </c>
    </row>
    <row r="1049" spans="1:3" x14ac:dyDescent="0.25">
      <c r="A1049" t="s">
        <v>1815</v>
      </c>
      <c r="B1049">
        <f>SUMIF(Table2[Company Name],Table3[[#This Row],[Company Name]],Table2[total_laid_off])</f>
        <v>37</v>
      </c>
      <c r="C1049">
        <f>SUMIF(Table2[Company Name],Table3[[#This Row],[Company Name]],Table2[funds_raised])</f>
        <v>14</v>
      </c>
    </row>
    <row r="1050" spans="1:3" x14ac:dyDescent="0.25">
      <c r="A1050" t="s">
        <v>1415</v>
      </c>
      <c r="B1050">
        <f>SUMIF(Table2[Company Name],Table3[[#This Row],[Company Name]],Table2[total_laid_off])</f>
        <v>36</v>
      </c>
      <c r="C1050">
        <f>SUMIF(Table2[Company Name],Table3[[#This Row],[Company Name]],Table2[funds_raised])</f>
        <v>188</v>
      </c>
    </row>
    <row r="1051" spans="1:3" x14ac:dyDescent="0.25">
      <c r="A1051" t="s">
        <v>1943</v>
      </c>
      <c r="B1051">
        <f>SUMIF(Table2[Company Name],Table3[[#This Row],[Company Name]],Table2[total_laid_off])</f>
        <v>36</v>
      </c>
      <c r="C1051">
        <f>SUMIF(Table2[Company Name],Table3[[#This Row],[Company Name]],Table2[funds_raised])</f>
        <v>157</v>
      </c>
    </row>
    <row r="1052" spans="1:3" x14ac:dyDescent="0.25">
      <c r="A1052" t="s">
        <v>2049</v>
      </c>
      <c r="B1052">
        <f>SUMIF(Table2[Company Name],Table3[[#This Row],[Company Name]],Table2[total_laid_off])</f>
        <v>36</v>
      </c>
      <c r="C1052">
        <f>SUMIF(Table2[Company Name],Table3[[#This Row],[Company Name]],Table2[funds_raised])</f>
        <v>60</v>
      </c>
    </row>
    <row r="1053" spans="1:3" x14ac:dyDescent="0.25">
      <c r="A1053" t="s">
        <v>1982</v>
      </c>
      <c r="B1053">
        <f>SUMIF(Table2[Company Name],Table3[[#This Row],[Company Name]],Table2[total_laid_off])</f>
        <v>36</v>
      </c>
      <c r="C1053">
        <f>SUMIF(Table2[Company Name],Table3[[#This Row],[Company Name]],Table2[funds_raised])</f>
        <v>52</v>
      </c>
    </row>
    <row r="1054" spans="1:3" x14ac:dyDescent="0.25">
      <c r="A1054" t="s">
        <v>1086</v>
      </c>
      <c r="B1054">
        <f>SUMIF(Table2[Company Name],Table3[[#This Row],[Company Name]],Table2[total_laid_off])</f>
        <v>36</v>
      </c>
      <c r="C1054">
        <f>SUMIF(Table2[Company Name],Table3[[#This Row],[Company Name]],Table2[funds_raised])</f>
        <v>20</v>
      </c>
    </row>
    <row r="1055" spans="1:3" x14ac:dyDescent="0.25">
      <c r="A1055" t="s">
        <v>1413</v>
      </c>
      <c r="B1055">
        <f>SUMIF(Table2[Company Name],Table3[[#This Row],[Company Name]],Table2[total_laid_off])</f>
        <v>35</v>
      </c>
      <c r="C1055">
        <f>SUMIF(Table2[Company Name],Table3[[#This Row],[Company Name]],Table2[funds_raised])</f>
        <v>956</v>
      </c>
    </row>
    <row r="1056" spans="1:3" x14ac:dyDescent="0.25">
      <c r="A1056" t="s">
        <v>1630</v>
      </c>
      <c r="B1056">
        <f>SUMIF(Table2[Company Name],Table3[[#This Row],[Company Name]],Table2[total_laid_off])</f>
        <v>35</v>
      </c>
      <c r="C1056">
        <f>SUMIF(Table2[Company Name],Table3[[#This Row],[Company Name]],Table2[funds_raised])</f>
        <v>261</v>
      </c>
    </row>
    <row r="1057" spans="1:3" x14ac:dyDescent="0.25">
      <c r="A1057" t="s">
        <v>1087</v>
      </c>
      <c r="B1057">
        <f>SUMIF(Table2[Company Name],Table3[[#This Row],[Company Name]],Table2[total_laid_off])</f>
        <v>35</v>
      </c>
      <c r="C1057">
        <f>SUMIF(Table2[Company Name],Table3[[#This Row],[Company Name]],Table2[funds_raised])</f>
        <v>244</v>
      </c>
    </row>
    <row r="1058" spans="1:3" x14ac:dyDescent="0.25">
      <c r="A1058" t="s">
        <v>2198</v>
      </c>
      <c r="B1058">
        <f>SUMIF(Table2[Company Name],Table3[[#This Row],[Company Name]],Table2[total_laid_off])</f>
        <v>35</v>
      </c>
      <c r="C1058">
        <f>SUMIF(Table2[Company Name],Table3[[#This Row],[Company Name]],Table2[funds_raised])</f>
        <v>114</v>
      </c>
    </row>
    <row r="1059" spans="1:3" x14ac:dyDescent="0.25">
      <c r="A1059" t="s">
        <v>2197</v>
      </c>
      <c r="B1059">
        <f>SUMIF(Table2[Company Name],Table3[[#This Row],[Company Name]],Table2[total_laid_off])</f>
        <v>35</v>
      </c>
      <c r="C1059">
        <f>SUMIF(Table2[Company Name],Table3[[#This Row],[Company Name]],Table2[funds_raised])</f>
        <v>102</v>
      </c>
    </row>
    <row r="1060" spans="1:3" x14ac:dyDescent="0.25">
      <c r="A1060" t="s">
        <v>2021</v>
      </c>
      <c r="B1060">
        <f>SUMIF(Table2[Company Name],Table3[[#This Row],[Company Name]],Table2[total_laid_off])</f>
        <v>35</v>
      </c>
      <c r="C1060">
        <f>SUMIF(Table2[Company Name],Table3[[#This Row],[Company Name]],Table2[funds_raised])</f>
        <v>80</v>
      </c>
    </row>
    <row r="1061" spans="1:3" x14ac:dyDescent="0.25">
      <c r="A1061" t="s">
        <v>1968</v>
      </c>
      <c r="B1061">
        <f>SUMIF(Table2[Company Name],Table3[[#This Row],[Company Name]],Table2[total_laid_off])</f>
        <v>35</v>
      </c>
      <c r="C1061">
        <f>SUMIF(Table2[Company Name],Table3[[#This Row],[Company Name]],Table2[funds_raised])</f>
        <v>73</v>
      </c>
    </row>
    <row r="1062" spans="1:3" x14ac:dyDescent="0.25">
      <c r="A1062" t="s">
        <v>2039</v>
      </c>
      <c r="B1062">
        <f>SUMIF(Table2[Company Name],Table3[[#This Row],[Company Name]],Table2[total_laid_off])</f>
        <v>35</v>
      </c>
      <c r="C1062">
        <f>SUMIF(Table2[Company Name],Table3[[#This Row],[Company Name]],Table2[funds_raised])</f>
        <v>70</v>
      </c>
    </row>
    <row r="1063" spans="1:3" x14ac:dyDescent="0.25">
      <c r="A1063" t="s">
        <v>1276</v>
      </c>
      <c r="B1063">
        <f>SUMIF(Table2[Company Name],Table3[[#This Row],[Company Name]],Table2[total_laid_off])</f>
        <v>35</v>
      </c>
      <c r="C1063">
        <f>SUMIF(Table2[Company Name],Table3[[#This Row],[Company Name]],Table2[funds_raised])</f>
        <v>67</v>
      </c>
    </row>
    <row r="1064" spans="1:3" x14ac:dyDescent="0.25">
      <c r="A1064" t="s">
        <v>1554</v>
      </c>
      <c r="B1064">
        <f>SUMIF(Table2[Company Name],Table3[[#This Row],[Company Name]],Table2[total_laid_off])</f>
        <v>35</v>
      </c>
      <c r="C1064">
        <f>SUMIF(Table2[Company Name],Table3[[#This Row],[Company Name]],Table2[funds_raised])</f>
        <v>64</v>
      </c>
    </row>
    <row r="1065" spans="1:3" x14ac:dyDescent="0.25">
      <c r="A1065" t="s">
        <v>2175</v>
      </c>
      <c r="B1065">
        <f>SUMIF(Table2[Company Name],Table3[[#This Row],[Company Name]],Table2[total_laid_off])</f>
        <v>35</v>
      </c>
      <c r="C1065">
        <f>SUMIF(Table2[Company Name],Table3[[#This Row],[Company Name]],Table2[funds_raised])</f>
        <v>40</v>
      </c>
    </row>
    <row r="1066" spans="1:3" x14ac:dyDescent="0.25">
      <c r="A1066" t="s">
        <v>2114</v>
      </c>
      <c r="B1066">
        <f>SUMIF(Table2[Company Name],Table3[[#This Row],[Company Name]],Table2[total_laid_off])</f>
        <v>35</v>
      </c>
      <c r="C1066">
        <f>SUMIF(Table2[Company Name],Table3[[#This Row],[Company Name]],Table2[funds_raised])</f>
        <v>3</v>
      </c>
    </row>
    <row r="1067" spans="1:3" x14ac:dyDescent="0.25">
      <c r="A1067" t="s">
        <v>1215</v>
      </c>
      <c r="B1067">
        <f>SUMIF(Table2[Company Name],Table3[[#This Row],[Company Name]],Table2[total_laid_off])</f>
        <v>35</v>
      </c>
      <c r="C1067">
        <f>SUMIF(Table2[Company Name],Table3[[#This Row],[Company Name]],Table2[funds_raised])</f>
        <v>2</v>
      </c>
    </row>
    <row r="1068" spans="1:3" x14ac:dyDescent="0.25">
      <c r="A1068" t="s">
        <v>2176</v>
      </c>
      <c r="B1068">
        <f>SUMIF(Table2[Company Name],Table3[[#This Row],[Company Name]],Table2[total_laid_off])</f>
        <v>34</v>
      </c>
      <c r="C1068">
        <f>SUMIF(Table2[Company Name],Table3[[#This Row],[Company Name]],Table2[funds_raised])</f>
        <v>247</v>
      </c>
    </row>
    <row r="1069" spans="1:3" x14ac:dyDescent="0.25">
      <c r="A1069" t="s">
        <v>2314</v>
      </c>
      <c r="B1069">
        <f>SUMIF(Table2[Company Name],Table3[[#This Row],[Company Name]],Table2[total_laid_off])</f>
        <v>34</v>
      </c>
      <c r="C1069">
        <f>SUMIF(Table2[Company Name],Table3[[#This Row],[Company Name]],Table2[funds_raised])</f>
        <v>81</v>
      </c>
    </row>
    <row r="1070" spans="1:3" x14ac:dyDescent="0.25">
      <c r="A1070" t="s">
        <v>1012</v>
      </c>
      <c r="B1070">
        <f>SUMIF(Table2[Company Name],Table3[[#This Row],[Company Name]],Table2[total_laid_off])</f>
        <v>34</v>
      </c>
      <c r="C1070">
        <f>SUMIF(Table2[Company Name],Table3[[#This Row],[Company Name]],Table2[funds_raised])</f>
        <v>73</v>
      </c>
    </row>
    <row r="1071" spans="1:3" x14ac:dyDescent="0.25">
      <c r="A1071" t="s">
        <v>130</v>
      </c>
      <c r="B1071">
        <f>SUMIF(Table2[Company Name],Table3[[#This Row],[Company Name]],Table2[total_laid_off])</f>
        <v>34</v>
      </c>
      <c r="C1071">
        <f>SUMIF(Table2[Company Name],Table3[[#This Row],[Company Name]],Table2[funds_raised])</f>
        <v>48</v>
      </c>
    </row>
    <row r="1072" spans="1:3" x14ac:dyDescent="0.25">
      <c r="A1072" t="s">
        <v>731</v>
      </c>
      <c r="B1072">
        <f>SUMIF(Table2[Company Name],Table3[[#This Row],[Company Name]],Table2[total_laid_off])</f>
        <v>33</v>
      </c>
      <c r="C1072">
        <f>SUMIF(Table2[Company Name],Table3[[#This Row],[Company Name]],Table2[funds_raised])</f>
        <v>133</v>
      </c>
    </row>
    <row r="1073" spans="1:3" x14ac:dyDescent="0.25">
      <c r="A1073" t="s">
        <v>964</v>
      </c>
      <c r="B1073">
        <f>SUMIF(Table2[Company Name],Table3[[#This Row],[Company Name]],Table2[total_laid_off])</f>
        <v>33</v>
      </c>
      <c r="C1073">
        <f>SUMIF(Table2[Company Name],Table3[[#This Row],[Company Name]],Table2[funds_raised])</f>
        <v>100</v>
      </c>
    </row>
    <row r="1074" spans="1:3" x14ac:dyDescent="0.25">
      <c r="A1074" t="s">
        <v>1128</v>
      </c>
      <c r="B1074">
        <f>SUMIF(Table2[Company Name],Table3[[#This Row],[Company Name]],Table2[total_laid_off])</f>
        <v>33</v>
      </c>
      <c r="C1074">
        <f>SUMIF(Table2[Company Name],Table3[[#This Row],[Company Name]],Table2[funds_raised])</f>
        <v>100</v>
      </c>
    </row>
    <row r="1075" spans="1:3" x14ac:dyDescent="0.25">
      <c r="A1075" t="s">
        <v>1171</v>
      </c>
      <c r="B1075">
        <f>SUMIF(Table2[Company Name],Table3[[#This Row],[Company Name]],Table2[total_laid_off])</f>
        <v>33</v>
      </c>
      <c r="C1075">
        <f>SUMIF(Table2[Company Name],Table3[[#This Row],[Company Name]],Table2[funds_raised])</f>
        <v>30</v>
      </c>
    </row>
    <row r="1076" spans="1:3" x14ac:dyDescent="0.25">
      <c r="A1076" t="s">
        <v>2074</v>
      </c>
      <c r="B1076">
        <f>SUMIF(Table2[Company Name],Table3[[#This Row],[Company Name]],Table2[total_laid_off])</f>
        <v>33</v>
      </c>
      <c r="C1076">
        <f>SUMIF(Table2[Company Name],Table3[[#This Row],[Company Name]],Table2[funds_raised])</f>
        <v>1</v>
      </c>
    </row>
    <row r="1077" spans="1:3" x14ac:dyDescent="0.25">
      <c r="A1077" t="s">
        <v>899</v>
      </c>
      <c r="B1077">
        <f>SUMIF(Table2[Company Name],Table3[[#This Row],[Company Name]],Table2[total_laid_off])</f>
        <v>32</v>
      </c>
      <c r="C1077">
        <f>SUMIF(Table2[Company Name],Table3[[#This Row],[Company Name]],Table2[funds_raised])</f>
        <v>480</v>
      </c>
    </row>
    <row r="1078" spans="1:3" x14ac:dyDescent="0.25">
      <c r="A1078" t="s">
        <v>218</v>
      </c>
      <c r="B1078">
        <f>SUMIF(Table2[Company Name],Table3[[#This Row],[Company Name]],Table2[total_laid_off])</f>
        <v>32</v>
      </c>
      <c r="C1078">
        <f>SUMIF(Table2[Company Name],Table3[[#This Row],[Company Name]],Table2[funds_raised])</f>
        <v>365</v>
      </c>
    </row>
    <row r="1079" spans="1:3" x14ac:dyDescent="0.25">
      <c r="A1079" t="s">
        <v>1187</v>
      </c>
      <c r="B1079">
        <f>SUMIF(Table2[Company Name],Table3[[#This Row],[Company Name]],Table2[total_laid_off])</f>
        <v>32</v>
      </c>
      <c r="C1079">
        <f>SUMIF(Table2[Company Name],Table3[[#This Row],[Company Name]],Table2[funds_raised])</f>
        <v>177</v>
      </c>
    </row>
    <row r="1080" spans="1:3" x14ac:dyDescent="0.25">
      <c r="A1080" t="s">
        <v>1761</v>
      </c>
      <c r="B1080">
        <f>SUMIF(Table2[Company Name],Table3[[#This Row],[Company Name]],Table2[total_laid_off])</f>
        <v>32</v>
      </c>
      <c r="C1080">
        <f>SUMIF(Table2[Company Name],Table3[[#This Row],[Company Name]],Table2[funds_raised])</f>
        <v>37</v>
      </c>
    </row>
    <row r="1081" spans="1:3" x14ac:dyDescent="0.25">
      <c r="A1081" t="s">
        <v>1940</v>
      </c>
      <c r="B1081">
        <f>SUMIF(Table2[Company Name],Table3[[#This Row],[Company Name]],Table2[total_laid_off])</f>
        <v>32</v>
      </c>
      <c r="C1081">
        <f>SUMIF(Table2[Company Name],Table3[[#This Row],[Company Name]],Table2[funds_raised])</f>
        <v>17</v>
      </c>
    </row>
    <row r="1082" spans="1:3" x14ac:dyDescent="0.25">
      <c r="A1082" t="s">
        <v>1156</v>
      </c>
      <c r="B1082">
        <f>SUMIF(Table2[Company Name],Table3[[#This Row],[Company Name]],Table2[total_laid_off])</f>
        <v>32</v>
      </c>
      <c r="C1082">
        <f>SUMIF(Table2[Company Name],Table3[[#This Row],[Company Name]],Table2[funds_raised])</f>
        <v>0</v>
      </c>
    </row>
    <row r="1083" spans="1:3" x14ac:dyDescent="0.25">
      <c r="A1083" t="s">
        <v>421</v>
      </c>
      <c r="B1083">
        <f>SUMIF(Table2[Company Name],Table3[[#This Row],[Company Name]],Table2[total_laid_off])</f>
        <v>31</v>
      </c>
      <c r="C1083">
        <f>SUMIF(Table2[Company Name],Table3[[#This Row],[Company Name]],Table2[funds_raised])</f>
        <v>317</v>
      </c>
    </row>
    <row r="1084" spans="1:3" x14ac:dyDescent="0.25">
      <c r="A1084" t="s">
        <v>1364</v>
      </c>
      <c r="B1084">
        <f>SUMIF(Table2[Company Name],Table3[[#This Row],[Company Name]],Table2[total_laid_off])</f>
        <v>31</v>
      </c>
      <c r="C1084">
        <f>SUMIF(Table2[Company Name],Table3[[#This Row],[Company Name]],Table2[funds_raised])</f>
        <v>272</v>
      </c>
    </row>
    <row r="1085" spans="1:3" x14ac:dyDescent="0.25">
      <c r="A1085" t="s">
        <v>430</v>
      </c>
      <c r="B1085">
        <f>SUMIF(Table2[Company Name],Table3[[#This Row],[Company Name]],Table2[total_laid_off])</f>
        <v>31</v>
      </c>
      <c r="C1085">
        <f>SUMIF(Table2[Company Name],Table3[[#This Row],[Company Name]],Table2[funds_raised])</f>
        <v>168</v>
      </c>
    </row>
    <row r="1086" spans="1:3" x14ac:dyDescent="0.25">
      <c r="A1086" t="s">
        <v>1042</v>
      </c>
      <c r="B1086">
        <f>SUMIF(Table2[Company Name],Table3[[#This Row],[Company Name]],Table2[total_laid_off])</f>
        <v>31</v>
      </c>
      <c r="C1086">
        <f>SUMIF(Table2[Company Name],Table3[[#This Row],[Company Name]],Table2[funds_raised])</f>
        <v>164</v>
      </c>
    </row>
    <row r="1087" spans="1:3" x14ac:dyDescent="0.25">
      <c r="A1087" t="s">
        <v>1360</v>
      </c>
      <c r="B1087">
        <f>SUMIF(Table2[Company Name],Table3[[#This Row],[Company Name]],Table2[total_laid_off])</f>
        <v>31</v>
      </c>
      <c r="C1087">
        <f>SUMIF(Table2[Company Name],Table3[[#This Row],[Company Name]],Table2[funds_raised])</f>
        <v>114</v>
      </c>
    </row>
    <row r="1088" spans="1:3" x14ac:dyDescent="0.25">
      <c r="A1088" t="s">
        <v>2249</v>
      </c>
      <c r="B1088">
        <f>SUMIF(Table2[Company Name],Table3[[#This Row],[Company Name]],Table2[total_laid_off])</f>
        <v>31</v>
      </c>
      <c r="C1088">
        <f>SUMIF(Table2[Company Name],Table3[[#This Row],[Company Name]],Table2[funds_raised])</f>
        <v>77</v>
      </c>
    </row>
    <row r="1089" spans="1:3" x14ac:dyDescent="0.25">
      <c r="A1089" t="s">
        <v>1683</v>
      </c>
      <c r="B1089">
        <f>SUMIF(Table2[Company Name],Table3[[#This Row],[Company Name]],Table2[total_laid_off])</f>
        <v>31</v>
      </c>
      <c r="C1089">
        <f>SUMIF(Table2[Company Name],Table3[[#This Row],[Company Name]],Table2[funds_raised])</f>
        <v>61</v>
      </c>
    </row>
    <row r="1090" spans="1:3" x14ac:dyDescent="0.25">
      <c r="A1090" t="s">
        <v>647</v>
      </c>
      <c r="B1090">
        <f>SUMIF(Table2[Company Name],Table3[[#This Row],[Company Name]],Table2[total_laid_off])</f>
        <v>31</v>
      </c>
      <c r="C1090">
        <f>SUMIF(Table2[Company Name],Table3[[#This Row],[Company Name]],Table2[funds_raised])</f>
        <v>47</v>
      </c>
    </row>
    <row r="1091" spans="1:3" x14ac:dyDescent="0.25">
      <c r="A1091" t="s">
        <v>1419</v>
      </c>
      <c r="B1091">
        <f>SUMIF(Table2[Company Name],Table3[[#This Row],[Company Name]],Table2[total_laid_off])</f>
        <v>31</v>
      </c>
      <c r="C1091">
        <f>SUMIF(Table2[Company Name],Table3[[#This Row],[Company Name]],Table2[funds_raised])</f>
        <v>42</v>
      </c>
    </row>
    <row r="1092" spans="1:3" x14ac:dyDescent="0.25">
      <c r="A1092" t="s">
        <v>604</v>
      </c>
      <c r="B1092">
        <f>SUMIF(Table2[Company Name],Table3[[#This Row],[Company Name]],Table2[total_laid_off])</f>
        <v>31</v>
      </c>
      <c r="C1092">
        <f>SUMIF(Table2[Company Name],Table3[[#This Row],[Company Name]],Table2[funds_raised])</f>
        <v>14</v>
      </c>
    </row>
    <row r="1093" spans="1:3" x14ac:dyDescent="0.25">
      <c r="A1093" t="s">
        <v>351</v>
      </c>
      <c r="B1093">
        <f>SUMIF(Table2[Company Name],Table3[[#This Row],[Company Name]],Table2[total_laid_off])</f>
        <v>30</v>
      </c>
      <c r="C1093">
        <f>SUMIF(Table2[Company Name],Table3[[#This Row],[Company Name]],Table2[funds_raised])</f>
        <v>1000</v>
      </c>
    </row>
    <row r="1094" spans="1:3" x14ac:dyDescent="0.25">
      <c r="A1094" t="s">
        <v>1814</v>
      </c>
      <c r="B1094">
        <f>SUMIF(Table2[Company Name],Table3[[#This Row],[Company Name]],Table2[total_laid_off])</f>
        <v>30</v>
      </c>
      <c r="C1094">
        <f>SUMIF(Table2[Company Name],Table3[[#This Row],[Company Name]],Table2[funds_raised])</f>
        <v>1000</v>
      </c>
    </row>
    <row r="1095" spans="1:3" x14ac:dyDescent="0.25">
      <c r="A1095" t="s">
        <v>619</v>
      </c>
      <c r="B1095">
        <f>SUMIF(Table2[Company Name],Table3[[#This Row],[Company Name]],Table2[total_laid_off])</f>
        <v>30</v>
      </c>
      <c r="C1095">
        <f>SUMIF(Table2[Company Name],Table3[[#This Row],[Company Name]],Table2[funds_raised])</f>
        <v>538</v>
      </c>
    </row>
    <row r="1096" spans="1:3" x14ac:dyDescent="0.25">
      <c r="A1096" t="s">
        <v>653</v>
      </c>
      <c r="B1096">
        <f>SUMIF(Table2[Company Name],Table3[[#This Row],[Company Name]],Table2[total_laid_off])</f>
        <v>30</v>
      </c>
      <c r="C1096">
        <f>SUMIF(Table2[Company Name],Table3[[#This Row],[Company Name]],Table2[funds_raised])</f>
        <v>408</v>
      </c>
    </row>
    <row r="1097" spans="1:3" x14ac:dyDescent="0.25">
      <c r="A1097" t="s">
        <v>786</v>
      </c>
      <c r="B1097">
        <f>SUMIF(Table2[Company Name],Table3[[#This Row],[Company Name]],Table2[total_laid_off])</f>
        <v>30</v>
      </c>
      <c r="C1097">
        <f>SUMIF(Table2[Company Name],Table3[[#This Row],[Company Name]],Table2[funds_raised])</f>
        <v>346</v>
      </c>
    </row>
    <row r="1098" spans="1:3" x14ac:dyDescent="0.25">
      <c r="A1098" t="s">
        <v>1559</v>
      </c>
      <c r="B1098">
        <f>SUMIF(Table2[Company Name],Table3[[#This Row],[Company Name]],Table2[total_laid_off])</f>
        <v>30</v>
      </c>
      <c r="C1098">
        <f>SUMIF(Table2[Company Name],Table3[[#This Row],[Company Name]],Table2[funds_raised])</f>
        <v>300</v>
      </c>
    </row>
    <row r="1099" spans="1:3" x14ac:dyDescent="0.25">
      <c r="A1099" t="s">
        <v>1484</v>
      </c>
      <c r="B1099">
        <f>SUMIF(Table2[Company Name],Table3[[#This Row],[Company Name]],Table2[total_laid_off])</f>
        <v>30</v>
      </c>
      <c r="C1099">
        <f>SUMIF(Table2[Company Name],Table3[[#This Row],[Company Name]],Table2[funds_raised])</f>
        <v>300</v>
      </c>
    </row>
    <row r="1100" spans="1:3" x14ac:dyDescent="0.25">
      <c r="A1100" t="s">
        <v>1607</v>
      </c>
      <c r="B1100">
        <f>SUMIF(Table2[Company Name],Table3[[#This Row],[Company Name]],Table2[total_laid_off])</f>
        <v>30</v>
      </c>
      <c r="C1100">
        <f>SUMIF(Table2[Company Name],Table3[[#This Row],[Company Name]],Table2[funds_raised])</f>
        <v>250</v>
      </c>
    </row>
    <row r="1101" spans="1:3" x14ac:dyDescent="0.25">
      <c r="A1101" t="s">
        <v>1511</v>
      </c>
      <c r="B1101">
        <f>SUMIF(Table2[Company Name],Table3[[#This Row],[Company Name]],Table2[total_laid_off])</f>
        <v>30</v>
      </c>
      <c r="C1101">
        <f>SUMIF(Table2[Company Name],Table3[[#This Row],[Company Name]],Table2[funds_raised])</f>
        <v>245</v>
      </c>
    </row>
    <row r="1102" spans="1:3" x14ac:dyDescent="0.25">
      <c r="A1102" t="s">
        <v>779</v>
      </c>
      <c r="B1102">
        <f>SUMIF(Table2[Company Name],Table3[[#This Row],[Company Name]],Table2[total_laid_off])</f>
        <v>30</v>
      </c>
      <c r="C1102">
        <f>SUMIF(Table2[Company Name],Table3[[#This Row],[Company Name]],Table2[funds_raised])</f>
        <v>178</v>
      </c>
    </row>
    <row r="1103" spans="1:3" x14ac:dyDescent="0.25">
      <c r="A1103" t="s">
        <v>872</v>
      </c>
      <c r="B1103">
        <f>SUMIF(Table2[Company Name],Table3[[#This Row],[Company Name]],Table2[total_laid_off])</f>
        <v>30</v>
      </c>
      <c r="C1103">
        <f>SUMIF(Table2[Company Name],Table3[[#This Row],[Company Name]],Table2[funds_raised])</f>
        <v>153</v>
      </c>
    </row>
    <row r="1104" spans="1:3" x14ac:dyDescent="0.25">
      <c r="A1104" t="s">
        <v>2200</v>
      </c>
      <c r="B1104">
        <f>SUMIF(Table2[Company Name],Table3[[#This Row],[Company Name]],Table2[total_laid_off])</f>
        <v>30</v>
      </c>
      <c r="C1104">
        <f>SUMIF(Table2[Company Name],Table3[[#This Row],[Company Name]],Table2[funds_raised])</f>
        <v>151</v>
      </c>
    </row>
    <row r="1105" spans="1:3" x14ac:dyDescent="0.25">
      <c r="A1105" t="s">
        <v>1170</v>
      </c>
      <c r="B1105">
        <f>SUMIF(Table2[Company Name],Table3[[#This Row],[Company Name]],Table2[total_laid_off])</f>
        <v>30</v>
      </c>
      <c r="C1105">
        <f>SUMIF(Table2[Company Name],Table3[[#This Row],[Company Name]],Table2[funds_raised])</f>
        <v>142</v>
      </c>
    </row>
    <row r="1106" spans="1:3" x14ac:dyDescent="0.25">
      <c r="A1106" t="s">
        <v>261</v>
      </c>
      <c r="B1106">
        <f>SUMIF(Table2[Company Name],Table3[[#This Row],[Company Name]],Table2[total_laid_off])</f>
        <v>30</v>
      </c>
      <c r="C1106">
        <f>SUMIF(Table2[Company Name],Table3[[#This Row],[Company Name]],Table2[funds_raised])</f>
        <v>116</v>
      </c>
    </row>
    <row r="1107" spans="1:3" x14ac:dyDescent="0.25">
      <c r="A1107" t="s">
        <v>778</v>
      </c>
      <c r="B1107">
        <f>SUMIF(Table2[Company Name],Table3[[#This Row],[Company Name]],Table2[total_laid_off])</f>
        <v>30</v>
      </c>
      <c r="C1107">
        <f>SUMIF(Table2[Company Name],Table3[[#This Row],[Company Name]],Table2[funds_raised])</f>
        <v>116</v>
      </c>
    </row>
    <row r="1108" spans="1:3" x14ac:dyDescent="0.25">
      <c r="A1108" t="s">
        <v>889</v>
      </c>
      <c r="B1108">
        <f>SUMIF(Table2[Company Name],Table3[[#This Row],[Company Name]],Table2[total_laid_off])</f>
        <v>30</v>
      </c>
      <c r="C1108">
        <f>SUMIF(Table2[Company Name],Table3[[#This Row],[Company Name]],Table2[funds_raised])</f>
        <v>114</v>
      </c>
    </row>
    <row r="1109" spans="1:3" x14ac:dyDescent="0.25">
      <c r="A1109" t="s">
        <v>2251</v>
      </c>
      <c r="B1109">
        <f>SUMIF(Table2[Company Name],Table3[[#This Row],[Company Name]],Table2[total_laid_off])</f>
        <v>30</v>
      </c>
      <c r="C1109">
        <f>SUMIF(Table2[Company Name],Table3[[#This Row],[Company Name]],Table2[funds_raised])</f>
        <v>110</v>
      </c>
    </row>
    <row r="1110" spans="1:3" x14ac:dyDescent="0.25">
      <c r="A1110" t="s">
        <v>910</v>
      </c>
      <c r="B1110">
        <f>SUMIF(Table2[Company Name],Table3[[#This Row],[Company Name]],Table2[total_laid_off])</f>
        <v>30</v>
      </c>
      <c r="C1110">
        <f>SUMIF(Table2[Company Name],Table3[[#This Row],[Company Name]],Table2[funds_raised])</f>
        <v>103</v>
      </c>
    </row>
    <row r="1111" spans="1:3" x14ac:dyDescent="0.25">
      <c r="A1111" t="s">
        <v>2156</v>
      </c>
      <c r="B1111">
        <f>SUMIF(Table2[Company Name],Table3[[#This Row],[Company Name]],Table2[total_laid_off])</f>
        <v>30</v>
      </c>
      <c r="C1111">
        <f>SUMIF(Table2[Company Name],Table3[[#This Row],[Company Name]],Table2[funds_raised])</f>
        <v>99</v>
      </c>
    </row>
    <row r="1112" spans="1:3" x14ac:dyDescent="0.25">
      <c r="A1112" t="s">
        <v>1470</v>
      </c>
      <c r="B1112">
        <f>SUMIF(Table2[Company Name],Table3[[#This Row],[Company Name]],Table2[total_laid_off])</f>
        <v>30</v>
      </c>
      <c r="C1112">
        <f>SUMIF(Table2[Company Name],Table3[[#This Row],[Company Name]],Table2[funds_raised])</f>
        <v>98</v>
      </c>
    </row>
    <row r="1113" spans="1:3" x14ac:dyDescent="0.25">
      <c r="A1113" t="s">
        <v>591</v>
      </c>
      <c r="B1113">
        <f>SUMIF(Table2[Company Name],Table3[[#This Row],[Company Name]],Table2[total_laid_off])</f>
        <v>30</v>
      </c>
      <c r="C1113">
        <f>SUMIF(Table2[Company Name],Table3[[#This Row],[Company Name]],Table2[funds_raised])</f>
        <v>97</v>
      </c>
    </row>
    <row r="1114" spans="1:3" x14ac:dyDescent="0.25">
      <c r="A1114" t="s">
        <v>1802</v>
      </c>
      <c r="B1114">
        <f>SUMIF(Table2[Company Name],Table3[[#This Row],[Company Name]],Table2[total_laid_off])</f>
        <v>30</v>
      </c>
      <c r="C1114">
        <f>SUMIF(Table2[Company Name],Table3[[#This Row],[Company Name]],Table2[funds_raised])</f>
        <v>85</v>
      </c>
    </row>
    <row r="1115" spans="1:3" x14ac:dyDescent="0.25">
      <c r="A1115" t="s">
        <v>2252</v>
      </c>
      <c r="B1115">
        <f>SUMIF(Table2[Company Name],Table3[[#This Row],[Company Name]],Table2[total_laid_off])</f>
        <v>30</v>
      </c>
      <c r="C1115">
        <f>SUMIF(Table2[Company Name],Table3[[#This Row],[Company Name]],Table2[funds_raised])</f>
        <v>82</v>
      </c>
    </row>
    <row r="1116" spans="1:3" x14ac:dyDescent="0.25">
      <c r="A1116" t="s">
        <v>1551</v>
      </c>
      <c r="B1116">
        <f>SUMIF(Table2[Company Name],Table3[[#This Row],[Company Name]],Table2[total_laid_off])</f>
        <v>30</v>
      </c>
      <c r="C1116">
        <f>SUMIF(Table2[Company Name],Table3[[#This Row],[Company Name]],Table2[funds_raised])</f>
        <v>78</v>
      </c>
    </row>
    <row r="1117" spans="1:3" x14ac:dyDescent="0.25">
      <c r="A1117" t="s">
        <v>1555</v>
      </c>
      <c r="B1117">
        <f>SUMIF(Table2[Company Name],Table3[[#This Row],[Company Name]],Table2[total_laid_off])</f>
        <v>30</v>
      </c>
      <c r="C1117">
        <f>SUMIF(Table2[Company Name],Table3[[#This Row],[Company Name]],Table2[funds_raised])</f>
        <v>77</v>
      </c>
    </row>
    <row r="1118" spans="1:3" x14ac:dyDescent="0.25">
      <c r="A1118" t="s">
        <v>1711</v>
      </c>
      <c r="B1118">
        <f>SUMIF(Table2[Company Name],Table3[[#This Row],[Company Name]],Table2[total_laid_off])</f>
        <v>30</v>
      </c>
      <c r="C1118">
        <f>SUMIF(Table2[Company Name],Table3[[#This Row],[Company Name]],Table2[funds_raised])</f>
        <v>76</v>
      </c>
    </row>
    <row r="1119" spans="1:3" x14ac:dyDescent="0.25">
      <c r="A1119" t="s">
        <v>1745</v>
      </c>
      <c r="B1119">
        <f>SUMIF(Table2[Company Name],Table3[[#This Row],[Company Name]],Table2[total_laid_off])</f>
        <v>30</v>
      </c>
      <c r="C1119">
        <f>SUMIF(Table2[Company Name],Table3[[#This Row],[Company Name]],Table2[funds_raised])</f>
        <v>70</v>
      </c>
    </row>
    <row r="1120" spans="1:3" x14ac:dyDescent="0.25">
      <c r="A1120" t="s">
        <v>1969</v>
      </c>
      <c r="B1120">
        <f>SUMIF(Table2[Company Name],Table3[[#This Row],[Company Name]],Table2[total_laid_off])</f>
        <v>30</v>
      </c>
      <c r="C1120">
        <f>SUMIF(Table2[Company Name],Table3[[#This Row],[Company Name]],Table2[funds_raised])</f>
        <v>69</v>
      </c>
    </row>
    <row r="1121" spans="1:3" x14ac:dyDescent="0.25">
      <c r="A1121" t="s">
        <v>1860</v>
      </c>
      <c r="B1121">
        <f>SUMIF(Table2[Company Name],Table3[[#This Row],[Company Name]],Table2[total_laid_off])</f>
        <v>30</v>
      </c>
      <c r="C1121">
        <f>SUMIF(Table2[Company Name],Table3[[#This Row],[Company Name]],Table2[funds_raised])</f>
        <v>67</v>
      </c>
    </row>
    <row r="1122" spans="1:3" x14ac:dyDescent="0.25">
      <c r="A1122" t="s">
        <v>2271</v>
      </c>
      <c r="B1122">
        <f>SUMIF(Table2[Company Name],Table3[[#This Row],[Company Name]],Table2[total_laid_off])</f>
        <v>30</v>
      </c>
      <c r="C1122">
        <f>SUMIF(Table2[Company Name],Table3[[#This Row],[Company Name]],Table2[funds_raised])</f>
        <v>60</v>
      </c>
    </row>
    <row r="1123" spans="1:3" x14ac:dyDescent="0.25">
      <c r="A1123" t="s">
        <v>1471</v>
      </c>
      <c r="B1123">
        <f>SUMIF(Table2[Company Name],Table3[[#This Row],[Company Name]],Table2[total_laid_off])</f>
        <v>30</v>
      </c>
      <c r="C1123">
        <f>SUMIF(Table2[Company Name],Table3[[#This Row],[Company Name]],Table2[funds_raised])</f>
        <v>60</v>
      </c>
    </row>
    <row r="1124" spans="1:3" x14ac:dyDescent="0.25">
      <c r="A1124" t="s">
        <v>1500</v>
      </c>
      <c r="B1124">
        <f>SUMIF(Table2[Company Name],Table3[[#This Row],[Company Name]],Table2[total_laid_off])</f>
        <v>30</v>
      </c>
      <c r="C1124">
        <f>SUMIF(Table2[Company Name],Table3[[#This Row],[Company Name]],Table2[funds_raised])</f>
        <v>51</v>
      </c>
    </row>
    <row r="1125" spans="1:3" x14ac:dyDescent="0.25">
      <c r="A1125" t="s">
        <v>2199</v>
      </c>
      <c r="B1125">
        <f>SUMIF(Table2[Company Name],Table3[[#This Row],[Company Name]],Table2[total_laid_off])</f>
        <v>30</v>
      </c>
      <c r="C1125">
        <f>SUMIF(Table2[Company Name],Table3[[#This Row],[Company Name]],Table2[funds_raised])</f>
        <v>50</v>
      </c>
    </row>
    <row r="1126" spans="1:3" x14ac:dyDescent="0.25">
      <c r="A1126" t="s">
        <v>780</v>
      </c>
      <c r="B1126">
        <f>SUMIF(Table2[Company Name],Table3[[#This Row],[Company Name]],Table2[total_laid_off])</f>
        <v>30</v>
      </c>
      <c r="C1126">
        <f>SUMIF(Table2[Company Name],Table3[[#This Row],[Company Name]],Table2[funds_raised])</f>
        <v>50</v>
      </c>
    </row>
    <row r="1127" spans="1:3" x14ac:dyDescent="0.25">
      <c r="A1127" t="s">
        <v>1730</v>
      </c>
      <c r="B1127">
        <f>SUMIF(Table2[Company Name],Table3[[#This Row],[Company Name]],Table2[total_laid_off])</f>
        <v>30</v>
      </c>
      <c r="C1127">
        <f>SUMIF(Table2[Company Name],Table3[[#This Row],[Company Name]],Table2[funds_raised])</f>
        <v>49</v>
      </c>
    </row>
    <row r="1128" spans="1:3" x14ac:dyDescent="0.25">
      <c r="A1128" t="s">
        <v>590</v>
      </c>
      <c r="B1128">
        <f>SUMIF(Table2[Company Name],Table3[[#This Row],[Company Name]],Table2[total_laid_off])</f>
        <v>30</v>
      </c>
      <c r="C1128">
        <f>SUMIF(Table2[Company Name],Table3[[#This Row],[Company Name]],Table2[funds_raised])</f>
        <v>46</v>
      </c>
    </row>
    <row r="1129" spans="1:3" x14ac:dyDescent="0.25">
      <c r="A1129" t="s">
        <v>1322</v>
      </c>
      <c r="B1129">
        <f>SUMIF(Table2[Company Name],Table3[[#This Row],[Company Name]],Table2[total_laid_off])</f>
        <v>30</v>
      </c>
      <c r="C1129">
        <f>SUMIF(Table2[Company Name],Table3[[#This Row],[Company Name]],Table2[funds_raised])</f>
        <v>41</v>
      </c>
    </row>
    <row r="1130" spans="1:3" x14ac:dyDescent="0.25">
      <c r="A1130" t="s">
        <v>943</v>
      </c>
      <c r="B1130">
        <f>SUMIF(Table2[Company Name],Table3[[#This Row],[Company Name]],Table2[total_laid_off])</f>
        <v>30</v>
      </c>
      <c r="C1130">
        <f>SUMIF(Table2[Company Name],Table3[[#This Row],[Company Name]],Table2[funds_raised])</f>
        <v>40</v>
      </c>
    </row>
    <row r="1131" spans="1:3" x14ac:dyDescent="0.25">
      <c r="A1131" t="s">
        <v>1867</v>
      </c>
      <c r="B1131">
        <f>SUMIF(Table2[Company Name],Table3[[#This Row],[Company Name]],Table2[total_laid_off])</f>
        <v>30</v>
      </c>
      <c r="C1131">
        <f>SUMIF(Table2[Company Name],Table3[[#This Row],[Company Name]],Table2[funds_raised])</f>
        <v>36</v>
      </c>
    </row>
    <row r="1132" spans="1:3" x14ac:dyDescent="0.25">
      <c r="A1132" t="s">
        <v>2289</v>
      </c>
      <c r="B1132">
        <f>SUMIF(Table2[Company Name],Table3[[#This Row],[Company Name]],Table2[total_laid_off])</f>
        <v>30</v>
      </c>
      <c r="C1132">
        <f>SUMIF(Table2[Company Name],Table3[[#This Row],[Company Name]],Table2[funds_raised])</f>
        <v>35</v>
      </c>
    </row>
    <row r="1133" spans="1:3" x14ac:dyDescent="0.25">
      <c r="A1133" t="s">
        <v>1752</v>
      </c>
      <c r="B1133">
        <f>SUMIF(Table2[Company Name],Table3[[#This Row],[Company Name]],Table2[total_laid_off])</f>
        <v>30</v>
      </c>
      <c r="C1133">
        <f>SUMIF(Table2[Company Name],Table3[[#This Row],[Company Name]],Table2[funds_raised])</f>
        <v>33</v>
      </c>
    </row>
    <row r="1134" spans="1:3" x14ac:dyDescent="0.25">
      <c r="A1134" t="s">
        <v>1723</v>
      </c>
      <c r="B1134">
        <f>SUMIF(Table2[Company Name],Table3[[#This Row],[Company Name]],Table2[total_laid_off])</f>
        <v>30</v>
      </c>
      <c r="C1134">
        <f>SUMIF(Table2[Company Name],Table3[[#This Row],[Company Name]],Table2[funds_raised])</f>
        <v>32</v>
      </c>
    </row>
    <row r="1135" spans="1:3" x14ac:dyDescent="0.25">
      <c r="A1135" t="s">
        <v>821</v>
      </c>
      <c r="B1135">
        <f>SUMIF(Table2[Company Name],Table3[[#This Row],[Company Name]],Table2[total_laid_off])</f>
        <v>30</v>
      </c>
      <c r="C1135">
        <f>SUMIF(Table2[Company Name],Table3[[#This Row],[Company Name]],Table2[funds_raised])</f>
        <v>29</v>
      </c>
    </row>
    <row r="1136" spans="1:3" x14ac:dyDescent="0.25">
      <c r="A1136" t="s">
        <v>2046</v>
      </c>
      <c r="B1136">
        <f>SUMIF(Table2[Company Name],Table3[[#This Row],[Company Name]],Table2[total_laid_off])</f>
        <v>30</v>
      </c>
      <c r="C1136">
        <f>SUMIF(Table2[Company Name],Table3[[#This Row],[Company Name]],Table2[funds_raised])</f>
        <v>17</v>
      </c>
    </row>
    <row r="1137" spans="1:3" x14ac:dyDescent="0.25">
      <c r="A1137" t="s">
        <v>2115</v>
      </c>
      <c r="B1137">
        <f>SUMIF(Table2[Company Name],Table3[[#This Row],[Company Name]],Table2[total_laid_off])</f>
        <v>30</v>
      </c>
      <c r="C1137">
        <f>SUMIF(Table2[Company Name],Table3[[#This Row],[Company Name]],Table2[funds_raised])</f>
        <v>14</v>
      </c>
    </row>
    <row r="1138" spans="1:3" x14ac:dyDescent="0.25">
      <c r="A1138" t="s">
        <v>278</v>
      </c>
      <c r="B1138">
        <f>SUMIF(Table2[Company Name],Table3[[#This Row],[Company Name]],Table2[total_laid_off])</f>
        <v>30</v>
      </c>
      <c r="C1138">
        <f>SUMIF(Table2[Company Name],Table3[[#This Row],[Company Name]],Table2[funds_raised])</f>
        <v>13</v>
      </c>
    </row>
    <row r="1139" spans="1:3" x14ac:dyDescent="0.25">
      <c r="A1139" t="s">
        <v>1153</v>
      </c>
      <c r="B1139">
        <f>SUMIF(Table2[Company Name],Table3[[#This Row],[Company Name]],Table2[total_laid_off])</f>
        <v>30</v>
      </c>
      <c r="C1139">
        <f>SUMIF(Table2[Company Name],Table3[[#This Row],[Company Name]],Table2[funds_raised])</f>
        <v>11</v>
      </c>
    </row>
    <row r="1140" spans="1:3" x14ac:dyDescent="0.25">
      <c r="A1140" t="s">
        <v>2309</v>
      </c>
      <c r="B1140">
        <f>SUMIF(Table2[Company Name],Table3[[#This Row],[Company Name]],Table2[total_laid_off])</f>
        <v>30</v>
      </c>
      <c r="C1140">
        <f>SUMIF(Table2[Company Name],Table3[[#This Row],[Company Name]],Table2[funds_raised])</f>
        <v>7</v>
      </c>
    </row>
    <row r="1141" spans="1:3" x14ac:dyDescent="0.25">
      <c r="A1141" t="s">
        <v>1664</v>
      </c>
      <c r="B1141">
        <f>SUMIF(Table2[Company Name],Table3[[#This Row],[Company Name]],Table2[total_laid_off])</f>
        <v>30</v>
      </c>
      <c r="C1141">
        <f>SUMIF(Table2[Company Name],Table3[[#This Row],[Company Name]],Table2[funds_raised])</f>
        <v>6</v>
      </c>
    </row>
    <row r="1142" spans="1:3" x14ac:dyDescent="0.25">
      <c r="A1142" t="s">
        <v>1064</v>
      </c>
      <c r="B1142">
        <f>SUMIF(Table2[Company Name],Table3[[#This Row],[Company Name]],Table2[total_laid_off])</f>
        <v>30</v>
      </c>
      <c r="C1142">
        <f>SUMIF(Table2[Company Name],Table3[[#This Row],[Company Name]],Table2[funds_raised])</f>
        <v>6</v>
      </c>
    </row>
    <row r="1143" spans="1:3" x14ac:dyDescent="0.25">
      <c r="A1143" t="s">
        <v>1180</v>
      </c>
      <c r="B1143">
        <f>SUMIF(Table2[Company Name],Table3[[#This Row],[Company Name]],Table2[total_laid_off])</f>
        <v>30</v>
      </c>
      <c r="C1143">
        <f>SUMIF(Table2[Company Name],Table3[[#This Row],[Company Name]],Table2[funds_raised])</f>
        <v>4</v>
      </c>
    </row>
    <row r="1144" spans="1:3" x14ac:dyDescent="0.25">
      <c r="A1144" t="s">
        <v>1843</v>
      </c>
      <c r="B1144">
        <f>SUMIF(Table2[Company Name],Table3[[#This Row],[Company Name]],Table2[total_laid_off])</f>
        <v>30</v>
      </c>
      <c r="C1144">
        <f>SUMIF(Table2[Company Name],Table3[[#This Row],[Company Name]],Table2[funds_raised])</f>
        <v>3.8</v>
      </c>
    </row>
    <row r="1145" spans="1:3" x14ac:dyDescent="0.25">
      <c r="A1145" t="s">
        <v>605</v>
      </c>
      <c r="B1145">
        <f>SUMIF(Table2[Company Name],Table3[[#This Row],[Company Name]],Table2[total_laid_off])</f>
        <v>30</v>
      </c>
      <c r="C1145">
        <f>SUMIF(Table2[Company Name],Table3[[#This Row],[Company Name]],Table2[funds_raised])</f>
        <v>1</v>
      </c>
    </row>
    <row r="1146" spans="1:3" x14ac:dyDescent="0.25">
      <c r="A1146" t="s">
        <v>2250</v>
      </c>
      <c r="B1146">
        <f>SUMIF(Table2[Company Name],Table3[[#This Row],[Company Name]],Table2[total_laid_off])</f>
        <v>30</v>
      </c>
      <c r="C1146">
        <f>SUMIF(Table2[Company Name],Table3[[#This Row],[Company Name]],Table2[funds_raised])</f>
        <v>0</v>
      </c>
    </row>
    <row r="1147" spans="1:3" x14ac:dyDescent="0.25">
      <c r="A1147" t="s">
        <v>227</v>
      </c>
      <c r="B1147">
        <f>SUMIF(Table2[Company Name],Table3[[#This Row],[Company Name]],Table2[total_laid_off])</f>
        <v>30</v>
      </c>
      <c r="C1147">
        <f>SUMIF(Table2[Company Name],Table3[[#This Row],[Company Name]],Table2[funds_raised])</f>
        <v>0</v>
      </c>
    </row>
    <row r="1148" spans="1:3" x14ac:dyDescent="0.25">
      <c r="A1148" t="s">
        <v>718</v>
      </c>
      <c r="B1148">
        <f>SUMIF(Table2[Company Name],Table3[[#This Row],[Company Name]],Table2[total_laid_off])</f>
        <v>29</v>
      </c>
      <c r="C1148">
        <f>SUMIF(Table2[Company Name],Table3[[#This Row],[Company Name]],Table2[funds_raised])</f>
        <v>705</v>
      </c>
    </row>
    <row r="1149" spans="1:3" x14ac:dyDescent="0.25">
      <c r="A1149" t="s">
        <v>1336</v>
      </c>
      <c r="B1149">
        <f>SUMIF(Table2[Company Name],Table3[[#This Row],[Company Name]],Table2[total_laid_off])</f>
        <v>29</v>
      </c>
      <c r="C1149">
        <f>SUMIF(Table2[Company Name],Table3[[#This Row],[Company Name]],Table2[funds_raised])</f>
        <v>169</v>
      </c>
    </row>
    <row r="1150" spans="1:3" x14ac:dyDescent="0.25">
      <c r="A1150" t="s">
        <v>1736</v>
      </c>
      <c r="B1150">
        <f>SUMIF(Table2[Company Name],Table3[[#This Row],[Company Name]],Table2[total_laid_off])</f>
        <v>29</v>
      </c>
      <c r="C1150">
        <f>SUMIF(Table2[Company Name],Table3[[#This Row],[Company Name]],Table2[funds_raised])</f>
        <v>118</v>
      </c>
    </row>
    <row r="1151" spans="1:3" x14ac:dyDescent="0.25">
      <c r="A1151" t="s">
        <v>545</v>
      </c>
      <c r="B1151">
        <f>SUMIF(Table2[Company Name],Table3[[#This Row],[Company Name]],Table2[total_laid_off])</f>
        <v>29</v>
      </c>
      <c r="C1151">
        <f>SUMIF(Table2[Company Name],Table3[[#This Row],[Company Name]],Table2[funds_raised])</f>
        <v>100</v>
      </c>
    </row>
    <row r="1152" spans="1:3" x14ac:dyDescent="0.25">
      <c r="A1152" t="s">
        <v>1270</v>
      </c>
      <c r="B1152">
        <f>SUMIF(Table2[Company Name],Table3[[#This Row],[Company Name]],Table2[total_laid_off])</f>
        <v>29</v>
      </c>
      <c r="C1152">
        <f>SUMIF(Table2[Company Name],Table3[[#This Row],[Company Name]],Table2[funds_raised])</f>
        <v>75</v>
      </c>
    </row>
    <row r="1153" spans="1:3" x14ac:dyDescent="0.25">
      <c r="A1153" t="s">
        <v>1712</v>
      </c>
      <c r="B1153">
        <f>SUMIF(Table2[Company Name],Table3[[#This Row],[Company Name]],Table2[total_laid_off])</f>
        <v>29</v>
      </c>
      <c r="C1153">
        <f>SUMIF(Table2[Company Name],Table3[[#This Row],[Company Name]],Table2[funds_raised])</f>
        <v>28</v>
      </c>
    </row>
    <row r="1154" spans="1:3" x14ac:dyDescent="0.25">
      <c r="A1154" t="s">
        <v>1361</v>
      </c>
      <c r="B1154">
        <f>SUMIF(Table2[Company Name],Table3[[#This Row],[Company Name]],Table2[total_laid_off])</f>
        <v>29</v>
      </c>
      <c r="C1154">
        <f>SUMIF(Table2[Company Name],Table3[[#This Row],[Company Name]],Table2[funds_raised])</f>
        <v>3</v>
      </c>
    </row>
    <row r="1155" spans="1:3" x14ac:dyDescent="0.25">
      <c r="A1155" t="s">
        <v>1564</v>
      </c>
      <c r="B1155">
        <f>SUMIF(Table2[Company Name],Table3[[#This Row],[Company Name]],Table2[total_laid_off])</f>
        <v>29</v>
      </c>
      <c r="C1155">
        <f>SUMIF(Table2[Company Name],Table3[[#This Row],[Company Name]],Table2[funds_raised])</f>
        <v>0</v>
      </c>
    </row>
    <row r="1156" spans="1:3" x14ac:dyDescent="0.25">
      <c r="A1156" t="s">
        <v>1507</v>
      </c>
      <c r="B1156">
        <f>SUMIF(Table2[Company Name],Table3[[#This Row],[Company Name]],Table2[total_laid_off])</f>
        <v>28</v>
      </c>
      <c r="C1156">
        <f>SUMIF(Table2[Company Name],Table3[[#This Row],[Company Name]],Table2[funds_raised])</f>
        <v>766</v>
      </c>
    </row>
    <row r="1157" spans="1:3" x14ac:dyDescent="0.25">
      <c r="A1157" t="s">
        <v>375</v>
      </c>
      <c r="B1157">
        <f>SUMIF(Table2[Company Name],Table3[[#This Row],[Company Name]],Table2[total_laid_off])</f>
        <v>28</v>
      </c>
      <c r="C1157">
        <f>SUMIF(Table2[Company Name],Table3[[#This Row],[Company Name]],Table2[funds_raised])</f>
        <v>435</v>
      </c>
    </row>
    <row r="1158" spans="1:3" x14ac:dyDescent="0.25">
      <c r="A1158" t="s">
        <v>1987</v>
      </c>
      <c r="B1158">
        <f>SUMIF(Table2[Company Name],Table3[[#This Row],[Company Name]],Table2[total_laid_off])</f>
        <v>28</v>
      </c>
      <c r="C1158">
        <f>SUMIF(Table2[Company Name],Table3[[#This Row],[Company Name]],Table2[funds_raised])</f>
        <v>133</v>
      </c>
    </row>
    <row r="1159" spans="1:3" x14ac:dyDescent="0.25">
      <c r="A1159" t="s">
        <v>1993</v>
      </c>
      <c r="B1159">
        <f>SUMIF(Table2[Company Name],Table3[[#This Row],[Company Name]],Table2[total_laid_off])</f>
        <v>28</v>
      </c>
      <c r="C1159">
        <f>SUMIF(Table2[Company Name],Table3[[#This Row],[Company Name]],Table2[funds_raised])</f>
        <v>92</v>
      </c>
    </row>
    <row r="1160" spans="1:3" x14ac:dyDescent="0.25">
      <c r="A1160" t="s">
        <v>2075</v>
      </c>
      <c r="B1160">
        <f>SUMIF(Table2[Company Name],Table3[[#This Row],[Company Name]],Table2[total_laid_off])</f>
        <v>28</v>
      </c>
      <c r="C1160">
        <f>SUMIF(Table2[Company Name],Table3[[#This Row],[Company Name]],Table2[funds_raised])</f>
        <v>71</v>
      </c>
    </row>
    <row r="1161" spans="1:3" x14ac:dyDescent="0.25">
      <c r="A1161" t="s">
        <v>1479</v>
      </c>
      <c r="B1161">
        <f>SUMIF(Table2[Company Name],Table3[[#This Row],[Company Name]],Table2[total_laid_off])</f>
        <v>28</v>
      </c>
      <c r="C1161">
        <f>SUMIF(Table2[Company Name],Table3[[#This Row],[Company Name]],Table2[funds_raised])</f>
        <v>15</v>
      </c>
    </row>
    <row r="1162" spans="1:3" x14ac:dyDescent="0.25">
      <c r="A1162" t="s">
        <v>2218</v>
      </c>
      <c r="B1162">
        <f>SUMIF(Table2[Company Name],Table3[[#This Row],[Company Name]],Table2[total_laid_off])</f>
        <v>28</v>
      </c>
      <c r="C1162">
        <f>SUMIF(Table2[Company Name],Table3[[#This Row],[Company Name]],Table2[funds_raised])</f>
        <v>0</v>
      </c>
    </row>
    <row r="1163" spans="1:3" x14ac:dyDescent="0.25">
      <c r="A1163" t="s">
        <v>1508</v>
      </c>
      <c r="B1163">
        <f>SUMIF(Table2[Company Name],Table3[[#This Row],[Company Name]],Table2[total_laid_off])</f>
        <v>28</v>
      </c>
      <c r="C1163">
        <f>SUMIF(Table2[Company Name],Table3[[#This Row],[Company Name]],Table2[funds_raised])</f>
        <v>0</v>
      </c>
    </row>
    <row r="1164" spans="1:3" x14ac:dyDescent="0.25">
      <c r="A1164" t="s">
        <v>1560</v>
      </c>
      <c r="B1164">
        <f>SUMIF(Table2[Company Name],Table3[[#This Row],[Company Name]],Table2[total_laid_off])</f>
        <v>27</v>
      </c>
      <c r="C1164">
        <f>SUMIF(Table2[Company Name],Table3[[#This Row],[Company Name]],Table2[funds_raised])</f>
        <v>583</v>
      </c>
    </row>
    <row r="1165" spans="1:3" x14ac:dyDescent="0.25">
      <c r="A1165" t="s">
        <v>1318</v>
      </c>
      <c r="B1165">
        <f>SUMIF(Table2[Company Name],Table3[[#This Row],[Company Name]],Table2[total_laid_off])</f>
        <v>27</v>
      </c>
      <c r="C1165">
        <f>SUMIF(Table2[Company Name],Table3[[#This Row],[Company Name]],Table2[funds_raised])</f>
        <v>143</v>
      </c>
    </row>
    <row r="1166" spans="1:3" x14ac:dyDescent="0.25">
      <c r="A1166" t="s">
        <v>890</v>
      </c>
      <c r="B1166">
        <f>SUMIF(Table2[Company Name],Table3[[#This Row],[Company Name]],Table2[total_laid_off])</f>
        <v>27</v>
      </c>
      <c r="C1166">
        <f>SUMIF(Table2[Company Name],Table3[[#This Row],[Company Name]],Table2[funds_raised])</f>
        <v>115</v>
      </c>
    </row>
    <row r="1167" spans="1:3" x14ac:dyDescent="0.25">
      <c r="A1167" t="s">
        <v>2040</v>
      </c>
      <c r="B1167">
        <f>SUMIF(Table2[Company Name],Table3[[#This Row],[Company Name]],Table2[total_laid_off])</f>
        <v>27</v>
      </c>
      <c r="C1167">
        <f>SUMIF(Table2[Company Name],Table3[[#This Row],[Company Name]],Table2[funds_raised])</f>
        <v>71</v>
      </c>
    </row>
    <row r="1168" spans="1:3" x14ac:dyDescent="0.25">
      <c r="A1168" t="s">
        <v>1565</v>
      </c>
      <c r="B1168">
        <f>SUMIF(Table2[Company Name],Table3[[#This Row],[Company Name]],Table2[total_laid_off])</f>
        <v>27</v>
      </c>
      <c r="C1168">
        <f>SUMIF(Table2[Company Name],Table3[[#This Row],[Company Name]],Table2[funds_raised])</f>
        <v>69</v>
      </c>
    </row>
    <row r="1169" spans="1:3" x14ac:dyDescent="0.25">
      <c r="A1169" t="s">
        <v>1613</v>
      </c>
      <c r="B1169">
        <f>SUMIF(Table2[Company Name],Table3[[#This Row],[Company Name]],Table2[total_laid_off])</f>
        <v>27</v>
      </c>
      <c r="C1169">
        <f>SUMIF(Table2[Company Name],Table3[[#This Row],[Company Name]],Table2[funds_raised])</f>
        <v>61</v>
      </c>
    </row>
    <row r="1170" spans="1:3" x14ac:dyDescent="0.25">
      <c r="A1170" t="s">
        <v>442</v>
      </c>
      <c r="B1170">
        <f>SUMIF(Table2[Company Name],Table3[[#This Row],[Company Name]],Table2[total_laid_off])</f>
        <v>27</v>
      </c>
      <c r="C1170">
        <f>SUMIF(Table2[Company Name],Table3[[#This Row],[Company Name]],Table2[funds_raised])</f>
        <v>56</v>
      </c>
    </row>
    <row r="1171" spans="1:3" x14ac:dyDescent="0.25">
      <c r="A1171" t="s">
        <v>975</v>
      </c>
      <c r="B1171">
        <f>SUMIF(Table2[Company Name],Table3[[#This Row],[Company Name]],Table2[total_laid_off])</f>
        <v>27</v>
      </c>
      <c r="C1171">
        <f>SUMIF(Table2[Company Name],Table3[[#This Row],[Company Name]],Table2[funds_raised])</f>
        <v>43</v>
      </c>
    </row>
    <row r="1172" spans="1:3" x14ac:dyDescent="0.25">
      <c r="A1172" t="s">
        <v>1260</v>
      </c>
      <c r="B1172">
        <f>SUMIF(Table2[Company Name],Table3[[#This Row],[Company Name]],Table2[total_laid_off])</f>
        <v>26</v>
      </c>
      <c r="C1172">
        <f>SUMIF(Table2[Company Name],Table3[[#This Row],[Company Name]],Table2[funds_raised])</f>
        <v>166</v>
      </c>
    </row>
    <row r="1173" spans="1:3" x14ac:dyDescent="0.25">
      <c r="A1173" t="s">
        <v>319</v>
      </c>
      <c r="B1173">
        <f>SUMIF(Table2[Company Name],Table3[[#This Row],[Company Name]],Table2[total_laid_off])</f>
        <v>26</v>
      </c>
      <c r="C1173">
        <f>SUMIF(Table2[Company Name],Table3[[#This Row],[Company Name]],Table2[funds_raised])</f>
        <v>132</v>
      </c>
    </row>
    <row r="1174" spans="1:3" x14ac:dyDescent="0.25">
      <c r="A1174" t="s">
        <v>1684</v>
      </c>
      <c r="B1174">
        <f>SUMIF(Table2[Company Name],Table3[[#This Row],[Company Name]],Table2[total_laid_off])</f>
        <v>26</v>
      </c>
      <c r="C1174">
        <f>SUMIF(Table2[Company Name],Table3[[#This Row],[Company Name]],Table2[funds_raised])</f>
        <v>100</v>
      </c>
    </row>
    <row r="1175" spans="1:3" x14ac:dyDescent="0.25">
      <c r="A1175" t="s">
        <v>2201</v>
      </c>
      <c r="B1175">
        <f>SUMIF(Table2[Company Name],Table3[[#This Row],[Company Name]],Table2[total_laid_off])</f>
        <v>26</v>
      </c>
      <c r="C1175">
        <f>SUMIF(Table2[Company Name],Table3[[#This Row],[Company Name]],Table2[funds_raised])</f>
        <v>40</v>
      </c>
    </row>
    <row r="1176" spans="1:3" x14ac:dyDescent="0.25">
      <c r="A1176" t="s">
        <v>1927</v>
      </c>
      <c r="B1176">
        <f>SUMIF(Table2[Company Name],Table3[[#This Row],[Company Name]],Table2[total_laid_off])</f>
        <v>26</v>
      </c>
      <c r="C1176">
        <f>SUMIF(Table2[Company Name],Table3[[#This Row],[Company Name]],Table2[funds_raised])</f>
        <v>39.6</v>
      </c>
    </row>
    <row r="1177" spans="1:3" x14ac:dyDescent="0.25">
      <c r="A1177" t="s">
        <v>2160</v>
      </c>
      <c r="B1177">
        <f>SUMIF(Table2[Company Name],Table3[[#This Row],[Company Name]],Table2[total_laid_off])</f>
        <v>26</v>
      </c>
      <c r="C1177">
        <f>SUMIF(Table2[Company Name],Table3[[#This Row],[Company Name]],Table2[funds_raised])</f>
        <v>28</v>
      </c>
    </row>
    <row r="1178" spans="1:3" x14ac:dyDescent="0.25">
      <c r="A1178" t="s">
        <v>814</v>
      </c>
      <c r="B1178">
        <f>SUMIF(Table2[Company Name],Table3[[#This Row],[Company Name]],Table2[total_laid_off])</f>
        <v>26</v>
      </c>
      <c r="C1178">
        <f>SUMIF(Table2[Company Name],Table3[[#This Row],[Company Name]],Table2[funds_raised])</f>
        <v>10</v>
      </c>
    </row>
    <row r="1179" spans="1:3" x14ac:dyDescent="0.25">
      <c r="A1179" t="s">
        <v>1337</v>
      </c>
      <c r="B1179">
        <f>SUMIF(Table2[Company Name],Table3[[#This Row],[Company Name]],Table2[total_laid_off])</f>
        <v>26</v>
      </c>
      <c r="C1179">
        <f>SUMIF(Table2[Company Name],Table3[[#This Row],[Company Name]],Table2[funds_raised])</f>
        <v>0</v>
      </c>
    </row>
    <row r="1180" spans="1:3" x14ac:dyDescent="0.25">
      <c r="A1180" t="s">
        <v>873</v>
      </c>
      <c r="B1180">
        <f>SUMIF(Table2[Company Name],Table3[[#This Row],[Company Name]],Table2[total_laid_off])</f>
        <v>25</v>
      </c>
      <c r="C1180">
        <f>SUMIF(Table2[Company Name],Table3[[#This Row],[Company Name]],Table2[funds_raised])</f>
        <v>537</v>
      </c>
    </row>
    <row r="1181" spans="1:3" x14ac:dyDescent="0.25">
      <c r="A1181" t="s">
        <v>1088</v>
      </c>
      <c r="B1181">
        <f>SUMIF(Table2[Company Name],Table3[[#This Row],[Company Name]],Table2[total_laid_off])</f>
        <v>25</v>
      </c>
      <c r="C1181">
        <f>SUMIF(Table2[Company Name],Table3[[#This Row],[Company Name]],Table2[funds_raised])</f>
        <v>475</v>
      </c>
    </row>
    <row r="1182" spans="1:3" x14ac:dyDescent="0.25">
      <c r="A1182" t="s">
        <v>1104</v>
      </c>
      <c r="B1182">
        <f>SUMIF(Table2[Company Name],Table3[[#This Row],[Company Name]],Table2[total_laid_off])</f>
        <v>25</v>
      </c>
      <c r="C1182">
        <f>SUMIF(Table2[Company Name],Table3[[#This Row],[Company Name]],Table2[funds_raised])</f>
        <v>274.5</v>
      </c>
    </row>
    <row r="1183" spans="1:3" x14ac:dyDescent="0.25">
      <c r="A1183" t="s">
        <v>1724</v>
      </c>
      <c r="B1183">
        <f>SUMIF(Table2[Company Name],Table3[[#This Row],[Company Name]],Table2[total_laid_off])</f>
        <v>25</v>
      </c>
      <c r="C1183">
        <f>SUMIF(Table2[Company Name],Table3[[#This Row],[Company Name]],Table2[funds_raised])</f>
        <v>202</v>
      </c>
    </row>
    <row r="1184" spans="1:3" x14ac:dyDescent="0.25">
      <c r="A1184" t="s">
        <v>1713</v>
      </c>
      <c r="B1184">
        <f>SUMIF(Table2[Company Name],Table3[[#This Row],[Company Name]],Table2[total_laid_off])</f>
        <v>25</v>
      </c>
      <c r="C1184">
        <f>SUMIF(Table2[Company Name],Table3[[#This Row],[Company Name]],Table2[funds_raised])</f>
        <v>197</v>
      </c>
    </row>
    <row r="1185" spans="1:3" x14ac:dyDescent="0.25">
      <c r="A1185" t="s">
        <v>1107</v>
      </c>
      <c r="B1185">
        <f>SUMIF(Table2[Company Name],Table3[[#This Row],[Company Name]],Table2[total_laid_off])</f>
        <v>25</v>
      </c>
      <c r="C1185">
        <f>SUMIF(Table2[Company Name],Table3[[#This Row],[Company Name]],Table2[funds_raised])</f>
        <v>148</v>
      </c>
    </row>
    <row r="1186" spans="1:3" x14ac:dyDescent="0.25">
      <c r="A1186" t="s">
        <v>1771</v>
      </c>
      <c r="B1186">
        <f>SUMIF(Table2[Company Name],Table3[[#This Row],[Company Name]],Table2[total_laid_off])</f>
        <v>25</v>
      </c>
      <c r="C1186">
        <f>SUMIF(Table2[Company Name],Table3[[#This Row],[Company Name]],Table2[funds_raised])</f>
        <v>128</v>
      </c>
    </row>
    <row r="1187" spans="1:3" x14ac:dyDescent="0.25">
      <c r="A1187" t="s">
        <v>965</v>
      </c>
      <c r="B1187">
        <f>SUMIF(Table2[Company Name],Table3[[#This Row],[Company Name]],Table2[total_laid_off])</f>
        <v>25</v>
      </c>
      <c r="C1187">
        <f>SUMIF(Table2[Company Name],Table3[[#This Row],[Company Name]],Table2[funds_raised])</f>
        <v>87</v>
      </c>
    </row>
    <row r="1188" spans="1:3" x14ac:dyDescent="0.25">
      <c r="A1188" t="s">
        <v>2003</v>
      </c>
      <c r="B1188">
        <f>SUMIF(Table2[Company Name],Table3[[#This Row],[Company Name]],Table2[total_laid_off])</f>
        <v>25</v>
      </c>
      <c r="C1188">
        <f>SUMIF(Table2[Company Name],Table3[[#This Row],[Company Name]],Table2[funds_raised])</f>
        <v>84</v>
      </c>
    </row>
    <row r="1189" spans="1:3" x14ac:dyDescent="0.25">
      <c r="A1189" t="s">
        <v>781</v>
      </c>
      <c r="B1189">
        <f>SUMIF(Table2[Company Name],Table3[[#This Row],[Company Name]],Table2[total_laid_off])</f>
        <v>25</v>
      </c>
      <c r="C1189">
        <f>SUMIF(Table2[Company Name],Table3[[#This Row],[Company Name]],Table2[funds_raised])</f>
        <v>62</v>
      </c>
    </row>
    <row r="1190" spans="1:3" x14ac:dyDescent="0.25">
      <c r="A1190" t="s">
        <v>219</v>
      </c>
      <c r="B1190">
        <f>SUMIF(Table2[Company Name],Table3[[#This Row],[Company Name]],Table2[total_laid_off])</f>
        <v>25</v>
      </c>
      <c r="C1190">
        <f>SUMIF(Table2[Company Name],Table3[[#This Row],[Company Name]],Table2[funds_raised])</f>
        <v>24</v>
      </c>
    </row>
    <row r="1191" spans="1:3" x14ac:dyDescent="0.25">
      <c r="A1191" t="s">
        <v>2253</v>
      </c>
      <c r="B1191">
        <f>SUMIF(Table2[Company Name],Table3[[#This Row],[Company Name]],Table2[total_laid_off])</f>
        <v>25</v>
      </c>
      <c r="C1191">
        <f>SUMIF(Table2[Company Name],Table3[[#This Row],[Company Name]],Table2[funds_raised])</f>
        <v>18</v>
      </c>
    </row>
    <row r="1192" spans="1:3" x14ac:dyDescent="0.25">
      <c r="A1192" t="s">
        <v>1975</v>
      </c>
      <c r="B1192">
        <f>SUMIF(Table2[Company Name],Table3[[#This Row],[Company Name]],Table2[total_laid_off])</f>
        <v>25</v>
      </c>
      <c r="C1192">
        <f>SUMIF(Table2[Company Name],Table3[[#This Row],[Company Name]],Table2[funds_raised])</f>
        <v>10</v>
      </c>
    </row>
    <row r="1193" spans="1:3" x14ac:dyDescent="0.25">
      <c r="A1193" t="s">
        <v>2135</v>
      </c>
      <c r="B1193">
        <f>SUMIF(Table2[Company Name],Table3[[#This Row],[Company Name]],Table2[total_laid_off])</f>
        <v>25</v>
      </c>
      <c r="C1193">
        <f>SUMIF(Table2[Company Name],Table3[[#This Row],[Company Name]],Table2[funds_raised])</f>
        <v>0</v>
      </c>
    </row>
    <row r="1194" spans="1:3" x14ac:dyDescent="0.25">
      <c r="A1194" t="s">
        <v>1353</v>
      </c>
      <c r="B1194">
        <f>SUMIF(Table2[Company Name],Table3[[#This Row],[Company Name]],Table2[total_laid_off])</f>
        <v>25</v>
      </c>
      <c r="C1194">
        <f>SUMIF(Table2[Company Name],Table3[[#This Row],[Company Name]],Table2[funds_raised])</f>
        <v>0</v>
      </c>
    </row>
    <row r="1195" spans="1:3" x14ac:dyDescent="0.25">
      <c r="A1195" t="s">
        <v>1261</v>
      </c>
      <c r="B1195">
        <f>SUMIF(Table2[Company Name],Table3[[#This Row],[Company Name]],Table2[total_laid_off])</f>
        <v>24</v>
      </c>
      <c r="C1195">
        <f>SUMIF(Table2[Company Name],Table3[[#This Row],[Company Name]],Table2[funds_raised])</f>
        <v>474</v>
      </c>
    </row>
    <row r="1196" spans="1:3" x14ac:dyDescent="0.25">
      <c r="A1196" t="s">
        <v>1373</v>
      </c>
      <c r="B1196">
        <f>SUMIF(Table2[Company Name],Table3[[#This Row],[Company Name]],Table2[total_laid_off])</f>
        <v>24</v>
      </c>
      <c r="C1196">
        <f>SUMIF(Table2[Company Name],Table3[[#This Row],[Company Name]],Table2[funds_raised])</f>
        <v>418</v>
      </c>
    </row>
    <row r="1197" spans="1:3" x14ac:dyDescent="0.25">
      <c r="A1197" t="s">
        <v>1514</v>
      </c>
      <c r="B1197">
        <f>SUMIF(Table2[Company Name],Table3[[#This Row],[Company Name]],Table2[total_laid_off])</f>
        <v>24</v>
      </c>
      <c r="C1197">
        <f>SUMIF(Table2[Company Name],Table3[[#This Row],[Company Name]],Table2[funds_raised])</f>
        <v>265</v>
      </c>
    </row>
    <row r="1198" spans="1:3" x14ac:dyDescent="0.25">
      <c r="A1198" t="s">
        <v>320</v>
      </c>
      <c r="B1198">
        <f>SUMIF(Table2[Company Name],Table3[[#This Row],[Company Name]],Table2[total_laid_off])</f>
        <v>24</v>
      </c>
      <c r="C1198">
        <f>SUMIF(Table2[Company Name],Table3[[#This Row],[Company Name]],Table2[funds_raised])</f>
        <v>263</v>
      </c>
    </row>
    <row r="1199" spans="1:3" x14ac:dyDescent="0.25">
      <c r="A1199" t="s">
        <v>1635</v>
      </c>
      <c r="B1199">
        <f>SUMIF(Table2[Company Name],Table3[[#This Row],[Company Name]],Table2[total_laid_off])</f>
        <v>24</v>
      </c>
      <c r="C1199">
        <f>SUMIF(Table2[Company Name],Table3[[#This Row],[Company Name]],Table2[funds_raised])</f>
        <v>248</v>
      </c>
    </row>
    <row r="1200" spans="1:3" x14ac:dyDescent="0.25">
      <c r="A1200" t="s">
        <v>1198</v>
      </c>
      <c r="B1200">
        <f>SUMIF(Table2[Company Name],Table3[[#This Row],[Company Name]],Table2[total_laid_off])</f>
        <v>24</v>
      </c>
      <c r="C1200">
        <f>SUMIF(Table2[Company Name],Table3[[#This Row],[Company Name]],Table2[funds_raised])</f>
        <v>235</v>
      </c>
    </row>
    <row r="1201" spans="1:3" x14ac:dyDescent="0.25">
      <c r="A1201" t="s">
        <v>1665</v>
      </c>
      <c r="B1201">
        <f>SUMIF(Table2[Company Name],Table3[[#This Row],[Company Name]],Table2[total_laid_off])</f>
        <v>24</v>
      </c>
      <c r="C1201">
        <f>SUMIF(Table2[Company Name],Table3[[#This Row],[Company Name]],Table2[funds_raised])</f>
        <v>204</v>
      </c>
    </row>
    <row r="1202" spans="1:3" x14ac:dyDescent="0.25">
      <c r="A1202" t="s">
        <v>2032</v>
      </c>
      <c r="B1202">
        <f>SUMIF(Table2[Company Name],Table3[[#This Row],[Company Name]],Table2[total_laid_off])</f>
        <v>24</v>
      </c>
      <c r="C1202">
        <f>SUMIF(Table2[Company Name],Table3[[#This Row],[Company Name]],Table2[funds_raised])</f>
        <v>128</v>
      </c>
    </row>
    <row r="1203" spans="1:3" x14ac:dyDescent="0.25">
      <c r="A1203" t="s">
        <v>484</v>
      </c>
      <c r="B1203">
        <f>SUMIF(Table2[Company Name],Table3[[#This Row],[Company Name]],Table2[total_laid_off])</f>
        <v>24</v>
      </c>
      <c r="C1203">
        <f>SUMIF(Table2[Company Name],Table3[[#This Row],[Company Name]],Table2[funds_raised])</f>
        <v>100</v>
      </c>
    </row>
    <row r="1204" spans="1:3" x14ac:dyDescent="0.25">
      <c r="A1204" t="s">
        <v>2161</v>
      </c>
      <c r="B1204">
        <f>SUMIF(Table2[Company Name],Table3[[#This Row],[Company Name]],Table2[total_laid_off])</f>
        <v>24</v>
      </c>
      <c r="C1204">
        <f>SUMIF(Table2[Company Name],Table3[[#This Row],[Company Name]],Table2[funds_raised])</f>
        <v>92</v>
      </c>
    </row>
    <row r="1205" spans="1:3" x14ac:dyDescent="0.25">
      <c r="A1205" t="s">
        <v>1540</v>
      </c>
      <c r="B1205">
        <f>SUMIF(Table2[Company Name],Table3[[#This Row],[Company Name]],Table2[total_laid_off])</f>
        <v>24</v>
      </c>
      <c r="C1205">
        <f>SUMIF(Table2[Company Name],Table3[[#This Row],[Company Name]],Table2[funds_raised])</f>
        <v>74</v>
      </c>
    </row>
    <row r="1206" spans="1:3" x14ac:dyDescent="0.25">
      <c r="A1206" t="s">
        <v>1146</v>
      </c>
      <c r="B1206">
        <f>SUMIF(Table2[Company Name],Table3[[#This Row],[Company Name]],Table2[total_laid_off])</f>
        <v>24</v>
      </c>
      <c r="C1206">
        <f>SUMIF(Table2[Company Name],Table3[[#This Row],[Company Name]],Table2[funds_raised])</f>
        <v>56</v>
      </c>
    </row>
    <row r="1207" spans="1:3" x14ac:dyDescent="0.25">
      <c r="A1207" t="s">
        <v>822</v>
      </c>
      <c r="B1207">
        <f>SUMIF(Table2[Company Name],Table3[[#This Row],[Company Name]],Table2[total_laid_off])</f>
        <v>24</v>
      </c>
      <c r="C1207">
        <f>SUMIF(Table2[Company Name],Table3[[#This Row],[Company Name]],Table2[funds_raised])</f>
        <v>26</v>
      </c>
    </row>
    <row r="1208" spans="1:3" x14ac:dyDescent="0.25">
      <c r="A1208" t="s">
        <v>1939</v>
      </c>
      <c r="B1208">
        <f>SUMIF(Table2[Company Name],Table3[[#This Row],[Company Name]],Table2[total_laid_off])</f>
        <v>24</v>
      </c>
      <c r="C1208">
        <f>SUMIF(Table2[Company Name],Table3[[#This Row],[Company Name]],Table2[funds_raised])</f>
        <v>24</v>
      </c>
    </row>
    <row r="1209" spans="1:3" x14ac:dyDescent="0.25">
      <c r="A1209" t="s">
        <v>1462</v>
      </c>
      <c r="B1209">
        <f>SUMIF(Table2[Company Name],Table3[[#This Row],[Company Name]],Table2[total_laid_off])</f>
        <v>23</v>
      </c>
      <c r="C1209">
        <f>SUMIF(Table2[Company Name],Table3[[#This Row],[Company Name]],Table2[funds_raised])</f>
        <v>202</v>
      </c>
    </row>
    <row r="1210" spans="1:3" x14ac:dyDescent="0.25">
      <c r="A1210" t="s">
        <v>1501</v>
      </c>
      <c r="B1210">
        <f>SUMIF(Table2[Company Name],Table3[[#This Row],[Company Name]],Table2[total_laid_off])</f>
        <v>23</v>
      </c>
      <c r="C1210">
        <f>SUMIF(Table2[Company Name],Table3[[#This Row],[Company Name]],Table2[funds_raised])</f>
        <v>159</v>
      </c>
    </row>
    <row r="1211" spans="1:3" x14ac:dyDescent="0.25">
      <c r="A1211" t="s">
        <v>1309</v>
      </c>
      <c r="B1211">
        <f>SUMIF(Table2[Company Name],Table3[[#This Row],[Company Name]],Table2[total_laid_off])</f>
        <v>23</v>
      </c>
      <c r="C1211">
        <f>SUMIF(Table2[Company Name],Table3[[#This Row],[Company Name]],Table2[funds_raised])</f>
        <v>120</v>
      </c>
    </row>
    <row r="1212" spans="1:3" x14ac:dyDescent="0.25">
      <c r="A1212" t="s">
        <v>1701</v>
      </c>
      <c r="B1212">
        <f>SUMIF(Table2[Company Name],Table3[[#This Row],[Company Name]],Table2[total_laid_off])</f>
        <v>23</v>
      </c>
      <c r="C1212">
        <f>SUMIF(Table2[Company Name],Table3[[#This Row],[Company Name]],Table2[funds_raised])</f>
        <v>108</v>
      </c>
    </row>
    <row r="1213" spans="1:3" x14ac:dyDescent="0.25">
      <c r="A1213" t="s">
        <v>1325</v>
      </c>
      <c r="B1213">
        <f>SUMIF(Table2[Company Name],Table3[[#This Row],[Company Name]],Table2[total_laid_off])</f>
        <v>23</v>
      </c>
      <c r="C1213">
        <f>SUMIF(Table2[Company Name],Table3[[#This Row],[Company Name]],Table2[funds_raised])</f>
        <v>91</v>
      </c>
    </row>
    <row r="1214" spans="1:3" x14ac:dyDescent="0.25">
      <c r="A1214" t="s">
        <v>1654</v>
      </c>
      <c r="B1214">
        <f>SUMIF(Table2[Company Name],Table3[[#This Row],[Company Name]],Table2[total_laid_off])</f>
        <v>23</v>
      </c>
      <c r="C1214">
        <f>SUMIF(Table2[Company Name],Table3[[#This Row],[Company Name]],Table2[funds_raised])</f>
        <v>83</v>
      </c>
    </row>
    <row r="1215" spans="1:3" x14ac:dyDescent="0.25">
      <c r="A1215" t="s">
        <v>1441</v>
      </c>
      <c r="B1215">
        <f>SUMIF(Table2[Company Name],Table3[[#This Row],[Company Name]],Table2[total_laid_off])</f>
        <v>23</v>
      </c>
      <c r="C1215">
        <f>SUMIF(Table2[Company Name],Table3[[#This Row],[Company Name]],Table2[funds_raised])</f>
        <v>75</v>
      </c>
    </row>
    <row r="1216" spans="1:3" x14ac:dyDescent="0.25">
      <c r="A1216" t="s">
        <v>146</v>
      </c>
      <c r="B1216">
        <f>SUMIF(Table2[Company Name],Table3[[#This Row],[Company Name]],Table2[total_laid_off])</f>
        <v>23</v>
      </c>
      <c r="C1216">
        <f>SUMIF(Table2[Company Name],Table3[[#This Row],[Company Name]],Table2[funds_raised])</f>
        <v>59</v>
      </c>
    </row>
    <row r="1217" spans="1:3" x14ac:dyDescent="0.25">
      <c r="A1217" t="s">
        <v>2281</v>
      </c>
      <c r="B1217">
        <f>SUMIF(Table2[Company Name],Table3[[#This Row],[Company Name]],Table2[total_laid_off])</f>
        <v>23</v>
      </c>
      <c r="C1217">
        <f>SUMIF(Table2[Company Name],Table3[[#This Row],[Company Name]],Table2[funds_raised])</f>
        <v>47</v>
      </c>
    </row>
    <row r="1218" spans="1:3" x14ac:dyDescent="0.25">
      <c r="A1218" t="s">
        <v>1176</v>
      </c>
      <c r="B1218">
        <f>SUMIF(Table2[Company Name],Table3[[#This Row],[Company Name]],Table2[total_laid_off])</f>
        <v>23</v>
      </c>
      <c r="C1218">
        <f>SUMIF(Table2[Company Name],Table3[[#This Row],[Company Name]],Table2[funds_raised])</f>
        <v>36</v>
      </c>
    </row>
    <row r="1219" spans="1:3" x14ac:dyDescent="0.25">
      <c r="A1219" t="s">
        <v>1515</v>
      </c>
      <c r="B1219">
        <f>SUMIF(Table2[Company Name],Table3[[#This Row],[Company Name]],Table2[total_laid_off])</f>
        <v>23</v>
      </c>
      <c r="C1219">
        <f>SUMIF(Table2[Company Name],Table3[[#This Row],[Company Name]],Table2[funds_raised])</f>
        <v>27</v>
      </c>
    </row>
    <row r="1220" spans="1:3" x14ac:dyDescent="0.25">
      <c r="A1220" t="s">
        <v>1023</v>
      </c>
      <c r="B1220">
        <f>SUMIF(Table2[Company Name],Table3[[#This Row],[Company Name]],Table2[total_laid_off])</f>
        <v>23</v>
      </c>
      <c r="C1220">
        <f>SUMIF(Table2[Company Name],Table3[[#This Row],[Company Name]],Table2[funds_raised])</f>
        <v>22</v>
      </c>
    </row>
    <row r="1221" spans="1:3" x14ac:dyDescent="0.25">
      <c r="A1221" t="s">
        <v>2162</v>
      </c>
      <c r="B1221">
        <f>SUMIF(Table2[Company Name],Table3[[#This Row],[Company Name]],Table2[total_laid_off])</f>
        <v>23</v>
      </c>
      <c r="C1221">
        <f>SUMIF(Table2[Company Name],Table3[[#This Row],[Company Name]],Table2[funds_raised])</f>
        <v>21</v>
      </c>
    </row>
    <row r="1222" spans="1:3" x14ac:dyDescent="0.25">
      <c r="A1222" t="s">
        <v>1789</v>
      </c>
      <c r="B1222">
        <f>SUMIF(Table2[Company Name],Table3[[#This Row],[Company Name]],Table2[total_laid_off])</f>
        <v>23</v>
      </c>
      <c r="C1222">
        <f>SUMIF(Table2[Company Name],Table3[[#This Row],[Company Name]],Table2[funds_raised])</f>
        <v>3</v>
      </c>
    </row>
    <row r="1223" spans="1:3" x14ac:dyDescent="0.25">
      <c r="A1223" t="s">
        <v>1492</v>
      </c>
      <c r="B1223">
        <f>SUMIF(Table2[Company Name],Table3[[#This Row],[Company Name]],Table2[total_laid_off])</f>
        <v>22</v>
      </c>
      <c r="C1223">
        <f>SUMIF(Table2[Company Name],Table3[[#This Row],[Company Name]],Table2[funds_raised])</f>
        <v>1062.2</v>
      </c>
    </row>
    <row r="1224" spans="1:3" x14ac:dyDescent="0.25">
      <c r="A1224" t="s">
        <v>1302</v>
      </c>
      <c r="B1224">
        <f>SUMIF(Table2[Company Name],Table3[[#This Row],[Company Name]],Table2[total_laid_off])</f>
        <v>22</v>
      </c>
      <c r="C1224">
        <f>SUMIF(Table2[Company Name],Table3[[#This Row],[Company Name]],Table2[funds_raised])</f>
        <v>255</v>
      </c>
    </row>
    <row r="1225" spans="1:3" x14ac:dyDescent="0.25">
      <c r="A1225" t="s">
        <v>394</v>
      </c>
      <c r="B1225">
        <f>SUMIF(Table2[Company Name],Table3[[#This Row],[Company Name]],Table2[total_laid_off])</f>
        <v>22</v>
      </c>
      <c r="C1225">
        <f>SUMIF(Table2[Company Name],Table3[[#This Row],[Company Name]],Table2[funds_raised])</f>
        <v>170</v>
      </c>
    </row>
    <row r="1226" spans="1:3" x14ac:dyDescent="0.25">
      <c r="A1226" t="s">
        <v>1934</v>
      </c>
      <c r="B1226">
        <f>SUMIF(Table2[Company Name],Table3[[#This Row],[Company Name]],Table2[total_laid_off])</f>
        <v>22</v>
      </c>
      <c r="C1226">
        <f>SUMIF(Table2[Company Name],Table3[[#This Row],[Company Name]],Table2[funds_raised])</f>
        <v>120</v>
      </c>
    </row>
    <row r="1227" spans="1:3" x14ac:dyDescent="0.25">
      <c r="A1227" t="s">
        <v>1864</v>
      </c>
      <c r="B1227">
        <f>SUMIF(Table2[Company Name],Table3[[#This Row],[Company Name]],Table2[total_laid_off])</f>
        <v>22</v>
      </c>
      <c r="C1227">
        <f>SUMIF(Table2[Company Name],Table3[[#This Row],[Company Name]],Table2[funds_raised])</f>
        <v>97</v>
      </c>
    </row>
    <row r="1228" spans="1:3" x14ac:dyDescent="0.25">
      <c r="A1228" t="s">
        <v>606</v>
      </c>
      <c r="B1228">
        <f>SUMIF(Table2[Company Name],Table3[[#This Row],[Company Name]],Table2[total_laid_off])</f>
        <v>22</v>
      </c>
      <c r="C1228">
        <f>SUMIF(Table2[Company Name],Table3[[#This Row],[Company Name]],Table2[funds_raised])</f>
        <v>64</v>
      </c>
    </row>
    <row r="1229" spans="1:3" x14ac:dyDescent="0.25">
      <c r="A1229" t="s">
        <v>1778</v>
      </c>
      <c r="B1229">
        <f>SUMIF(Table2[Company Name],Table3[[#This Row],[Company Name]],Table2[total_laid_off])</f>
        <v>22</v>
      </c>
      <c r="C1229">
        <f>SUMIF(Table2[Company Name],Table3[[#This Row],[Company Name]],Table2[funds_raised])</f>
        <v>58</v>
      </c>
    </row>
    <row r="1230" spans="1:3" x14ac:dyDescent="0.25">
      <c r="A1230" t="s">
        <v>1621</v>
      </c>
      <c r="B1230">
        <f>SUMIF(Table2[Company Name],Table3[[#This Row],[Company Name]],Table2[total_laid_off])</f>
        <v>22</v>
      </c>
      <c r="C1230">
        <f>SUMIF(Table2[Company Name],Table3[[#This Row],[Company Name]],Table2[funds_raised])</f>
        <v>19</v>
      </c>
    </row>
    <row r="1231" spans="1:3" x14ac:dyDescent="0.25">
      <c r="A1231" t="s">
        <v>1456</v>
      </c>
      <c r="B1231">
        <f>SUMIF(Table2[Company Name],Table3[[#This Row],[Company Name]],Table2[total_laid_off])</f>
        <v>22</v>
      </c>
      <c r="C1231">
        <f>SUMIF(Table2[Company Name],Table3[[#This Row],[Company Name]],Table2[funds_raised])</f>
        <v>11</v>
      </c>
    </row>
    <row r="1232" spans="1:3" x14ac:dyDescent="0.25">
      <c r="A1232" t="s">
        <v>1463</v>
      </c>
      <c r="B1232">
        <f>SUMIF(Table2[Company Name],Table3[[#This Row],[Company Name]],Table2[total_laid_off])</f>
        <v>22</v>
      </c>
      <c r="C1232">
        <f>SUMIF(Table2[Company Name],Table3[[#This Row],[Company Name]],Table2[funds_raised])</f>
        <v>1</v>
      </c>
    </row>
    <row r="1233" spans="1:3" x14ac:dyDescent="0.25">
      <c r="A1233" t="s">
        <v>1271</v>
      </c>
      <c r="B1233">
        <f>SUMIF(Table2[Company Name],Table3[[#This Row],[Company Name]],Table2[total_laid_off])</f>
        <v>21</v>
      </c>
      <c r="C1233">
        <f>SUMIF(Table2[Company Name],Table3[[#This Row],[Company Name]],Table2[funds_raised])</f>
        <v>562</v>
      </c>
    </row>
    <row r="1234" spans="1:3" x14ac:dyDescent="0.25">
      <c r="A1234" t="s">
        <v>546</v>
      </c>
      <c r="B1234">
        <f>SUMIF(Table2[Company Name],Table3[[#This Row],[Company Name]],Table2[total_laid_off])</f>
        <v>21</v>
      </c>
      <c r="C1234">
        <f>SUMIF(Table2[Company Name],Table3[[#This Row],[Company Name]],Table2[funds_raised])</f>
        <v>45</v>
      </c>
    </row>
    <row r="1235" spans="1:3" x14ac:dyDescent="0.25">
      <c r="A1235" t="s">
        <v>578</v>
      </c>
      <c r="B1235">
        <f>SUMIF(Table2[Company Name],Table3[[#This Row],[Company Name]],Table2[total_laid_off])</f>
        <v>21</v>
      </c>
      <c r="C1235">
        <f>SUMIF(Table2[Company Name],Table3[[#This Row],[Company Name]],Table2[funds_raised])</f>
        <v>41</v>
      </c>
    </row>
    <row r="1236" spans="1:3" x14ac:dyDescent="0.25">
      <c r="A1236" t="s">
        <v>1829</v>
      </c>
      <c r="B1236">
        <f>SUMIF(Table2[Company Name],Table3[[#This Row],[Company Name]],Table2[total_laid_off])</f>
        <v>21</v>
      </c>
      <c r="C1236">
        <f>SUMIF(Table2[Company Name],Table3[[#This Row],[Company Name]],Table2[funds_raised])</f>
        <v>20</v>
      </c>
    </row>
    <row r="1237" spans="1:3" x14ac:dyDescent="0.25">
      <c r="A1237" t="s">
        <v>1948</v>
      </c>
      <c r="B1237">
        <f>SUMIF(Table2[Company Name],Table3[[#This Row],[Company Name]],Table2[total_laid_off])</f>
        <v>21</v>
      </c>
      <c r="C1237">
        <f>SUMIF(Table2[Company Name],Table3[[#This Row],[Company Name]],Table2[funds_raised])</f>
        <v>0</v>
      </c>
    </row>
    <row r="1238" spans="1:3" x14ac:dyDescent="0.25">
      <c r="A1238" t="s">
        <v>336</v>
      </c>
      <c r="B1238">
        <f>SUMIF(Table2[Company Name],Table3[[#This Row],[Company Name]],Table2[total_laid_off])</f>
        <v>20</v>
      </c>
      <c r="C1238">
        <f>SUMIF(Table2[Company Name],Table3[[#This Row],[Company Name]],Table2[funds_raised])</f>
        <v>558</v>
      </c>
    </row>
    <row r="1239" spans="1:3" x14ac:dyDescent="0.25">
      <c r="A1239" t="s">
        <v>858</v>
      </c>
      <c r="B1239">
        <f>SUMIF(Table2[Company Name],Table3[[#This Row],[Company Name]],Table2[total_laid_off])</f>
        <v>20</v>
      </c>
      <c r="C1239">
        <f>SUMIF(Table2[Company Name],Table3[[#This Row],[Company Name]],Table2[funds_raised])</f>
        <v>537</v>
      </c>
    </row>
    <row r="1240" spans="1:3" x14ac:dyDescent="0.25">
      <c r="A1240" t="s">
        <v>648</v>
      </c>
      <c r="B1240">
        <f>SUMIF(Table2[Company Name],Table3[[#This Row],[Company Name]],Table2[total_laid_off])</f>
        <v>20</v>
      </c>
      <c r="C1240">
        <f>SUMIF(Table2[Company Name],Table3[[#This Row],[Company Name]],Table2[funds_raised])</f>
        <v>491</v>
      </c>
    </row>
    <row r="1241" spans="1:3" x14ac:dyDescent="0.25">
      <c r="A1241" t="s">
        <v>789</v>
      </c>
      <c r="B1241">
        <f>SUMIF(Table2[Company Name],Table3[[#This Row],[Company Name]],Table2[total_laid_off])</f>
        <v>20</v>
      </c>
      <c r="C1241">
        <f>SUMIF(Table2[Company Name],Table3[[#This Row],[Company Name]],Table2[funds_raised])</f>
        <v>274</v>
      </c>
    </row>
    <row r="1242" spans="1:3" x14ac:dyDescent="0.25">
      <c r="A1242" t="s">
        <v>1672</v>
      </c>
      <c r="B1242">
        <f>SUMIF(Table2[Company Name],Table3[[#This Row],[Company Name]],Table2[total_laid_off])</f>
        <v>20</v>
      </c>
      <c r="C1242">
        <f>SUMIF(Table2[Company Name],Table3[[#This Row],[Company Name]],Table2[funds_raised])</f>
        <v>175</v>
      </c>
    </row>
    <row r="1243" spans="1:3" x14ac:dyDescent="0.25">
      <c r="A1243" t="s">
        <v>900</v>
      </c>
      <c r="B1243">
        <f>SUMIF(Table2[Company Name],Table3[[#This Row],[Company Name]],Table2[total_laid_off])</f>
        <v>20</v>
      </c>
      <c r="C1243">
        <f>SUMIF(Table2[Company Name],Table3[[#This Row],[Company Name]],Table2[funds_raised])</f>
        <v>165</v>
      </c>
    </row>
    <row r="1244" spans="1:3" x14ac:dyDescent="0.25">
      <c r="A1244" t="s">
        <v>1827</v>
      </c>
      <c r="B1244">
        <f>SUMIF(Table2[Company Name],Table3[[#This Row],[Company Name]],Table2[total_laid_off])</f>
        <v>20</v>
      </c>
      <c r="C1244">
        <f>SUMIF(Table2[Company Name],Table3[[#This Row],[Company Name]],Table2[funds_raised])</f>
        <v>150</v>
      </c>
    </row>
    <row r="1245" spans="1:3" x14ac:dyDescent="0.25">
      <c r="A1245" t="s">
        <v>850</v>
      </c>
      <c r="B1245">
        <f>SUMIF(Table2[Company Name],Table3[[#This Row],[Company Name]],Table2[total_laid_off])</f>
        <v>20</v>
      </c>
      <c r="C1245">
        <f>SUMIF(Table2[Company Name],Table3[[#This Row],[Company Name]],Table2[funds_raised])</f>
        <v>94</v>
      </c>
    </row>
    <row r="1246" spans="1:3" x14ac:dyDescent="0.25">
      <c r="A1246" t="s">
        <v>2321</v>
      </c>
      <c r="B1246">
        <f>SUMIF(Table2[Company Name],Table3[[#This Row],[Company Name]],Table2[total_laid_off])</f>
        <v>20</v>
      </c>
      <c r="C1246">
        <f>SUMIF(Table2[Company Name],Table3[[#This Row],[Company Name]],Table2[funds_raised])</f>
        <v>90</v>
      </c>
    </row>
    <row r="1247" spans="1:3" x14ac:dyDescent="0.25">
      <c r="A1247" t="s">
        <v>1188</v>
      </c>
      <c r="B1247">
        <f>SUMIF(Table2[Company Name],Table3[[#This Row],[Company Name]],Table2[total_laid_off])</f>
        <v>20</v>
      </c>
      <c r="C1247">
        <f>SUMIF(Table2[Company Name],Table3[[#This Row],[Company Name]],Table2[funds_raised])</f>
        <v>88</v>
      </c>
    </row>
    <row r="1248" spans="1:3" x14ac:dyDescent="0.25">
      <c r="A1248" t="s">
        <v>2116</v>
      </c>
      <c r="B1248">
        <f>SUMIF(Table2[Company Name],Table3[[#This Row],[Company Name]],Table2[total_laid_off])</f>
        <v>20</v>
      </c>
      <c r="C1248">
        <f>SUMIF(Table2[Company Name],Table3[[#This Row],[Company Name]],Table2[funds_raised])</f>
        <v>85</v>
      </c>
    </row>
    <row r="1249" spans="1:3" x14ac:dyDescent="0.25">
      <c r="A1249" t="s">
        <v>1350</v>
      </c>
      <c r="B1249">
        <f>SUMIF(Table2[Company Name],Table3[[#This Row],[Company Name]],Table2[total_laid_off])</f>
        <v>20</v>
      </c>
      <c r="C1249">
        <f>SUMIF(Table2[Company Name],Table3[[#This Row],[Company Name]],Table2[funds_raised])</f>
        <v>78</v>
      </c>
    </row>
    <row r="1250" spans="1:3" x14ac:dyDescent="0.25">
      <c r="A1250" t="s">
        <v>1416</v>
      </c>
      <c r="B1250">
        <f>SUMIF(Table2[Company Name],Table3[[#This Row],[Company Name]],Table2[total_laid_off])</f>
        <v>20</v>
      </c>
      <c r="C1250">
        <f>SUMIF(Table2[Company Name],Table3[[#This Row],[Company Name]],Table2[funds_raised])</f>
        <v>76</v>
      </c>
    </row>
    <row r="1251" spans="1:3" x14ac:dyDescent="0.25">
      <c r="A1251" t="s">
        <v>2254</v>
      </c>
      <c r="B1251">
        <f>SUMIF(Table2[Company Name],Table3[[#This Row],[Company Name]],Table2[total_laid_off])</f>
        <v>20</v>
      </c>
      <c r="C1251">
        <f>SUMIF(Table2[Company Name],Table3[[#This Row],[Company Name]],Table2[funds_raised])</f>
        <v>75</v>
      </c>
    </row>
    <row r="1252" spans="1:3" x14ac:dyDescent="0.25">
      <c r="A1252" t="s">
        <v>1661</v>
      </c>
      <c r="B1252">
        <f>SUMIF(Table2[Company Name],Table3[[#This Row],[Company Name]],Table2[total_laid_off])</f>
        <v>20</v>
      </c>
      <c r="C1252">
        <f>SUMIF(Table2[Company Name],Table3[[#This Row],[Company Name]],Table2[funds_raised])</f>
        <v>68</v>
      </c>
    </row>
    <row r="1253" spans="1:3" x14ac:dyDescent="0.25">
      <c r="A1253" t="s">
        <v>1582</v>
      </c>
      <c r="B1253">
        <f>SUMIF(Table2[Company Name],Table3[[#This Row],[Company Name]],Table2[total_laid_off])</f>
        <v>20</v>
      </c>
      <c r="C1253">
        <f>SUMIF(Table2[Company Name],Table3[[#This Row],[Company Name]],Table2[funds_raised])</f>
        <v>58</v>
      </c>
    </row>
    <row r="1254" spans="1:3" x14ac:dyDescent="0.25">
      <c r="A1254" t="s">
        <v>1858</v>
      </c>
      <c r="B1254">
        <f>SUMIF(Table2[Company Name],Table3[[#This Row],[Company Name]],Table2[total_laid_off])</f>
        <v>20</v>
      </c>
      <c r="C1254">
        <f>SUMIF(Table2[Company Name],Table3[[#This Row],[Company Name]],Table2[funds_raised])</f>
        <v>40.5</v>
      </c>
    </row>
    <row r="1255" spans="1:3" x14ac:dyDescent="0.25">
      <c r="A1255" t="s">
        <v>2296</v>
      </c>
      <c r="B1255">
        <f>SUMIF(Table2[Company Name],Table3[[#This Row],[Company Name]],Table2[total_laid_off])</f>
        <v>20</v>
      </c>
      <c r="C1255">
        <f>SUMIF(Table2[Company Name],Table3[[#This Row],[Company Name]],Table2[funds_raised])</f>
        <v>35</v>
      </c>
    </row>
    <row r="1256" spans="1:3" x14ac:dyDescent="0.25">
      <c r="A1256" t="s">
        <v>1561</v>
      </c>
      <c r="B1256">
        <f>SUMIF(Table2[Company Name],Table3[[#This Row],[Company Name]],Table2[total_laid_off])</f>
        <v>20</v>
      </c>
      <c r="C1256">
        <f>SUMIF(Table2[Company Name],Table3[[#This Row],[Company Name]],Table2[funds_raised])</f>
        <v>28</v>
      </c>
    </row>
    <row r="1257" spans="1:3" x14ac:dyDescent="0.25">
      <c r="A1257" t="s">
        <v>2238</v>
      </c>
      <c r="B1257">
        <f>SUMIF(Table2[Company Name],Table3[[#This Row],[Company Name]],Table2[total_laid_off])</f>
        <v>20</v>
      </c>
      <c r="C1257">
        <f>SUMIF(Table2[Company Name],Table3[[#This Row],[Company Name]],Table2[funds_raised])</f>
        <v>26</v>
      </c>
    </row>
    <row r="1258" spans="1:3" x14ac:dyDescent="0.25">
      <c r="A1258" t="s">
        <v>2272</v>
      </c>
      <c r="B1258">
        <f>SUMIF(Table2[Company Name],Table3[[#This Row],[Company Name]],Table2[total_laid_off])</f>
        <v>20</v>
      </c>
      <c r="C1258">
        <f>SUMIF(Table2[Company Name],Table3[[#This Row],[Company Name]],Table2[funds_raised])</f>
        <v>25</v>
      </c>
    </row>
    <row r="1259" spans="1:3" x14ac:dyDescent="0.25">
      <c r="A1259" t="s">
        <v>2219</v>
      </c>
      <c r="B1259">
        <f>SUMIF(Table2[Company Name],Table3[[#This Row],[Company Name]],Table2[total_laid_off])</f>
        <v>20</v>
      </c>
      <c r="C1259">
        <f>SUMIF(Table2[Company Name],Table3[[#This Row],[Company Name]],Table2[funds_raised])</f>
        <v>16</v>
      </c>
    </row>
    <row r="1260" spans="1:3" x14ac:dyDescent="0.25">
      <c r="A1260" t="s">
        <v>1074</v>
      </c>
      <c r="B1260">
        <f>SUMIF(Table2[Company Name],Table3[[#This Row],[Company Name]],Table2[total_laid_off])</f>
        <v>20</v>
      </c>
      <c r="C1260">
        <f>SUMIF(Table2[Company Name],Table3[[#This Row],[Company Name]],Table2[funds_raised])</f>
        <v>11</v>
      </c>
    </row>
    <row r="1261" spans="1:3" x14ac:dyDescent="0.25">
      <c r="A1261" t="s">
        <v>2302</v>
      </c>
      <c r="B1261">
        <f>SUMIF(Table2[Company Name],Table3[[#This Row],[Company Name]],Table2[total_laid_off])</f>
        <v>20</v>
      </c>
      <c r="C1261">
        <f>SUMIF(Table2[Company Name],Table3[[#This Row],[Company Name]],Table2[funds_raised])</f>
        <v>7</v>
      </c>
    </row>
    <row r="1262" spans="1:3" x14ac:dyDescent="0.25">
      <c r="A1262" t="s">
        <v>1944</v>
      </c>
      <c r="B1262">
        <f>SUMIF(Table2[Company Name],Table3[[#This Row],[Company Name]],Table2[total_laid_off])</f>
        <v>20</v>
      </c>
      <c r="C1262">
        <f>SUMIF(Table2[Company Name],Table3[[#This Row],[Company Name]],Table2[funds_raised])</f>
        <v>7</v>
      </c>
    </row>
    <row r="1263" spans="1:3" x14ac:dyDescent="0.25">
      <c r="A1263" t="s">
        <v>1186</v>
      </c>
      <c r="B1263">
        <f>SUMIF(Table2[Company Name],Table3[[#This Row],[Company Name]],Table2[total_laid_off])</f>
        <v>20</v>
      </c>
      <c r="C1263">
        <f>SUMIF(Table2[Company Name],Table3[[#This Row],[Company Name]],Table2[funds_raised])</f>
        <v>5</v>
      </c>
    </row>
    <row r="1264" spans="1:3" x14ac:dyDescent="0.25">
      <c r="A1264" t="s">
        <v>977</v>
      </c>
      <c r="B1264">
        <f>SUMIF(Table2[Company Name],Table3[[#This Row],[Company Name]],Table2[total_laid_off])</f>
        <v>20</v>
      </c>
      <c r="C1264">
        <f>SUMIF(Table2[Company Name],Table3[[#This Row],[Company Name]],Table2[funds_raised])</f>
        <v>3</v>
      </c>
    </row>
    <row r="1265" spans="1:3" x14ac:dyDescent="0.25">
      <c r="A1265" t="s">
        <v>2041</v>
      </c>
      <c r="B1265">
        <f>SUMIF(Table2[Company Name],Table3[[#This Row],[Company Name]],Table2[total_laid_off])</f>
        <v>20</v>
      </c>
      <c r="C1265">
        <f>SUMIF(Table2[Company Name],Table3[[#This Row],[Company Name]],Table2[funds_raised])</f>
        <v>2</v>
      </c>
    </row>
    <row r="1266" spans="1:3" x14ac:dyDescent="0.25">
      <c r="A1266" t="s">
        <v>1875</v>
      </c>
      <c r="B1266">
        <f>SUMIF(Table2[Company Name],Table3[[#This Row],[Company Name]],Table2[total_laid_off])</f>
        <v>20</v>
      </c>
      <c r="C1266">
        <f>SUMIF(Table2[Company Name],Table3[[#This Row],[Company Name]],Table2[funds_raised])</f>
        <v>0.97550000000000003</v>
      </c>
    </row>
    <row r="1267" spans="1:3" x14ac:dyDescent="0.25">
      <c r="A1267" t="s">
        <v>2301</v>
      </c>
      <c r="B1267">
        <f>SUMIF(Table2[Company Name],Table3[[#This Row],[Company Name]],Table2[total_laid_off])</f>
        <v>20</v>
      </c>
      <c r="C1267">
        <f>SUMIF(Table2[Company Name],Table3[[#This Row],[Company Name]],Table2[funds_raised])</f>
        <v>0</v>
      </c>
    </row>
    <row r="1268" spans="1:3" x14ac:dyDescent="0.25">
      <c r="A1268" t="s">
        <v>311</v>
      </c>
      <c r="B1268">
        <f>SUMIF(Table2[Company Name],Table3[[#This Row],[Company Name]],Table2[total_laid_off])</f>
        <v>19</v>
      </c>
      <c r="C1268">
        <f>SUMIF(Table2[Company Name],Table3[[#This Row],[Company Name]],Table2[funds_raised])</f>
        <v>126</v>
      </c>
    </row>
    <row r="1269" spans="1:3" x14ac:dyDescent="0.25">
      <c r="A1269" t="s">
        <v>538</v>
      </c>
      <c r="B1269">
        <f>SUMIF(Table2[Company Name],Table3[[#This Row],[Company Name]],Table2[total_laid_off])</f>
        <v>19</v>
      </c>
      <c r="C1269">
        <f>SUMIF(Table2[Company Name],Table3[[#This Row],[Company Name]],Table2[funds_raised])</f>
        <v>101</v>
      </c>
    </row>
    <row r="1270" spans="1:3" x14ac:dyDescent="0.25">
      <c r="A1270" t="s">
        <v>510</v>
      </c>
      <c r="B1270">
        <f>SUMIF(Table2[Company Name],Table3[[#This Row],[Company Name]],Table2[total_laid_off])</f>
        <v>19</v>
      </c>
      <c r="C1270">
        <f>SUMIF(Table2[Company Name],Table3[[#This Row],[Company Name]],Table2[funds_raised])</f>
        <v>80</v>
      </c>
    </row>
    <row r="1271" spans="1:3" x14ac:dyDescent="0.25">
      <c r="A1271" t="s">
        <v>547</v>
      </c>
      <c r="B1271">
        <f>SUMIF(Table2[Company Name],Table3[[#This Row],[Company Name]],Table2[total_laid_off])</f>
        <v>19</v>
      </c>
      <c r="C1271">
        <f>SUMIF(Table2[Company Name],Table3[[#This Row],[Company Name]],Table2[funds_raised])</f>
        <v>21</v>
      </c>
    </row>
    <row r="1272" spans="1:3" x14ac:dyDescent="0.25">
      <c r="A1272" t="s">
        <v>2050</v>
      </c>
      <c r="B1272">
        <f>SUMIF(Table2[Company Name],Table3[[#This Row],[Company Name]],Table2[total_laid_off])</f>
        <v>19</v>
      </c>
      <c r="C1272">
        <f>SUMIF(Table2[Company Name],Table3[[#This Row],[Company Name]],Table2[funds_raised])</f>
        <v>7</v>
      </c>
    </row>
    <row r="1273" spans="1:3" x14ac:dyDescent="0.25">
      <c r="A1273" t="s">
        <v>1976</v>
      </c>
      <c r="B1273">
        <f>SUMIF(Table2[Company Name],Table3[[#This Row],[Company Name]],Table2[total_laid_off])</f>
        <v>19</v>
      </c>
      <c r="C1273">
        <f>SUMIF(Table2[Company Name],Table3[[#This Row],[Company Name]],Table2[funds_raised])</f>
        <v>0</v>
      </c>
    </row>
    <row r="1274" spans="1:3" x14ac:dyDescent="0.25">
      <c r="A1274" t="s">
        <v>812</v>
      </c>
      <c r="B1274">
        <f>SUMIF(Table2[Company Name],Table3[[#This Row],[Company Name]],Table2[total_laid_off])</f>
        <v>18</v>
      </c>
      <c r="C1274">
        <f>SUMIF(Table2[Company Name],Table3[[#This Row],[Company Name]],Table2[funds_raised])</f>
        <v>180</v>
      </c>
    </row>
    <row r="1275" spans="1:3" x14ac:dyDescent="0.25">
      <c r="A1275" t="s">
        <v>1901</v>
      </c>
      <c r="B1275">
        <f>SUMIF(Table2[Company Name],Table3[[#This Row],[Company Name]],Table2[total_laid_off])</f>
        <v>18</v>
      </c>
      <c r="C1275">
        <f>SUMIF(Table2[Company Name],Table3[[#This Row],[Company Name]],Table2[funds_raised])</f>
        <v>38</v>
      </c>
    </row>
    <row r="1276" spans="1:3" x14ac:dyDescent="0.25">
      <c r="A1276" t="s">
        <v>1952</v>
      </c>
      <c r="B1276">
        <f>SUMIF(Table2[Company Name],Table3[[#This Row],[Company Name]],Table2[total_laid_off])</f>
        <v>18</v>
      </c>
      <c r="C1276">
        <f>SUMIF(Table2[Company Name],Table3[[#This Row],[Company Name]],Table2[funds_raised])</f>
        <v>30</v>
      </c>
    </row>
    <row r="1277" spans="1:3" x14ac:dyDescent="0.25">
      <c r="A1277" t="s">
        <v>1593</v>
      </c>
      <c r="B1277">
        <f>SUMIF(Table2[Company Name],Table3[[#This Row],[Company Name]],Table2[total_laid_off])</f>
        <v>18</v>
      </c>
      <c r="C1277">
        <f>SUMIF(Table2[Company Name],Table3[[#This Row],[Company Name]],Table2[funds_raised])</f>
        <v>25</v>
      </c>
    </row>
    <row r="1278" spans="1:3" x14ac:dyDescent="0.25">
      <c r="A1278" t="s">
        <v>2177</v>
      </c>
      <c r="B1278">
        <f>SUMIF(Table2[Company Name],Table3[[#This Row],[Company Name]],Table2[total_laid_off])</f>
        <v>18</v>
      </c>
      <c r="C1278">
        <f>SUMIF(Table2[Company Name],Table3[[#This Row],[Company Name]],Table2[funds_raised])</f>
        <v>24</v>
      </c>
    </row>
    <row r="1279" spans="1:3" x14ac:dyDescent="0.25">
      <c r="A1279" t="s">
        <v>2136</v>
      </c>
      <c r="B1279">
        <f>SUMIF(Table2[Company Name],Table3[[#This Row],[Company Name]],Table2[total_laid_off])</f>
        <v>18</v>
      </c>
      <c r="C1279">
        <f>SUMIF(Table2[Company Name],Table3[[#This Row],[Company Name]],Table2[funds_raised])</f>
        <v>23</v>
      </c>
    </row>
    <row r="1280" spans="1:3" x14ac:dyDescent="0.25">
      <c r="A1280" t="s">
        <v>1608</v>
      </c>
      <c r="B1280">
        <f>SUMIF(Table2[Company Name],Table3[[#This Row],[Company Name]],Table2[total_laid_off])</f>
        <v>18</v>
      </c>
      <c r="C1280">
        <f>SUMIF(Table2[Company Name],Table3[[#This Row],[Company Name]],Table2[funds_raised])</f>
        <v>20</v>
      </c>
    </row>
    <row r="1281" spans="1:3" x14ac:dyDescent="0.25">
      <c r="A1281" t="s">
        <v>2310</v>
      </c>
      <c r="B1281">
        <f>SUMIF(Table2[Company Name],Table3[[#This Row],[Company Name]],Table2[total_laid_off])</f>
        <v>18</v>
      </c>
      <c r="C1281">
        <f>SUMIF(Table2[Company Name],Table3[[#This Row],[Company Name]],Table2[funds_raised])</f>
        <v>16</v>
      </c>
    </row>
    <row r="1282" spans="1:3" x14ac:dyDescent="0.25">
      <c r="A1282" t="s">
        <v>2220</v>
      </c>
      <c r="B1282">
        <f>SUMIF(Table2[Company Name],Table3[[#This Row],[Company Name]],Table2[total_laid_off])</f>
        <v>18</v>
      </c>
      <c r="C1282">
        <f>SUMIF(Table2[Company Name],Table3[[#This Row],[Company Name]],Table2[funds_raised])</f>
        <v>11</v>
      </c>
    </row>
    <row r="1283" spans="1:3" x14ac:dyDescent="0.25">
      <c r="A1283" t="s">
        <v>817</v>
      </c>
      <c r="B1283">
        <f>SUMIF(Table2[Company Name],Table3[[#This Row],[Company Name]],Table2[total_laid_off])</f>
        <v>18</v>
      </c>
      <c r="C1283">
        <f>SUMIF(Table2[Company Name],Table3[[#This Row],[Company Name]],Table2[funds_raised])</f>
        <v>4</v>
      </c>
    </row>
    <row r="1284" spans="1:3" x14ac:dyDescent="0.25">
      <c r="A1284" t="s">
        <v>1840</v>
      </c>
      <c r="B1284">
        <f>SUMIF(Table2[Company Name],Table3[[#This Row],[Company Name]],Table2[total_laid_off])</f>
        <v>18</v>
      </c>
      <c r="C1284">
        <f>SUMIF(Table2[Company Name],Table3[[#This Row],[Company Name]],Table2[funds_raised])</f>
        <v>0</v>
      </c>
    </row>
    <row r="1285" spans="1:3" x14ac:dyDescent="0.25">
      <c r="A1285" t="s">
        <v>19</v>
      </c>
      <c r="B1285">
        <f>SUMIF(Table2[Company Name],Table3[[#This Row],[Company Name]],Table2[total_laid_off])</f>
        <v>17</v>
      </c>
      <c r="C1285">
        <f>SUMIF(Table2[Company Name],Table3[[#This Row],[Company Name]],Table2[funds_raised])</f>
        <v>579</v>
      </c>
    </row>
    <row r="1286" spans="1:3" x14ac:dyDescent="0.25">
      <c r="A1286" t="s">
        <v>2112</v>
      </c>
      <c r="B1286">
        <f>SUMIF(Table2[Company Name],Table3[[#This Row],[Company Name]],Table2[total_laid_off])</f>
        <v>17</v>
      </c>
      <c r="C1286">
        <f>SUMIF(Table2[Company Name],Table3[[#This Row],[Company Name]],Table2[funds_raised])</f>
        <v>119</v>
      </c>
    </row>
    <row r="1287" spans="1:3" x14ac:dyDescent="0.25">
      <c r="A1287" t="s">
        <v>1904</v>
      </c>
      <c r="B1287">
        <f>SUMIF(Table2[Company Name],Table3[[#This Row],[Company Name]],Table2[total_laid_off])</f>
        <v>17</v>
      </c>
      <c r="C1287">
        <f>SUMIF(Table2[Company Name],Table3[[#This Row],[Company Name]],Table2[funds_raised])</f>
        <v>100.8</v>
      </c>
    </row>
    <row r="1288" spans="1:3" x14ac:dyDescent="0.25">
      <c r="A1288" t="s">
        <v>2239</v>
      </c>
      <c r="B1288">
        <f>SUMIF(Table2[Company Name],Table3[[#This Row],[Company Name]],Table2[total_laid_off])</f>
        <v>17</v>
      </c>
      <c r="C1288">
        <f>SUMIF(Table2[Company Name],Table3[[#This Row],[Company Name]],Table2[funds_raised])</f>
        <v>91</v>
      </c>
    </row>
    <row r="1289" spans="1:3" x14ac:dyDescent="0.25">
      <c r="A1289" t="s">
        <v>2221</v>
      </c>
      <c r="B1289">
        <f>SUMIF(Table2[Company Name],Table3[[#This Row],[Company Name]],Table2[total_laid_off])</f>
        <v>17</v>
      </c>
      <c r="C1289">
        <f>SUMIF(Table2[Company Name],Table3[[#This Row],[Company Name]],Table2[funds_raised])</f>
        <v>50</v>
      </c>
    </row>
    <row r="1290" spans="1:3" x14ac:dyDescent="0.25">
      <c r="A1290" t="s">
        <v>2258</v>
      </c>
      <c r="B1290">
        <f>SUMIF(Table2[Company Name],Table3[[#This Row],[Company Name]],Table2[total_laid_off])</f>
        <v>17</v>
      </c>
      <c r="C1290">
        <f>SUMIF(Table2[Company Name],Table3[[#This Row],[Company Name]],Table2[funds_raised])</f>
        <v>25</v>
      </c>
    </row>
    <row r="1291" spans="1:3" x14ac:dyDescent="0.25">
      <c r="A1291" t="s">
        <v>42</v>
      </c>
      <c r="B1291">
        <f>SUMIF(Table2[Company Name],Table3[[#This Row],[Company Name]],Table2[total_laid_off])</f>
        <v>17</v>
      </c>
      <c r="C1291">
        <f>SUMIF(Table2[Company Name],Table3[[#This Row],[Company Name]],Table2[funds_raised])</f>
        <v>18</v>
      </c>
    </row>
    <row r="1292" spans="1:3" x14ac:dyDescent="0.25">
      <c r="A1292" t="s">
        <v>2178</v>
      </c>
      <c r="B1292">
        <f>SUMIF(Table2[Company Name],Table3[[#This Row],[Company Name]],Table2[total_laid_off])</f>
        <v>17</v>
      </c>
      <c r="C1292">
        <f>SUMIF(Table2[Company Name],Table3[[#This Row],[Company Name]],Table2[funds_raised])</f>
        <v>14</v>
      </c>
    </row>
    <row r="1293" spans="1:3" x14ac:dyDescent="0.25">
      <c r="A1293" t="s">
        <v>2137</v>
      </c>
      <c r="B1293">
        <f>SUMIF(Table2[Company Name],Table3[[#This Row],[Company Name]],Table2[total_laid_off])</f>
        <v>17</v>
      </c>
      <c r="C1293">
        <f>SUMIF(Table2[Company Name],Table3[[#This Row],[Company Name]],Table2[funds_raised])</f>
        <v>0</v>
      </c>
    </row>
    <row r="1294" spans="1:3" x14ac:dyDescent="0.25">
      <c r="A1294" t="s">
        <v>1387</v>
      </c>
      <c r="B1294">
        <f>SUMIF(Table2[Company Name],Table3[[#This Row],[Company Name]],Table2[total_laid_off])</f>
        <v>16</v>
      </c>
      <c r="C1294">
        <f>SUMIF(Table2[Company Name],Table3[[#This Row],[Company Name]],Table2[funds_raised])</f>
        <v>380</v>
      </c>
    </row>
    <row r="1295" spans="1:3" x14ac:dyDescent="0.25">
      <c r="A1295" t="s">
        <v>1983</v>
      </c>
      <c r="B1295">
        <f>SUMIF(Table2[Company Name],Table3[[#This Row],[Company Name]],Table2[total_laid_off])</f>
        <v>16</v>
      </c>
      <c r="C1295">
        <f>SUMIF(Table2[Company Name],Table3[[#This Row],[Company Name]],Table2[funds_raised])</f>
        <v>104</v>
      </c>
    </row>
    <row r="1296" spans="1:3" x14ac:dyDescent="0.25">
      <c r="A1296" t="s">
        <v>1646</v>
      </c>
      <c r="B1296">
        <f>SUMIF(Table2[Company Name],Table3[[#This Row],[Company Name]],Table2[total_laid_off])</f>
        <v>16</v>
      </c>
      <c r="C1296">
        <f>SUMIF(Table2[Company Name],Table3[[#This Row],[Company Name]],Table2[funds_raised])</f>
        <v>49</v>
      </c>
    </row>
    <row r="1297" spans="1:3" x14ac:dyDescent="0.25">
      <c r="A1297" t="s">
        <v>2117</v>
      </c>
      <c r="B1297">
        <f>SUMIF(Table2[Company Name],Table3[[#This Row],[Company Name]],Table2[total_laid_off])</f>
        <v>16</v>
      </c>
      <c r="C1297">
        <f>SUMIF(Table2[Company Name],Table3[[#This Row],[Company Name]],Table2[funds_raised])</f>
        <v>35</v>
      </c>
    </row>
    <row r="1298" spans="1:3" x14ac:dyDescent="0.25">
      <c r="A1298" t="s">
        <v>580</v>
      </c>
      <c r="B1298">
        <f>SUMIF(Table2[Company Name],Table3[[#This Row],[Company Name]],Table2[total_laid_off])</f>
        <v>16</v>
      </c>
      <c r="C1298">
        <f>SUMIF(Table2[Company Name],Table3[[#This Row],[Company Name]],Table2[funds_raised])</f>
        <v>14</v>
      </c>
    </row>
    <row r="1299" spans="1:3" x14ac:dyDescent="0.25">
      <c r="A1299" t="s">
        <v>1594</v>
      </c>
      <c r="B1299">
        <f>SUMIF(Table2[Company Name],Table3[[#This Row],[Company Name]],Table2[total_laid_off])</f>
        <v>16</v>
      </c>
      <c r="C1299">
        <f>SUMIF(Table2[Company Name],Table3[[#This Row],[Company Name]],Table2[funds_raised])</f>
        <v>13</v>
      </c>
    </row>
    <row r="1300" spans="1:3" x14ac:dyDescent="0.25">
      <c r="A1300" t="s">
        <v>2319</v>
      </c>
      <c r="B1300">
        <f>SUMIF(Table2[Company Name],Table3[[#This Row],[Company Name]],Table2[total_laid_off])</f>
        <v>16</v>
      </c>
      <c r="C1300">
        <f>SUMIF(Table2[Company Name],Table3[[#This Row],[Company Name]],Table2[funds_raised])</f>
        <v>6</v>
      </c>
    </row>
    <row r="1301" spans="1:3" x14ac:dyDescent="0.25">
      <c r="A1301" t="s">
        <v>94</v>
      </c>
      <c r="B1301">
        <f>SUMIF(Table2[Company Name],Table3[[#This Row],[Company Name]],Table2[total_laid_off])</f>
        <v>16</v>
      </c>
      <c r="C1301">
        <f>SUMIF(Table2[Company Name],Table3[[#This Row],[Company Name]],Table2[funds_raised])</f>
        <v>0</v>
      </c>
    </row>
    <row r="1302" spans="1:3" x14ac:dyDescent="0.25">
      <c r="A1302" t="s">
        <v>901</v>
      </c>
      <c r="B1302">
        <f>SUMIF(Table2[Company Name],Table3[[#This Row],[Company Name]],Table2[total_laid_off])</f>
        <v>16</v>
      </c>
      <c r="C1302">
        <f>SUMIF(Table2[Company Name],Table3[[#This Row],[Company Name]],Table2[funds_raised])</f>
        <v>0</v>
      </c>
    </row>
    <row r="1303" spans="1:3" x14ac:dyDescent="0.25">
      <c r="A1303" t="s">
        <v>433</v>
      </c>
      <c r="B1303">
        <f>SUMIF(Table2[Company Name],Table3[[#This Row],[Company Name]],Table2[total_laid_off])</f>
        <v>15</v>
      </c>
      <c r="C1303">
        <f>SUMIF(Table2[Company Name],Table3[[#This Row],[Company Name]],Table2[funds_raised])</f>
        <v>556</v>
      </c>
    </row>
    <row r="1304" spans="1:3" x14ac:dyDescent="0.25">
      <c r="A1304" t="s">
        <v>1480</v>
      </c>
      <c r="B1304">
        <f>SUMIF(Table2[Company Name],Table3[[#This Row],[Company Name]],Table2[total_laid_off])</f>
        <v>15</v>
      </c>
      <c r="C1304">
        <f>SUMIF(Table2[Company Name],Table3[[#This Row],[Company Name]],Table2[funds_raised])</f>
        <v>328</v>
      </c>
    </row>
    <row r="1305" spans="1:3" x14ac:dyDescent="0.25">
      <c r="A1305" t="s">
        <v>2107</v>
      </c>
      <c r="B1305">
        <f>SUMIF(Table2[Company Name],Table3[[#This Row],[Company Name]],Table2[total_laid_off])</f>
        <v>15</v>
      </c>
      <c r="C1305">
        <f>SUMIF(Table2[Company Name],Table3[[#This Row],[Company Name]],Table2[funds_raised])</f>
        <v>190</v>
      </c>
    </row>
    <row r="1306" spans="1:3" x14ac:dyDescent="0.25">
      <c r="A1306" t="s">
        <v>1576</v>
      </c>
      <c r="B1306">
        <f>SUMIF(Table2[Company Name],Table3[[#This Row],[Company Name]],Table2[total_laid_off])</f>
        <v>15</v>
      </c>
      <c r="C1306">
        <f>SUMIF(Table2[Company Name],Table3[[#This Row],[Company Name]],Table2[funds_raised])</f>
        <v>169</v>
      </c>
    </row>
    <row r="1307" spans="1:3" x14ac:dyDescent="0.25">
      <c r="A1307" t="s">
        <v>1623</v>
      </c>
      <c r="B1307">
        <f>SUMIF(Table2[Company Name],Table3[[#This Row],[Company Name]],Table2[total_laid_off])</f>
        <v>15</v>
      </c>
      <c r="C1307">
        <f>SUMIF(Table2[Company Name],Table3[[#This Row],[Company Name]],Table2[funds_raised])</f>
        <v>159</v>
      </c>
    </row>
    <row r="1308" spans="1:3" x14ac:dyDescent="0.25">
      <c r="A1308" t="s">
        <v>2163</v>
      </c>
      <c r="B1308">
        <f>SUMIF(Table2[Company Name],Table3[[#This Row],[Company Name]],Table2[total_laid_off])</f>
        <v>15</v>
      </c>
      <c r="C1308">
        <f>SUMIF(Table2[Company Name],Table3[[#This Row],[Company Name]],Table2[funds_raised])</f>
        <v>72</v>
      </c>
    </row>
    <row r="1309" spans="1:3" x14ac:dyDescent="0.25">
      <c r="A1309" t="s">
        <v>191</v>
      </c>
      <c r="B1309">
        <f>SUMIF(Table2[Company Name],Table3[[#This Row],[Company Name]],Table2[total_laid_off])</f>
        <v>15</v>
      </c>
      <c r="C1309">
        <f>SUMIF(Table2[Company Name],Table3[[#This Row],[Company Name]],Table2[funds_raised])</f>
        <v>62</v>
      </c>
    </row>
    <row r="1310" spans="1:3" x14ac:dyDescent="0.25">
      <c r="A1310" t="s">
        <v>1502</v>
      </c>
      <c r="B1310">
        <f>SUMIF(Table2[Company Name],Table3[[#This Row],[Company Name]],Table2[total_laid_off])</f>
        <v>15</v>
      </c>
      <c r="C1310">
        <f>SUMIF(Table2[Company Name],Table3[[#This Row],[Company Name]],Table2[funds_raised])</f>
        <v>58</v>
      </c>
    </row>
    <row r="1311" spans="1:3" x14ac:dyDescent="0.25">
      <c r="A1311" t="s">
        <v>2303</v>
      </c>
      <c r="B1311">
        <f>SUMIF(Table2[Company Name],Table3[[#This Row],[Company Name]],Table2[total_laid_off])</f>
        <v>15</v>
      </c>
      <c r="C1311">
        <f>SUMIF(Table2[Company Name],Table3[[#This Row],[Company Name]],Table2[funds_raised])</f>
        <v>48</v>
      </c>
    </row>
    <row r="1312" spans="1:3" x14ac:dyDescent="0.25">
      <c r="A1312" t="s">
        <v>2222</v>
      </c>
      <c r="B1312">
        <f>SUMIF(Table2[Company Name],Table3[[#This Row],[Company Name]],Table2[total_laid_off])</f>
        <v>15</v>
      </c>
      <c r="C1312">
        <f>SUMIF(Table2[Company Name],Table3[[#This Row],[Company Name]],Table2[funds_raised])</f>
        <v>46</v>
      </c>
    </row>
    <row r="1313" spans="1:3" x14ac:dyDescent="0.25">
      <c r="A1313" t="s">
        <v>2099</v>
      </c>
      <c r="B1313">
        <f>SUMIF(Table2[Company Name],Table3[[#This Row],[Company Name]],Table2[total_laid_off])</f>
        <v>15</v>
      </c>
      <c r="C1313">
        <f>SUMIF(Table2[Company Name],Table3[[#This Row],[Company Name]],Table2[funds_raised])</f>
        <v>40</v>
      </c>
    </row>
    <row r="1314" spans="1:3" x14ac:dyDescent="0.25">
      <c r="A1314" t="s">
        <v>105</v>
      </c>
      <c r="B1314">
        <f>SUMIF(Table2[Company Name],Table3[[#This Row],[Company Name]],Table2[total_laid_off])</f>
        <v>15</v>
      </c>
      <c r="C1314">
        <f>SUMIF(Table2[Company Name],Table3[[#This Row],[Company Name]],Table2[funds_raised])</f>
        <v>37</v>
      </c>
    </row>
    <row r="1315" spans="1:3" x14ac:dyDescent="0.25">
      <c r="A1315" t="s">
        <v>1914</v>
      </c>
      <c r="B1315">
        <f>SUMIF(Table2[Company Name],Table3[[#This Row],[Company Name]],Table2[total_laid_off])</f>
        <v>15</v>
      </c>
      <c r="C1315">
        <f>SUMIF(Table2[Company Name],Table3[[#This Row],[Company Name]],Table2[funds_raised])</f>
        <v>32</v>
      </c>
    </row>
    <row r="1316" spans="1:3" x14ac:dyDescent="0.25">
      <c r="A1316" t="s">
        <v>2051</v>
      </c>
      <c r="B1316">
        <f>SUMIF(Table2[Company Name],Table3[[#This Row],[Company Name]],Table2[total_laid_off])</f>
        <v>15</v>
      </c>
      <c r="C1316">
        <f>SUMIF(Table2[Company Name],Table3[[#This Row],[Company Name]],Table2[funds_raised])</f>
        <v>30</v>
      </c>
    </row>
    <row r="1317" spans="1:3" x14ac:dyDescent="0.25">
      <c r="A1317" t="s">
        <v>228</v>
      </c>
      <c r="B1317">
        <f>SUMIF(Table2[Company Name],Table3[[#This Row],[Company Name]],Table2[total_laid_off])</f>
        <v>15</v>
      </c>
      <c r="C1317">
        <f>SUMIF(Table2[Company Name],Table3[[#This Row],[Company Name]],Table2[funds_raised])</f>
        <v>16</v>
      </c>
    </row>
    <row r="1318" spans="1:3" x14ac:dyDescent="0.25">
      <c r="A1318" t="s">
        <v>1655</v>
      </c>
      <c r="B1318">
        <f>SUMIF(Table2[Company Name],Table3[[#This Row],[Company Name]],Table2[total_laid_off])</f>
        <v>15</v>
      </c>
      <c r="C1318">
        <f>SUMIF(Table2[Company Name],Table3[[#This Row],[Company Name]],Table2[funds_raised])</f>
        <v>7</v>
      </c>
    </row>
    <row r="1319" spans="1:3" x14ac:dyDescent="0.25">
      <c r="A1319" t="s">
        <v>1656</v>
      </c>
      <c r="B1319">
        <f>SUMIF(Table2[Company Name],Table3[[#This Row],[Company Name]],Table2[total_laid_off])</f>
        <v>14</v>
      </c>
      <c r="C1319">
        <f>SUMIF(Table2[Company Name],Table3[[#This Row],[Company Name]],Table2[funds_raised])</f>
        <v>223</v>
      </c>
    </row>
    <row r="1320" spans="1:3" x14ac:dyDescent="0.25">
      <c r="A1320" t="s">
        <v>2100</v>
      </c>
      <c r="B1320">
        <f>SUMIF(Table2[Company Name],Table3[[#This Row],[Company Name]],Table2[total_laid_off])</f>
        <v>14</v>
      </c>
      <c r="C1320">
        <f>SUMIF(Table2[Company Name],Table3[[#This Row],[Company Name]],Table2[funds_raised])</f>
        <v>51</v>
      </c>
    </row>
    <row r="1321" spans="1:3" x14ac:dyDescent="0.25">
      <c r="A1321" t="s">
        <v>1583</v>
      </c>
      <c r="B1321">
        <f>SUMIF(Table2[Company Name],Table3[[#This Row],[Company Name]],Table2[total_laid_off])</f>
        <v>14</v>
      </c>
      <c r="C1321">
        <f>SUMIF(Table2[Company Name],Table3[[#This Row],[Company Name]],Table2[funds_raised])</f>
        <v>22</v>
      </c>
    </row>
    <row r="1322" spans="1:3" x14ac:dyDescent="0.25">
      <c r="A1322" t="s">
        <v>2179</v>
      </c>
      <c r="B1322">
        <f>SUMIF(Table2[Company Name],Table3[[#This Row],[Company Name]],Table2[total_laid_off])</f>
        <v>14</v>
      </c>
      <c r="C1322">
        <f>SUMIF(Table2[Company Name],Table3[[#This Row],[Company Name]],Table2[funds_raised])</f>
        <v>0</v>
      </c>
    </row>
    <row r="1323" spans="1:3" x14ac:dyDescent="0.25">
      <c r="A1323" t="s">
        <v>2125</v>
      </c>
      <c r="B1323">
        <f>SUMIF(Table2[Company Name],Table3[[#This Row],[Company Name]],Table2[total_laid_off])</f>
        <v>14</v>
      </c>
      <c r="C1323">
        <f>SUMIF(Table2[Company Name],Table3[[#This Row],[Company Name]],Table2[funds_raised])</f>
        <v>0</v>
      </c>
    </row>
    <row r="1324" spans="1:3" x14ac:dyDescent="0.25">
      <c r="A1324" t="s">
        <v>1369</v>
      </c>
      <c r="B1324">
        <f>SUMIF(Table2[Company Name],Table3[[#This Row],[Company Name]],Table2[total_laid_off])</f>
        <v>13</v>
      </c>
      <c r="C1324">
        <f>SUMIF(Table2[Company Name],Table3[[#This Row],[Company Name]],Table2[funds_raised])</f>
        <v>187</v>
      </c>
    </row>
    <row r="1325" spans="1:3" x14ac:dyDescent="0.25">
      <c r="A1325" t="s">
        <v>2304</v>
      </c>
      <c r="B1325">
        <f>SUMIF(Table2[Company Name],Table3[[#This Row],[Company Name]],Table2[total_laid_off])</f>
        <v>13</v>
      </c>
      <c r="C1325">
        <f>SUMIF(Table2[Company Name],Table3[[#This Row],[Company Name]],Table2[funds_raised])</f>
        <v>94</v>
      </c>
    </row>
    <row r="1326" spans="1:3" x14ac:dyDescent="0.25">
      <c r="A1326" t="s">
        <v>1595</v>
      </c>
      <c r="B1326">
        <f>SUMIF(Table2[Company Name],Table3[[#This Row],[Company Name]],Table2[total_laid_off])</f>
        <v>13</v>
      </c>
      <c r="C1326">
        <f>SUMIF(Table2[Company Name],Table3[[#This Row],[Company Name]],Table2[funds_raised])</f>
        <v>82</v>
      </c>
    </row>
    <row r="1327" spans="1:3" x14ac:dyDescent="0.25">
      <c r="A1327" t="s">
        <v>1562</v>
      </c>
      <c r="B1327">
        <f>SUMIF(Table2[Company Name],Table3[[#This Row],[Company Name]],Table2[total_laid_off])</f>
        <v>13</v>
      </c>
      <c r="C1327">
        <f>SUMIF(Table2[Company Name],Table3[[#This Row],[Company Name]],Table2[funds_raised])</f>
        <v>71</v>
      </c>
    </row>
    <row r="1328" spans="1:3" x14ac:dyDescent="0.25">
      <c r="A1328" t="s">
        <v>1430</v>
      </c>
      <c r="B1328">
        <f>SUMIF(Table2[Company Name],Table3[[#This Row],[Company Name]],Table2[total_laid_off])</f>
        <v>13</v>
      </c>
      <c r="C1328">
        <f>SUMIF(Table2[Company Name],Table3[[#This Row],[Company Name]],Table2[funds_raised])</f>
        <v>39</v>
      </c>
    </row>
    <row r="1329" spans="1:3" x14ac:dyDescent="0.25">
      <c r="A1329" t="s">
        <v>902</v>
      </c>
      <c r="B1329">
        <f>SUMIF(Table2[Company Name],Table3[[#This Row],[Company Name]],Table2[total_laid_off])</f>
        <v>13</v>
      </c>
      <c r="C1329">
        <f>SUMIF(Table2[Company Name],Table3[[#This Row],[Company Name]],Table2[funds_raised])</f>
        <v>36</v>
      </c>
    </row>
    <row r="1330" spans="1:3" x14ac:dyDescent="0.25">
      <c r="A1330" t="s">
        <v>2101</v>
      </c>
      <c r="B1330">
        <f>SUMIF(Table2[Company Name],Table3[[#This Row],[Company Name]],Table2[total_laid_off])</f>
        <v>13</v>
      </c>
      <c r="C1330">
        <f>SUMIF(Table2[Company Name],Table3[[#This Row],[Company Name]],Table2[funds_raised])</f>
        <v>34</v>
      </c>
    </row>
    <row r="1331" spans="1:3" x14ac:dyDescent="0.25">
      <c r="A1331" t="s">
        <v>2282</v>
      </c>
      <c r="B1331">
        <f>SUMIF(Table2[Company Name],Table3[[#This Row],[Company Name]],Table2[total_laid_off])</f>
        <v>13</v>
      </c>
      <c r="C1331">
        <f>SUMIF(Table2[Company Name],Table3[[#This Row],[Company Name]],Table2[funds_raised])</f>
        <v>5</v>
      </c>
    </row>
    <row r="1332" spans="1:3" x14ac:dyDescent="0.25">
      <c r="A1332" t="s">
        <v>1503</v>
      </c>
      <c r="B1332">
        <f>SUMIF(Table2[Company Name],Table3[[#This Row],[Company Name]],Table2[total_laid_off])</f>
        <v>13</v>
      </c>
      <c r="C1332">
        <f>SUMIF(Table2[Company Name],Table3[[#This Row],[Company Name]],Table2[funds_raised])</f>
        <v>1</v>
      </c>
    </row>
    <row r="1333" spans="1:3" x14ac:dyDescent="0.25">
      <c r="A1333" t="s">
        <v>2082</v>
      </c>
      <c r="B1333">
        <f>SUMIF(Table2[Company Name],Table3[[#This Row],[Company Name]],Table2[total_laid_off])</f>
        <v>13</v>
      </c>
      <c r="C1333">
        <f>SUMIF(Table2[Company Name],Table3[[#This Row],[Company Name]],Table2[funds_raised])</f>
        <v>1</v>
      </c>
    </row>
    <row r="1334" spans="1:3" x14ac:dyDescent="0.25">
      <c r="A1334" t="s">
        <v>1824</v>
      </c>
      <c r="B1334">
        <f>SUMIF(Table2[Company Name],Table3[[#This Row],[Company Name]],Table2[total_laid_off])</f>
        <v>13</v>
      </c>
      <c r="C1334">
        <f>SUMIF(Table2[Company Name],Table3[[#This Row],[Company Name]],Table2[funds_raised])</f>
        <v>0</v>
      </c>
    </row>
    <row r="1335" spans="1:3" x14ac:dyDescent="0.25">
      <c r="A1335" t="s">
        <v>263</v>
      </c>
      <c r="B1335">
        <f>SUMIF(Table2[Company Name],Table3[[#This Row],[Company Name]],Table2[total_laid_off])</f>
        <v>13</v>
      </c>
      <c r="C1335">
        <f>SUMIF(Table2[Company Name],Table3[[#This Row],[Company Name]],Table2[funds_raised])</f>
        <v>0</v>
      </c>
    </row>
    <row r="1336" spans="1:3" x14ac:dyDescent="0.25">
      <c r="A1336" t="s">
        <v>2069</v>
      </c>
      <c r="B1336">
        <f>SUMIF(Table2[Company Name],Table3[[#This Row],[Company Name]],Table2[total_laid_off])</f>
        <v>13</v>
      </c>
      <c r="C1336">
        <f>SUMIF(Table2[Company Name],Table3[[#This Row],[Company Name]],Table2[funds_raised])</f>
        <v>0</v>
      </c>
    </row>
    <row r="1337" spans="1:3" x14ac:dyDescent="0.25">
      <c r="A1337" t="s">
        <v>747</v>
      </c>
      <c r="B1337">
        <f>SUMIF(Table2[Company Name],Table3[[#This Row],[Company Name]],Table2[total_laid_off])</f>
        <v>12</v>
      </c>
      <c r="C1337">
        <f>SUMIF(Table2[Company Name],Table3[[#This Row],[Company Name]],Table2[funds_raised])</f>
        <v>240</v>
      </c>
    </row>
    <row r="1338" spans="1:3" x14ac:dyDescent="0.25">
      <c r="A1338" t="s">
        <v>2290</v>
      </c>
      <c r="B1338">
        <f>SUMIF(Table2[Company Name],Table3[[#This Row],[Company Name]],Table2[total_laid_off])</f>
        <v>12</v>
      </c>
      <c r="C1338">
        <f>SUMIF(Table2[Company Name],Table3[[#This Row],[Company Name]],Table2[funds_raised])</f>
        <v>233</v>
      </c>
    </row>
    <row r="1339" spans="1:3" x14ac:dyDescent="0.25">
      <c r="A1339" t="s">
        <v>1382</v>
      </c>
      <c r="B1339">
        <f>SUMIF(Table2[Company Name],Table3[[#This Row],[Company Name]],Table2[total_laid_off])</f>
        <v>12</v>
      </c>
      <c r="C1339">
        <f>SUMIF(Table2[Company Name],Table3[[#This Row],[Company Name]],Table2[funds_raised])</f>
        <v>205</v>
      </c>
    </row>
    <row r="1340" spans="1:3" x14ac:dyDescent="0.25">
      <c r="A1340" t="s">
        <v>1584</v>
      </c>
      <c r="B1340">
        <f>SUMIF(Table2[Company Name],Table3[[#This Row],[Company Name]],Table2[total_laid_off])</f>
        <v>12</v>
      </c>
      <c r="C1340">
        <f>SUMIF(Table2[Company Name],Table3[[#This Row],[Company Name]],Table2[funds_raised])</f>
        <v>106</v>
      </c>
    </row>
    <row r="1341" spans="1:3" x14ac:dyDescent="0.25">
      <c r="A1341" t="s">
        <v>1409</v>
      </c>
      <c r="B1341">
        <f>SUMIF(Table2[Company Name],Table3[[#This Row],[Company Name]],Table2[total_laid_off])</f>
        <v>12</v>
      </c>
      <c r="C1341">
        <f>SUMIF(Table2[Company Name],Table3[[#This Row],[Company Name]],Table2[funds_raised])</f>
        <v>102</v>
      </c>
    </row>
    <row r="1342" spans="1:3" x14ac:dyDescent="0.25">
      <c r="A1342" t="s">
        <v>1330</v>
      </c>
      <c r="B1342">
        <f>SUMIF(Table2[Company Name],Table3[[#This Row],[Company Name]],Table2[total_laid_off])</f>
        <v>12</v>
      </c>
      <c r="C1342">
        <f>SUMIF(Table2[Company Name],Table3[[#This Row],[Company Name]],Table2[funds_raised])</f>
        <v>67</v>
      </c>
    </row>
    <row r="1343" spans="1:3" x14ac:dyDescent="0.25">
      <c r="A1343" t="s">
        <v>1936</v>
      </c>
      <c r="B1343">
        <f>SUMIF(Table2[Company Name],Table3[[#This Row],[Company Name]],Table2[total_laid_off])</f>
        <v>12</v>
      </c>
      <c r="C1343">
        <f>SUMIF(Table2[Company Name],Table3[[#This Row],[Company Name]],Table2[funds_raised])</f>
        <v>58</v>
      </c>
    </row>
    <row r="1344" spans="1:3" x14ac:dyDescent="0.25">
      <c r="A1344" t="s">
        <v>1731</v>
      </c>
      <c r="B1344">
        <f>SUMIF(Table2[Company Name],Table3[[#This Row],[Company Name]],Table2[total_laid_off])</f>
        <v>12</v>
      </c>
      <c r="C1344">
        <f>SUMIF(Table2[Company Name],Table3[[#This Row],[Company Name]],Table2[funds_raised])</f>
        <v>26</v>
      </c>
    </row>
    <row r="1345" spans="1:3" x14ac:dyDescent="0.25">
      <c r="A1345" t="s">
        <v>280</v>
      </c>
      <c r="B1345">
        <f>SUMIF(Table2[Company Name],Table3[[#This Row],[Company Name]],Table2[total_laid_off])</f>
        <v>12</v>
      </c>
      <c r="C1345">
        <f>SUMIF(Table2[Company Name],Table3[[#This Row],[Company Name]],Table2[funds_raised])</f>
        <v>20</v>
      </c>
    </row>
    <row r="1346" spans="1:3" x14ac:dyDescent="0.25">
      <c r="A1346" t="s">
        <v>1902</v>
      </c>
      <c r="B1346">
        <f>SUMIF(Table2[Company Name],Table3[[#This Row],[Company Name]],Table2[total_laid_off])</f>
        <v>12</v>
      </c>
      <c r="C1346">
        <f>SUMIF(Table2[Company Name],Table3[[#This Row],[Company Name]],Table2[funds_raised])</f>
        <v>19</v>
      </c>
    </row>
    <row r="1347" spans="1:3" x14ac:dyDescent="0.25">
      <c r="A1347" t="s">
        <v>1938</v>
      </c>
      <c r="B1347">
        <f>SUMIF(Table2[Company Name],Table3[[#This Row],[Company Name]],Table2[total_laid_off])</f>
        <v>12</v>
      </c>
      <c r="C1347">
        <f>SUMIF(Table2[Company Name],Table3[[#This Row],[Company Name]],Table2[funds_raised])</f>
        <v>10</v>
      </c>
    </row>
    <row r="1348" spans="1:3" x14ac:dyDescent="0.25">
      <c r="A1348" t="s">
        <v>2180</v>
      </c>
      <c r="B1348">
        <f>SUMIF(Table2[Company Name],Table3[[#This Row],[Company Name]],Table2[total_laid_off])</f>
        <v>12</v>
      </c>
      <c r="C1348">
        <f>SUMIF(Table2[Company Name],Table3[[#This Row],[Company Name]],Table2[funds_raised])</f>
        <v>4</v>
      </c>
    </row>
    <row r="1349" spans="1:3" x14ac:dyDescent="0.25">
      <c r="A1349" t="s">
        <v>1293</v>
      </c>
      <c r="B1349">
        <f>SUMIF(Table2[Company Name],Table3[[#This Row],[Company Name]],Table2[total_laid_off])</f>
        <v>11</v>
      </c>
      <c r="C1349">
        <f>SUMIF(Table2[Company Name],Table3[[#This Row],[Company Name]],Table2[funds_raised])</f>
        <v>17</v>
      </c>
    </row>
    <row r="1350" spans="1:3" x14ac:dyDescent="0.25">
      <c r="A1350" t="s">
        <v>2138</v>
      </c>
      <c r="B1350">
        <f>SUMIF(Table2[Company Name],Table3[[#This Row],[Company Name]],Table2[total_laid_off])</f>
        <v>11</v>
      </c>
      <c r="C1350">
        <f>SUMIF(Table2[Company Name],Table3[[#This Row],[Company Name]],Table2[funds_raised])</f>
        <v>16</v>
      </c>
    </row>
    <row r="1351" spans="1:3" x14ac:dyDescent="0.25">
      <c r="A1351" t="s">
        <v>1389</v>
      </c>
      <c r="B1351">
        <f>SUMIF(Table2[Company Name],Table3[[#This Row],[Company Name]],Table2[total_laid_off])</f>
        <v>11</v>
      </c>
      <c r="C1351">
        <f>SUMIF(Table2[Company Name],Table3[[#This Row],[Company Name]],Table2[funds_raised])</f>
        <v>15</v>
      </c>
    </row>
    <row r="1352" spans="1:3" x14ac:dyDescent="0.25">
      <c r="A1352" t="s">
        <v>2012</v>
      </c>
      <c r="B1352">
        <f>SUMIF(Table2[Company Name],Table3[[#This Row],[Company Name]],Table2[total_laid_off])</f>
        <v>11</v>
      </c>
      <c r="C1352">
        <f>SUMIF(Table2[Company Name],Table3[[#This Row],[Company Name]],Table2[funds_raised])</f>
        <v>11</v>
      </c>
    </row>
    <row r="1353" spans="1:3" x14ac:dyDescent="0.25">
      <c r="A1353" t="s">
        <v>581</v>
      </c>
      <c r="B1353">
        <f>SUMIF(Table2[Company Name],Table3[[#This Row],[Company Name]],Table2[total_laid_off])</f>
        <v>11</v>
      </c>
      <c r="C1353">
        <f>SUMIF(Table2[Company Name],Table3[[#This Row],[Company Name]],Table2[funds_raised])</f>
        <v>0</v>
      </c>
    </row>
    <row r="1354" spans="1:3" x14ac:dyDescent="0.25">
      <c r="A1354" t="s">
        <v>1543</v>
      </c>
      <c r="B1354">
        <f>SUMIF(Table2[Company Name],Table3[[#This Row],[Company Name]],Table2[total_laid_off])</f>
        <v>10</v>
      </c>
      <c r="C1354">
        <f>SUMIF(Table2[Company Name],Table3[[#This Row],[Company Name]],Table2[funds_raised])</f>
        <v>325</v>
      </c>
    </row>
    <row r="1355" spans="1:3" x14ac:dyDescent="0.25">
      <c r="A1355" t="s">
        <v>2070</v>
      </c>
      <c r="B1355">
        <f>SUMIF(Table2[Company Name],Table3[[#This Row],[Company Name]],Table2[total_laid_off])</f>
        <v>10</v>
      </c>
      <c r="C1355">
        <f>SUMIF(Table2[Company Name],Table3[[#This Row],[Company Name]],Table2[funds_raised])</f>
        <v>84</v>
      </c>
    </row>
    <row r="1356" spans="1:3" x14ac:dyDescent="0.25">
      <c r="A1356" t="s">
        <v>2065</v>
      </c>
      <c r="B1356">
        <f>SUMIF(Table2[Company Name],Table3[[#This Row],[Company Name]],Table2[total_laid_off])</f>
        <v>10</v>
      </c>
      <c r="C1356">
        <f>SUMIF(Table2[Company Name],Table3[[#This Row],[Company Name]],Table2[funds_raised])</f>
        <v>52</v>
      </c>
    </row>
    <row r="1357" spans="1:3" x14ac:dyDescent="0.25">
      <c r="A1357" t="s">
        <v>2164</v>
      </c>
      <c r="B1357">
        <f>SUMIF(Table2[Company Name],Table3[[#This Row],[Company Name]],Table2[total_laid_off])</f>
        <v>10</v>
      </c>
      <c r="C1357">
        <f>SUMIF(Table2[Company Name],Table3[[#This Row],[Company Name]],Table2[funds_raised])</f>
        <v>50</v>
      </c>
    </row>
    <row r="1358" spans="1:3" x14ac:dyDescent="0.25">
      <c r="A1358" t="s">
        <v>2052</v>
      </c>
      <c r="B1358">
        <f>SUMIF(Table2[Company Name],Table3[[#This Row],[Company Name]],Table2[total_laid_off])</f>
        <v>10</v>
      </c>
      <c r="C1358">
        <f>SUMIF(Table2[Company Name],Table3[[#This Row],[Company Name]],Table2[funds_raised])</f>
        <v>29</v>
      </c>
    </row>
    <row r="1359" spans="1:3" x14ac:dyDescent="0.25">
      <c r="A1359" t="s">
        <v>2291</v>
      </c>
      <c r="B1359">
        <f>SUMIF(Table2[Company Name],Table3[[#This Row],[Company Name]],Table2[total_laid_off])</f>
        <v>10</v>
      </c>
      <c r="C1359">
        <f>SUMIF(Table2[Company Name],Table3[[#This Row],[Company Name]],Table2[funds_raised])</f>
        <v>22</v>
      </c>
    </row>
    <row r="1360" spans="1:3" x14ac:dyDescent="0.25">
      <c r="A1360" t="s">
        <v>1657</v>
      </c>
      <c r="B1360">
        <f>SUMIF(Table2[Company Name],Table3[[#This Row],[Company Name]],Table2[total_laid_off])</f>
        <v>10</v>
      </c>
      <c r="C1360">
        <f>SUMIF(Table2[Company Name],Table3[[#This Row],[Company Name]],Table2[funds_raised])</f>
        <v>20</v>
      </c>
    </row>
    <row r="1361" spans="1:3" x14ac:dyDescent="0.25">
      <c r="A1361" t="s">
        <v>168</v>
      </c>
      <c r="B1361">
        <f>SUMIF(Table2[Company Name],Table3[[#This Row],[Company Name]],Table2[total_laid_off])</f>
        <v>10</v>
      </c>
      <c r="C1361">
        <f>SUMIF(Table2[Company Name],Table3[[#This Row],[Company Name]],Table2[funds_raised])</f>
        <v>15</v>
      </c>
    </row>
    <row r="1362" spans="1:3" x14ac:dyDescent="0.25">
      <c r="A1362" t="s">
        <v>2259</v>
      </c>
      <c r="B1362">
        <f>SUMIF(Table2[Company Name],Table3[[#This Row],[Company Name]],Table2[total_laid_off])</f>
        <v>10</v>
      </c>
      <c r="C1362">
        <f>SUMIF(Table2[Company Name],Table3[[#This Row],[Company Name]],Table2[funds_raised])</f>
        <v>13</v>
      </c>
    </row>
    <row r="1363" spans="1:3" x14ac:dyDescent="0.25">
      <c r="A1363" t="s">
        <v>2108</v>
      </c>
      <c r="B1363">
        <f>SUMIF(Table2[Company Name],Table3[[#This Row],[Company Name]],Table2[total_laid_off])</f>
        <v>10</v>
      </c>
      <c r="C1363">
        <f>SUMIF(Table2[Company Name],Table3[[#This Row],[Company Name]],Table2[funds_raised])</f>
        <v>5</v>
      </c>
    </row>
    <row r="1364" spans="1:3" x14ac:dyDescent="0.25">
      <c r="A1364" t="s">
        <v>1783</v>
      </c>
      <c r="B1364">
        <f>SUMIF(Table2[Company Name],Table3[[#This Row],[Company Name]],Table2[total_laid_off])</f>
        <v>10</v>
      </c>
      <c r="C1364">
        <f>SUMIF(Table2[Company Name],Table3[[#This Row],[Company Name]],Table2[funds_raised])</f>
        <v>4</v>
      </c>
    </row>
    <row r="1365" spans="1:3" x14ac:dyDescent="0.25">
      <c r="A1365" t="s">
        <v>951</v>
      </c>
      <c r="B1365">
        <f>SUMIF(Table2[Company Name],Table3[[#This Row],[Company Name]],Table2[total_laid_off])</f>
        <v>10</v>
      </c>
      <c r="C1365">
        <f>SUMIF(Table2[Company Name],Table3[[#This Row],[Company Name]],Table2[funds_raised])</f>
        <v>1</v>
      </c>
    </row>
    <row r="1366" spans="1:3" x14ac:dyDescent="0.25">
      <c r="A1366" t="s">
        <v>1135</v>
      </c>
      <c r="B1366">
        <f>SUMIF(Table2[Company Name],Table3[[#This Row],[Company Name]],Table2[total_laid_off])</f>
        <v>10</v>
      </c>
      <c r="C1366">
        <f>SUMIF(Table2[Company Name],Table3[[#This Row],[Company Name]],Table2[funds_raised])</f>
        <v>0</v>
      </c>
    </row>
    <row r="1367" spans="1:3" x14ac:dyDescent="0.25">
      <c r="A1367" t="s">
        <v>1956</v>
      </c>
      <c r="B1367">
        <f>SUMIF(Table2[Company Name],Table3[[#This Row],[Company Name]],Table2[total_laid_off])</f>
        <v>10</v>
      </c>
      <c r="C1367">
        <f>SUMIF(Table2[Company Name],Table3[[#This Row],[Company Name]],Table2[funds_raised])</f>
        <v>0</v>
      </c>
    </row>
    <row r="1368" spans="1:3" x14ac:dyDescent="0.25">
      <c r="A1368" t="s">
        <v>1926</v>
      </c>
      <c r="B1368">
        <f>SUMIF(Table2[Company Name],Table3[[#This Row],[Company Name]],Table2[total_laid_off])</f>
        <v>10</v>
      </c>
      <c r="C1368">
        <f>SUMIF(Table2[Company Name],Table3[[#This Row],[Company Name]],Table2[funds_raised])</f>
        <v>0</v>
      </c>
    </row>
    <row r="1369" spans="1:3" x14ac:dyDescent="0.25">
      <c r="A1369" t="s">
        <v>1147</v>
      </c>
      <c r="B1369">
        <f>SUMIF(Table2[Company Name],Table3[[#This Row],[Company Name]],Table2[total_laid_off])</f>
        <v>10</v>
      </c>
      <c r="C1369">
        <f>SUMIF(Table2[Company Name],Table3[[#This Row],[Company Name]],Table2[funds_raised])</f>
        <v>0</v>
      </c>
    </row>
    <row r="1370" spans="1:3" x14ac:dyDescent="0.25">
      <c r="A1370" t="s">
        <v>2181</v>
      </c>
      <c r="B1370">
        <f>SUMIF(Table2[Company Name],Table3[[#This Row],[Company Name]],Table2[total_laid_off])</f>
        <v>10</v>
      </c>
      <c r="C1370">
        <f>SUMIF(Table2[Company Name],Table3[[#This Row],[Company Name]],Table2[funds_raised])</f>
        <v>0</v>
      </c>
    </row>
    <row r="1371" spans="1:3" x14ac:dyDescent="0.25">
      <c r="A1371" t="s">
        <v>1988</v>
      </c>
      <c r="B1371">
        <f>SUMIF(Table2[Company Name],Table3[[#This Row],[Company Name]],Table2[total_laid_off])</f>
        <v>9</v>
      </c>
      <c r="C1371">
        <f>SUMIF(Table2[Company Name],Table3[[#This Row],[Company Name]],Table2[funds_raised])</f>
        <v>782</v>
      </c>
    </row>
    <row r="1372" spans="1:3" x14ac:dyDescent="0.25">
      <c r="A1372" t="s">
        <v>1013</v>
      </c>
      <c r="B1372">
        <f>SUMIF(Table2[Company Name],Table3[[#This Row],[Company Name]],Table2[total_laid_off])</f>
        <v>9</v>
      </c>
      <c r="C1372">
        <f>SUMIF(Table2[Company Name],Table3[[#This Row],[Company Name]],Table2[funds_raised])</f>
        <v>35</v>
      </c>
    </row>
    <row r="1373" spans="1:3" x14ac:dyDescent="0.25">
      <c r="A1373" t="s">
        <v>1644</v>
      </c>
      <c r="B1373">
        <f>SUMIF(Table2[Company Name],Table3[[#This Row],[Company Name]],Table2[total_laid_off])</f>
        <v>9</v>
      </c>
      <c r="C1373">
        <f>SUMIF(Table2[Company Name],Table3[[#This Row],[Company Name]],Table2[funds_raised])</f>
        <v>30</v>
      </c>
    </row>
    <row r="1374" spans="1:3" x14ac:dyDescent="0.25">
      <c r="A1374" t="s">
        <v>2223</v>
      </c>
      <c r="B1374">
        <f>SUMIF(Table2[Company Name],Table3[[#This Row],[Company Name]],Table2[total_laid_off])</f>
        <v>9</v>
      </c>
      <c r="C1374">
        <f>SUMIF(Table2[Company Name],Table3[[#This Row],[Company Name]],Table2[funds_raised])</f>
        <v>15</v>
      </c>
    </row>
    <row r="1375" spans="1:3" x14ac:dyDescent="0.25">
      <c r="A1375" t="s">
        <v>2255</v>
      </c>
      <c r="B1375">
        <f>SUMIF(Table2[Company Name],Table3[[#This Row],[Company Name]],Table2[total_laid_off])</f>
        <v>9</v>
      </c>
      <c r="C1375">
        <f>SUMIF(Table2[Company Name],Table3[[#This Row],[Company Name]],Table2[funds_raised])</f>
        <v>15</v>
      </c>
    </row>
    <row r="1376" spans="1:3" x14ac:dyDescent="0.25">
      <c r="A1376" t="s">
        <v>1873</v>
      </c>
      <c r="B1376">
        <f>SUMIF(Table2[Company Name],Table3[[#This Row],[Company Name]],Table2[total_laid_off])</f>
        <v>8</v>
      </c>
      <c r="C1376">
        <f>SUMIF(Table2[Company Name],Table3[[#This Row],[Company Name]],Table2[funds_raised])</f>
        <v>90</v>
      </c>
    </row>
    <row r="1377" spans="1:3" x14ac:dyDescent="0.25">
      <c r="A1377" t="s">
        <v>2126</v>
      </c>
      <c r="B1377">
        <f>SUMIF(Table2[Company Name],Table3[[#This Row],[Company Name]],Table2[total_laid_off])</f>
        <v>8</v>
      </c>
      <c r="C1377">
        <f>SUMIF(Table2[Company Name],Table3[[#This Row],[Company Name]],Table2[funds_raised])</f>
        <v>32</v>
      </c>
    </row>
    <row r="1378" spans="1:3" x14ac:dyDescent="0.25">
      <c r="A1378" t="s">
        <v>1870</v>
      </c>
      <c r="B1378">
        <f>SUMIF(Table2[Company Name],Table3[[#This Row],[Company Name]],Table2[total_laid_off])</f>
        <v>8</v>
      </c>
      <c r="C1378">
        <f>SUMIF(Table2[Company Name],Table3[[#This Row],[Company Name]],Table2[funds_raised])</f>
        <v>15.5</v>
      </c>
    </row>
    <row r="1379" spans="1:3" x14ac:dyDescent="0.25">
      <c r="A1379" t="s">
        <v>352</v>
      </c>
      <c r="B1379">
        <f>SUMIF(Table2[Company Name],Table3[[#This Row],[Company Name]],Table2[total_laid_off])</f>
        <v>8</v>
      </c>
      <c r="C1379">
        <f>SUMIF(Table2[Company Name],Table3[[#This Row],[Company Name]],Table2[funds_raised])</f>
        <v>10</v>
      </c>
    </row>
    <row r="1380" spans="1:3" x14ac:dyDescent="0.25">
      <c r="A1380" t="s">
        <v>1624</v>
      </c>
      <c r="B1380">
        <f>SUMIF(Table2[Company Name],Table3[[#This Row],[Company Name]],Table2[total_laid_off])</f>
        <v>8</v>
      </c>
      <c r="C1380">
        <f>SUMIF(Table2[Company Name],Table3[[#This Row],[Company Name]],Table2[funds_raised])</f>
        <v>10</v>
      </c>
    </row>
    <row r="1381" spans="1:3" x14ac:dyDescent="0.25">
      <c r="A1381" t="s">
        <v>1849</v>
      </c>
      <c r="B1381">
        <f>SUMIF(Table2[Company Name],Table3[[#This Row],[Company Name]],Table2[total_laid_off])</f>
        <v>8</v>
      </c>
      <c r="C1381">
        <f>SUMIF(Table2[Company Name],Table3[[#This Row],[Company Name]],Table2[funds_raised])</f>
        <v>8</v>
      </c>
    </row>
    <row r="1382" spans="1:3" x14ac:dyDescent="0.25">
      <c r="A1382" t="s">
        <v>1396</v>
      </c>
      <c r="B1382">
        <f>SUMIF(Table2[Company Name],Table3[[#This Row],[Company Name]],Table2[total_laid_off])</f>
        <v>7</v>
      </c>
      <c r="C1382">
        <f>SUMIF(Table2[Company Name],Table3[[#This Row],[Company Name]],Table2[funds_raised])</f>
        <v>26</v>
      </c>
    </row>
    <row r="1383" spans="1:3" x14ac:dyDescent="0.25">
      <c r="A1383" t="s">
        <v>2202</v>
      </c>
      <c r="B1383">
        <f>SUMIF(Table2[Company Name],Table3[[#This Row],[Company Name]],Table2[total_laid_off])</f>
        <v>7</v>
      </c>
      <c r="C1383">
        <f>SUMIF(Table2[Company Name],Table3[[#This Row],[Company Name]],Table2[funds_raised])</f>
        <v>2</v>
      </c>
    </row>
    <row r="1384" spans="1:3" x14ac:dyDescent="0.25">
      <c r="A1384" t="s">
        <v>2060</v>
      </c>
      <c r="B1384">
        <f>SUMIF(Table2[Company Name],Table3[[#This Row],[Company Name]],Table2[total_laid_off])</f>
        <v>6</v>
      </c>
      <c r="C1384">
        <f>SUMIF(Table2[Company Name],Table3[[#This Row],[Company Name]],Table2[funds_raised])</f>
        <v>68</v>
      </c>
    </row>
    <row r="1385" spans="1:3" x14ac:dyDescent="0.25">
      <c r="A1385" t="s">
        <v>2053</v>
      </c>
      <c r="B1385">
        <f>SUMIF(Table2[Company Name],Table3[[#This Row],[Company Name]],Table2[total_laid_off])</f>
        <v>6</v>
      </c>
      <c r="C1385">
        <f>SUMIF(Table2[Company Name],Table3[[#This Row],[Company Name]],Table2[funds_raised])</f>
        <v>12</v>
      </c>
    </row>
    <row r="1386" spans="1:3" x14ac:dyDescent="0.25">
      <c r="A1386" t="s">
        <v>2203</v>
      </c>
      <c r="B1386">
        <f>SUMIF(Table2[Company Name],Table3[[#This Row],[Company Name]],Table2[total_laid_off])</f>
        <v>6</v>
      </c>
      <c r="C1386">
        <f>SUMIF(Table2[Company Name],Table3[[#This Row],[Company Name]],Table2[funds_raised])</f>
        <v>8</v>
      </c>
    </row>
    <row r="1387" spans="1:3" x14ac:dyDescent="0.25">
      <c r="A1387" t="s">
        <v>1912</v>
      </c>
      <c r="B1387">
        <f>SUMIF(Table2[Company Name],Table3[[#This Row],[Company Name]],Table2[total_laid_off])</f>
        <v>6</v>
      </c>
      <c r="C1387">
        <f>SUMIF(Table2[Company Name],Table3[[#This Row],[Company Name]],Table2[funds_raised])</f>
        <v>3</v>
      </c>
    </row>
    <row r="1388" spans="1:3" x14ac:dyDescent="0.25">
      <c r="A1388" t="s">
        <v>2118</v>
      </c>
      <c r="B1388">
        <f>SUMIF(Table2[Company Name],Table3[[#This Row],[Company Name]],Table2[total_laid_off])</f>
        <v>6</v>
      </c>
      <c r="C1388">
        <f>SUMIF(Table2[Company Name],Table3[[#This Row],[Company Name]],Table2[funds_raised])</f>
        <v>1</v>
      </c>
    </row>
    <row r="1389" spans="1:3" x14ac:dyDescent="0.25">
      <c r="A1389" t="s">
        <v>2320</v>
      </c>
      <c r="B1389">
        <f>SUMIF(Table2[Company Name],Table3[[#This Row],[Company Name]],Table2[total_laid_off])</f>
        <v>6</v>
      </c>
      <c r="C1389">
        <f>SUMIF(Table2[Company Name],Table3[[#This Row],[Company Name]],Table2[funds_raised])</f>
        <v>1</v>
      </c>
    </row>
    <row r="1390" spans="1:3" x14ac:dyDescent="0.25">
      <c r="A1390" t="s">
        <v>1903</v>
      </c>
      <c r="B1390">
        <f>SUMIF(Table2[Company Name],Table3[[#This Row],[Company Name]],Table2[total_laid_off])</f>
        <v>5</v>
      </c>
      <c r="C1390">
        <f>SUMIF(Table2[Company Name],Table3[[#This Row],[Company Name]],Table2[funds_raised])</f>
        <v>57.8</v>
      </c>
    </row>
    <row r="1391" spans="1:3" x14ac:dyDescent="0.25">
      <c r="A1391" t="s">
        <v>2240</v>
      </c>
      <c r="B1391">
        <f>SUMIF(Table2[Company Name],Table3[[#This Row],[Company Name]],Table2[total_laid_off])</f>
        <v>5</v>
      </c>
      <c r="C1391">
        <f>SUMIF(Table2[Company Name],Table3[[#This Row],[Company Name]],Table2[funds_raised])</f>
        <v>26</v>
      </c>
    </row>
    <row r="1392" spans="1:3" x14ac:dyDescent="0.25">
      <c r="A1392" t="s">
        <v>1383</v>
      </c>
      <c r="B1392">
        <f>SUMIF(Table2[Company Name],Table3[[#This Row],[Company Name]],Table2[total_laid_off])</f>
        <v>5</v>
      </c>
      <c r="C1392">
        <f>SUMIF(Table2[Company Name],Table3[[#This Row],[Company Name]],Table2[funds_raised])</f>
        <v>11</v>
      </c>
    </row>
    <row r="1393" spans="1:3" x14ac:dyDescent="0.25">
      <c r="A1393" t="s">
        <v>2204</v>
      </c>
      <c r="B1393">
        <f>SUMIF(Table2[Company Name],Table3[[#This Row],[Company Name]],Table2[total_laid_off])</f>
        <v>5</v>
      </c>
      <c r="C1393">
        <f>SUMIF(Table2[Company Name],Table3[[#This Row],[Company Name]],Table2[funds_raised])</f>
        <v>6</v>
      </c>
    </row>
    <row r="1394" spans="1:3" x14ac:dyDescent="0.25">
      <c r="A1394" t="s">
        <v>1837</v>
      </c>
      <c r="B1394">
        <f>SUMIF(Table2[Company Name],Table3[[#This Row],[Company Name]],Table2[total_laid_off])</f>
        <v>5</v>
      </c>
      <c r="C1394">
        <f>SUMIF(Table2[Company Name],Table3[[#This Row],[Company Name]],Table2[funds_raised])</f>
        <v>3</v>
      </c>
    </row>
    <row r="1395" spans="1:3" x14ac:dyDescent="0.25">
      <c r="A1395" t="s">
        <v>2182</v>
      </c>
      <c r="B1395">
        <f>SUMIF(Table2[Company Name],Table3[[#This Row],[Company Name]],Table2[total_laid_off])</f>
        <v>5</v>
      </c>
      <c r="C1395">
        <f>SUMIF(Table2[Company Name],Table3[[#This Row],[Company Name]],Table2[funds_raised])</f>
        <v>0</v>
      </c>
    </row>
    <row r="1396" spans="1:3" x14ac:dyDescent="0.25">
      <c r="A1396" t="s">
        <v>2119</v>
      </c>
      <c r="B1396">
        <f>SUMIF(Table2[Company Name],Table3[[#This Row],[Company Name]],Table2[total_laid_off])</f>
        <v>5</v>
      </c>
      <c r="C1396">
        <f>SUMIF(Table2[Company Name],Table3[[#This Row],[Company Name]],Table2[funds_raised])</f>
        <v>0</v>
      </c>
    </row>
    <row r="1397" spans="1:3" x14ac:dyDescent="0.25">
      <c r="A1397" t="s">
        <v>2139</v>
      </c>
      <c r="B1397">
        <f>SUMIF(Table2[Company Name],Table3[[#This Row],[Company Name]],Table2[total_laid_off])</f>
        <v>4</v>
      </c>
      <c r="C1397">
        <f>SUMIF(Table2[Company Name],Table3[[#This Row],[Company Name]],Table2[funds_raised])</f>
        <v>26</v>
      </c>
    </row>
    <row r="1398" spans="1:3" x14ac:dyDescent="0.25">
      <c r="A1398" t="s">
        <v>2318</v>
      </c>
      <c r="B1398">
        <f>SUMIF(Table2[Company Name],Table3[[#This Row],[Company Name]],Table2[total_laid_off])</f>
        <v>4</v>
      </c>
      <c r="C1398">
        <f>SUMIF(Table2[Company Name],Table3[[#This Row],[Company Name]],Table2[funds_raised])</f>
        <v>4</v>
      </c>
    </row>
    <row r="1399" spans="1:3" x14ac:dyDescent="0.25">
      <c r="A1399" t="s">
        <v>2054</v>
      </c>
      <c r="B1399">
        <f>SUMIF(Table2[Company Name],Table3[[#This Row],[Company Name]],Table2[total_laid_off])</f>
        <v>4</v>
      </c>
      <c r="C1399">
        <f>SUMIF(Table2[Company Name],Table3[[#This Row],[Company Name]],Table2[funds_raised])</f>
        <v>2</v>
      </c>
    </row>
    <row r="1400" spans="1:3" x14ac:dyDescent="0.25">
      <c r="A1400" t="s">
        <v>1925</v>
      </c>
      <c r="B1400">
        <f>SUMIF(Table2[Company Name],Table3[[#This Row],[Company Name]],Table2[total_laid_off])</f>
        <v>3</v>
      </c>
      <c r="C1400">
        <f>SUMIF(Table2[Company Name],Table3[[#This Row],[Company Name]],Table2[funds_raised])</f>
        <v>2</v>
      </c>
    </row>
    <row r="1401" spans="1:3" x14ac:dyDescent="0.25">
      <c r="A1401" t="s">
        <v>1705</v>
      </c>
      <c r="B1401">
        <f>SUMIF(Table2[Company Name],Table3[[#This Row],[Company Name]],Table2[total_laid_off])</f>
        <v>0</v>
      </c>
      <c r="C1401">
        <f>SUMIF(Table2[Company Name],Table3[[#This Row],[Company Name]],Table2[funds_raised])</f>
        <v>20200</v>
      </c>
    </row>
    <row r="1402" spans="1:3" x14ac:dyDescent="0.25">
      <c r="A1402" t="s">
        <v>283</v>
      </c>
      <c r="B1402">
        <f>SUMIF(Table2[Company Name],Table3[[#This Row],[Company Name]],Table2[total_laid_off])</f>
        <v>0</v>
      </c>
      <c r="C1402">
        <f>SUMIF(Table2[Company Name],Table3[[#This Row],[Company Name]],Table2[funds_raised])</f>
        <v>12900</v>
      </c>
    </row>
    <row r="1403" spans="1:3" x14ac:dyDescent="0.25">
      <c r="A1403" t="s">
        <v>819</v>
      </c>
      <c r="B1403">
        <f>SUMIF(Table2[Company Name],Table3[[#This Row],[Company Name]],Table2[total_laid_off])</f>
        <v>0</v>
      </c>
      <c r="C1403">
        <f>SUMIF(Table2[Company Name],Table3[[#This Row],[Company Name]],Table2[funds_raised])</f>
        <v>7400</v>
      </c>
    </row>
    <row r="1404" spans="1:3" x14ac:dyDescent="0.25">
      <c r="A1404" t="s">
        <v>117</v>
      </c>
      <c r="B1404">
        <f>SUMIF(Table2[Company Name],Table3[[#This Row],[Company Name]],Table2[total_laid_off])</f>
        <v>0</v>
      </c>
      <c r="C1404">
        <f>SUMIF(Table2[Company Name],Table3[[#This Row],[Company Name]],Table2[funds_raised])</f>
        <v>6200</v>
      </c>
    </row>
    <row r="1405" spans="1:3" x14ac:dyDescent="0.25">
      <c r="A1405" t="s">
        <v>801</v>
      </c>
      <c r="B1405">
        <f>SUMIF(Table2[Company Name],Table3[[#This Row],[Company Name]],Table2[total_laid_off])</f>
        <v>0</v>
      </c>
      <c r="C1405">
        <f>SUMIF(Table2[Company Name],Table3[[#This Row],[Company Name]],Table2[funds_raised])</f>
        <v>3700</v>
      </c>
    </row>
    <row r="1406" spans="1:3" x14ac:dyDescent="0.25">
      <c r="A1406" t="s">
        <v>1773</v>
      </c>
      <c r="B1406">
        <f>SUMIF(Table2[Company Name],Table3[[#This Row],[Company Name]],Table2[total_laid_off])</f>
        <v>0</v>
      </c>
      <c r="C1406">
        <f>SUMIF(Table2[Company Name],Table3[[#This Row],[Company Name]],Table2[funds_raised])</f>
        <v>3400</v>
      </c>
    </row>
    <row r="1407" spans="1:3" x14ac:dyDescent="0.25">
      <c r="A1407" t="s">
        <v>192</v>
      </c>
      <c r="B1407">
        <f>SUMIF(Table2[Company Name],Table3[[#This Row],[Company Name]],Table2[total_laid_off])</f>
        <v>0</v>
      </c>
      <c r="C1407">
        <f>SUMIF(Table2[Company Name],Table3[[#This Row],[Company Name]],Table2[funds_raised])</f>
        <v>3300</v>
      </c>
    </row>
    <row r="1408" spans="1:3" x14ac:dyDescent="0.25">
      <c r="A1408" t="s">
        <v>251</v>
      </c>
      <c r="B1408">
        <f>SUMIF(Table2[Company Name],Table3[[#This Row],[Company Name]],Table2[total_laid_off])</f>
        <v>0</v>
      </c>
      <c r="C1408">
        <f>SUMIF(Table2[Company Name],Table3[[#This Row],[Company Name]],Table2[funds_raised])</f>
        <v>2700</v>
      </c>
    </row>
    <row r="1409" spans="1:3" x14ac:dyDescent="0.25">
      <c r="A1409" t="s">
        <v>677</v>
      </c>
      <c r="B1409">
        <f>SUMIF(Table2[Company Name],Table3[[#This Row],[Company Name]],Table2[total_laid_off])</f>
        <v>0</v>
      </c>
      <c r="C1409">
        <f>SUMIF(Table2[Company Name],Table3[[#This Row],[Company Name]],Table2[funds_raised])</f>
        <v>2300</v>
      </c>
    </row>
    <row r="1410" spans="1:3" x14ac:dyDescent="0.25">
      <c r="A1410" t="s">
        <v>1676</v>
      </c>
      <c r="B1410">
        <f>SUMIF(Table2[Company Name],Table3[[#This Row],[Company Name]],Table2[total_laid_off])</f>
        <v>0</v>
      </c>
      <c r="C1410">
        <f>SUMIF(Table2[Company Name],Table3[[#This Row],[Company Name]],Table2[funds_raised])</f>
        <v>2100</v>
      </c>
    </row>
    <row r="1411" spans="1:3" x14ac:dyDescent="0.25">
      <c r="A1411" t="s">
        <v>470</v>
      </c>
      <c r="B1411">
        <f>SUMIF(Table2[Company Name],Table3[[#This Row],[Company Name]],Table2[total_laid_off])</f>
        <v>0</v>
      </c>
      <c r="C1411">
        <f>SUMIF(Table2[Company Name],Table3[[#This Row],[Company Name]],Table2[funds_raised])</f>
        <v>2058</v>
      </c>
    </row>
    <row r="1412" spans="1:3" x14ac:dyDescent="0.25">
      <c r="A1412" t="s">
        <v>1850</v>
      </c>
      <c r="B1412">
        <f>SUMIF(Table2[Company Name],Table3[[#This Row],[Company Name]],Table2[total_laid_off])</f>
        <v>0</v>
      </c>
      <c r="C1412">
        <f>SUMIF(Table2[Company Name],Table3[[#This Row],[Company Name]],Table2[funds_raised])</f>
        <v>1800</v>
      </c>
    </row>
    <row r="1413" spans="1:3" x14ac:dyDescent="0.25">
      <c r="A1413" t="s">
        <v>1459</v>
      </c>
      <c r="B1413">
        <f>SUMIF(Table2[Company Name],Table3[[#This Row],[Company Name]],Table2[total_laid_off])</f>
        <v>0</v>
      </c>
      <c r="C1413">
        <f>SUMIF(Table2[Company Name],Table3[[#This Row],[Company Name]],Table2[funds_raised])</f>
        <v>1700</v>
      </c>
    </row>
    <row r="1414" spans="1:3" x14ac:dyDescent="0.25">
      <c r="A1414" t="s">
        <v>1123</v>
      </c>
      <c r="B1414">
        <f>SUMIF(Table2[Company Name],Table3[[#This Row],[Company Name]],Table2[total_laid_off])</f>
        <v>0</v>
      </c>
      <c r="C1414">
        <f>SUMIF(Table2[Company Name],Table3[[#This Row],[Company Name]],Table2[funds_raised])</f>
        <v>1300</v>
      </c>
    </row>
    <row r="1415" spans="1:3" x14ac:dyDescent="0.25">
      <c r="A1415" t="s">
        <v>1908</v>
      </c>
      <c r="B1415">
        <f>SUMIF(Table2[Company Name],Table3[[#This Row],[Company Name]],Table2[total_laid_off])</f>
        <v>0</v>
      </c>
      <c r="C1415">
        <f>SUMIF(Table2[Company Name],Table3[[#This Row],[Company Name]],Table2[funds_raised])</f>
        <v>1200</v>
      </c>
    </row>
    <row r="1416" spans="1:3" x14ac:dyDescent="0.25">
      <c r="A1416" t="s">
        <v>1900</v>
      </c>
      <c r="B1416">
        <f>SUMIF(Table2[Company Name],Table3[[#This Row],[Company Name]],Table2[total_laid_off])</f>
        <v>0</v>
      </c>
      <c r="C1416">
        <f>SUMIF(Table2[Company Name],Table3[[#This Row],[Company Name]],Table2[funds_raised])</f>
        <v>1200</v>
      </c>
    </row>
    <row r="1417" spans="1:3" x14ac:dyDescent="0.25">
      <c r="A1417" t="s">
        <v>1686</v>
      </c>
      <c r="B1417">
        <f>SUMIF(Table2[Company Name],Table3[[#This Row],[Company Name]],Table2[total_laid_off])</f>
        <v>0</v>
      </c>
      <c r="C1417">
        <f>SUMIF(Table2[Company Name],Table3[[#This Row],[Company Name]],Table2[funds_raised])</f>
        <v>1200</v>
      </c>
    </row>
    <row r="1418" spans="1:3" x14ac:dyDescent="0.25">
      <c r="A1418" t="s">
        <v>1831</v>
      </c>
      <c r="B1418">
        <f>SUMIF(Table2[Company Name],Table3[[#This Row],[Company Name]],Table2[total_laid_off])</f>
        <v>0</v>
      </c>
      <c r="C1418">
        <f>SUMIF(Table2[Company Name],Table3[[#This Row],[Company Name]],Table2[funds_raised])</f>
        <v>1168</v>
      </c>
    </row>
    <row r="1419" spans="1:3" x14ac:dyDescent="0.25">
      <c r="A1419" t="s">
        <v>1181</v>
      </c>
      <c r="B1419">
        <f>SUMIF(Table2[Company Name],Table3[[#This Row],[Company Name]],Table2[total_laid_off])</f>
        <v>0</v>
      </c>
      <c r="C1419">
        <f>SUMIF(Table2[Company Name],Table3[[#This Row],[Company Name]],Table2[funds_raised])</f>
        <v>1150</v>
      </c>
    </row>
    <row r="1420" spans="1:3" x14ac:dyDescent="0.25">
      <c r="A1420" t="s">
        <v>955</v>
      </c>
      <c r="B1420">
        <f>SUMIF(Table2[Company Name],Table3[[#This Row],[Company Name]],Table2[total_laid_off])</f>
        <v>0</v>
      </c>
      <c r="C1420">
        <f>SUMIF(Table2[Company Name],Table3[[#This Row],[Company Name]],Table2[funds_raised])</f>
        <v>1100</v>
      </c>
    </row>
    <row r="1421" spans="1:3" x14ac:dyDescent="0.25">
      <c r="A1421" t="s">
        <v>512</v>
      </c>
      <c r="B1421">
        <f>SUMIF(Table2[Company Name],Table3[[#This Row],[Company Name]],Table2[total_laid_off])</f>
        <v>0</v>
      </c>
      <c r="C1421">
        <f>SUMIF(Table2[Company Name],Table3[[#This Row],[Company Name]],Table2[funds_raised])</f>
        <v>1100</v>
      </c>
    </row>
    <row r="1422" spans="1:3" x14ac:dyDescent="0.25">
      <c r="A1422" t="s">
        <v>1295</v>
      </c>
      <c r="B1422">
        <f>SUMIF(Table2[Company Name],Table3[[#This Row],[Company Name]],Table2[total_laid_off])</f>
        <v>0</v>
      </c>
      <c r="C1422">
        <f>SUMIF(Table2[Company Name],Table3[[#This Row],[Company Name]],Table2[funds_raised])</f>
        <v>1067</v>
      </c>
    </row>
    <row r="1423" spans="1:3" x14ac:dyDescent="0.25">
      <c r="A1423" t="s">
        <v>790</v>
      </c>
      <c r="B1423">
        <f>SUMIF(Table2[Company Name],Table3[[#This Row],[Company Name]],Table2[total_laid_off])</f>
        <v>0</v>
      </c>
      <c r="C1423">
        <f>SUMIF(Table2[Company Name],Table3[[#This Row],[Company Name]],Table2[funds_raised])</f>
        <v>1060</v>
      </c>
    </row>
    <row r="1424" spans="1:3" x14ac:dyDescent="0.25">
      <c r="A1424" t="s">
        <v>152</v>
      </c>
      <c r="B1424">
        <f>SUMIF(Table2[Company Name],Table3[[#This Row],[Company Name]],Table2[total_laid_off])</f>
        <v>0</v>
      </c>
      <c r="C1424">
        <f>SUMIF(Table2[Company Name],Table3[[#This Row],[Company Name]],Table2[funds_raised])</f>
        <v>1008</v>
      </c>
    </row>
    <row r="1425" spans="1:3" x14ac:dyDescent="0.25">
      <c r="A1425" t="s">
        <v>2004</v>
      </c>
      <c r="B1425">
        <f>SUMIF(Table2[Company Name],Table3[[#This Row],[Company Name]],Table2[total_laid_off])</f>
        <v>0</v>
      </c>
      <c r="C1425">
        <f>SUMIF(Table2[Company Name],Table3[[#This Row],[Company Name]],Table2[funds_raised])</f>
        <v>1000</v>
      </c>
    </row>
    <row r="1426" spans="1:3" x14ac:dyDescent="0.25">
      <c r="A1426" t="s">
        <v>1627</v>
      </c>
      <c r="B1426">
        <f>SUMIF(Table2[Company Name],Table3[[#This Row],[Company Name]],Table2[total_laid_off])</f>
        <v>0</v>
      </c>
      <c r="C1426">
        <f>SUMIF(Table2[Company Name],Table3[[#This Row],[Company Name]],Table2[funds_raised])</f>
        <v>1000</v>
      </c>
    </row>
    <row r="1427" spans="1:3" x14ac:dyDescent="0.25">
      <c r="A1427" t="s">
        <v>474</v>
      </c>
      <c r="B1427">
        <f>SUMIF(Table2[Company Name],Table3[[#This Row],[Company Name]],Table2[total_laid_off])</f>
        <v>0</v>
      </c>
      <c r="C1427">
        <f>SUMIF(Table2[Company Name],Table3[[#This Row],[Company Name]],Table2[funds_raised])</f>
        <v>994</v>
      </c>
    </row>
    <row r="1428" spans="1:3" x14ac:dyDescent="0.25">
      <c r="A1428" t="s">
        <v>651</v>
      </c>
      <c r="B1428">
        <f>SUMIF(Table2[Company Name],Table3[[#This Row],[Company Name]],Table2[total_laid_off])</f>
        <v>0</v>
      </c>
      <c r="C1428">
        <f>SUMIF(Table2[Company Name],Table3[[#This Row],[Company Name]],Table2[funds_raised])</f>
        <v>946</v>
      </c>
    </row>
    <row r="1429" spans="1:3" x14ac:dyDescent="0.25">
      <c r="A1429" t="s">
        <v>874</v>
      </c>
      <c r="B1429">
        <f>SUMIF(Table2[Company Name],Table3[[#This Row],[Company Name]],Table2[total_laid_off])</f>
        <v>0</v>
      </c>
      <c r="C1429">
        <f>SUMIF(Table2[Company Name],Table3[[#This Row],[Company Name]],Table2[funds_raised])</f>
        <v>932</v>
      </c>
    </row>
    <row r="1430" spans="1:3" x14ac:dyDescent="0.25">
      <c r="A1430" t="s">
        <v>791</v>
      </c>
      <c r="B1430">
        <f>SUMIF(Table2[Company Name],Table3[[#This Row],[Company Name]],Table2[total_laid_off])</f>
        <v>0</v>
      </c>
      <c r="C1430">
        <f>SUMIF(Table2[Company Name],Table3[[#This Row],[Company Name]],Table2[funds_raised])</f>
        <v>900</v>
      </c>
    </row>
    <row r="1431" spans="1:3" x14ac:dyDescent="0.25">
      <c r="A1431" t="s">
        <v>816</v>
      </c>
      <c r="B1431">
        <f>SUMIF(Table2[Company Name],Table3[[#This Row],[Company Name]],Table2[total_laid_off])</f>
        <v>0</v>
      </c>
      <c r="C1431">
        <f>SUMIF(Table2[Company Name],Table3[[#This Row],[Company Name]],Table2[funds_raised])</f>
        <v>892</v>
      </c>
    </row>
    <row r="1432" spans="1:3" x14ac:dyDescent="0.25">
      <c r="A1432" t="s">
        <v>782</v>
      </c>
      <c r="B1432">
        <f>SUMIF(Table2[Company Name],Table3[[#This Row],[Company Name]],Table2[total_laid_off])</f>
        <v>0</v>
      </c>
      <c r="C1432">
        <f>SUMIF(Table2[Company Name],Table3[[#This Row],[Company Name]],Table2[funds_raised])</f>
        <v>863</v>
      </c>
    </row>
    <row r="1433" spans="1:3" x14ac:dyDescent="0.25">
      <c r="A1433" t="s">
        <v>658</v>
      </c>
      <c r="B1433">
        <f>SUMIF(Table2[Company Name],Table3[[#This Row],[Company Name]],Table2[total_laid_off])</f>
        <v>0</v>
      </c>
      <c r="C1433">
        <f>SUMIF(Table2[Company Name],Table3[[#This Row],[Company Name]],Table2[funds_raised])</f>
        <v>854</v>
      </c>
    </row>
    <row r="1434" spans="1:3" x14ac:dyDescent="0.25">
      <c r="A1434" t="s">
        <v>877</v>
      </c>
      <c r="B1434">
        <f>SUMIF(Table2[Company Name],Table3[[#This Row],[Company Name]],Table2[total_laid_off])</f>
        <v>0</v>
      </c>
      <c r="C1434">
        <f>SUMIF(Table2[Company Name],Table3[[#This Row],[Company Name]],Table2[funds_raised])</f>
        <v>850</v>
      </c>
    </row>
    <row r="1435" spans="1:3" x14ac:dyDescent="0.25">
      <c r="A1435" t="s">
        <v>1411</v>
      </c>
      <c r="B1435">
        <f>SUMIF(Table2[Company Name],Table3[[#This Row],[Company Name]],Table2[total_laid_off])</f>
        <v>0</v>
      </c>
      <c r="C1435">
        <f>SUMIF(Table2[Company Name],Table3[[#This Row],[Company Name]],Table2[funds_raised])</f>
        <v>814</v>
      </c>
    </row>
    <row r="1436" spans="1:3" x14ac:dyDescent="0.25">
      <c r="A1436" t="s">
        <v>991</v>
      </c>
      <c r="B1436">
        <f>SUMIF(Table2[Company Name],Table3[[#This Row],[Company Name]],Table2[total_laid_off])</f>
        <v>0</v>
      </c>
      <c r="C1436">
        <f>SUMIF(Table2[Company Name],Table3[[#This Row],[Company Name]],Table2[funds_raised])</f>
        <v>809</v>
      </c>
    </row>
    <row r="1437" spans="1:3" x14ac:dyDescent="0.25">
      <c r="A1437" t="s">
        <v>992</v>
      </c>
      <c r="B1437">
        <f>SUMIF(Table2[Company Name],Table3[[#This Row],[Company Name]],Table2[total_laid_off])</f>
        <v>0</v>
      </c>
      <c r="C1437">
        <f>SUMIF(Table2[Company Name],Table3[[#This Row],[Company Name]],Table2[funds_raised])</f>
        <v>770</v>
      </c>
    </row>
    <row r="1438" spans="1:3" x14ac:dyDescent="0.25">
      <c r="A1438" t="s">
        <v>1372</v>
      </c>
      <c r="B1438">
        <f>SUMIF(Table2[Company Name],Table3[[#This Row],[Company Name]],Table2[total_laid_off])</f>
        <v>0</v>
      </c>
      <c r="C1438">
        <f>SUMIF(Table2[Company Name],Table3[[#This Row],[Company Name]],Table2[funds_raised])</f>
        <v>751</v>
      </c>
    </row>
    <row r="1439" spans="1:3" x14ac:dyDescent="0.25">
      <c r="A1439" t="s">
        <v>1599</v>
      </c>
      <c r="B1439">
        <f>SUMIF(Table2[Company Name],Table3[[#This Row],[Company Name]],Table2[total_laid_off])</f>
        <v>0</v>
      </c>
      <c r="C1439">
        <f>SUMIF(Table2[Company Name],Table3[[#This Row],[Company Name]],Table2[funds_raised])</f>
        <v>743</v>
      </c>
    </row>
    <row r="1440" spans="1:3" x14ac:dyDescent="0.25">
      <c r="A1440" t="s">
        <v>2000</v>
      </c>
      <c r="B1440">
        <f>SUMIF(Table2[Company Name],Table3[[#This Row],[Company Name]],Table2[total_laid_off])</f>
        <v>0</v>
      </c>
      <c r="C1440">
        <f>SUMIF(Table2[Company Name],Table3[[#This Row],[Company Name]],Table2[funds_raised])</f>
        <v>743</v>
      </c>
    </row>
    <row r="1441" spans="1:3" x14ac:dyDescent="0.25">
      <c r="A1441" t="s">
        <v>1100</v>
      </c>
      <c r="B1441">
        <f>SUMIF(Table2[Company Name],Table3[[#This Row],[Company Name]],Table2[total_laid_off])</f>
        <v>0</v>
      </c>
      <c r="C1441">
        <f>SUMIF(Table2[Company Name],Table3[[#This Row],[Company Name]],Table2[funds_raised])</f>
        <v>731</v>
      </c>
    </row>
    <row r="1442" spans="1:3" x14ac:dyDescent="0.25">
      <c r="A1442" t="s">
        <v>179</v>
      </c>
      <c r="B1442">
        <f>SUMIF(Table2[Company Name],Table3[[#This Row],[Company Name]],Table2[total_laid_off])</f>
        <v>0</v>
      </c>
      <c r="C1442">
        <f>SUMIF(Table2[Company Name],Table3[[#This Row],[Company Name]],Table2[funds_raised])</f>
        <v>730</v>
      </c>
    </row>
    <row r="1443" spans="1:3" x14ac:dyDescent="0.25">
      <c r="A1443" t="s">
        <v>395</v>
      </c>
      <c r="B1443">
        <f>SUMIF(Table2[Company Name],Table3[[#This Row],[Company Name]],Table2[total_laid_off])</f>
        <v>0</v>
      </c>
      <c r="C1443">
        <f>SUMIF(Table2[Company Name],Table3[[#This Row],[Company Name]],Table2[funds_raised])</f>
        <v>708</v>
      </c>
    </row>
    <row r="1444" spans="1:3" x14ac:dyDescent="0.25">
      <c r="A1444" t="s">
        <v>825</v>
      </c>
      <c r="B1444">
        <f>SUMIF(Table2[Company Name],Table3[[#This Row],[Company Name]],Table2[total_laid_off])</f>
        <v>0</v>
      </c>
      <c r="C1444">
        <f>SUMIF(Table2[Company Name],Table3[[#This Row],[Company Name]],Table2[funds_raised])</f>
        <v>704</v>
      </c>
    </row>
    <row r="1445" spans="1:3" x14ac:dyDescent="0.25">
      <c r="A1445" t="s">
        <v>946</v>
      </c>
      <c r="B1445">
        <f>SUMIF(Table2[Company Name],Table3[[#This Row],[Company Name]],Table2[total_laid_off])</f>
        <v>0</v>
      </c>
      <c r="C1445">
        <f>SUMIF(Table2[Company Name],Table3[[#This Row],[Company Name]],Table2[funds_raised])</f>
        <v>700</v>
      </c>
    </row>
    <row r="1446" spans="1:3" x14ac:dyDescent="0.25">
      <c r="A1446" t="s">
        <v>1255</v>
      </c>
      <c r="B1446">
        <f>SUMIF(Table2[Company Name],Table3[[#This Row],[Company Name]],Table2[total_laid_off])</f>
        <v>0</v>
      </c>
      <c r="C1446">
        <f>SUMIF(Table2[Company Name],Table3[[#This Row],[Company Name]],Table2[funds_raised])</f>
        <v>692</v>
      </c>
    </row>
    <row r="1447" spans="1:3" x14ac:dyDescent="0.25">
      <c r="A1447" t="s">
        <v>1168</v>
      </c>
      <c r="B1447">
        <f>SUMIF(Table2[Company Name],Table3[[#This Row],[Company Name]],Table2[total_laid_off])</f>
        <v>0</v>
      </c>
      <c r="C1447">
        <f>SUMIF(Table2[Company Name],Table3[[#This Row],[Company Name]],Table2[funds_raised])</f>
        <v>683</v>
      </c>
    </row>
    <row r="1448" spans="1:3" x14ac:dyDescent="0.25">
      <c r="A1448" t="s">
        <v>799</v>
      </c>
      <c r="B1448">
        <f>SUMIF(Table2[Company Name],Table3[[#This Row],[Company Name]],Table2[total_laid_off])</f>
        <v>0</v>
      </c>
      <c r="C1448">
        <f>SUMIF(Table2[Company Name],Table3[[#This Row],[Company Name]],Table2[funds_raised])</f>
        <v>675</v>
      </c>
    </row>
    <row r="1449" spans="1:3" x14ac:dyDescent="0.25">
      <c r="A1449" t="s">
        <v>1027</v>
      </c>
      <c r="B1449">
        <f>SUMIF(Table2[Company Name],Table3[[#This Row],[Company Name]],Table2[total_laid_off])</f>
        <v>0</v>
      </c>
      <c r="C1449">
        <f>SUMIF(Table2[Company Name],Table3[[#This Row],[Company Name]],Table2[funds_raised])</f>
        <v>661</v>
      </c>
    </row>
    <row r="1450" spans="1:3" x14ac:dyDescent="0.25">
      <c r="A1450" t="s">
        <v>2028</v>
      </c>
      <c r="B1450">
        <f>SUMIF(Table2[Company Name],Table3[[#This Row],[Company Name]],Table2[total_laid_off])</f>
        <v>0</v>
      </c>
      <c r="C1450">
        <f>SUMIF(Table2[Company Name],Table3[[#This Row],[Company Name]],Table2[funds_raised])</f>
        <v>660</v>
      </c>
    </row>
    <row r="1451" spans="1:3" x14ac:dyDescent="0.25">
      <c r="A1451" t="s">
        <v>756</v>
      </c>
      <c r="B1451">
        <f>SUMIF(Table2[Company Name],Table3[[#This Row],[Company Name]],Table2[total_laid_off])</f>
        <v>0</v>
      </c>
      <c r="C1451">
        <f>SUMIF(Table2[Company Name],Table3[[#This Row],[Company Name]],Table2[funds_raised])</f>
        <v>656</v>
      </c>
    </row>
    <row r="1452" spans="1:3" x14ac:dyDescent="0.25">
      <c r="A1452" t="s">
        <v>907</v>
      </c>
      <c r="B1452">
        <f>SUMIF(Table2[Company Name],Table3[[#This Row],[Company Name]],Table2[total_laid_off])</f>
        <v>0</v>
      </c>
      <c r="C1452">
        <f>SUMIF(Table2[Company Name],Table3[[#This Row],[Company Name]],Table2[funds_raised])</f>
        <v>647</v>
      </c>
    </row>
    <row r="1453" spans="1:3" x14ac:dyDescent="0.25">
      <c r="A1453" t="s">
        <v>911</v>
      </c>
      <c r="B1453">
        <f>SUMIF(Table2[Company Name],Table3[[#This Row],[Company Name]],Table2[total_laid_off])</f>
        <v>0</v>
      </c>
      <c r="C1453">
        <f>SUMIF(Table2[Company Name],Table3[[#This Row],[Company Name]],Table2[funds_raised])</f>
        <v>646</v>
      </c>
    </row>
    <row r="1454" spans="1:3" x14ac:dyDescent="0.25">
      <c r="A1454" t="s">
        <v>1231</v>
      </c>
      <c r="B1454">
        <f>SUMIF(Table2[Company Name],Table3[[#This Row],[Company Name]],Table2[total_laid_off])</f>
        <v>0</v>
      </c>
      <c r="C1454">
        <f>SUMIF(Table2[Company Name],Table3[[#This Row],[Company Name]],Table2[funds_raised])</f>
        <v>645</v>
      </c>
    </row>
    <row r="1455" spans="1:3" x14ac:dyDescent="0.25">
      <c r="A1455" t="s">
        <v>528</v>
      </c>
      <c r="B1455">
        <f>SUMIF(Table2[Company Name],Table3[[#This Row],[Company Name]],Table2[total_laid_off])</f>
        <v>0</v>
      </c>
      <c r="C1455">
        <f>SUMIF(Table2[Company Name],Table3[[#This Row],[Company Name]],Table2[funds_raised])</f>
        <v>644</v>
      </c>
    </row>
    <row r="1456" spans="1:3" x14ac:dyDescent="0.25">
      <c r="A1456" t="s">
        <v>1541</v>
      </c>
      <c r="B1456">
        <f>SUMIF(Table2[Company Name],Table3[[#This Row],[Company Name]],Table2[total_laid_off])</f>
        <v>0</v>
      </c>
      <c r="C1456">
        <f>SUMIF(Table2[Company Name],Table3[[#This Row],[Company Name]],Table2[funds_raised])</f>
        <v>640</v>
      </c>
    </row>
    <row r="1457" spans="1:3" x14ac:dyDescent="0.25">
      <c r="A1457" t="s">
        <v>904</v>
      </c>
      <c r="B1457">
        <f>SUMIF(Table2[Company Name],Table3[[#This Row],[Company Name]],Table2[total_laid_off])</f>
        <v>0</v>
      </c>
      <c r="C1457">
        <f>SUMIF(Table2[Company Name],Table3[[#This Row],[Company Name]],Table2[funds_raised])</f>
        <v>630</v>
      </c>
    </row>
    <row r="1458" spans="1:3" x14ac:dyDescent="0.25">
      <c r="A1458" t="s">
        <v>1193</v>
      </c>
      <c r="B1458">
        <f>SUMIF(Table2[Company Name],Table3[[#This Row],[Company Name]],Table2[total_laid_off])</f>
        <v>0</v>
      </c>
      <c r="C1458">
        <f>SUMIF(Table2[Company Name],Table3[[#This Row],[Company Name]],Table2[funds_raised])</f>
        <v>626</v>
      </c>
    </row>
    <row r="1459" spans="1:3" x14ac:dyDescent="0.25">
      <c r="A1459" t="s">
        <v>1065</v>
      </c>
      <c r="B1459">
        <f>SUMIF(Table2[Company Name],Table3[[#This Row],[Company Name]],Table2[total_laid_off])</f>
        <v>0</v>
      </c>
      <c r="C1459">
        <f>SUMIF(Table2[Company Name],Table3[[#This Row],[Company Name]],Table2[funds_raised])</f>
        <v>624</v>
      </c>
    </row>
    <row r="1460" spans="1:3" x14ac:dyDescent="0.25">
      <c r="A1460" t="s">
        <v>1245</v>
      </c>
      <c r="B1460">
        <f>SUMIF(Table2[Company Name],Table3[[#This Row],[Company Name]],Table2[total_laid_off])</f>
        <v>0</v>
      </c>
      <c r="C1460">
        <f>SUMIF(Table2[Company Name],Table3[[#This Row],[Company Name]],Table2[funds_raised])</f>
        <v>607</v>
      </c>
    </row>
    <row r="1461" spans="1:3" x14ac:dyDescent="0.25">
      <c r="A1461" t="s">
        <v>757</v>
      </c>
      <c r="B1461">
        <f>SUMIF(Table2[Company Name],Table3[[#This Row],[Company Name]],Table2[total_laid_off])</f>
        <v>0</v>
      </c>
      <c r="C1461">
        <f>SUMIF(Table2[Company Name],Table3[[#This Row],[Company Name]],Table2[funds_raised])</f>
        <v>602</v>
      </c>
    </row>
    <row r="1462" spans="1:3" x14ac:dyDescent="0.25">
      <c r="A1462" t="s">
        <v>1190</v>
      </c>
      <c r="B1462">
        <f>SUMIF(Table2[Company Name],Table3[[#This Row],[Company Name]],Table2[total_laid_off])</f>
        <v>0</v>
      </c>
      <c r="C1462">
        <f>SUMIF(Table2[Company Name],Table3[[#This Row],[Company Name]],Table2[funds_raised])</f>
        <v>596</v>
      </c>
    </row>
    <row r="1463" spans="1:3" x14ac:dyDescent="0.25">
      <c r="A1463" t="s">
        <v>1509</v>
      </c>
      <c r="B1463">
        <f>SUMIF(Table2[Company Name],Table3[[#This Row],[Company Name]],Table2[total_laid_off])</f>
        <v>0</v>
      </c>
      <c r="C1463">
        <f>SUMIF(Table2[Company Name],Table3[[#This Row],[Company Name]],Table2[funds_raised])</f>
        <v>570</v>
      </c>
    </row>
    <row r="1464" spans="1:3" x14ac:dyDescent="0.25">
      <c r="A1464" t="s">
        <v>755</v>
      </c>
      <c r="B1464">
        <f>SUMIF(Table2[Company Name],Table3[[#This Row],[Company Name]],Table2[total_laid_off])</f>
        <v>0</v>
      </c>
      <c r="C1464">
        <f>SUMIF(Table2[Company Name],Table3[[#This Row],[Company Name]],Table2[funds_raised])</f>
        <v>560</v>
      </c>
    </row>
    <row r="1465" spans="1:3" x14ac:dyDescent="0.25">
      <c r="A1465" t="s">
        <v>556</v>
      </c>
      <c r="B1465">
        <f>SUMIF(Table2[Company Name],Table3[[#This Row],[Company Name]],Table2[total_laid_off])</f>
        <v>0</v>
      </c>
      <c r="C1465">
        <f>SUMIF(Table2[Company Name],Table3[[#This Row],[Company Name]],Table2[funds_raised])</f>
        <v>550</v>
      </c>
    </row>
    <row r="1466" spans="1:3" x14ac:dyDescent="0.25">
      <c r="A1466" t="s">
        <v>688</v>
      </c>
      <c r="B1466">
        <f>SUMIF(Table2[Company Name],Table3[[#This Row],[Company Name]],Table2[total_laid_off])</f>
        <v>0</v>
      </c>
      <c r="C1466">
        <f>SUMIF(Table2[Company Name],Table3[[#This Row],[Company Name]],Table2[funds_raised])</f>
        <v>548</v>
      </c>
    </row>
    <row r="1467" spans="1:3" x14ac:dyDescent="0.25">
      <c r="A1467" t="s">
        <v>1433</v>
      </c>
      <c r="B1467">
        <f>SUMIF(Table2[Company Name],Table3[[#This Row],[Company Name]],Table2[total_laid_off])</f>
        <v>0</v>
      </c>
      <c r="C1467">
        <f>SUMIF(Table2[Company Name],Table3[[#This Row],[Company Name]],Table2[funds_raised])</f>
        <v>542</v>
      </c>
    </row>
    <row r="1468" spans="1:3" x14ac:dyDescent="0.25">
      <c r="A1468" t="s">
        <v>1238</v>
      </c>
      <c r="B1468">
        <f>SUMIF(Table2[Company Name],Table3[[#This Row],[Company Name]],Table2[total_laid_off])</f>
        <v>0</v>
      </c>
      <c r="C1468">
        <f>SUMIF(Table2[Company Name],Table3[[#This Row],[Company Name]],Table2[funds_raised])</f>
        <v>534</v>
      </c>
    </row>
    <row r="1469" spans="1:3" x14ac:dyDescent="0.25">
      <c r="A1469" t="s">
        <v>624</v>
      </c>
      <c r="B1469">
        <f>SUMIF(Table2[Company Name],Table3[[#This Row],[Company Name]],Table2[total_laid_off])</f>
        <v>0</v>
      </c>
      <c r="C1469">
        <f>SUMIF(Table2[Company Name],Table3[[#This Row],[Company Name]],Table2[funds_raised])</f>
        <v>521</v>
      </c>
    </row>
    <row r="1470" spans="1:3" x14ac:dyDescent="0.25">
      <c r="A1470" t="s">
        <v>1127</v>
      </c>
      <c r="B1470">
        <f>SUMIF(Table2[Company Name],Table3[[#This Row],[Company Name]],Table2[total_laid_off])</f>
        <v>0</v>
      </c>
      <c r="C1470">
        <f>SUMIF(Table2[Company Name],Table3[[#This Row],[Company Name]],Table2[funds_raised])</f>
        <v>506</v>
      </c>
    </row>
    <row r="1471" spans="1:3" x14ac:dyDescent="0.25">
      <c r="A1471" t="s">
        <v>1469</v>
      </c>
      <c r="B1471">
        <f>SUMIF(Table2[Company Name],Table3[[#This Row],[Company Name]],Table2[total_laid_off])</f>
        <v>0</v>
      </c>
      <c r="C1471">
        <f>SUMIF(Table2[Company Name],Table3[[#This Row],[Company Name]],Table2[funds_raised])</f>
        <v>491</v>
      </c>
    </row>
    <row r="1472" spans="1:3" x14ac:dyDescent="0.25">
      <c r="A1472" t="s">
        <v>302</v>
      </c>
      <c r="B1472">
        <f>SUMIF(Table2[Company Name],Table3[[#This Row],[Company Name]],Table2[total_laid_off])</f>
        <v>0</v>
      </c>
      <c r="C1472">
        <f>SUMIF(Table2[Company Name],Table3[[#This Row],[Company Name]],Table2[funds_raised])</f>
        <v>485</v>
      </c>
    </row>
    <row r="1473" spans="1:3" x14ac:dyDescent="0.25">
      <c r="A1473" t="s">
        <v>996</v>
      </c>
      <c r="B1473">
        <f>SUMIF(Table2[Company Name],Table3[[#This Row],[Company Name]],Table2[total_laid_off])</f>
        <v>0</v>
      </c>
      <c r="C1473">
        <f>SUMIF(Table2[Company Name],Table3[[#This Row],[Company Name]],Table2[funds_raised])</f>
        <v>481</v>
      </c>
    </row>
    <row r="1474" spans="1:3" x14ac:dyDescent="0.25">
      <c r="A1474" t="s">
        <v>912</v>
      </c>
      <c r="B1474">
        <f>SUMIF(Table2[Company Name],Table3[[#This Row],[Company Name]],Table2[total_laid_off])</f>
        <v>0</v>
      </c>
      <c r="C1474">
        <f>SUMIF(Table2[Company Name],Table3[[#This Row],[Company Name]],Table2[funds_raised])</f>
        <v>481</v>
      </c>
    </row>
    <row r="1475" spans="1:3" x14ac:dyDescent="0.25">
      <c r="A1475" t="s">
        <v>906</v>
      </c>
      <c r="B1475">
        <f>SUMIF(Table2[Company Name],Table3[[#This Row],[Company Name]],Table2[total_laid_off])</f>
        <v>0</v>
      </c>
      <c r="C1475">
        <f>SUMIF(Table2[Company Name],Table3[[#This Row],[Company Name]],Table2[funds_raised])</f>
        <v>479</v>
      </c>
    </row>
    <row r="1476" spans="1:3" x14ac:dyDescent="0.25">
      <c r="A1476" t="s">
        <v>1792</v>
      </c>
      <c r="B1476">
        <f>SUMIF(Table2[Company Name],Table3[[#This Row],[Company Name]],Table2[total_laid_off])</f>
        <v>0</v>
      </c>
      <c r="C1476">
        <f>SUMIF(Table2[Company Name],Table3[[#This Row],[Company Name]],Table2[funds_raised])</f>
        <v>474</v>
      </c>
    </row>
    <row r="1477" spans="1:3" x14ac:dyDescent="0.25">
      <c r="A1477" t="s">
        <v>1882</v>
      </c>
      <c r="B1477">
        <f>SUMIF(Table2[Company Name],Table3[[#This Row],[Company Name]],Table2[total_laid_off])</f>
        <v>0</v>
      </c>
      <c r="C1477">
        <f>SUMIF(Table2[Company Name],Table3[[#This Row],[Company Name]],Table2[funds_raised])</f>
        <v>472</v>
      </c>
    </row>
    <row r="1478" spans="1:3" x14ac:dyDescent="0.25">
      <c r="A1478" t="s">
        <v>1386</v>
      </c>
      <c r="B1478">
        <f>SUMIF(Table2[Company Name],Table3[[#This Row],[Company Name]],Table2[total_laid_off])</f>
        <v>0</v>
      </c>
      <c r="C1478">
        <f>SUMIF(Table2[Company Name],Table3[[#This Row],[Company Name]],Table2[funds_raised])</f>
        <v>467</v>
      </c>
    </row>
    <row r="1479" spans="1:3" x14ac:dyDescent="0.25">
      <c r="A1479" t="s">
        <v>349</v>
      </c>
      <c r="B1479">
        <f>SUMIF(Table2[Company Name],Table3[[#This Row],[Company Name]],Table2[total_laid_off])</f>
        <v>0</v>
      </c>
      <c r="C1479">
        <f>SUMIF(Table2[Company Name],Table3[[#This Row],[Company Name]],Table2[funds_raised])</f>
        <v>467</v>
      </c>
    </row>
    <row r="1480" spans="1:3" x14ac:dyDescent="0.25">
      <c r="A1480" t="s">
        <v>272</v>
      </c>
      <c r="B1480">
        <f>SUMIF(Table2[Company Name],Table3[[#This Row],[Company Name]],Table2[total_laid_off])</f>
        <v>0</v>
      </c>
      <c r="C1480">
        <f>SUMIF(Table2[Company Name],Table3[[#This Row],[Company Name]],Table2[funds_raised])</f>
        <v>458</v>
      </c>
    </row>
    <row r="1481" spans="1:3" x14ac:dyDescent="0.25">
      <c r="A1481" t="s">
        <v>1091</v>
      </c>
      <c r="B1481">
        <f>SUMIF(Table2[Company Name],Table3[[#This Row],[Company Name]],Table2[total_laid_off])</f>
        <v>0</v>
      </c>
      <c r="C1481">
        <f>SUMIF(Table2[Company Name],Table3[[#This Row],[Company Name]],Table2[funds_raised])</f>
        <v>458</v>
      </c>
    </row>
    <row r="1482" spans="1:3" x14ac:dyDescent="0.25">
      <c r="A1482" t="s">
        <v>584</v>
      </c>
      <c r="B1482">
        <f>SUMIF(Table2[Company Name],Table3[[#This Row],[Company Name]],Table2[total_laid_off])</f>
        <v>0</v>
      </c>
      <c r="C1482">
        <f>SUMIF(Table2[Company Name],Table3[[#This Row],[Company Name]],Table2[funds_raised])</f>
        <v>451</v>
      </c>
    </row>
    <row r="1483" spans="1:3" x14ac:dyDescent="0.25">
      <c r="A1483" t="s">
        <v>692</v>
      </c>
      <c r="B1483">
        <f>SUMIF(Table2[Company Name],Table3[[#This Row],[Company Name]],Table2[total_laid_off])</f>
        <v>0</v>
      </c>
      <c r="C1483">
        <f>SUMIF(Table2[Company Name],Table3[[#This Row],[Company Name]],Table2[funds_raised])</f>
        <v>448</v>
      </c>
    </row>
    <row r="1484" spans="1:3" x14ac:dyDescent="0.25">
      <c r="A1484" t="s">
        <v>530</v>
      </c>
      <c r="B1484">
        <f>SUMIF(Table2[Company Name],Table3[[#This Row],[Company Name]],Table2[total_laid_off])</f>
        <v>0</v>
      </c>
      <c r="C1484">
        <f>SUMIF(Table2[Company Name],Table3[[#This Row],[Company Name]],Table2[funds_raised])</f>
        <v>448</v>
      </c>
    </row>
    <row r="1485" spans="1:3" x14ac:dyDescent="0.25">
      <c r="A1485" t="s">
        <v>1045</v>
      </c>
      <c r="B1485">
        <f>SUMIF(Table2[Company Name],Table3[[#This Row],[Company Name]],Table2[total_laid_off])</f>
        <v>0</v>
      </c>
      <c r="C1485">
        <f>SUMIF(Table2[Company Name],Table3[[#This Row],[Company Name]],Table2[funds_raised])</f>
        <v>441</v>
      </c>
    </row>
    <row r="1486" spans="1:3" x14ac:dyDescent="0.25">
      <c r="A1486" t="s">
        <v>1523</v>
      </c>
      <c r="B1486">
        <f>SUMIF(Table2[Company Name],Table3[[#This Row],[Company Name]],Table2[total_laid_off])</f>
        <v>0</v>
      </c>
      <c r="C1486">
        <f>SUMIF(Table2[Company Name],Table3[[#This Row],[Company Name]],Table2[funds_raised])</f>
        <v>427</v>
      </c>
    </row>
    <row r="1487" spans="1:3" x14ac:dyDescent="0.25">
      <c r="A1487" t="s">
        <v>1464</v>
      </c>
      <c r="B1487">
        <f>SUMIF(Table2[Company Name],Table3[[#This Row],[Company Name]],Table2[total_laid_off])</f>
        <v>0</v>
      </c>
      <c r="C1487">
        <f>SUMIF(Table2[Company Name],Table3[[#This Row],[Company Name]],Table2[funds_raised])</f>
        <v>426</v>
      </c>
    </row>
    <row r="1488" spans="1:3" x14ac:dyDescent="0.25">
      <c r="A1488" t="s">
        <v>533</v>
      </c>
      <c r="B1488">
        <f>SUMIF(Table2[Company Name],Table3[[#This Row],[Company Name]],Table2[total_laid_off])</f>
        <v>0</v>
      </c>
      <c r="C1488">
        <f>SUMIF(Table2[Company Name],Table3[[#This Row],[Company Name]],Table2[funds_raised])</f>
        <v>425</v>
      </c>
    </row>
    <row r="1489" spans="1:3" x14ac:dyDescent="0.25">
      <c r="A1489" t="s">
        <v>650</v>
      </c>
      <c r="B1489">
        <f>SUMIF(Table2[Company Name],Table3[[#This Row],[Company Name]],Table2[total_laid_off])</f>
        <v>0</v>
      </c>
      <c r="C1489">
        <f>SUMIF(Table2[Company Name],Table3[[#This Row],[Company Name]],Table2[funds_raised])</f>
        <v>420</v>
      </c>
    </row>
    <row r="1490" spans="1:3" x14ac:dyDescent="0.25">
      <c r="A1490" t="s">
        <v>928</v>
      </c>
      <c r="B1490">
        <f>SUMIF(Table2[Company Name],Table3[[#This Row],[Company Name]],Table2[total_laid_off])</f>
        <v>0</v>
      </c>
      <c r="C1490">
        <f>SUMIF(Table2[Company Name],Table3[[#This Row],[Company Name]],Table2[funds_raised])</f>
        <v>419</v>
      </c>
    </row>
    <row r="1491" spans="1:3" x14ac:dyDescent="0.25">
      <c r="A1491" t="s">
        <v>1269</v>
      </c>
      <c r="B1491">
        <f>SUMIF(Table2[Company Name],Table3[[#This Row],[Company Name]],Table2[total_laid_off])</f>
        <v>0</v>
      </c>
      <c r="C1491">
        <f>SUMIF(Table2[Company Name],Table3[[#This Row],[Company Name]],Table2[funds_raised])</f>
        <v>414</v>
      </c>
    </row>
    <row r="1492" spans="1:3" x14ac:dyDescent="0.25">
      <c r="A1492" t="s">
        <v>1598</v>
      </c>
      <c r="B1492">
        <f>SUMIF(Table2[Company Name],Table3[[#This Row],[Company Name]],Table2[total_laid_off])</f>
        <v>0</v>
      </c>
      <c r="C1492">
        <f>SUMIF(Table2[Company Name],Table3[[#This Row],[Company Name]],Table2[funds_raised])</f>
        <v>411</v>
      </c>
    </row>
    <row r="1493" spans="1:3" x14ac:dyDescent="0.25">
      <c r="A1493" t="s">
        <v>625</v>
      </c>
      <c r="B1493">
        <f>SUMIF(Table2[Company Name],Table3[[#This Row],[Company Name]],Table2[total_laid_off])</f>
        <v>0</v>
      </c>
      <c r="C1493">
        <f>SUMIF(Table2[Company Name],Table3[[#This Row],[Company Name]],Table2[funds_raised])</f>
        <v>400</v>
      </c>
    </row>
    <row r="1494" spans="1:3" x14ac:dyDescent="0.25">
      <c r="A1494" t="s">
        <v>972</v>
      </c>
      <c r="B1494">
        <f>SUMIF(Table2[Company Name],Table3[[#This Row],[Company Name]],Table2[total_laid_off])</f>
        <v>0</v>
      </c>
      <c r="C1494">
        <f>SUMIF(Table2[Company Name],Table3[[#This Row],[Company Name]],Table2[funds_raised])</f>
        <v>389</v>
      </c>
    </row>
    <row r="1495" spans="1:3" x14ac:dyDescent="0.25">
      <c r="A1495" t="s">
        <v>252</v>
      </c>
      <c r="B1495">
        <f>SUMIF(Table2[Company Name],Table3[[#This Row],[Company Name]],Table2[total_laid_off])</f>
        <v>0</v>
      </c>
      <c r="C1495">
        <f>SUMIF(Table2[Company Name],Table3[[#This Row],[Company Name]],Table2[funds_raised])</f>
        <v>388</v>
      </c>
    </row>
    <row r="1496" spans="1:3" x14ac:dyDescent="0.25">
      <c r="A1496" t="s">
        <v>1252</v>
      </c>
      <c r="B1496">
        <f>SUMIF(Table2[Company Name],Table3[[#This Row],[Company Name]],Table2[total_laid_off])</f>
        <v>0</v>
      </c>
      <c r="C1496">
        <f>SUMIF(Table2[Company Name],Table3[[#This Row],[Company Name]],Table2[funds_raised])</f>
        <v>385</v>
      </c>
    </row>
    <row r="1497" spans="1:3" x14ac:dyDescent="0.25">
      <c r="A1497" t="s">
        <v>749</v>
      </c>
      <c r="B1497">
        <f>SUMIF(Table2[Company Name],Table3[[#This Row],[Company Name]],Table2[total_laid_off])</f>
        <v>0</v>
      </c>
      <c r="C1497">
        <f>SUMIF(Table2[Company Name],Table3[[#This Row],[Company Name]],Table2[funds_raised])</f>
        <v>383</v>
      </c>
    </row>
    <row r="1498" spans="1:3" x14ac:dyDescent="0.25">
      <c r="A1498" t="s">
        <v>1049</v>
      </c>
      <c r="B1498">
        <f>SUMIF(Table2[Company Name],Table3[[#This Row],[Company Name]],Table2[total_laid_off])</f>
        <v>0</v>
      </c>
      <c r="C1498">
        <f>SUMIF(Table2[Company Name],Table3[[#This Row],[Company Name]],Table2[funds_raised])</f>
        <v>382</v>
      </c>
    </row>
    <row r="1499" spans="1:3" x14ac:dyDescent="0.25">
      <c r="A1499" t="s">
        <v>1047</v>
      </c>
      <c r="B1499">
        <f>SUMIF(Table2[Company Name],Table3[[#This Row],[Company Name]],Table2[total_laid_off])</f>
        <v>0</v>
      </c>
      <c r="C1499">
        <f>SUMIF(Table2[Company Name],Table3[[#This Row],[Company Name]],Table2[funds_raised])</f>
        <v>381</v>
      </c>
    </row>
    <row r="1500" spans="1:3" x14ac:dyDescent="0.25">
      <c r="A1500" t="s">
        <v>1116</v>
      </c>
      <c r="B1500">
        <f>SUMIF(Table2[Company Name],Table3[[#This Row],[Company Name]],Table2[total_laid_off])</f>
        <v>0</v>
      </c>
      <c r="C1500">
        <f>SUMIF(Table2[Company Name],Table3[[#This Row],[Company Name]],Table2[funds_raised])</f>
        <v>380</v>
      </c>
    </row>
    <row r="1501" spans="1:3" x14ac:dyDescent="0.25">
      <c r="A1501" t="s">
        <v>1666</v>
      </c>
      <c r="B1501">
        <f>SUMIF(Table2[Company Name],Table3[[#This Row],[Company Name]],Table2[total_laid_off])</f>
        <v>0</v>
      </c>
      <c r="C1501">
        <f>SUMIF(Table2[Company Name],Table3[[#This Row],[Company Name]],Table2[funds_raised])</f>
        <v>376</v>
      </c>
    </row>
    <row r="1502" spans="1:3" x14ac:dyDescent="0.25">
      <c r="A1502" t="s">
        <v>1971</v>
      </c>
      <c r="B1502">
        <f>SUMIF(Table2[Company Name],Table3[[#This Row],[Company Name]],Table2[total_laid_off])</f>
        <v>0</v>
      </c>
      <c r="C1502">
        <f>SUMIF(Table2[Company Name],Table3[[#This Row],[Company Name]],Table2[funds_raised])</f>
        <v>375</v>
      </c>
    </row>
    <row r="1503" spans="1:3" x14ac:dyDescent="0.25">
      <c r="A1503" t="s">
        <v>262</v>
      </c>
      <c r="B1503">
        <f>SUMIF(Table2[Company Name],Table3[[#This Row],[Company Name]],Table2[total_laid_off])</f>
        <v>0</v>
      </c>
      <c r="C1503">
        <f>SUMIF(Table2[Company Name],Table3[[#This Row],[Company Name]],Table2[funds_raised])</f>
        <v>365</v>
      </c>
    </row>
    <row r="1504" spans="1:3" x14ac:dyDescent="0.25">
      <c r="A1504" t="s">
        <v>1354</v>
      </c>
      <c r="B1504">
        <f>SUMIF(Table2[Company Name],Table3[[#This Row],[Company Name]],Table2[total_laid_off])</f>
        <v>0</v>
      </c>
      <c r="C1504">
        <f>SUMIF(Table2[Company Name],Table3[[#This Row],[Company Name]],Table2[funds_raised])</f>
        <v>361</v>
      </c>
    </row>
    <row r="1505" spans="1:3" x14ac:dyDescent="0.25">
      <c r="A1505" t="s">
        <v>1240</v>
      </c>
      <c r="B1505">
        <f>SUMIF(Table2[Company Name],Table3[[#This Row],[Company Name]],Table2[total_laid_off])</f>
        <v>0</v>
      </c>
      <c r="C1505">
        <f>SUMIF(Table2[Company Name],Table3[[#This Row],[Company Name]],Table2[funds_raised])</f>
        <v>360</v>
      </c>
    </row>
    <row r="1506" spans="1:3" x14ac:dyDescent="0.25">
      <c r="A1506" t="s">
        <v>1070</v>
      </c>
      <c r="B1506">
        <f>SUMIF(Table2[Company Name],Table3[[#This Row],[Company Name]],Table2[total_laid_off])</f>
        <v>0</v>
      </c>
      <c r="C1506">
        <f>SUMIF(Table2[Company Name],Table3[[#This Row],[Company Name]],Table2[funds_raised])</f>
        <v>355</v>
      </c>
    </row>
    <row r="1507" spans="1:3" x14ac:dyDescent="0.25">
      <c r="A1507" t="s">
        <v>875</v>
      </c>
      <c r="B1507">
        <f>SUMIF(Table2[Company Name],Table3[[#This Row],[Company Name]],Table2[total_laid_off])</f>
        <v>0</v>
      </c>
      <c r="C1507">
        <f>SUMIF(Table2[Company Name],Table3[[#This Row],[Company Name]],Table2[funds_raised])</f>
        <v>352</v>
      </c>
    </row>
    <row r="1508" spans="1:3" x14ac:dyDescent="0.25">
      <c r="A1508" t="s">
        <v>1552</v>
      </c>
      <c r="B1508">
        <f>SUMIF(Table2[Company Name],Table3[[#This Row],[Company Name]],Table2[total_laid_off])</f>
        <v>0</v>
      </c>
      <c r="C1508">
        <f>SUMIF(Table2[Company Name],Table3[[#This Row],[Company Name]],Table2[funds_raised])</f>
        <v>351</v>
      </c>
    </row>
    <row r="1509" spans="1:3" x14ac:dyDescent="0.25">
      <c r="A1509" t="s">
        <v>422</v>
      </c>
      <c r="B1509">
        <f>SUMIF(Table2[Company Name],Table3[[#This Row],[Company Name]],Table2[total_laid_off])</f>
        <v>0</v>
      </c>
      <c r="C1509">
        <f>SUMIF(Table2[Company Name],Table3[[#This Row],[Company Name]],Table2[funds_raised])</f>
        <v>350</v>
      </c>
    </row>
    <row r="1510" spans="1:3" x14ac:dyDescent="0.25">
      <c r="A1510" t="s">
        <v>1556</v>
      </c>
      <c r="B1510">
        <f>SUMIF(Table2[Company Name],Table3[[#This Row],[Company Name]],Table2[total_laid_off])</f>
        <v>0</v>
      </c>
      <c r="C1510">
        <f>SUMIF(Table2[Company Name],Table3[[#This Row],[Company Name]],Table2[funds_raised])</f>
        <v>344</v>
      </c>
    </row>
    <row r="1511" spans="1:3" x14ac:dyDescent="0.25">
      <c r="A1511" t="s">
        <v>607</v>
      </c>
      <c r="B1511">
        <f>SUMIF(Table2[Company Name],Table3[[#This Row],[Company Name]],Table2[total_laid_off])</f>
        <v>0</v>
      </c>
      <c r="C1511">
        <f>SUMIF(Table2[Company Name],Table3[[#This Row],[Company Name]],Table2[funds_raised])</f>
        <v>341</v>
      </c>
    </row>
    <row r="1512" spans="1:3" x14ac:dyDescent="0.25">
      <c r="A1512" t="s">
        <v>582</v>
      </c>
      <c r="B1512">
        <f>SUMIF(Table2[Company Name],Table3[[#This Row],[Company Name]],Table2[total_laid_off])</f>
        <v>0</v>
      </c>
      <c r="C1512">
        <f>SUMIF(Table2[Company Name],Table3[[#This Row],[Company Name]],Table2[funds_raised])</f>
        <v>332</v>
      </c>
    </row>
    <row r="1513" spans="1:3" x14ac:dyDescent="0.25">
      <c r="A1513" t="s">
        <v>1355</v>
      </c>
      <c r="B1513">
        <f>SUMIF(Table2[Company Name],Table3[[#This Row],[Company Name]],Table2[total_laid_off])</f>
        <v>0</v>
      </c>
      <c r="C1513">
        <f>SUMIF(Table2[Company Name],Table3[[#This Row],[Company Name]],Table2[funds_raised])</f>
        <v>330</v>
      </c>
    </row>
    <row r="1514" spans="1:3" x14ac:dyDescent="0.25">
      <c r="A1514" t="s">
        <v>1300</v>
      </c>
      <c r="B1514">
        <f>SUMIF(Table2[Company Name],Table3[[#This Row],[Company Name]],Table2[total_laid_off])</f>
        <v>0</v>
      </c>
      <c r="C1514">
        <f>SUMIF(Table2[Company Name],Table3[[#This Row],[Company Name]],Table2[funds_raised])</f>
        <v>328</v>
      </c>
    </row>
    <row r="1515" spans="1:3" x14ac:dyDescent="0.25">
      <c r="A1515" t="s">
        <v>931</v>
      </c>
      <c r="B1515">
        <f>SUMIF(Table2[Company Name],Table3[[#This Row],[Company Name]],Table2[total_laid_off])</f>
        <v>0</v>
      </c>
      <c r="C1515">
        <f>SUMIF(Table2[Company Name],Table3[[#This Row],[Company Name]],Table2[funds_raised])</f>
        <v>321</v>
      </c>
    </row>
    <row r="1516" spans="1:3" x14ac:dyDescent="0.25">
      <c r="A1516" t="s">
        <v>891</v>
      </c>
      <c r="B1516">
        <f>SUMIF(Table2[Company Name],Table3[[#This Row],[Company Name]],Table2[total_laid_off])</f>
        <v>0</v>
      </c>
      <c r="C1516">
        <f>SUMIF(Table2[Company Name],Table3[[#This Row],[Company Name]],Table2[funds_raised])</f>
        <v>315</v>
      </c>
    </row>
    <row r="1517" spans="1:3" x14ac:dyDescent="0.25">
      <c r="A1517" t="s">
        <v>2140</v>
      </c>
      <c r="B1517">
        <f>SUMIF(Table2[Company Name],Table3[[#This Row],[Company Name]],Table2[total_laid_off])</f>
        <v>0</v>
      </c>
      <c r="C1517">
        <f>SUMIF(Table2[Company Name],Table3[[#This Row],[Company Name]],Table2[funds_raised])</f>
        <v>314</v>
      </c>
    </row>
    <row r="1518" spans="1:3" x14ac:dyDescent="0.25">
      <c r="A1518" t="s">
        <v>1738</v>
      </c>
      <c r="B1518">
        <f>SUMIF(Table2[Company Name],Table3[[#This Row],[Company Name]],Table2[total_laid_off])</f>
        <v>0</v>
      </c>
      <c r="C1518">
        <f>SUMIF(Table2[Company Name],Table3[[#This Row],[Company Name]],Table2[funds_raised])</f>
        <v>312</v>
      </c>
    </row>
    <row r="1519" spans="1:3" x14ac:dyDescent="0.25">
      <c r="A1519" t="s">
        <v>387</v>
      </c>
      <c r="B1519">
        <f>SUMIF(Table2[Company Name],Table3[[#This Row],[Company Name]],Table2[total_laid_off])</f>
        <v>0</v>
      </c>
      <c r="C1519">
        <f>SUMIF(Table2[Company Name],Table3[[#This Row],[Company Name]],Table2[funds_raised])</f>
        <v>311</v>
      </c>
    </row>
    <row r="1520" spans="1:3" x14ac:dyDescent="0.25">
      <c r="A1520" t="s">
        <v>334</v>
      </c>
      <c r="B1520">
        <f>SUMIF(Table2[Company Name],Table3[[#This Row],[Company Name]],Table2[total_laid_off])</f>
        <v>0</v>
      </c>
      <c r="C1520">
        <f>SUMIF(Table2[Company Name],Table3[[#This Row],[Company Name]],Table2[funds_raised])</f>
        <v>310</v>
      </c>
    </row>
    <row r="1521" spans="1:3" x14ac:dyDescent="0.25">
      <c r="A1521" t="s">
        <v>1347</v>
      </c>
      <c r="B1521">
        <f>SUMIF(Table2[Company Name],Table3[[#This Row],[Company Name]],Table2[total_laid_off])</f>
        <v>0</v>
      </c>
      <c r="C1521">
        <f>SUMIF(Table2[Company Name],Table3[[#This Row],[Company Name]],Table2[funds_raised])</f>
        <v>310</v>
      </c>
    </row>
    <row r="1522" spans="1:3" x14ac:dyDescent="0.25">
      <c r="A1522" t="s">
        <v>1668</v>
      </c>
      <c r="B1522">
        <f>SUMIF(Table2[Company Name],Table3[[#This Row],[Company Name]],Table2[total_laid_off])</f>
        <v>0</v>
      </c>
      <c r="C1522">
        <f>SUMIF(Table2[Company Name],Table3[[#This Row],[Company Name]],Table2[funds_raised])</f>
        <v>304</v>
      </c>
    </row>
    <row r="1523" spans="1:3" x14ac:dyDescent="0.25">
      <c r="A1523" t="s">
        <v>1798</v>
      </c>
      <c r="B1523">
        <f>SUMIF(Table2[Company Name],Table3[[#This Row],[Company Name]],Table2[total_laid_off])</f>
        <v>0</v>
      </c>
      <c r="C1523">
        <f>SUMIF(Table2[Company Name],Table3[[#This Row],[Company Name]],Table2[funds_raised])</f>
        <v>301</v>
      </c>
    </row>
    <row r="1524" spans="1:3" x14ac:dyDescent="0.25">
      <c r="A1524" t="s">
        <v>1400</v>
      </c>
      <c r="B1524">
        <f>SUMIF(Table2[Company Name],Table3[[#This Row],[Company Name]],Table2[total_laid_off])</f>
        <v>0</v>
      </c>
      <c r="C1524">
        <f>SUMIF(Table2[Company Name],Table3[[#This Row],[Company Name]],Table2[funds_raised])</f>
        <v>301</v>
      </c>
    </row>
    <row r="1525" spans="1:3" x14ac:dyDescent="0.25">
      <c r="A1525" t="s">
        <v>434</v>
      </c>
      <c r="B1525">
        <f>SUMIF(Table2[Company Name],Table3[[#This Row],[Company Name]],Table2[total_laid_off])</f>
        <v>0</v>
      </c>
      <c r="C1525">
        <f>SUMIF(Table2[Company Name],Table3[[#This Row],[Company Name]],Table2[funds_raised])</f>
        <v>300</v>
      </c>
    </row>
    <row r="1526" spans="1:3" x14ac:dyDescent="0.25">
      <c r="A1526" t="s">
        <v>1748</v>
      </c>
      <c r="B1526">
        <f>SUMIF(Table2[Company Name],Table3[[#This Row],[Company Name]],Table2[total_laid_off])</f>
        <v>0</v>
      </c>
      <c r="C1526">
        <f>SUMIF(Table2[Company Name],Table3[[#This Row],[Company Name]],Table2[funds_raised])</f>
        <v>300</v>
      </c>
    </row>
    <row r="1527" spans="1:3" x14ac:dyDescent="0.25">
      <c r="A1527" t="s">
        <v>407</v>
      </c>
      <c r="B1527">
        <f>SUMIF(Table2[Company Name],Table3[[#This Row],[Company Name]],Table2[total_laid_off])</f>
        <v>0</v>
      </c>
      <c r="C1527">
        <f>SUMIF(Table2[Company Name],Table3[[#This Row],[Company Name]],Table2[funds_raised])</f>
        <v>298</v>
      </c>
    </row>
    <row r="1528" spans="1:3" x14ac:dyDescent="0.25">
      <c r="A1528" t="s">
        <v>1241</v>
      </c>
      <c r="B1528">
        <f>SUMIF(Table2[Company Name],Table3[[#This Row],[Company Name]],Table2[total_laid_off])</f>
        <v>0</v>
      </c>
      <c r="C1528">
        <f>SUMIF(Table2[Company Name],Table3[[#This Row],[Company Name]],Table2[funds_raised])</f>
        <v>298</v>
      </c>
    </row>
    <row r="1529" spans="1:3" x14ac:dyDescent="0.25">
      <c r="A1529" t="s">
        <v>2292</v>
      </c>
      <c r="B1529">
        <f>SUMIF(Table2[Company Name],Table3[[#This Row],[Company Name]],Table2[total_laid_off])</f>
        <v>0</v>
      </c>
      <c r="C1529">
        <f>SUMIF(Table2[Company Name],Table3[[#This Row],[Company Name]],Table2[funds_raised])</f>
        <v>296</v>
      </c>
    </row>
    <row r="1530" spans="1:3" x14ac:dyDescent="0.25">
      <c r="A1530" t="s">
        <v>1324</v>
      </c>
      <c r="B1530">
        <f>SUMIF(Table2[Company Name],Table3[[#This Row],[Company Name]],Table2[total_laid_off])</f>
        <v>0</v>
      </c>
      <c r="C1530">
        <f>SUMIF(Table2[Company Name],Table3[[#This Row],[Company Name]],Table2[funds_raised])</f>
        <v>295</v>
      </c>
    </row>
    <row r="1531" spans="1:3" x14ac:dyDescent="0.25">
      <c r="A1531" t="s">
        <v>734</v>
      </c>
      <c r="B1531">
        <f>SUMIF(Table2[Company Name],Table3[[#This Row],[Company Name]],Table2[total_laid_off])</f>
        <v>0</v>
      </c>
      <c r="C1531">
        <f>SUMIF(Table2[Company Name],Table3[[#This Row],[Company Name]],Table2[funds_raised])</f>
        <v>293</v>
      </c>
    </row>
    <row r="1532" spans="1:3" x14ac:dyDescent="0.25">
      <c r="A1532" t="s">
        <v>622</v>
      </c>
      <c r="B1532">
        <f>SUMIF(Table2[Company Name],Table3[[#This Row],[Company Name]],Table2[total_laid_off])</f>
        <v>0</v>
      </c>
      <c r="C1532">
        <f>SUMIF(Table2[Company Name],Table3[[#This Row],[Company Name]],Table2[funds_raised])</f>
        <v>290</v>
      </c>
    </row>
    <row r="1533" spans="1:3" x14ac:dyDescent="0.25">
      <c r="A1533" t="s">
        <v>1425</v>
      </c>
      <c r="B1533">
        <f>SUMIF(Table2[Company Name],Table3[[#This Row],[Company Name]],Table2[total_laid_off])</f>
        <v>0</v>
      </c>
      <c r="C1533">
        <f>SUMIF(Table2[Company Name],Table3[[#This Row],[Company Name]],Table2[funds_raised])</f>
        <v>290</v>
      </c>
    </row>
    <row r="1534" spans="1:3" x14ac:dyDescent="0.25">
      <c r="A1534" t="s">
        <v>1080</v>
      </c>
      <c r="B1534">
        <f>SUMIF(Table2[Company Name],Table3[[#This Row],[Company Name]],Table2[total_laid_off])</f>
        <v>0</v>
      </c>
      <c r="C1534">
        <f>SUMIF(Table2[Company Name],Table3[[#This Row],[Company Name]],Table2[funds_raised])</f>
        <v>277</v>
      </c>
    </row>
    <row r="1535" spans="1:3" x14ac:dyDescent="0.25">
      <c r="A1535" t="s">
        <v>649</v>
      </c>
      <c r="B1535">
        <f>SUMIF(Table2[Company Name],Table3[[#This Row],[Company Name]],Table2[total_laid_off])</f>
        <v>0</v>
      </c>
      <c r="C1535">
        <f>SUMIF(Table2[Company Name],Table3[[#This Row],[Company Name]],Table2[funds_raised])</f>
        <v>275</v>
      </c>
    </row>
    <row r="1536" spans="1:3" x14ac:dyDescent="0.25">
      <c r="A1536" t="s">
        <v>549</v>
      </c>
      <c r="B1536">
        <f>SUMIF(Table2[Company Name],Table3[[#This Row],[Company Name]],Table2[total_laid_off])</f>
        <v>0</v>
      </c>
      <c r="C1536">
        <f>SUMIF(Table2[Company Name],Table3[[#This Row],[Company Name]],Table2[funds_raised])</f>
        <v>273</v>
      </c>
    </row>
    <row r="1537" spans="1:3" x14ac:dyDescent="0.25">
      <c r="A1537" t="s">
        <v>2275</v>
      </c>
      <c r="B1537">
        <f>SUMIF(Table2[Company Name],Table3[[#This Row],[Company Name]],Table2[total_laid_off])</f>
        <v>0</v>
      </c>
      <c r="C1537">
        <f>SUMIF(Table2[Company Name],Table3[[#This Row],[Company Name]],Table2[funds_raised])</f>
        <v>273</v>
      </c>
    </row>
    <row r="1538" spans="1:3" x14ac:dyDescent="0.25">
      <c r="A1538" t="s">
        <v>1410</v>
      </c>
      <c r="B1538">
        <f>SUMIF(Table2[Company Name],Table3[[#This Row],[Company Name]],Table2[total_laid_off])</f>
        <v>0</v>
      </c>
      <c r="C1538">
        <f>SUMIF(Table2[Company Name],Table3[[#This Row],[Company Name]],Table2[funds_raised])</f>
        <v>272</v>
      </c>
    </row>
    <row r="1539" spans="1:3" x14ac:dyDescent="0.25">
      <c r="A1539" t="s">
        <v>1475</v>
      </c>
      <c r="B1539">
        <f>SUMIF(Table2[Company Name],Table3[[#This Row],[Company Name]],Table2[total_laid_off])</f>
        <v>0</v>
      </c>
      <c r="C1539">
        <f>SUMIF(Table2[Company Name],Table3[[#This Row],[Company Name]],Table2[funds_raised])</f>
        <v>272</v>
      </c>
    </row>
    <row r="1540" spans="1:3" x14ac:dyDescent="0.25">
      <c r="A1540" t="s">
        <v>954</v>
      </c>
      <c r="B1540">
        <f>SUMIF(Table2[Company Name],Table3[[#This Row],[Company Name]],Table2[total_laid_off])</f>
        <v>0</v>
      </c>
      <c r="C1540">
        <f>SUMIF(Table2[Company Name],Table3[[#This Row],[Company Name]],Table2[funds_raised])</f>
        <v>269</v>
      </c>
    </row>
    <row r="1541" spans="1:3" x14ac:dyDescent="0.25">
      <c r="A1541" t="s">
        <v>2109</v>
      </c>
      <c r="B1541">
        <f>SUMIF(Table2[Company Name],Table3[[#This Row],[Company Name]],Table2[total_laid_off])</f>
        <v>0</v>
      </c>
      <c r="C1541">
        <f>SUMIF(Table2[Company Name],Table3[[#This Row],[Company Name]],Table2[funds_raised])</f>
        <v>268</v>
      </c>
    </row>
    <row r="1542" spans="1:3" x14ac:dyDescent="0.25">
      <c r="A1542" t="s">
        <v>1319</v>
      </c>
      <c r="B1542">
        <f>SUMIF(Table2[Company Name],Table3[[#This Row],[Company Name]],Table2[total_laid_off])</f>
        <v>0</v>
      </c>
      <c r="C1542">
        <f>SUMIF(Table2[Company Name],Table3[[#This Row],[Company Name]],Table2[funds_raised])</f>
        <v>264</v>
      </c>
    </row>
    <row r="1543" spans="1:3" x14ac:dyDescent="0.25">
      <c r="A1543" t="s">
        <v>1569</v>
      </c>
      <c r="B1543">
        <f>SUMIF(Table2[Company Name],Table3[[#This Row],[Company Name]],Table2[total_laid_off])</f>
        <v>0</v>
      </c>
      <c r="C1543">
        <f>SUMIF(Table2[Company Name],Table3[[#This Row],[Company Name]],Table2[funds_raised])</f>
        <v>263</v>
      </c>
    </row>
    <row r="1544" spans="1:3" x14ac:dyDescent="0.25">
      <c r="A1544" t="s">
        <v>1117</v>
      </c>
      <c r="B1544">
        <f>SUMIF(Table2[Company Name],Table3[[#This Row],[Company Name]],Table2[total_laid_off])</f>
        <v>0</v>
      </c>
      <c r="C1544">
        <f>SUMIF(Table2[Company Name],Table3[[#This Row],[Company Name]],Table2[funds_raised])</f>
        <v>260</v>
      </c>
    </row>
    <row r="1545" spans="1:3" x14ac:dyDescent="0.25">
      <c r="A1545" t="s">
        <v>1696</v>
      </c>
      <c r="B1545">
        <f>SUMIF(Table2[Company Name],Table3[[#This Row],[Company Name]],Table2[total_laid_off])</f>
        <v>0</v>
      </c>
      <c r="C1545">
        <f>SUMIF(Table2[Company Name],Table3[[#This Row],[Company Name]],Table2[funds_raised])</f>
        <v>259</v>
      </c>
    </row>
    <row r="1546" spans="1:3" x14ac:dyDescent="0.25">
      <c r="A1546" t="s">
        <v>1287</v>
      </c>
      <c r="B1546">
        <f>SUMIF(Table2[Company Name],Table3[[#This Row],[Company Name]],Table2[total_laid_off])</f>
        <v>0</v>
      </c>
      <c r="C1546">
        <f>SUMIF(Table2[Company Name],Table3[[#This Row],[Company Name]],Table2[funds_raised])</f>
        <v>256</v>
      </c>
    </row>
    <row r="1547" spans="1:3" x14ac:dyDescent="0.25">
      <c r="A1547" t="s">
        <v>1957</v>
      </c>
      <c r="B1547">
        <f>SUMIF(Table2[Company Name],Table3[[#This Row],[Company Name]],Table2[total_laid_off])</f>
        <v>0</v>
      </c>
      <c r="C1547">
        <f>SUMIF(Table2[Company Name],Table3[[#This Row],[Company Name]],Table2[funds_raised])</f>
        <v>252</v>
      </c>
    </row>
    <row r="1548" spans="1:3" x14ac:dyDescent="0.25">
      <c r="A1548" t="s">
        <v>1490</v>
      </c>
      <c r="B1548">
        <f>SUMIF(Table2[Company Name],Table3[[#This Row],[Company Name]],Table2[total_laid_off])</f>
        <v>0</v>
      </c>
      <c r="C1548">
        <f>SUMIF(Table2[Company Name],Table3[[#This Row],[Company Name]],Table2[funds_raised])</f>
        <v>247</v>
      </c>
    </row>
    <row r="1549" spans="1:3" x14ac:dyDescent="0.25">
      <c r="A1549" t="s">
        <v>490</v>
      </c>
      <c r="B1549">
        <f>SUMIF(Table2[Company Name],Table3[[#This Row],[Company Name]],Table2[total_laid_off])</f>
        <v>0</v>
      </c>
      <c r="C1549">
        <f>SUMIF(Table2[Company Name],Table3[[#This Row],[Company Name]],Table2[funds_raised])</f>
        <v>245</v>
      </c>
    </row>
    <row r="1550" spans="1:3" x14ac:dyDescent="0.25">
      <c r="A1550" t="s">
        <v>1533</v>
      </c>
      <c r="B1550">
        <f>SUMIF(Table2[Company Name],Table3[[#This Row],[Company Name]],Table2[total_laid_off])</f>
        <v>0</v>
      </c>
      <c r="C1550">
        <f>SUMIF(Table2[Company Name],Table3[[#This Row],[Company Name]],Table2[funds_raised])</f>
        <v>241</v>
      </c>
    </row>
    <row r="1551" spans="1:3" x14ac:dyDescent="0.25">
      <c r="A1551" t="s">
        <v>655</v>
      </c>
      <c r="B1551">
        <f>SUMIF(Table2[Company Name],Table3[[#This Row],[Company Name]],Table2[total_laid_off])</f>
        <v>0</v>
      </c>
      <c r="C1551">
        <f>SUMIF(Table2[Company Name],Table3[[#This Row],[Company Name]],Table2[funds_raised])</f>
        <v>240</v>
      </c>
    </row>
    <row r="1552" spans="1:3" x14ac:dyDescent="0.25">
      <c r="A1552" t="s">
        <v>472</v>
      </c>
      <c r="B1552">
        <f>SUMIF(Table2[Company Name],Table3[[#This Row],[Company Name]],Table2[total_laid_off])</f>
        <v>0</v>
      </c>
      <c r="C1552">
        <f>SUMIF(Table2[Company Name],Table3[[#This Row],[Company Name]],Table2[funds_raised])</f>
        <v>240</v>
      </c>
    </row>
    <row r="1553" spans="1:3" x14ac:dyDescent="0.25">
      <c r="A1553" t="s">
        <v>844</v>
      </c>
      <c r="B1553">
        <f>SUMIF(Table2[Company Name],Table3[[#This Row],[Company Name]],Table2[total_laid_off])</f>
        <v>0</v>
      </c>
      <c r="C1553">
        <f>SUMIF(Table2[Company Name],Table3[[#This Row],[Company Name]],Table2[funds_raised])</f>
        <v>235</v>
      </c>
    </row>
    <row r="1554" spans="1:3" x14ac:dyDescent="0.25">
      <c r="A1554" t="s">
        <v>1838</v>
      </c>
      <c r="B1554">
        <f>SUMIF(Table2[Company Name],Table3[[#This Row],[Company Name]],Table2[total_laid_off])</f>
        <v>0</v>
      </c>
      <c r="C1554">
        <f>SUMIF(Table2[Company Name],Table3[[#This Row],[Company Name]],Table2[funds_raised])</f>
        <v>232</v>
      </c>
    </row>
    <row r="1555" spans="1:3" x14ac:dyDescent="0.25">
      <c r="A1555" t="s">
        <v>1626</v>
      </c>
      <c r="B1555">
        <f>SUMIF(Table2[Company Name],Table3[[#This Row],[Company Name]],Table2[total_laid_off])</f>
        <v>0</v>
      </c>
      <c r="C1555">
        <f>SUMIF(Table2[Company Name],Table3[[#This Row],[Company Name]],Table2[funds_raised])</f>
        <v>229</v>
      </c>
    </row>
    <row r="1556" spans="1:3" x14ac:dyDescent="0.25">
      <c r="A1556" t="s">
        <v>929</v>
      </c>
      <c r="B1556">
        <f>SUMIF(Table2[Company Name],Table3[[#This Row],[Company Name]],Table2[total_laid_off])</f>
        <v>0</v>
      </c>
      <c r="C1556">
        <f>SUMIF(Table2[Company Name],Table3[[#This Row],[Company Name]],Table2[funds_raised])</f>
        <v>229</v>
      </c>
    </row>
    <row r="1557" spans="1:3" x14ac:dyDescent="0.25">
      <c r="A1557" t="s">
        <v>903</v>
      </c>
      <c r="B1557">
        <f>SUMIF(Table2[Company Name],Table3[[#This Row],[Company Name]],Table2[total_laid_off])</f>
        <v>0</v>
      </c>
      <c r="C1557">
        <f>SUMIF(Table2[Company Name],Table3[[#This Row],[Company Name]],Table2[funds_raised])</f>
        <v>226</v>
      </c>
    </row>
    <row r="1558" spans="1:3" x14ac:dyDescent="0.25">
      <c r="A1558" t="s">
        <v>560</v>
      </c>
      <c r="B1558">
        <f>SUMIF(Table2[Company Name],Table3[[#This Row],[Company Name]],Table2[total_laid_off])</f>
        <v>0</v>
      </c>
      <c r="C1558">
        <f>SUMIF(Table2[Company Name],Table3[[#This Row],[Company Name]],Table2[funds_raised])</f>
        <v>226</v>
      </c>
    </row>
    <row r="1559" spans="1:3" x14ac:dyDescent="0.25">
      <c r="A1559" t="s">
        <v>862</v>
      </c>
      <c r="B1559">
        <f>SUMIF(Table2[Company Name],Table3[[#This Row],[Company Name]],Table2[total_laid_off])</f>
        <v>0</v>
      </c>
      <c r="C1559">
        <f>SUMIF(Table2[Company Name],Table3[[#This Row],[Company Name]],Table2[funds_raised])</f>
        <v>225</v>
      </c>
    </row>
    <row r="1560" spans="1:3" x14ac:dyDescent="0.25">
      <c r="A1560" t="s">
        <v>628</v>
      </c>
      <c r="B1560">
        <f>SUMIF(Table2[Company Name],Table3[[#This Row],[Company Name]],Table2[total_laid_off])</f>
        <v>0</v>
      </c>
      <c r="C1560">
        <f>SUMIF(Table2[Company Name],Table3[[#This Row],[Company Name]],Table2[funds_raised])</f>
        <v>225</v>
      </c>
    </row>
    <row r="1561" spans="1:3" x14ac:dyDescent="0.25">
      <c r="A1561" t="s">
        <v>748</v>
      </c>
      <c r="B1561">
        <f>SUMIF(Table2[Company Name],Table3[[#This Row],[Company Name]],Table2[total_laid_off])</f>
        <v>0</v>
      </c>
      <c r="C1561">
        <f>SUMIF(Table2[Company Name],Table3[[#This Row],[Company Name]],Table2[funds_raised])</f>
        <v>223</v>
      </c>
    </row>
    <row r="1562" spans="1:3" x14ac:dyDescent="0.25">
      <c r="A1562" t="s">
        <v>1105</v>
      </c>
      <c r="B1562">
        <f>SUMIF(Table2[Company Name],Table3[[#This Row],[Company Name]],Table2[total_laid_off])</f>
        <v>0</v>
      </c>
      <c r="C1562">
        <f>SUMIF(Table2[Company Name],Table3[[#This Row],[Company Name]],Table2[funds_raised])</f>
        <v>223</v>
      </c>
    </row>
    <row r="1563" spans="1:3" x14ac:dyDescent="0.25">
      <c r="A1563" t="s">
        <v>1338</v>
      </c>
      <c r="B1563">
        <f>SUMIF(Table2[Company Name],Table3[[#This Row],[Company Name]],Table2[total_laid_off])</f>
        <v>0</v>
      </c>
      <c r="C1563">
        <f>SUMIF(Table2[Company Name],Table3[[#This Row],[Company Name]],Table2[funds_raised])</f>
        <v>221</v>
      </c>
    </row>
    <row r="1564" spans="1:3" x14ac:dyDescent="0.25">
      <c r="A1564" t="s">
        <v>1536</v>
      </c>
      <c r="B1564">
        <f>SUMIF(Table2[Company Name],Table3[[#This Row],[Company Name]],Table2[total_laid_off])</f>
        <v>0</v>
      </c>
      <c r="C1564">
        <f>SUMIF(Table2[Company Name],Table3[[#This Row],[Company Name]],Table2[funds_raised])</f>
        <v>218</v>
      </c>
    </row>
    <row r="1565" spans="1:3" x14ac:dyDescent="0.25">
      <c r="A1565" t="s">
        <v>2129</v>
      </c>
      <c r="B1565">
        <f>SUMIF(Table2[Company Name],Table3[[#This Row],[Company Name]],Table2[total_laid_off])</f>
        <v>0</v>
      </c>
      <c r="C1565">
        <f>SUMIF(Table2[Company Name],Table3[[#This Row],[Company Name]],Table2[funds_raised])</f>
        <v>217</v>
      </c>
    </row>
    <row r="1566" spans="1:3" x14ac:dyDescent="0.25">
      <c r="A1566" t="s">
        <v>1278</v>
      </c>
      <c r="B1566">
        <f>SUMIF(Table2[Company Name],Table3[[#This Row],[Company Name]],Table2[total_laid_off])</f>
        <v>0</v>
      </c>
      <c r="C1566">
        <f>SUMIF(Table2[Company Name],Table3[[#This Row],[Company Name]],Table2[funds_raised])</f>
        <v>216</v>
      </c>
    </row>
    <row r="1567" spans="1:3" x14ac:dyDescent="0.25">
      <c r="A1567" t="s">
        <v>378</v>
      </c>
      <c r="B1567">
        <f>SUMIF(Table2[Company Name],Table3[[#This Row],[Company Name]],Table2[total_laid_off])</f>
        <v>0</v>
      </c>
      <c r="C1567">
        <f>SUMIF(Table2[Company Name],Table3[[#This Row],[Company Name]],Table2[funds_raised])</f>
        <v>214</v>
      </c>
    </row>
    <row r="1568" spans="1:3" x14ac:dyDescent="0.25">
      <c r="A1568" t="s">
        <v>1148</v>
      </c>
      <c r="B1568">
        <f>SUMIF(Table2[Company Name],Table3[[#This Row],[Company Name]],Table2[total_laid_off])</f>
        <v>0</v>
      </c>
      <c r="C1568">
        <f>SUMIF(Table2[Company Name],Table3[[#This Row],[Company Name]],Table2[funds_raised])</f>
        <v>212</v>
      </c>
    </row>
    <row r="1569" spans="1:3" x14ac:dyDescent="0.25">
      <c r="A1569" t="s">
        <v>1822</v>
      </c>
      <c r="B1569">
        <f>SUMIF(Table2[Company Name],Table3[[#This Row],[Company Name]],Table2[total_laid_off])</f>
        <v>0</v>
      </c>
      <c r="C1569">
        <f>SUMIF(Table2[Company Name],Table3[[#This Row],[Company Name]],Table2[funds_raised])</f>
        <v>210</v>
      </c>
    </row>
    <row r="1570" spans="1:3" x14ac:dyDescent="0.25">
      <c r="A1570" t="s">
        <v>824</v>
      </c>
      <c r="B1570">
        <f>SUMIF(Table2[Company Name],Table3[[#This Row],[Company Name]],Table2[total_laid_off])</f>
        <v>0</v>
      </c>
      <c r="C1570">
        <f>SUMIF(Table2[Company Name],Table3[[#This Row],[Company Name]],Table2[funds_raised])</f>
        <v>205</v>
      </c>
    </row>
    <row r="1571" spans="1:3" x14ac:dyDescent="0.25">
      <c r="A1571" t="s">
        <v>1005</v>
      </c>
      <c r="B1571">
        <f>SUMIF(Table2[Company Name],Table3[[#This Row],[Company Name]],Table2[total_laid_off])</f>
        <v>0</v>
      </c>
      <c r="C1571">
        <f>SUMIF(Table2[Company Name],Table3[[#This Row],[Company Name]],Table2[funds_raised])</f>
        <v>205</v>
      </c>
    </row>
    <row r="1572" spans="1:3" x14ac:dyDescent="0.25">
      <c r="A1572" t="s">
        <v>770</v>
      </c>
      <c r="B1572">
        <f>SUMIF(Table2[Company Name],Table3[[#This Row],[Company Name]],Table2[total_laid_off])</f>
        <v>0</v>
      </c>
      <c r="C1572">
        <f>SUMIF(Table2[Company Name],Table3[[#This Row],[Company Name]],Table2[funds_raised])</f>
        <v>204</v>
      </c>
    </row>
    <row r="1573" spans="1:3" x14ac:dyDescent="0.25">
      <c r="A1573" t="s">
        <v>1254</v>
      </c>
      <c r="B1573">
        <f>SUMIF(Table2[Company Name],Table3[[#This Row],[Company Name]],Table2[total_laid_off])</f>
        <v>0</v>
      </c>
      <c r="C1573">
        <f>SUMIF(Table2[Company Name],Table3[[#This Row],[Company Name]],Table2[funds_raised])</f>
        <v>203</v>
      </c>
    </row>
    <row r="1574" spans="1:3" x14ac:dyDescent="0.25">
      <c r="A1574" t="s">
        <v>879</v>
      </c>
      <c r="B1574">
        <f>SUMIF(Table2[Company Name],Table3[[#This Row],[Company Name]],Table2[total_laid_off])</f>
        <v>0</v>
      </c>
      <c r="C1574">
        <f>SUMIF(Table2[Company Name],Table3[[#This Row],[Company Name]],Table2[funds_raised])</f>
        <v>203</v>
      </c>
    </row>
    <row r="1575" spans="1:3" x14ac:dyDescent="0.25">
      <c r="A1575" t="s">
        <v>1636</v>
      </c>
      <c r="B1575">
        <f>SUMIF(Table2[Company Name],Table3[[#This Row],[Company Name]],Table2[total_laid_off])</f>
        <v>0</v>
      </c>
      <c r="C1575">
        <f>SUMIF(Table2[Company Name],Table3[[#This Row],[Company Name]],Table2[funds_raised])</f>
        <v>202</v>
      </c>
    </row>
    <row r="1576" spans="1:3" x14ac:dyDescent="0.25">
      <c r="A1576" t="s">
        <v>1717</v>
      </c>
      <c r="B1576">
        <f>SUMIF(Table2[Company Name],Table3[[#This Row],[Company Name]],Table2[total_laid_off])</f>
        <v>0</v>
      </c>
      <c r="C1576">
        <f>SUMIF(Table2[Company Name],Table3[[#This Row],[Company Name]],Table2[funds_raised])</f>
        <v>202</v>
      </c>
    </row>
    <row r="1577" spans="1:3" x14ac:dyDescent="0.25">
      <c r="A1577" t="s">
        <v>1310</v>
      </c>
      <c r="B1577">
        <f>SUMIF(Table2[Company Name],Table3[[#This Row],[Company Name]],Table2[total_laid_off])</f>
        <v>0</v>
      </c>
      <c r="C1577">
        <f>SUMIF(Table2[Company Name],Table3[[#This Row],[Company Name]],Table2[funds_raised])</f>
        <v>200</v>
      </c>
    </row>
    <row r="1578" spans="1:3" x14ac:dyDescent="0.25">
      <c r="A1578" t="s">
        <v>905</v>
      </c>
      <c r="B1578">
        <f>SUMIF(Table2[Company Name],Table3[[#This Row],[Company Name]],Table2[total_laid_off])</f>
        <v>0</v>
      </c>
      <c r="C1578">
        <f>SUMIF(Table2[Company Name],Table3[[#This Row],[Company Name]],Table2[funds_raised])</f>
        <v>200</v>
      </c>
    </row>
    <row r="1579" spans="1:3" x14ac:dyDescent="0.25">
      <c r="A1579" t="s">
        <v>1076</v>
      </c>
      <c r="B1579">
        <f>SUMIF(Table2[Company Name],Table3[[#This Row],[Company Name]],Table2[total_laid_off])</f>
        <v>0</v>
      </c>
      <c r="C1579">
        <f>SUMIF(Table2[Company Name],Table3[[#This Row],[Company Name]],Table2[funds_raised])</f>
        <v>200</v>
      </c>
    </row>
    <row r="1580" spans="1:3" x14ac:dyDescent="0.25">
      <c r="A1580" t="s">
        <v>2225</v>
      </c>
      <c r="B1580">
        <f>SUMIF(Table2[Company Name],Table3[[#This Row],[Company Name]],Table2[total_laid_off])</f>
        <v>0</v>
      </c>
      <c r="C1580">
        <f>SUMIF(Table2[Company Name],Table3[[#This Row],[Company Name]],Table2[funds_raised])</f>
        <v>197</v>
      </c>
    </row>
    <row r="1581" spans="1:3" x14ac:dyDescent="0.25">
      <c r="A1581" t="s">
        <v>1685</v>
      </c>
      <c r="B1581">
        <f>SUMIF(Table2[Company Name],Table3[[#This Row],[Company Name]],Table2[total_laid_off])</f>
        <v>0</v>
      </c>
      <c r="C1581">
        <f>SUMIF(Table2[Company Name],Table3[[#This Row],[Company Name]],Table2[funds_raised])</f>
        <v>197</v>
      </c>
    </row>
    <row r="1582" spans="1:3" x14ac:dyDescent="0.25">
      <c r="A1582" t="s">
        <v>337</v>
      </c>
      <c r="B1582">
        <f>SUMIF(Table2[Company Name],Table3[[#This Row],[Company Name]],Table2[total_laid_off])</f>
        <v>0</v>
      </c>
      <c r="C1582">
        <f>SUMIF(Table2[Company Name],Table3[[#This Row],[Company Name]],Table2[funds_raised])</f>
        <v>194</v>
      </c>
    </row>
    <row r="1583" spans="1:3" x14ac:dyDescent="0.25">
      <c r="A1583" t="s">
        <v>848</v>
      </c>
      <c r="B1583">
        <f>SUMIF(Table2[Company Name],Table3[[#This Row],[Company Name]],Table2[total_laid_off])</f>
        <v>0</v>
      </c>
      <c r="C1583">
        <f>SUMIF(Table2[Company Name],Table3[[#This Row],[Company Name]],Table2[funds_raised])</f>
        <v>189</v>
      </c>
    </row>
    <row r="1584" spans="1:3" x14ac:dyDescent="0.25">
      <c r="A1584" t="s">
        <v>1014</v>
      </c>
      <c r="B1584">
        <f>SUMIF(Table2[Company Name],Table3[[#This Row],[Company Name]],Table2[total_laid_off])</f>
        <v>0</v>
      </c>
      <c r="C1584">
        <f>SUMIF(Table2[Company Name],Table3[[#This Row],[Company Name]],Table2[funds_raised])</f>
        <v>188</v>
      </c>
    </row>
    <row r="1585" spans="1:3" x14ac:dyDescent="0.25">
      <c r="A1585" t="s">
        <v>1051</v>
      </c>
      <c r="B1585">
        <f>SUMIF(Table2[Company Name],Table3[[#This Row],[Company Name]],Table2[total_laid_off])</f>
        <v>0</v>
      </c>
      <c r="C1585">
        <f>SUMIF(Table2[Company Name],Table3[[#This Row],[Company Name]],Table2[funds_raised])</f>
        <v>187</v>
      </c>
    </row>
    <row r="1586" spans="1:3" x14ac:dyDescent="0.25">
      <c r="A1586" t="s">
        <v>1821</v>
      </c>
      <c r="B1586">
        <f>SUMIF(Table2[Company Name],Table3[[#This Row],[Company Name]],Table2[total_laid_off])</f>
        <v>0</v>
      </c>
      <c r="C1586">
        <f>SUMIF(Table2[Company Name],Table3[[#This Row],[Company Name]],Table2[funds_raised])</f>
        <v>186</v>
      </c>
    </row>
    <row r="1587" spans="1:3" x14ac:dyDescent="0.25">
      <c r="A1587" t="s">
        <v>381</v>
      </c>
      <c r="B1587">
        <f>SUMIF(Table2[Company Name],Table3[[#This Row],[Company Name]],Table2[total_laid_off])</f>
        <v>0</v>
      </c>
      <c r="C1587">
        <f>SUMIF(Table2[Company Name],Table3[[#This Row],[Company Name]],Table2[funds_raised])</f>
        <v>185</v>
      </c>
    </row>
    <row r="1588" spans="1:3" x14ac:dyDescent="0.25">
      <c r="A1588" t="s">
        <v>2013</v>
      </c>
      <c r="B1588">
        <f>SUMIF(Table2[Company Name],Table3[[#This Row],[Company Name]],Table2[total_laid_off])</f>
        <v>0</v>
      </c>
      <c r="C1588">
        <f>SUMIF(Table2[Company Name],Table3[[#This Row],[Company Name]],Table2[funds_raised])</f>
        <v>184</v>
      </c>
    </row>
    <row r="1589" spans="1:3" x14ac:dyDescent="0.25">
      <c r="A1589" t="s">
        <v>832</v>
      </c>
      <c r="B1589">
        <f>SUMIF(Table2[Company Name],Table3[[#This Row],[Company Name]],Table2[total_laid_off])</f>
        <v>0</v>
      </c>
      <c r="C1589">
        <f>SUMIF(Table2[Company Name],Table3[[#This Row],[Company Name]],Table2[funds_raised])</f>
        <v>183</v>
      </c>
    </row>
    <row r="1590" spans="1:3" x14ac:dyDescent="0.25">
      <c r="A1590" t="s">
        <v>2167</v>
      </c>
      <c r="B1590">
        <f>SUMIF(Table2[Company Name],Table3[[#This Row],[Company Name]],Table2[total_laid_off])</f>
        <v>0</v>
      </c>
      <c r="C1590">
        <f>SUMIF(Table2[Company Name],Table3[[#This Row],[Company Name]],Table2[funds_raised])</f>
        <v>183</v>
      </c>
    </row>
    <row r="1591" spans="1:3" x14ac:dyDescent="0.25">
      <c r="A1591" t="s">
        <v>826</v>
      </c>
      <c r="B1591">
        <f>SUMIF(Table2[Company Name],Table3[[#This Row],[Company Name]],Table2[total_laid_off])</f>
        <v>0</v>
      </c>
      <c r="C1591">
        <f>SUMIF(Table2[Company Name],Table3[[#This Row],[Company Name]],Table2[funds_raised])</f>
        <v>183</v>
      </c>
    </row>
    <row r="1592" spans="1:3" x14ac:dyDescent="0.25">
      <c r="A1592" t="s">
        <v>828</v>
      </c>
      <c r="B1592">
        <f>SUMIF(Table2[Company Name],Table3[[#This Row],[Company Name]],Table2[total_laid_off])</f>
        <v>0</v>
      </c>
      <c r="C1592">
        <f>SUMIF(Table2[Company Name],Table3[[#This Row],[Company Name]],Table2[funds_raised])</f>
        <v>183</v>
      </c>
    </row>
    <row r="1593" spans="1:3" x14ac:dyDescent="0.25">
      <c r="A1593" t="s">
        <v>122</v>
      </c>
      <c r="B1593">
        <f>SUMIF(Table2[Company Name],Table3[[#This Row],[Company Name]],Table2[total_laid_off])</f>
        <v>0</v>
      </c>
      <c r="C1593">
        <f>SUMIF(Table2[Company Name],Table3[[#This Row],[Company Name]],Table2[funds_raised])</f>
        <v>181</v>
      </c>
    </row>
    <row r="1594" spans="1:3" x14ac:dyDescent="0.25">
      <c r="A1594" t="s">
        <v>1483</v>
      </c>
      <c r="B1594">
        <f>SUMIF(Table2[Company Name],Table3[[#This Row],[Company Name]],Table2[total_laid_off])</f>
        <v>0</v>
      </c>
      <c r="C1594">
        <f>SUMIF(Table2[Company Name],Table3[[#This Row],[Company Name]],Table2[funds_raised])</f>
        <v>178</v>
      </c>
    </row>
    <row r="1595" spans="1:3" x14ac:dyDescent="0.25">
      <c r="A1595" t="s">
        <v>1374</v>
      </c>
      <c r="B1595">
        <f>SUMIF(Table2[Company Name],Table3[[#This Row],[Company Name]],Table2[total_laid_off])</f>
        <v>0</v>
      </c>
      <c r="C1595">
        <f>SUMIF(Table2[Company Name],Table3[[#This Row],[Company Name]],Table2[funds_raised])</f>
        <v>178</v>
      </c>
    </row>
    <row r="1596" spans="1:3" x14ac:dyDescent="0.25">
      <c r="A1596" t="s">
        <v>531</v>
      </c>
      <c r="B1596">
        <f>SUMIF(Table2[Company Name],Table3[[#This Row],[Company Name]],Table2[total_laid_off])</f>
        <v>0</v>
      </c>
      <c r="C1596">
        <f>SUMIF(Table2[Company Name],Table3[[#This Row],[Company Name]],Table2[funds_raised])</f>
        <v>176</v>
      </c>
    </row>
    <row r="1597" spans="1:3" x14ac:dyDescent="0.25">
      <c r="A1597" t="s">
        <v>1303</v>
      </c>
      <c r="B1597">
        <f>SUMIF(Table2[Company Name],Table3[[#This Row],[Company Name]],Table2[total_laid_off])</f>
        <v>0</v>
      </c>
      <c r="C1597">
        <f>SUMIF(Table2[Company Name],Table3[[#This Row],[Company Name]],Table2[funds_raised])</f>
        <v>175</v>
      </c>
    </row>
    <row r="1598" spans="1:3" x14ac:dyDescent="0.25">
      <c r="A1598" t="s">
        <v>585</v>
      </c>
      <c r="B1598">
        <f>SUMIF(Table2[Company Name],Table3[[#This Row],[Company Name]],Table2[total_laid_off])</f>
        <v>0</v>
      </c>
      <c r="C1598">
        <f>SUMIF(Table2[Company Name],Table3[[#This Row],[Company Name]],Table2[funds_raised])</f>
        <v>173</v>
      </c>
    </row>
    <row r="1599" spans="1:3" x14ac:dyDescent="0.25">
      <c r="A1599" t="s">
        <v>220</v>
      </c>
      <c r="B1599">
        <f>SUMIF(Table2[Company Name],Table3[[#This Row],[Company Name]],Table2[total_laid_off])</f>
        <v>0</v>
      </c>
      <c r="C1599">
        <f>SUMIF(Table2[Company Name],Table3[[#This Row],[Company Name]],Table2[funds_raised])</f>
        <v>172</v>
      </c>
    </row>
    <row r="1600" spans="1:3" x14ac:dyDescent="0.25">
      <c r="A1600" t="s">
        <v>1999</v>
      </c>
      <c r="B1600">
        <f>SUMIF(Table2[Company Name],Table3[[#This Row],[Company Name]],Table2[total_laid_off])</f>
        <v>0</v>
      </c>
      <c r="C1600">
        <f>SUMIF(Table2[Company Name],Table3[[#This Row],[Company Name]],Table2[funds_raised])</f>
        <v>170</v>
      </c>
    </row>
    <row r="1601" spans="1:3" x14ac:dyDescent="0.25">
      <c r="A1601" t="s">
        <v>1391</v>
      </c>
      <c r="B1601">
        <f>SUMIF(Table2[Company Name],Table3[[#This Row],[Company Name]],Table2[total_laid_off])</f>
        <v>0</v>
      </c>
      <c r="C1601">
        <f>SUMIF(Table2[Company Name],Table3[[#This Row],[Company Name]],Table2[funds_raised])</f>
        <v>169</v>
      </c>
    </row>
    <row r="1602" spans="1:3" x14ac:dyDescent="0.25">
      <c r="A1602" t="s">
        <v>1025</v>
      </c>
      <c r="B1602">
        <f>SUMIF(Table2[Company Name],Table3[[#This Row],[Company Name]],Table2[total_laid_off])</f>
        <v>0</v>
      </c>
      <c r="C1602">
        <f>SUMIF(Table2[Company Name],Table3[[#This Row],[Company Name]],Table2[funds_raised])</f>
        <v>168</v>
      </c>
    </row>
    <row r="1603" spans="1:3" x14ac:dyDescent="0.25">
      <c r="A1603" t="s">
        <v>947</v>
      </c>
      <c r="B1603">
        <f>SUMIF(Table2[Company Name],Table3[[#This Row],[Company Name]],Table2[total_laid_off])</f>
        <v>0</v>
      </c>
      <c r="C1603">
        <f>SUMIF(Table2[Company Name],Table3[[#This Row],[Company Name]],Table2[funds_raised])</f>
        <v>167</v>
      </c>
    </row>
    <row r="1604" spans="1:3" x14ac:dyDescent="0.25">
      <c r="A1604" t="s">
        <v>631</v>
      </c>
      <c r="B1604">
        <f>SUMIF(Table2[Company Name],Table3[[#This Row],[Company Name]],Table2[total_laid_off])</f>
        <v>0</v>
      </c>
      <c r="C1604">
        <f>SUMIF(Table2[Company Name],Table3[[#This Row],[Company Name]],Table2[funds_raised])</f>
        <v>167</v>
      </c>
    </row>
    <row r="1605" spans="1:3" x14ac:dyDescent="0.25">
      <c r="A1605" t="s">
        <v>953</v>
      </c>
      <c r="B1605">
        <f>SUMIF(Table2[Company Name],Table3[[#This Row],[Company Name]],Table2[total_laid_off])</f>
        <v>0</v>
      </c>
      <c r="C1605">
        <f>SUMIF(Table2[Company Name],Table3[[#This Row],[Company Name]],Table2[funds_raised])</f>
        <v>162</v>
      </c>
    </row>
    <row r="1606" spans="1:3" x14ac:dyDescent="0.25">
      <c r="A1606" t="s">
        <v>944</v>
      </c>
      <c r="B1606">
        <f>SUMIF(Table2[Company Name],Table3[[#This Row],[Company Name]],Table2[total_laid_off])</f>
        <v>0</v>
      </c>
      <c r="C1606">
        <f>SUMIF(Table2[Company Name],Table3[[#This Row],[Company Name]],Table2[funds_raised])</f>
        <v>162</v>
      </c>
    </row>
    <row r="1607" spans="1:3" x14ac:dyDescent="0.25">
      <c r="A1607" t="s">
        <v>84</v>
      </c>
      <c r="B1607">
        <f>SUMIF(Table2[Company Name],Table3[[#This Row],[Company Name]],Table2[total_laid_off])</f>
        <v>0</v>
      </c>
      <c r="C1607">
        <f>SUMIF(Table2[Company Name],Table3[[#This Row],[Company Name]],Table2[funds_raised])</f>
        <v>162</v>
      </c>
    </row>
    <row r="1608" spans="1:3" x14ac:dyDescent="0.25">
      <c r="A1608" t="s">
        <v>583</v>
      </c>
      <c r="B1608">
        <f>SUMIF(Table2[Company Name],Table3[[#This Row],[Company Name]],Table2[total_laid_off])</f>
        <v>0</v>
      </c>
      <c r="C1608">
        <f>SUMIF(Table2[Company Name],Table3[[#This Row],[Company Name]],Table2[funds_raised])</f>
        <v>160</v>
      </c>
    </row>
    <row r="1609" spans="1:3" x14ac:dyDescent="0.25">
      <c r="A1609" t="s">
        <v>719</v>
      </c>
      <c r="B1609">
        <f>SUMIF(Table2[Company Name],Table3[[#This Row],[Company Name]],Table2[total_laid_off])</f>
        <v>0</v>
      </c>
      <c r="C1609">
        <f>SUMIF(Table2[Company Name],Table3[[#This Row],[Company Name]],Table2[funds_raised])</f>
        <v>158</v>
      </c>
    </row>
    <row r="1610" spans="1:3" x14ac:dyDescent="0.25">
      <c r="A1610" t="s">
        <v>243</v>
      </c>
      <c r="B1610">
        <f>SUMIF(Table2[Company Name],Table3[[#This Row],[Company Name]],Table2[total_laid_off])</f>
        <v>0</v>
      </c>
      <c r="C1610">
        <f>SUMIF(Table2[Company Name],Table3[[#This Row],[Company Name]],Table2[funds_raised])</f>
        <v>157</v>
      </c>
    </row>
    <row r="1611" spans="1:3" x14ac:dyDescent="0.25">
      <c r="A1611" t="s">
        <v>608</v>
      </c>
      <c r="B1611">
        <f>SUMIF(Table2[Company Name],Table3[[#This Row],[Company Name]],Table2[total_laid_off])</f>
        <v>0</v>
      </c>
      <c r="C1611">
        <f>SUMIF(Table2[Company Name],Table3[[#This Row],[Company Name]],Table2[funds_raised])</f>
        <v>156</v>
      </c>
    </row>
    <row r="1612" spans="1:3" x14ac:dyDescent="0.25">
      <c r="A1612" t="s">
        <v>322</v>
      </c>
      <c r="B1612">
        <f>SUMIF(Table2[Company Name],Table3[[#This Row],[Company Name]],Table2[total_laid_off])</f>
        <v>0</v>
      </c>
      <c r="C1612">
        <f>SUMIF(Table2[Company Name],Table3[[#This Row],[Company Name]],Table2[funds_raised])</f>
        <v>153</v>
      </c>
    </row>
    <row r="1613" spans="1:3" x14ac:dyDescent="0.25">
      <c r="A1613" t="s">
        <v>1697</v>
      </c>
      <c r="B1613">
        <f>SUMIF(Table2[Company Name],Table3[[#This Row],[Company Name]],Table2[total_laid_off])</f>
        <v>0</v>
      </c>
      <c r="C1613">
        <f>SUMIF(Table2[Company Name],Table3[[#This Row],[Company Name]],Table2[funds_raised])</f>
        <v>152</v>
      </c>
    </row>
    <row r="1614" spans="1:3" x14ac:dyDescent="0.25">
      <c r="A1614" t="s">
        <v>1443</v>
      </c>
      <c r="B1614">
        <f>SUMIF(Table2[Company Name],Table3[[#This Row],[Company Name]],Table2[total_laid_off])</f>
        <v>0</v>
      </c>
      <c r="C1614">
        <f>SUMIF(Table2[Company Name],Table3[[#This Row],[Company Name]],Table2[funds_raised])</f>
        <v>151</v>
      </c>
    </row>
    <row r="1615" spans="1:3" x14ac:dyDescent="0.25">
      <c r="A1615" t="s">
        <v>930</v>
      </c>
      <c r="B1615">
        <f>SUMIF(Table2[Company Name],Table3[[#This Row],[Company Name]],Table2[total_laid_off])</f>
        <v>0</v>
      </c>
      <c r="C1615">
        <f>SUMIF(Table2[Company Name],Table3[[#This Row],[Company Name]],Table2[funds_raised])</f>
        <v>151</v>
      </c>
    </row>
    <row r="1616" spans="1:3" x14ac:dyDescent="0.25">
      <c r="A1616" t="s">
        <v>878</v>
      </c>
      <c r="B1616">
        <f>SUMIF(Table2[Company Name],Table3[[#This Row],[Company Name]],Table2[total_laid_off])</f>
        <v>0</v>
      </c>
      <c r="C1616">
        <f>SUMIF(Table2[Company Name],Table3[[#This Row],[Company Name]],Table2[funds_raised])</f>
        <v>150</v>
      </c>
    </row>
    <row r="1617" spans="1:3" x14ac:dyDescent="0.25">
      <c r="A1617" t="s">
        <v>1545</v>
      </c>
      <c r="B1617">
        <f>SUMIF(Table2[Company Name],Table3[[#This Row],[Company Name]],Table2[total_laid_off])</f>
        <v>0</v>
      </c>
      <c r="C1617">
        <f>SUMIF(Table2[Company Name],Table3[[#This Row],[Company Name]],Table2[funds_raised])</f>
        <v>150</v>
      </c>
    </row>
    <row r="1618" spans="1:3" x14ac:dyDescent="0.25">
      <c r="A1618" t="s">
        <v>1125</v>
      </c>
      <c r="B1618">
        <f>SUMIF(Table2[Company Name],Table3[[#This Row],[Company Name]],Table2[total_laid_off])</f>
        <v>0</v>
      </c>
      <c r="C1618">
        <f>SUMIF(Table2[Company Name],Table3[[#This Row],[Company Name]],Table2[funds_raised])</f>
        <v>150</v>
      </c>
    </row>
    <row r="1619" spans="1:3" x14ac:dyDescent="0.25">
      <c r="A1619" t="s">
        <v>380</v>
      </c>
      <c r="B1619">
        <f>SUMIF(Table2[Company Name],Table3[[#This Row],[Company Name]],Table2[total_laid_off])</f>
        <v>0</v>
      </c>
      <c r="C1619">
        <f>SUMIF(Table2[Company Name],Table3[[#This Row],[Company Name]],Table2[funds_raised])</f>
        <v>148</v>
      </c>
    </row>
    <row r="1620" spans="1:3" x14ac:dyDescent="0.25">
      <c r="A1620" t="s">
        <v>158</v>
      </c>
      <c r="B1620">
        <f>SUMIF(Table2[Company Name],Table3[[#This Row],[Company Name]],Table2[total_laid_off])</f>
        <v>0</v>
      </c>
      <c r="C1620">
        <f>SUMIF(Table2[Company Name],Table3[[#This Row],[Company Name]],Table2[funds_raised])</f>
        <v>143</v>
      </c>
    </row>
    <row r="1621" spans="1:3" x14ac:dyDescent="0.25">
      <c r="A1621" t="s">
        <v>1600</v>
      </c>
      <c r="B1621">
        <f>SUMIF(Table2[Company Name],Table3[[#This Row],[Company Name]],Table2[total_laid_off])</f>
        <v>0</v>
      </c>
      <c r="C1621">
        <f>SUMIF(Table2[Company Name],Table3[[#This Row],[Company Name]],Table2[funds_raised])</f>
        <v>142</v>
      </c>
    </row>
    <row r="1622" spans="1:3" x14ac:dyDescent="0.25">
      <c r="A1622" t="s">
        <v>406</v>
      </c>
      <c r="B1622">
        <f>SUMIF(Table2[Company Name],Table3[[#This Row],[Company Name]],Table2[total_laid_off])</f>
        <v>0</v>
      </c>
      <c r="C1622">
        <f>SUMIF(Table2[Company Name],Table3[[#This Row],[Company Name]],Table2[funds_raised])</f>
        <v>140</v>
      </c>
    </row>
    <row r="1623" spans="1:3" x14ac:dyDescent="0.25">
      <c r="A1623" t="s">
        <v>2144</v>
      </c>
      <c r="B1623">
        <f>SUMIF(Table2[Company Name],Table3[[#This Row],[Company Name]],Table2[total_laid_off])</f>
        <v>0</v>
      </c>
      <c r="C1623">
        <f>SUMIF(Table2[Company Name],Table3[[#This Row],[Company Name]],Table2[funds_raised])</f>
        <v>140</v>
      </c>
    </row>
    <row r="1624" spans="1:3" x14ac:dyDescent="0.25">
      <c r="A1624" t="s">
        <v>892</v>
      </c>
      <c r="B1624">
        <f>SUMIF(Table2[Company Name],Table3[[#This Row],[Company Name]],Table2[total_laid_off])</f>
        <v>0</v>
      </c>
      <c r="C1624">
        <f>SUMIF(Table2[Company Name],Table3[[#This Row],[Company Name]],Table2[funds_raised])</f>
        <v>139</v>
      </c>
    </row>
    <row r="1625" spans="1:3" x14ac:dyDescent="0.25">
      <c r="A1625" t="s">
        <v>1482</v>
      </c>
      <c r="B1625">
        <f>SUMIF(Table2[Company Name],Table3[[#This Row],[Company Name]],Table2[total_laid_off])</f>
        <v>0</v>
      </c>
      <c r="C1625">
        <f>SUMIF(Table2[Company Name],Table3[[#This Row],[Company Name]],Table2[funds_raised])</f>
        <v>137</v>
      </c>
    </row>
    <row r="1626" spans="1:3" x14ac:dyDescent="0.25">
      <c r="A1626" t="s">
        <v>494</v>
      </c>
      <c r="B1626">
        <f>SUMIF(Table2[Company Name],Table3[[#This Row],[Company Name]],Table2[total_laid_off])</f>
        <v>0</v>
      </c>
      <c r="C1626">
        <f>SUMIF(Table2[Company Name],Table3[[#This Row],[Company Name]],Table2[funds_raised])</f>
        <v>137</v>
      </c>
    </row>
    <row r="1627" spans="1:3" x14ac:dyDescent="0.25">
      <c r="A1627" t="s">
        <v>818</v>
      </c>
      <c r="B1627">
        <f>SUMIF(Table2[Company Name],Table3[[#This Row],[Company Name]],Table2[total_laid_off])</f>
        <v>0</v>
      </c>
      <c r="C1627">
        <f>SUMIF(Table2[Company Name],Table3[[#This Row],[Company Name]],Table2[funds_raised])</f>
        <v>136</v>
      </c>
    </row>
    <row r="1628" spans="1:3" x14ac:dyDescent="0.25">
      <c r="A1628" t="s">
        <v>1265</v>
      </c>
      <c r="B1628">
        <f>SUMIF(Table2[Company Name],Table3[[#This Row],[Company Name]],Table2[total_laid_off])</f>
        <v>0</v>
      </c>
      <c r="C1628">
        <f>SUMIF(Table2[Company Name],Table3[[#This Row],[Company Name]],Table2[funds_raised])</f>
        <v>136</v>
      </c>
    </row>
    <row r="1629" spans="1:3" x14ac:dyDescent="0.25">
      <c r="A1629" t="s">
        <v>1587</v>
      </c>
      <c r="B1629">
        <f>SUMIF(Table2[Company Name],Table3[[#This Row],[Company Name]],Table2[total_laid_off])</f>
        <v>0</v>
      </c>
      <c r="C1629">
        <f>SUMIF(Table2[Company Name],Table3[[#This Row],[Company Name]],Table2[funds_raised])</f>
        <v>135</v>
      </c>
    </row>
    <row r="1630" spans="1:3" x14ac:dyDescent="0.25">
      <c r="A1630" t="s">
        <v>1905</v>
      </c>
      <c r="B1630">
        <f>SUMIF(Table2[Company Name],Table3[[#This Row],[Company Name]],Table2[total_laid_off])</f>
        <v>0</v>
      </c>
      <c r="C1630">
        <f>SUMIF(Table2[Company Name],Table3[[#This Row],[Company Name]],Table2[funds_raised])</f>
        <v>132</v>
      </c>
    </row>
    <row r="1631" spans="1:3" x14ac:dyDescent="0.25">
      <c r="A1631" t="s">
        <v>2245</v>
      </c>
      <c r="B1631">
        <f>SUMIF(Table2[Company Name],Table3[[#This Row],[Company Name]],Table2[total_laid_off])</f>
        <v>0</v>
      </c>
      <c r="C1631">
        <f>SUMIF(Table2[Company Name],Table3[[#This Row],[Company Name]],Table2[funds_raised])</f>
        <v>130</v>
      </c>
    </row>
    <row r="1632" spans="1:3" x14ac:dyDescent="0.25">
      <c r="A1632" t="s">
        <v>920</v>
      </c>
      <c r="B1632">
        <f>SUMIF(Table2[Company Name],Table3[[#This Row],[Company Name]],Table2[total_laid_off])</f>
        <v>0</v>
      </c>
      <c r="C1632">
        <f>SUMIF(Table2[Company Name],Table3[[#This Row],[Company Name]],Table2[funds_raised])</f>
        <v>128</v>
      </c>
    </row>
    <row r="1633" spans="1:3" x14ac:dyDescent="0.25">
      <c r="A1633" t="s">
        <v>2077</v>
      </c>
      <c r="B1633">
        <f>SUMIF(Table2[Company Name],Table3[[#This Row],[Company Name]],Table2[total_laid_off])</f>
        <v>0</v>
      </c>
      <c r="C1633">
        <f>SUMIF(Table2[Company Name],Table3[[#This Row],[Company Name]],Table2[funds_raised])</f>
        <v>126</v>
      </c>
    </row>
    <row r="1634" spans="1:3" x14ac:dyDescent="0.25">
      <c r="A1634" t="s">
        <v>1788</v>
      </c>
      <c r="B1634">
        <f>SUMIF(Table2[Company Name],Table3[[#This Row],[Company Name]],Table2[total_laid_off])</f>
        <v>0</v>
      </c>
      <c r="C1634">
        <f>SUMIF(Table2[Company Name],Table3[[#This Row],[Company Name]],Table2[funds_raised])</f>
        <v>124</v>
      </c>
    </row>
    <row r="1635" spans="1:3" x14ac:dyDescent="0.25">
      <c r="A1635" t="s">
        <v>611</v>
      </c>
      <c r="B1635">
        <f>SUMIF(Table2[Company Name],Table3[[#This Row],[Company Name]],Table2[total_laid_off])</f>
        <v>0</v>
      </c>
      <c r="C1635">
        <f>SUMIF(Table2[Company Name],Table3[[#This Row],[Company Name]],Table2[funds_raised])</f>
        <v>124</v>
      </c>
    </row>
    <row r="1636" spans="1:3" x14ac:dyDescent="0.25">
      <c r="A1636" t="s">
        <v>1205</v>
      </c>
      <c r="B1636">
        <f>SUMIF(Table2[Company Name],Table3[[#This Row],[Company Name]],Table2[total_laid_off])</f>
        <v>0</v>
      </c>
      <c r="C1636">
        <f>SUMIF(Table2[Company Name],Table3[[#This Row],[Company Name]],Table2[funds_raised])</f>
        <v>122</v>
      </c>
    </row>
    <row r="1637" spans="1:3" x14ac:dyDescent="0.25">
      <c r="A1637" t="s">
        <v>2056</v>
      </c>
      <c r="B1637">
        <f>SUMIF(Table2[Company Name],Table3[[#This Row],[Company Name]],Table2[total_laid_off])</f>
        <v>0</v>
      </c>
      <c r="C1637">
        <f>SUMIF(Table2[Company Name],Table3[[#This Row],[Company Name]],Table2[funds_raised])</f>
        <v>122</v>
      </c>
    </row>
    <row r="1638" spans="1:3" x14ac:dyDescent="0.25">
      <c r="A1638" t="s">
        <v>1836</v>
      </c>
      <c r="B1638">
        <f>SUMIF(Table2[Company Name],Table3[[#This Row],[Company Name]],Table2[total_laid_off])</f>
        <v>0</v>
      </c>
      <c r="C1638">
        <f>SUMIF(Table2[Company Name],Table3[[#This Row],[Company Name]],Table2[funds_raised])</f>
        <v>120</v>
      </c>
    </row>
    <row r="1639" spans="1:3" x14ac:dyDescent="0.25">
      <c r="A1639" t="s">
        <v>2120</v>
      </c>
      <c r="B1639">
        <f>SUMIF(Table2[Company Name],Table3[[#This Row],[Company Name]],Table2[total_laid_off])</f>
        <v>0</v>
      </c>
      <c r="C1639">
        <f>SUMIF(Table2[Company Name],Table3[[#This Row],[Company Name]],Table2[funds_raised])</f>
        <v>119</v>
      </c>
    </row>
    <row r="1640" spans="1:3" x14ac:dyDescent="0.25">
      <c r="A1640" t="s">
        <v>1919</v>
      </c>
      <c r="B1640">
        <f>SUMIF(Table2[Company Name],Table3[[#This Row],[Company Name]],Table2[total_laid_off])</f>
        <v>0</v>
      </c>
      <c r="C1640">
        <f>SUMIF(Table2[Company Name],Table3[[#This Row],[Company Name]],Table2[funds_raised])</f>
        <v>117</v>
      </c>
    </row>
    <row r="1641" spans="1:3" x14ac:dyDescent="0.25">
      <c r="A1641" t="s">
        <v>595</v>
      </c>
      <c r="B1641">
        <f>SUMIF(Table2[Company Name],Table3[[#This Row],[Company Name]],Table2[total_laid_off])</f>
        <v>0</v>
      </c>
      <c r="C1641">
        <f>SUMIF(Table2[Company Name],Table3[[#This Row],[Company Name]],Table2[funds_raised])</f>
        <v>117</v>
      </c>
    </row>
    <row r="1642" spans="1:3" x14ac:dyDescent="0.25">
      <c r="A1642" t="s">
        <v>596</v>
      </c>
      <c r="B1642">
        <f>SUMIF(Table2[Company Name],Table3[[#This Row],[Company Name]],Table2[total_laid_off])</f>
        <v>0</v>
      </c>
      <c r="C1642">
        <f>SUMIF(Table2[Company Name],Table3[[#This Row],[Company Name]],Table2[funds_raised])</f>
        <v>115</v>
      </c>
    </row>
    <row r="1643" spans="1:3" x14ac:dyDescent="0.25">
      <c r="A1643" t="s">
        <v>704</v>
      </c>
      <c r="B1643">
        <f>SUMIF(Table2[Company Name],Table3[[#This Row],[Company Name]],Table2[total_laid_off])</f>
        <v>0</v>
      </c>
      <c r="C1643">
        <f>SUMIF(Table2[Company Name],Table3[[#This Row],[Company Name]],Table2[funds_raised])</f>
        <v>114</v>
      </c>
    </row>
    <row r="1644" spans="1:3" x14ac:dyDescent="0.25">
      <c r="A1644" t="s">
        <v>1977</v>
      </c>
      <c r="B1644">
        <f>SUMIF(Table2[Company Name],Table3[[#This Row],[Company Name]],Table2[total_laid_off])</f>
        <v>0</v>
      </c>
      <c r="C1644">
        <f>SUMIF(Table2[Company Name],Table3[[#This Row],[Company Name]],Table2[funds_raised])</f>
        <v>111</v>
      </c>
    </row>
    <row r="1645" spans="1:3" x14ac:dyDescent="0.25">
      <c r="A1645" t="s">
        <v>1704</v>
      </c>
      <c r="B1645">
        <f>SUMIF(Table2[Company Name],Table3[[#This Row],[Company Name]],Table2[total_laid_off])</f>
        <v>0</v>
      </c>
      <c r="C1645">
        <f>SUMIF(Table2[Company Name],Table3[[#This Row],[Company Name]],Table2[funds_raised])</f>
        <v>110</v>
      </c>
    </row>
    <row r="1646" spans="1:3" x14ac:dyDescent="0.25">
      <c r="A1646" t="s">
        <v>1638</v>
      </c>
      <c r="B1646">
        <f>SUMIF(Table2[Company Name],Table3[[#This Row],[Company Name]],Table2[total_laid_off])</f>
        <v>0</v>
      </c>
      <c r="C1646">
        <f>SUMIF(Table2[Company Name],Table3[[#This Row],[Company Name]],Table2[funds_raised])</f>
        <v>109</v>
      </c>
    </row>
    <row r="1647" spans="1:3" x14ac:dyDescent="0.25">
      <c r="A1647" t="s">
        <v>1323</v>
      </c>
      <c r="B1647">
        <f>SUMIF(Table2[Company Name],Table3[[#This Row],[Company Name]],Table2[total_laid_off])</f>
        <v>0</v>
      </c>
      <c r="C1647">
        <f>SUMIF(Table2[Company Name],Table3[[#This Row],[Company Name]],Table2[funds_raised])</f>
        <v>108</v>
      </c>
    </row>
    <row r="1648" spans="1:3" x14ac:dyDescent="0.25">
      <c r="A1648" t="s">
        <v>1253</v>
      </c>
      <c r="B1648">
        <f>SUMIF(Table2[Company Name],Table3[[#This Row],[Company Name]],Table2[total_laid_off])</f>
        <v>0</v>
      </c>
      <c r="C1648">
        <f>SUMIF(Table2[Company Name],Table3[[#This Row],[Company Name]],Table2[funds_raised])</f>
        <v>107</v>
      </c>
    </row>
    <row r="1649" spans="1:3" x14ac:dyDescent="0.25">
      <c r="A1649" t="s">
        <v>443</v>
      </c>
      <c r="B1649">
        <f>SUMIF(Table2[Company Name],Table3[[#This Row],[Company Name]],Table2[total_laid_off])</f>
        <v>0</v>
      </c>
      <c r="C1649">
        <f>SUMIF(Table2[Company Name],Table3[[#This Row],[Company Name]],Table2[funds_raised])</f>
        <v>106</v>
      </c>
    </row>
    <row r="1650" spans="1:3" x14ac:dyDescent="0.25">
      <c r="A1650" t="s">
        <v>1970</v>
      </c>
      <c r="B1650">
        <f>SUMIF(Table2[Company Name],Table3[[#This Row],[Company Name]],Table2[total_laid_off])</f>
        <v>0</v>
      </c>
      <c r="C1650">
        <f>SUMIF(Table2[Company Name],Table3[[#This Row],[Company Name]],Table2[funds_raised])</f>
        <v>106</v>
      </c>
    </row>
    <row r="1651" spans="1:3" x14ac:dyDescent="0.25">
      <c r="A1651" t="s">
        <v>1853</v>
      </c>
      <c r="B1651">
        <f>SUMIF(Table2[Company Name],Table3[[#This Row],[Company Name]],Table2[total_laid_off])</f>
        <v>0</v>
      </c>
      <c r="C1651">
        <f>SUMIF(Table2[Company Name],Table3[[#This Row],[Company Name]],Table2[funds_raised])</f>
        <v>105</v>
      </c>
    </row>
    <row r="1652" spans="1:3" x14ac:dyDescent="0.25">
      <c r="A1652" t="s">
        <v>361</v>
      </c>
      <c r="B1652">
        <f>SUMIF(Table2[Company Name],Table3[[#This Row],[Company Name]],Table2[total_laid_off])</f>
        <v>0</v>
      </c>
      <c r="C1652">
        <f>SUMIF(Table2[Company Name],Table3[[#This Row],[Company Name]],Table2[funds_raised])</f>
        <v>105</v>
      </c>
    </row>
    <row r="1653" spans="1:3" x14ac:dyDescent="0.25">
      <c r="A1653" t="s">
        <v>1239</v>
      </c>
      <c r="B1653">
        <f>SUMIF(Table2[Company Name],Table3[[#This Row],[Company Name]],Table2[total_laid_off])</f>
        <v>0</v>
      </c>
      <c r="C1653">
        <f>SUMIF(Table2[Company Name],Table3[[#This Row],[Company Name]],Table2[funds_raised])</f>
        <v>105</v>
      </c>
    </row>
    <row r="1654" spans="1:3" x14ac:dyDescent="0.25">
      <c r="A1654" t="s">
        <v>969</v>
      </c>
      <c r="B1654">
        <f>SUMIF(Table2[Company Name],Table3[[#This Row],[Company Name]],Table2[total_laid_off])</f>
        <v>0</v>
      </c>
      <c r="C1654">
        <f>SUMIF(Table2[Company Name],Table3[[#This Row],[Company Name]],Table2[funds_raised])</f>
        <v>103</v>
      </c>
    </row>
    <row r="1655" spans="1:3" x14ac:dyDescent="0.25">
      <c r="A1655" t="s">
        <v>2206</v>
      </c>
      <c r="B1655">
        <f>SUMIF(Table2[Company Name],Table3[[#This Row],[Company Name]],Table2[total_laid_off])</f>
        <v>0</v>
      </c>
      <c r="C1655">
        <f>SUMIF(Table2[Company Name],Table3[[#This Row],[Company Name]],Table2[funds_raised])</f>
        <v>102</v>
      </c>
    </row>
    <row r="1656" spans="1:3" x14ac:dyDescent="0.25">
      <c r="A1656" t="s">
        <v>1984</v>
      </c>
      <c r="B1656">
        <f>SUMIF(Table2[Company Name],Table3[[#This Row],[Company Name]],Table2[total_laid_off])</f>
        <v>0</v>
      </c>
      <c r="C1656">
        <f>SUMIF(Table2[Company Name],Table3[[#This Row],[Company Name]],Table2[funds_raised])</f>
        <v>100</v>
      </c>
    </row>
    <row r="1657" spans="1:3" x14ac:dyDescent="0.25">
      <c r="A1657" t="s">
        <v>2102</v>
      </c>
      <c r="B1657">
        <f>SUMIF(Table2[Company Name],Table3[[#This Row],[Company Name]],Table2[total_laid_off])</f>
        <v>0</v>
      </c>
      <c r="C1657">
        <f>SUMIF(Table2[Company Name],Table3[[#This Row],[Company Name]],Table2[funds_raised])</f>
        <v>100</v>
      </c>
    </row>
    <row r="1658" spans="1:3" x14ac:dyDescent="0.25">
      <c r="A1658" t="s">
        <v>1953</v>
      </c>
      <c r="B1658">
        <f>SUMIF(Table2[Company Name],Table3[[#This Row],[Company Name]],Table2[total_laid_off])</f>
        <v>0</v>
      </c>
      <c r="C1658">
        <f>SUMIF(Table2[Company Name],Table3[[#This Row],[Company Name]],Table2[funds_raised])</f>
        <v>100</v>
      </c>
    </row>
    <row r="1659" spans="1:3" x14ac:dyDescent="0.25">
      <c r="A1659" t="s">
        <v>1320</v>
      </c>
      <c r="B1659">
        <f>SUMIF(Table2[Company Name],Table3[[#This Row],[Company Name]],Table2[total_laid_off])</f>
        <v>0</v>
      </c>
      <c r="C1659">
        <f>SUMIF(Table2[Company Name],Table3[[#This Row],[Company Name]],Table2[funds_raised])</f>
        <v>100</v>
      </c>
    </row>
    <row r="1660" spans="1:3" x14ac:dyDescent="0.25">
      <c r="A1660" t="s">
        <v>784</v>
      </c>
      <c r="B1660">
        <f>SUMIF(Table2[Company Name],Table3[[#This Row],[Company Name]],Table2[total_laid_off])</f>
        <v>0</v>
      </c>
      <c r="C1660">
        <f>SUMIF(Table2[Company Name],Table3[[#This Row],[Company Name]],Table2[funds_raised])</f>
        <v>98</v>
      </c>
    </row>
    <row r="1661" spans="1:3" x14ac:dyDescent="0.25">
      <c r="A1661" t="s">
        <v>851</v>
      </c>
      <c r="B1661">
        <f>SUMIF(Table2[Company Name],Table3[[#This Row],[Company Name]],Table2[total_laid_off])</f>
        <v>0</v>
      </c>
      <c r="C1661">
        <f>SUMIF(Table2[Company Name],Table3[[#This Row],[Company Name]],Table2[funds_raised])</f>
        <v>97</v>
      </c>
    </row>
    <row r="1662" spans="1:3" x14ac:dyDescent="0.25">
      <c r="A1662" t="s">
        <v>806</v>
      </c>
      <c r="B1662">
        <f>SUMIF(Table2[Company Name],Table3[[#This Row],[Company Name]],Table2[total_laid_off])</f>
        <v>0</v>
      </c>
      <c r="C1662">
        <f>SUMIF(Table2[Company Name],Table3[[#This Row],[Company Name]],Table2[funds_raised])</f>
        <v>96</v>
      </c>
    </row>
    <row r="1663" spans="1:3" x14ac:dyDescent="0.25">
      <c r="A1663" t="s">
        <v>29</v>
      </c>
      <c r="B1663">
        <f>SUMIF(Table2[Company Name],Table3[[#This Row],[Company Name]],Table2[total_laid_off])</f>
        <v>0</v>
      </c>
      <c r="C1663">
        <f>SUMIF(Table2[Company Name],Table3[[#This Row],[Company Name]],Table2[funds_raised])</f>
        <v>94</v>
      </c>
    </row>
    <row r="1664" spans="1:3" x14ac:dyDescent="0.25">
      <c r="A1664" t="s">
        <v>1658</v>
      </c>
      <c r="B1664">
        <f>SUMIF(Table2[Company Name],Table3[[#This Row],[Company Name]],Table2[total_laid_off])</f>
        <v>0</v>
      </c>
      <c r="C1664">
        <f>SUMIF(Table2[Company Name],Table3[[#This Row],[Company Name]],Table2[funds_raised])</f>
        <v>93</v>
      </c>
    </row>
    <row r="1665" spans="1:3" x14ac:dyDescent="0.25">
      <c r="A1665" t="s">
        <v>81</v>
      </c>
      <c r="B1665">
        <f>SUMIF(Table2[Company Name],Table3[[#This Row],[Company Name]],Table2[total_laid_off])</f>
        <v>0</v>
      </c>
      <c r="C1665">
        <f>SUMIF(Table2[Company Name],Table3[[#This Row],[Company Name]],Table2[funds_raised])</f>
        <v>92</v>
      </c>
    </row>
    <row r="1666" spans="1:3" x14ac:dyDescent="0.25">
      <c r="A1666" t="s">
        <v>1294</v>
      </c>
      <c r="B1666">
        <f>SUMIF(Table2[Company Name],Table3[[#This Row],[Company Name]],Table2[total_laid_off])</f>
        <v>0</v>
      </c>
      <c r="C1666">
        <f>SUMIF(Table2[Company Name],Table3[[#This Row],[Company Name]],Table2[funds_raised])</f>
        <v>91</v>
      </c>
    </row>
    <row r="1667" spans="1:3" x14ac:dyDescent="0.25">
      <c r="A1667" t="s">
        <v>609</v>
      </c>
      <c r="B1667">
        <f>SUMIF(Table2[Company Name],Table3[[#This Row],[Company Name]],Table2[total_laid_off])</f>
        <v>0</v>
      </c>
      <c r="C1667">
        <f>SUMIF(Table2[Company Name],Table3[[#This Row],[Company Name]],Table2[funds_raised])</f>
        <v>91</v>
      </c>
    </row>
    <row r="1668" spans="1:3" x14ac:dyDescent="0.25">
      <c r="A1668" t="s">
        <v>1277</v>
      </c>
      <c r="B1668">
        <f>SUMIF(Table2[Company Name],Table3[[#This Row],[Company Name]],Table2[total_laid_off])</f>
        <v>0</v>
      </c>
      <c r="C1668">
        <f>SUMIF(Table2[Company Name],Table3[[#This Row],[Company Name]],Table2[funds_raised])</f>
        <v>90</v>
      </c>
    </row>
    <row r="1669" spans="1:3" x14ac:dyDescent="0.25">
      <c r="A1669" t="s">
        <v>1601</v>
      </c>
      <c r="B1669">
        <f>SUMIF(Table2[Company Name],Table3[[#This Row],[Company Name]],Table2[total_laid_off])</f>
        <v>0</v>
      </c>
      <c r="C1669">
        <f>SUMIF(Table2[Company Name],Table3[[#This Row],[Company Name]],Table2[funds_raised])</f>
        <v>90</v>
      </c>
    </row>
    <row r="1670" spans="1:3" x14ac:dyDescent="0.25">
      <c r="A1670" t="s">
        <v>765</v>
      </c>
      <c r="B1670">
        <f>SUMIF(Table2[Company Name],Table3[[#This Row],[Company Name]],Table2[total_laid_off])</f>
        <v>0</v>
      </c>
      <c r="C1670">
        <f>SUMIF(Table2[Company Name],Table3[[#This Row],[Company Name]],Table2[funds_raised])</f>
        <v>88</v>
      </c>
    </row>
    <row r="1671" spans="1:3" x14ac:dyDescent="0.25">
      <c r="A1671" t="s">
        <v>1296</v>
      </c>
      <c r="B1671">
        <f>SUMIF(Table2[Company Name],Table3[[#This Row],[Company Name]],Table2[total_laid_off])</f>
        <v>0</v>
      </c>
      <c r="C1671">
        <f>SUMIF(Table2[Company Name],Table3[[#This Row],[Company Name]],Table2[funds_raised])</f>
        <v>84</v>
      </c>
    </row>
    <row r="1672" spans="1:3" x14ac:dyDescent="0.25">
      <c r="A1672" t="s">
        <v>1281</v>
      </c>
      <c r="B1672">
        <f>SUMIF(Table2[Company Name],Table3[[#This Row],[Company Name]],Table2[total_laid_off])</f>
        <v>0</v>
      </c>
      <c r="C1672">
        <f>SUMIF(Table2[Company Name],Table3[[#This Row],[Company Name]],Table2[funds_raised])</f>
        <v>83</v>
      </c>
    </row>
    <row r="1673" spans="1:3" x14ac:dyDescent="0.25">
      <c r="A1673" t="s">
        <v>1092</v>
      </c>
      <c r="B1673">
        <f>SUMIF(Table2[Company Name],Table3[[#This Row],[Company Name]],Table2[total_laid_off])</f>
        <v>0</v>
      </c>
      <c r="C1673">
        <f>SUMIF(Table2[Company Name],Table3[[#This Row],[Company Name]],Table2[funds_raised])</f>
        <v>81</v>
      </c>
    </row>
    <row r="1674" spans="1:3" x14ac:dyDescent="0.25">
      <c r="A1674" t="s">
        <v>2229</v>
      </c>
      <c r="B1674">
        <f>SUMIF(Table2[Company Name],Table3[[#This Row],[Company Name]],Table2[total_laid_off])</f>
        <v>0</v>
      </c>
      <c r="C1674">
        <f>SUMIF(Table2[Company Name],Table3[[#This Row],[Company Name]],Table2[funds_raised])</f>
        <v>81</v>
      </c>
    </row>
    <row r="1675" spans="1:3" x14ac:dyDescent="0.25">
      <c r="A1675" t="s">
        <v>761</v>
      </c>
      <c r="B1675">
        <f>SUMIF(Table2[Company Name],Table3[[#This Row],[Company Name]],Table2[total_laid_off])</f>
        <v>0</v>
      </c>
      <c r="C1675">
        <f>SUMIF(Table2[Company Name],Table3[[#This Row],[Company Name]],Table2[funds_raised])</f>
        <v>80</v>
      </c>
    </row>
    <row r="1676" spans="1:3" x14ac:dyDescent="0.25">
      <c r="A1676" t="s">
        <v>177</v>
      </c>
      <c r="B1676">
        <f>SUMIF(Table2[Company Name],Table3[[#This Row],[Company Name]],Table2[total_laid_off])</f>
        <v>0</v>
      </c>
      <c r="C1676">
        <f>SUMIF(Table2[Company Name],Table3[[#This Row],[Company Name]],Table2[funds_raised])</f>
        <v>80</v>
      </c>
    </row>
    <row r="1677" spans="1:3" x14ac:dyDescent="0.25">
      <c r="A1677" t="s">
        <v>1090</v>
      </c>
      <c r="B1677">
        <f>SUMIF(Table2[Company Name],Table3[[#This Row],[Company Name]],Table2[total_laid_off])</f>
        <v>0</v>
      </c>
      <c r="C1677">
        <f>SUMIF(Table2[Company Name],Table3[[#This Row],[Company Name]],Table2[funds_raised])</f>
        <v>78</v>
      </c>
    </row>
    <row r="1678" spans="1:3" x14ac:dyDescent="0.25">
      <c r="A1678" t="s">
        <v>1807</v>
      </c>
      <c r="B1678">
        <f>SUMIF(Table2[Company Name],Table3[[#This Row],[Company Name]],Table2[total_laid_off])</f>
        <v>0</v>
      </c>
      <c r="C1678">
        <f>SUMIF(Table2[Company Name],Table3[[#This Row],[Company Name]],Table2[funds_raised])</f>
        <v>78</v>
      </c>
    </row>
    <row r="1679" spans="1:3" x14ac:dyDescent="0.25">
      <c r="A1679" t="s">
        <v>1811</v>
      </c>
      <c r="B1679">
        <f>SUMIF(Table2[Company Name],Table3[[#This Row],[Company Name]],Table2[total_laid_off])</f>
        <v>0</v>
      </c>
      <c r="C1679">
        <f>SUMIF(Table2[Company Name],Table3[[#This Row],[Company Name]],Table2[funds_raised])</f>
        <v>78</v>
      </c>
    </row>
    <row r="1680" spans="1:3" x14ac:dyDescent="0.25">
      <c r="A1680" t="s">
        <v>970</v>
      </c>
      <c r="B1680">
        <f>SUMIF(Table2[Company Name],Table3[[#This Row],[Company Name]],Table2[total_laid_off])</f>
        <v>0</v>
      </c>
      <c r="C1680">
        <f>SUMIF(Table2[Company Name],Table3[[#This Row],[Company Name]],Table2[funds_raised])</f>
        <v>78</v>
      </c>
    </row>
    <row r="1681" spans="1:3" x14ac:dyDescent="0.25">
      <c r="A1681" t="s">
        <v>2061</v>
      </c>
      <c r="B1681">
        <f>SUMIF(Table2[Company Name],Table3[[#This Row],[Company Name]],Table2[total_laid_off])</f>
        <v>0</v>
      </c>
      <c r="C1681">
        <f>SUMIF(Table2[Company Name],Table3[[#This Row],[Company Name]],Table2[funds_raised])</f>
        <v>78</v>
      </c>
    </row>
    <row r="1682" spans="1:3" x14ac:dyDescent="0.25">
      <c r="A1682" t="s">
        <v>1385</v>
      </c>
      <c r="B1682">
        <f>SUMIF(Table2[Company Name],Table3[[#This Row],[Company Name]],Table2[total_laid_off])</f>
        <v>0</v>
      </c>
      <c r="C1682">
        <f>SUMIF(Table2[Company Name],Table3[[#This Row],[Company Name]],Table2[funds_raised])</f>
        <v>77</v>
      </c>
    </row>
    <row r="1683" spans="1:3" x14ac:dyDescent="0.25">
      <c r="A1683" t="s">
        <v>1869</v>
      </c>
      <c r="B1683">
        <f>SUMIF(Table2[Company Name],Table3[[#This Row],[Company Name]],Table2[total_laid_off])</f>
        <v>0</v>
      </c>
      <c r="C1683">
        <f>SUMIF(Table2[Company Name],Table3[[#This Row],[Company Name]],Table2[funds_raised])</f>
        <v>76.2</v>
      </c>
    </row>
    <row r="1684" spans="1:3" x14ac:dyDescent="0.25">
      <c r="A1684" t="s">
        <v>1618</v>
      </c>
      <c r="B1684">
        <f>SUMIF(Table2[Company Name],Table3[[#This Row],[Company Name]],Table2[total_laid_off])</f>
        <v>0</v>
      </c>
      <c r="C1684">
        <f>SUMIF(Table2[Company Name],Table3[[#This Row],[Company Name]],Table2[funds_raised])</f>
        <v>76</v>
      </c>
    </row>
    <row r="1685" spans="1:3" x14ac:dyDescent="0.25">
      <c r="A1685" t="s">
        <v>489</v>
      </c>
      <c r="B1685">
        <f>SUMIF(Table2[Company Name],Table3[[#This Row],[Company Name]],Table2[total_laid_off])</f>
        <v>0</v>
      </c>
      <c r="C1685">
        <f>SUMIF(Table2[Company Name],Table3[[#This Row],[Company Name]],Table2[funds_raised])</f>
        <v>76</v>
      </c>
    </row>
    <row r="1686" spans="1:3" x14ac:dyDescent="0.25">
      <c r="A1686" t="s">
        <v>2006</v>
      </c>
      <c r="B1686">
        <f>SUMIF(Table2[Company Name],Table3[[#This Row],[Company Name]],Table2[total_laid_off])</f>
        <v>0</v>
      </c>
      <c r="C1686">
        <f>SUMIF(Table2[Company Name],Table3[[#This Row],[Company Name]],Table2[funds_raised])</f>
        <v>76</v>
      </c>
    </row>
    <row r="1687" spans="1:3" x14ac:dyDescent="0.25">
      <c r="A1687" t="s">
        <v>1420</v>
      </c>
      <c r="B1687">
        <f>SUMIF(Table2[Company Name],Table3[[#This Row],[Company Name]],Table2[total_laid_off])</f>
        <v>0</v>
      </c>
      <c r="C1687">
        <f>SUMIF(Table2[Company Name],Table3[[#This Row],[Company Name]],Table2[funds_raised])</f>
        <v>76</v>
      </c>
    </row>
    <row r="1688" spans="1:3" x14ac:dyDescent="0.25">
      <c r="A1688" t="s">
        <v>2027</v>
      </c>
      <c r="B1688">
        <f>SUMIF(Table2[Company Name],Table3[[#This Row],[Company Name]],Table2[total_laid_off])</f>
        <v>0</v>
      </c>
      <c r="C1688">
        <f>SUMIF(Table2[Company Name],Table3[[#This Row],[Company Name]],Table2[funds_raised])</f>
        <v>75</v>
      </c>
    </row>
    <row r="1689" spans="1:3" x14ac:dyDescent="0.25">
      <c r="A1689" t="s">
        <v>1931</v>
      </c>
      <c r="B1689">
        <f>SUMIF(Table2[Company Name],Table3[[#This Row],[Company Name]],Table2[total_laid_off])</f>
        <v>0</v>
      </c>
      <c r="C1689">
        <f>SUMIF(Table2[Company Name],Table3[[#This Row],[Company Name]],Table2[funds_raised])</f>
        <v>75</v>
      </c>
    </row>
    <row r="1690" spans="1:3" x14ac:dyDescent="0.25">
      <c r="A1690" t="s">
        <v>2315</v>
      </c>
      <c r="B1690">
        <f>SUMIF(Table2[Company Name],Table3[[#This Row],[Company Name]],Table2[total_laid_off])</f>
        <v>0</v>
      </c>
      <c r="C1690">
        <f>SUMIF(Table2[Company Name],Table3[[#This Row],[Company Name]],Table2[funds_raised])</f>
        <v>74</v>
      </c>
    </row>
    <row r="1691" spans="1:3" x14ac:dyDescent="0.25">
      <c r="A1691" t="s">
        <v>2005</v>
      </c>
      <c r="B1691">
        <f>SUMIF(Table2[Company Name],Table3[[#This Row],[Company Name]],Table2[total_laid_off])</f>
        <v>0</v>
      </c>
      <c r="C1691">
        <f>SUMIF(Table2[Company Name],Table3[[#This Row],[Company Name]],Table2[funds_raised])</f>
        <v>74</v>
      </c>
    </row>
    <row r="1692" spans="1:3" x14ac:dyDescent="0.25">
      <c r="A1692" t="s">
        <v>687</v>
      </c>
      <c r="B1692">
        <f>SUMIF(Table2[Company Name],Table3[[#This Row],[Company Name]],Table2[total_laid_off])</f>
        <v>0</v>
      </c>
      <c r="C1692">
        <f>SUMIF(Table2[Company Name],Table3[[#This Row],[Company Name]],Table2[funds_raised])</f>
        <v>74</v>
      </c>
    </row>
    <row r="1693" spans="1:3" x14ac:dyDescent="0.25">
      <c r="A1693" t="s">
        <v>1365</v>
      </c>
      <c r="B1693">
        <f>SUMIF(Table2[Company Name],Table3[[#This Row],[Company Name]],Table2[total_laid_off])</f>
        <v>0</v>
      </c>
      <c r="C1693">
        <f>SUMIF(Table2[Company Name],Table3[[#This Row],[Company Name]],Table2[funds_raised])</f>
        <v>73</v>
      </c>
    </row>
    <row r="1694" spans="1:3" x14ac:dyDescent="0.25">
      <c r="A1694" t="s">
        <v>1235</v>
      </c>
      <c r="B1694">
        <f>SUMIF(Table2[Company Name],Table3[[#This Row],[Company Name]],Table2[total_laid_off])</f>
        <v>0</v>
      </c>
      <c r="C1694">
        <f>SUMIF(Table2[Company Name],Table3[[#This Row],[Company Name]],Table2[funds_raised])</f>
        <v>73</v>
      </c>
    </row>
    <row r="1695" spans="1:3" x14ac:dyDescent="0.25">
      <c r="A1695" t="s">
        <v>1089</v>
      </c>
      <c r="B1695">
        <f>SUMIF(Table2[Company Name],Table3[[#This Row],[Company Name]],Table2[total_laid_off])</f>
        <v>0</v>
      </c>
      <c r="C1695">
        <f>SUMIF(Table2[Company Name],Table3[[#This Row],[Company Name]],Table2[funds_raised])</f>
        <v>72</v>
      </c>
    </row>
    <row r="1696" spans="1:3" x14ac:dyDescent="0.25">
      <c r="A1696" t="s">
        <v>1467</v>
      </c>
      <c r="B1696">
        <f>SUMIF(Table2[Company Name],Table3[[#This Row],[Company Name]],Table2[total_laid_off])</f>
        <v>0</v>
      </c>
      <c r="C1696">
        <f>SUMIF(Table2[Company Name],Table3[[#This Row],[Company Name]],Table2[funds_raised])</f>
        <v>72</v>
      </c>
    </row>
    <row r="1697" spans="1:3" x14ac:dyDescent="0.25">
      <c r="A1697" t="s">
        <v>2306</v>
      </c>
      <c r="B1697">
        <f>SUMIF(Table2[Company Name],Table3[[#This Row],[Company Name]],Table2[total_laid_off])</f>
        <v>0</v>
      </c>
      <c r="C1697">
        <f>SUMIF(Table2[Company Name],Table3[[#This Row],[Company Name]],Table2[funds_raised])</f>
        <v>70</v>
      </c>
    </row>
    <row r="1698" spans="1:3" x14ac:dyDescent="0.25">
      <c r="A1698" t="s">
        <v>1810</v>
      </c>
      <c r="B1698">
        <f>SUMIF(Table2[Company Name],Table3[[#This Row],[Company Name]],Table2[total_laid_off])</f>
        <v>0</v>
      </c>
      <c r="C1698">
        <f>SUMIF(Table2[Company Name],Table3[[#This Row],[Company Name]],Table2[funds_raised])</f>
        <v>70</v>
      </c>
    </row>
    <row r="1699" spans="1:3" x14ac:dyDescent="0.25">
      <c r="A1699" t="s">
        <v>297</v>
      </c>
      <c r="B1699">
        <f>SUMIF(Table2[Company Name],Table3[[#This Row],[Company Name]],Table2[total_laid_off])</f>
        <v>0</v>
      </c>
      <c r="C1699">
        <f>SUMIF(Table2[Company Name],Table3[[#This Row],[Company Name]],Table2[funds_raised])</f>
        <v>70</v>
      </c>
    </row>
    <row r="1700" spans="1:3" x14ac:dyDescent="0.25">
      <c r="A1700" t="s">
        <v>2083</v>
      </c>
      <c r="B1700">
        <f>SUMIF(Table2[Company Name],Table3[[#This Row],[Company Name]],Table2[total_laid_off])</f>
        <v>0</v>
      </c>
      <c r="C1700">
        <f>SUMIF(Table2[Company Name],Table3[[#This Row],[Company Name]],Table2[funds_raised])</f>
        <v>69</v>
      </c>
    </row>
    <row r="1701" spans="1:3" x14ac:dyDescent="0.25">
      <c r="A1701" t="s">
        <v>932</v>
      </c>
      <c r="B1701">
        <f>SUMIF(Table2[Company Name],Table3[[#This Row],[Company Name]],Table2[total_laid_off])</f>
        <v>0</v>
      </c>
      <c r="C1701">
        <f>SUMIF(Table2[Company Name],Table3[[#This Row],[Company Name]],Table2[funds_raised])</f>
        <v>69</v>
      </c>
    </row>
    <row r="1702" spans="1:3" x14ac:dyDescent="0.25">
      <c r="A1702" t="s">
        <v>1052</v>
      </c>
      <c r="B1702">
        <f>SUMIF(Table2[Company Name],Table3[[#This Row],[Company Name]],Table2[total_laid_off])</f>
        <v>0</v>
      </c>
      <c r="C1702">
        <f>SUMIF(Table2[Company Name],Table3[[#This Row],[Company Name]],Table2[funds_raised])</f>
        <v>68</v>
      </c>
    </row>
    <row r="1703" spans="1:3" x14ac:dyDescent="0.25">
      <c r="A1703" t="s">
        <v>2241</v>
      </c>
      <c r="B1703">
        <f>SUMIF(Table2[Company Name],Table3[[#This Row],[Company Name]],Table2[total_laid_off])</f>
        <v>0</v>
      </c>
      <c r="C1703">
        <f>SUMIF(Table2[Company Name],Table3[[#This Row],[Company Name]],Table2[funds_raised])</f>
        <v>67</v>
      </c>
    </row>
    <row r="1704" spans="1:3" x14ac:dyDescent="0.25">
      <c r="A1704" t="s">
        <v>1848</v>
      </c>
      <c r="B1704">
        <f>SUMIF(Table2[Company Name],Table3[[#This Row],[Company Name]],Table2[total_laid_off])</f>
        <v>0</v>
      </c>
      <c r="C1704">
        <f>SUMIF(Table2[Company Name],Table3[[#This Row],[Company Name]],Table2[funds_raised])</f>
        <v>67</v>
      </c>
    </row>
    <row r="1705" spans="1:3" x14ac:dyDescent="0.25">
      <c r="A1705" t="s">
        <v>1841</v>
      </c>
      <c r="B1705">
        <f>SUMIF(Table2[Company Name],Table3[[#This Row],[Company Name]],Table2[total_laid_off])</f>
        <v>0</v>
      </c>
      <c r="C1705">
        <f>SUMIF(Table2[Company Name],Table3[[#This Row],[Company Name]],Table2[funds_raised])</f>
        <v>67</v>
      </c>
    </row>
    <row r="1706" spans="1:3" x14ac:dyDescent="0.25">
      <c r="A1706" t="s">
        <v>1288</v>
      </c>
      <c r="B1706">
        <f>SUMIF(Table2[Company Name],Table3[[#This Row],[Company Name]],Table2[total_laid_off])</f>
        <v>0</v>
      </c>
      <c r="C1706">
        <f>SUMIF(Table2[Company Name],Table3[[#This Row],[Company Name]],Table2[funds_raised])</f>
        <v>66</v>
      </c>
    </row>
    <row r="1707" spans="1:3" x14ac:dyDescent="0.25">
      <c r="A1707" t="s">
        <v>2184</v>
      </c>
      <c r="B1707">
        <f>SUMIF(Table2[Company Name],Table3[[#This Row],[Company Name]],Table2[total_laid_off])</f>
        <v>0</v>
      </c>
      <c r="C1707">
        <f>SUMIF(Table2[Company Name],Table3[[#This Row],[Company Name]],Table2[funds_raised])</f>
        <v>64</v>
      </c>
    </row>
    <row r="1708" spans="1:3" x14ac:dyDescent="0.25">
      <c r="A1708" t="s">
        <v>432</v>
      </c>
      <c r="B1708">
        <f>SUMIF(Table2[Company Name],Table3[[#This Row],[Company Name]],Table2[total_laid_off])</f>
        <v>0</v>
      </c>
      <c r="C1708">
        <f>SUMIF(Table2[Company Name],Table3[[#This Row],[Company Name]],Table2[funds_raised])</f>
        <v>63</v>
      </c>
    </row>
    <row r="1709" spans="1:3" x14ac:dyDescent="0.25">
      <c r="A1709" t="s">
        <v>1026</v>
      </c>
      <c r="B1709">
        <f>SUMIF(Table2[Company Name],Table3[[#This Row],[Company Name]],Table2[total_laid_off])</f>
        <v>0</v>
      </c>
      <c r="C1709">
        <f>SUMIF(Table2[Company Name],Table3[[#This Row],[Company Name]],Table2[funds_raised])</f>
        <v>63</v>
      </c>
    </row>
    <row r="1710" spans="1:3" x14ac:dyDescent="0.25">
      <c r="A1710" t="s">
        <v>1961</v>
      </c>
      <c r="B1710">
        <f>SUMIF(Table2[Company Name],Table3[[#This Row],[Company Name]],Table2[total_laid_off])</f>
        <v>0</v>
      </c>
      <c r="C1710">
        <f>SUMIF(Table2[Company Name],Table3[[#This Row],[Company Name]],Table2[funds_raised])</f>
        <v>63</v>
      </c>
    </row>
    <row r="1711" spans="1:3" x14ac:dyDescent="0.25">
      <c r="A1711" t="s">
        <v>379</v>
      </c>
      <c r="B1711">
        <f>SUMIF(Table2[Company Name],Table3[[#This Row],[Company Name]],Table2[total_laid_off])</f>
        <v>0</v>
      </c>
      <c r="C1711">
        <f>SUMIF(Table2[Company Name],Table3[[#This Row],[Company Name]],Table2[funds_raised])</f>
        <v>63</v>
      </c>
    </row>
    <row r="1712" spans="1:3" x14ac:dyDescent="0.25">
      <c r="A1712" t="s">
        <v>815</v>
      </c>
      <c r="B1712">
        <f>SUMIF(Table2[Company Name],Table3[[#This Row],[Company Name]],Table2[total_laid_off])</f>
        <v>0</v>
      </c>
      <c r="C1712">
        <f>SUMIF(Table2[Company Name],Table3[[#This Row],[Company Name]],Table2[funds_raised])</f>
        <v>63</v>
      </c>
    </row>
    <row r="1713" spans="1:3" x14ac:dyDescent="0.25">
      <c r="A1713" t="s">
        <v>212</v>
      </c>
      <c r="B1713">
        <f>SUMIF(Table2[Company Name],Table3[[#This Row],[Company Name]],Table2[total_laid_off])</f>
        <v>0</v>
      </c>
      <c r="C1713">
        <f>SUMIF(Table2[Company Name],Table3[[#This Row],[Company Name]],Table2[funds_raised])</f>
        <v>62</v>
      </c>
    </row>
    <row r="1714" spans="1:3" x14ac:dyDescent="0.25">
      <c r="A1714" t="s">
        <v>2226</v>
      </c>
      <c r="B1714">
        <f>SUMIF(Table2[Company Name],Table3[[#This Row],[Company Name]],Table2[total_laid_off])</f>
        <v>0</v>
      </c>
      <c r="C1714">
        <f>SUMIF(Table2[Company Name],Table3[[#This Row],[Company Name]],Table2[funds_raised])</f>
        <v>62</v>
      </c>
    </row>
    <row r="1715" spans="1:3" x14ac:dyDescent="0.25">
      <c r="A1715" t="s">
        <v>1485</v>
      </c>
      <c r="B1715">
        <f>SUMIF(Table2[Company Name],Table3[[#This Row],[Company Name]],Table2[total_laid_off])</f>
        <v>0</v>
      </c>
      <c r="C1715">
        <f>SUMIF(Table2[Company Name],Table3[[#This Row],[Company Name]],Table2[funds_raised])</f>
        <v>62</v>
      </c>
    </row>
    <row r="1716" spans="1:3" x14ac:dyDescent="0.25">
      <c r="A1716" t="s">
        <v>347</v>
      </c>
      <c r="B1716">
        <f>SUMIF(Table2[Company Name],Table3[[#This Row],[Company Name]],Table2[total_laid_off])</f>
        <v>0</v>
      </c>
      <c r="C1716">
        <f>SUMIF(Table2[Company Name],Table3[[#This Row],[Company Name]],Table2[funds_raised])</f>
        <v>61</v>
      </c>
    </row>
    <row r="1717" spans="1:3" x14ac:dyDescent="0.25">
      <c r="A1717" t="s">
        <v>329</v>
      </c>
      <c r="B1717">
        <f>SUMIF(Table2[Company Name],Table3[[#This Row],[Company Name]],Table2[total_laid_off])</f>
        <v>0</v>
      </c>
      <c r="C1717">
        <f>SUMIF(Table2[Company Name],Table3[[#This Row],[Company Name]],Table2[funds_raised])</f>
        <v>61</v>
      </c>
    </row>
    <row r="1718" spans="1:3" x14ac:dyDescent="0.25">
      <c r="A1718" t="s">
        <v>1539</v>
      </c>
      <c r="B1718">
        <f>SUMIF(Table2[Company Name],Table3[[#This Row],[Company Name]],Table2[total_laid_off])</f>
        <v>0</v>
      </c>
      <c r="C1718">
        <f>SUMIF(Table2[Company Name],Table3[[#This Row],[Company Name]],Table2[funds_raised])</f>
        <v>61</v>
      </c>
    </row>
    <row r="1719" spans="1:3" x14ac:dyDescent="0.25">
      <c r="A1719" t="s">
        <v>473</v>
      </c>
      <c r="B1719">
        <f>SUMIF(Table2[Company Name],Table3[[#This Row],[Company Name]],Table2[total_laid_off])</f>
        <v>0</v>
      </c>
      <c r="C1719">
        <f>SUMIF(Table2[Company Name],Table3[[#This Row],[Company Name]],Table2[funds_raised])</f>
        <v>60</v>
      </c>
    </row>
    <row r="1720" spans="1:3" x14ac:dyDescent="0.25">
      <c r="A1720" t="s">
        <v>673</v>
      </c>
      <c r="B1720">
        <f>SUMIF(Table2[Company Name],Table3[[#This Row],[Company Name]],Table2[total_laid_off])</f>
        <v>0</v>
      </c>
      <c r="C1720">
        <f>SUMIF(Table2[Company Name],Table3[[#This Row],[Company Name]],Table2[funds_raised])</f>
        <v>59</v>
      </c>
    </row>
    <row r="1721" spans="1:3" x14ac:dyDescent="0.25">
      <c r="A1721" t="s">
        <v>2085</v>
      </c>
      <c r="B1721">
        <f>SUMIF(Table2[Company Name],Table3[[#This Row],[Company Name]],Table2[total_laid_off])</f>
        <v>0</v>
      </c>
      <c r="C1721">
        <f>SUMIF(Table2[Company Name],Table3[[#This Row],[Company Name]],Table2[funds_raised])</f>
        <v>59</v>
      </c>
    </row>
    <row r="1722" spans="1:3" x14ac:dyDescent="0.25">
      <c r="A1722" t="s">
        <v>62</v>
      </c>
      <c r="B1722">
        <f>SUMIF(Table2[Company Name],Table3[[#This Row],[Company Name]],Table2[total_laid_off])</f>
        <v>0</v>
      </c>
      <c r="C1722">
        <f>SUMIF(Table2[Company Name],Table3[[#This Row],[Company Name]],Table2[funds_raised])</f>
        <v>59</v>
      </c>
    </row>
    <row r="1723" spans="1:3" x14ac:dyDescent="0.25">
      <c r="A1723" t="s">
        <v>1233</v>
      </c>
      <c r="B1723">
        <f>SUMIF(Table2[Company Name],Table3[[#This Row],[Company Name]],Table2[total_laid_off])</f>
        <v>0</v>
      </c>
      <c r="C1723">
        <f>SUMIF(Table2[Company Name],Table3[[#This Row],[Company Name]],Table2[funds_raised])</f>
        <v>58</v>
      </c>
    </row>
    <row r="1724" spans="1:3" x14ac:dyDescent="0.25">
      <c r="A1724" t="s">
        <v>2141</v>
      </c>
      <c r="B1724">
        <f>SUMIF(Table2[Company Name],Table3[[#This Row],[Company Name]],Table2[total_laid_off])</f>
        <v>0</v>
      </c>
      <c r="C1724">
        <f>SUMIF(Table2[Company Name],Table3[[#This Row],[Company Name]],Table2[funds_raised])</f>
        <v>58</v>
      </c>
    </row>
    <row r="1725" spans="1:3" x14ac:dyDescent="0.25">
      <c r="A1725" t="s">
        <v>1224</v>
      </c>
      <c r="B1725">
        <f>SUMIF(Table2[Company Name],Table3[[#This Row],[Company Name]],Table2[total_laid_off])</f>
        <v>0</v>
      </c>
      <c r="C1725">
        <f>SUMIF(Table2[Company Name],Table3[[#This Row],[Company Name]],Table2[funds_raised])</f>
        <v>58</v>
      </c>
    </row>
    <row r="1726" spans="1:3" x14ac:dyDescent="0.25">
      <c r="A1726" t="s">
        <v>990</v>
      </c>
      <c r="B1726">
        <f>SUMIF(Table2[Company Name],Table3[[#This Row],[Company Name]],Table2[total_laid_off])</f>
        <v>0</v>
      </c>
      <c r="C1726">
        <f>SUMIF(Table2[Company Name],Table3[[#This Row],[Company Name]],Table2[funds_raised])</f>
        <v>57</v>
      </c>
    </row>
    <row r="1727" spans="1:3" x14ac:dyDescent="0.25">
      <c r="A1727" t="s">
        <v>198</v>
      </c>
      <c r="B1727">
        <f>SUMIF(Table2[Company Name],Table3[[#This Row],[Company Name]],Table2[total_laid_off])</f>
        <v>0</v>
      </c>
      <c r="C1727">
        <f>SUMIF(Table2[Company Name],Table3[[#This Row],[Company Name]],Table2[funds_raised])</f>
        <v>57</v>
      </c>
    </row>
    <row r="1728" spans="1:3" x14ac:dyDescent="0.25">
      <c r="A1728" t="s">
        <v>338</v>
      </c>
      <c r="B1728">
        <f>SUMIF(Table2[Company Name],Table3[[#This Row],[Company Name]],Table2[total_laid_off])</f>
        <v>0</v>
      </c>
      <c r="C1728">
        <f>SUMIF(Table2[Company Name],Table3[[#This Row],[Company Name]],Table2[funds_raised])</f>
        <v>57</v>
      </c>
    </row>
    <row r="1729" spans="1:3" x14ac:dyDescent="0.25">
      <c r="A1729" t="s">
        <v>629</v>
      </c>
      <c r="B1729">
        <f>SUMIF(Table2[Company Name],Table3[[#This Row],[Company Name]],Table2[total_laid_off])</f>
        <v>0</v>
      </c>
      <c r="C1729">
        <f>SUMIF(Table2[Company Name],Table3[[#This Row],[Company Name]],Table2[funds_raised])</f>
        <v>56</v>
      </c>
    </row>
    <row r="1730" spans="1:3" x14ac:dyDescent="0.25">
      <c r="A1730" t="s">
        <v>1366</v>
      </c>
      <c r="B1730">
        <f>SUMIF(Table2[Company Name],Table3[[#This Row],[Company Name]],Table2[total_laid_off])</f>
        <v>0</v>
      </c>
      <c r="C1730">
        <f>SUMIF(Table2[Company Name],Table3[[#This Row],[Company Name]],Table2[funds_raised])</f>
        <v>56</v>
      </c>
    </row>
    <row r="1731" spans="1:3" x14ac:dyDescent="0.25">
      <c r="A1731" t="s">
        <v>660</v>
      </c>
      <c r="B1731">
        <f>SUMIF(Table2[Company Name],Table3[[#This Row],[Company Name]],Table2[total_laid_off])</f>
        <v>0</v>
      </c>
      <c r="C1731">
        <f>SUMIF(Table2[Company Name],Table3[[#This Row],[Company Name]],Table2[funds_raised])</f>
        <v>55</v>
      </c>
    </row>
    <row r="1732" spans="1:3" x14ac:dyDescent="0.25">
      <c r="A1732" t="s">
        <v>2014</v>
      </c>
      <c r="B1732">
        <f>SUMIF(Table2[Company Name],Table3[[#This Row],[Company Name]],Table2[total_laid_off])</f>
        <v>0</v>
      </c>
      <c r="C1732">
        <f>SUMIF(Table2[Company Name],Table3[[#This Row],[Company Name]],Table2[funds_raised])</f>
        <v>55</v>
      </c>
    </row>
    <row r="1733" spans="1:3" x14ac:dyDescent="0.25">
      <c r="A1733" t="s">
        <v>1610</v>
      </c>
      <c r="B1733">
        <f>SUMIF(Table2[Company Name],Table3[[#This Row],[Company Name]],Table2[total_laid_off])</f>
        <v>0</v>
      </c>
      <c r="C1733">
        <f>SUMIF(Table2[Company Name],Table3[[#This Row],[Company Name]],Table2[funds_raised])</f>
        <v>55</v>
      </c>
    </row>
    <row r="1734" spans="1:3" x14ac:dyDescent="0.25">
      <c r="A1734" t="s">
        <v>2055</v>
      </c>
      <c r="B1734">
        <f>SUMIF(Table2[Company Name],Table3[[#This Row],[Company Name]],Table2[total_laid_off])</f>
        <v>0</v>
      </c>
      <c r="C1734">
        <f>SUMIF(Table2[Company Name],Table3[[#This Row],[Company Name]],Table2[funds_raised])</f>
        <v>54</v>
      </c>
    </row>
    <row r="1735" spans="1:3" x14ac:dyDescent="0.25">
      <c r="A1735" t="s">
        <v>656</v>
      </c>
      <c r="B1735">
        <f>SUMIF(Table2[Company Name],Table3[[#This Row],[Company Name]],Table2[total_laid_off])</f>
        <v>0</v>
      </c>
      <c r="C1735">
        <f>SUMIF(Table2[Company Name],Table3[[#This Row],[Company Name]],Table2[funds_raised])</f>
        <v>54</v>
      </c>
    </row>
    <row r="1736" spans="1:3" x14ac:dyDescent="0.25">
      <c r="A1736" t="s">
        <v>674</v>
      </c>
      <c r="B1736">
        <f>SUMIF(Table2[Company Name],Table3[[#This Row],[Company Name]],Table2[total_laid_off])</f>
        <v>0</v>
      </c>
      <c r="C1736">
        <f>SUMIF(Table2[Company Name],Table3[[#This Row],[Company Name]],Table2[funds_raised])</f>
        <v>54</v>
      </c>
    </row>
    <row r="1737" spans="1:3" x14ac:dyDescent="0.25">
      <c r="A1737" t="s">
        <v>1532</v>
      </c>
      <c r="B1737">
        <f>SUMIF(Table2[Company Name],Table3[[#This Row],[Company Name]],Table2[total_laid_off])</f>
        <v>0</v>
      </c>
      <c r="C1737">
        <f>SUMIF(Table2[Company Name],Table3[[#This Row],[Company Name]],Table2[funds_raised])</f>
        <v>53</v>
      </c>
    </row>
    <row r="1738" spans="1:3" x14ac:dyDescent="0.25">
      <c r="A1738" t="s">
        <v>246</v>
      </c>
      <c r="B1738">
        <f>SUMIF(Table2[Company Name],Table3[[#This Row],[Company Name]],Table2[total_laid_off])</f>
        <v>0</v>
      </c>
      <c r="C1738">
        <f>SUMIF(Table2[Company Name],Table3[[#This Row],[Company Name]],Table2[funds_raised])</f>
        <v>52</v>
      </c>
    </row>
    <row r="1739" spans="1:3" x14ac:dyDescent="0.25">
      <c r="A1739" t="s">
        <v>495</v>
      </c>
      <c r="B1739">
        <f>SUMIF(Table2[Company Name],Table3[[#This Row],[Company Name]],Table2[total_laid_off])</f>
        <v>0</v>
      </c>
      <c r="C1739">
        <f>SUMIF(Table2[Company Name],Table3[[#This Row],[Company Name]],Table2[funds_raised])</f>
        <v>52</v>
      </c>
    </row>
    <row r="1740" spans="1:3" x14ac:dyDescent="0.25">
      <c r="A1740" t="s">
        <v>570</v>
      </c>
      <c r="B1740">
        <f>SUMIF(Table2[Company Name],Table3[[#This Row],[Company Name]],Table2[total_laid_off])</f>
        <v>0</v>
      </c>
      <c r="C1740">
        <f>SUMIF(Table2[Company Name],Table3[[#This Row],[Company Name]],Table2[funds_raised])</f>
        <v>51</v>
      </c>
    </row>
    <row r="1741" spans="1:3" x14ac:dyDescent="0.25">
      <c r="A1741" t="s">
        <v>1649</v>
      </c>
      <c r="B1741">
        <f>SUMIF(Table2[Company Name],Table3[[#This Row],[Company Name]],Table2[total_laid_off])</f>
        <v>0</v>
      </c>
      <c r="C1741">
        <f>SUMIF(Table2[Company Name],Table3[[#This Row],[Company Name]],Table2[funds_raised])</f>
        <v>50</v>
      </c>
    </row>
    <row r="1742" spans="1:3" x14ac:dyDescent="0.25">
      <c r="A1742" t="s">
        <v>967</v>
      </c>
      <c r="B1742">
        <f>SUMIF(Table2[Company Name],Table3[[#This Row],[Company Name]],Table2[total_laid_off])</f>
        <v>0</v>
      </c>
      <c r="C1742">
        <f>SUMIF(Table2[Company Name],Table3[[#This Row],[Company Name]],Table2[funds_raised])</f>
        <v>50</v>
      </c>
    </row>
    <row r="1743" spans="1:3" x14ac:dyDescent="0.25">
      <c r="A1743" t="s">
        <v>2062</v>
      </c>
      <c r="B1743">
        <f>SUMIF(Table2[Company Name],Table3[[#This Row],[Company Name]],Table2[total_laid_off])</f>
        <v>0</v>
      </c>
      <c r="C1743">
        <f>SUMIF(Table2[Company Name],Table3[[#This Row],[Company Name]],Table2[funds_raised])</f>
        <v>50</v>
      </c>
    </row>
    <row r="1744" spans="1:3" x14ac:dyDescent="0.25">
      <c r="A1744" t="s">
        <v>1154</v>
      </c>
      <c r="B1744">
        <f>SUMIF(Table2[Company Name],Table3[[#This Row],[Company Name]],Table2[total_laid_off])</f>
        <v>0</v>
      </c>
      <c r="C1744">
        <f>SUMIF(Table2[Company Name],Table3[[#This Row],[Company Name]],Table2[funds_raised])</f>
        <v>49</v>
      </c>
    </row>
    <row r="1745" spans="1:3" x14ac:dyDescent="0.25">
      <c r="A1745" t="s">
        <v>2298</v>
      </c>
      <c r="B1745">
        <f>SUMIF(Table2[Company Name],Table3[[#This Row],[Company Name]],Table2[total_laid_off])</f>
        <v>0</v>
      </c>
      <c r="C1745">
        <f>SUMIF(Table2[Company Name],Table3[[#This Row],[Company Name]],Table2[funds_raised])</f>
        <v>47</v>
      </c>
    </row>
    <row r="1746" spans="1:3" x14ac:dyDescent="0.25">
      <c r="A1746" t="s">
        <v>1737</v>
      </c>
      <c r="B1746">
        <f>SUMIF(Table2[Company Name],Table3[[#This Row],[Company Name]],Table2[total_laid_off])</f>
        <v>0</v>
      </c>
      <c r="C1746">
        <f>SUMIF(Table2[Company Name],Table3[[#This Row],[Company Name]],Table2[funds_raised])</f>
        <v>46</v>
      </c>
    </row>
    <row r="1747" spans="1:3" x14ac:dyDescent="0.25">
      <c r="A1747" t="s">
        <v>2227</v>
      </c>
      <c r="B1747">
        <f>SUMIF(Table2[Company Name],Table3[[#This Row],[Company Name]],Table2[total_laid_off])</f>
        <v>0</v>
      </c>
      <c r="C1747">
        <f>SUMIF(Table2[Company Name],Table3[[#This Row],[Company Name]],Table2[funds_raised])</f>
        <v>46</v>
      </c>
    </row>
    <row r="1748" spans="1:3" x14ac:dyDescent="0.25">
      <c r="A1748" t="s">
        <v>1390</v>
      </c>
      <c r="B1748">
        <f>SUMIF(Table2[Company Name],Table3[[#This Row],[Company Name]],Table2[total_laid_off])</f>
        <v>0</v>
      </c>
      <c r="C1748">
        <f>SUMIF(Table2[Company Name],Table3[[#This Row],[Company Name]],Table2[funds_raised])</f>
        <v>45</v>
      </c>
    </row>
    <row r="1749" spans="1:3" x14ac:dyDescent="0.25">
      <c r="A1749" t="s">
        <v>1772</v>
      </c>
      <c r="B1749">
        <f>SUMIF(Table2[Company Name],Table3[[#This Row],[Company Name]],Table2[total_laid_off])</f>
        <v>0</v>
      </c>
      <c r="C1749">
        <f>SUMIF(Table2[Company Name],Table3[[#This Row],[Company Name]],Table2[funds_raised])</f>
        <v>45</v>
      </c>
    </row>
    <row r="1750" spans="1:3" x14ac:dyDescent="0.25">
      <c r="A1750" t="s">
        <v>1491</v>
      </c>
      <c r="B1750">
        <f>SUMIF(Table2[Company Name],Table3[[#This Row],[Company Name]],Table2[total_laid_off])</f>
        <v>0</v>
      </c>
      <c r="C1750">
        <f>SUMIF(Table2[Company Name],Table3[[#This Row],[Company Name]],Table2[funds_raised])</f>
        <v>45</v>
      </c>
    </row>
    <row r="1751" spans="1:3" x14ac:dyDescent="0.25">
      <c r="A1751" t="s">
        <v>1522</v>
      </c>
      <c r="B1751">
        <f>SUMIF(Table2[Company Name],Table3[[#This Row],[Company Name]],Table2[total_laid_off])</f>
        <v>0</v>
      </c>
      <c r="C1751">
        <f>SUMIF(Table2[Company Name],Table3[[#This Row],[Company Name]],Table2[funds_raised])</f>
        <v>45</v>
      </c>
    </row>
    <row r="1752" spans="1:3" x14ac:dyDescent="0.25">
      <c r="A1752" t="s">
        <v>1304</v>
      </c>
      <c r="B1752">
        <f>SUMIF(Table2[Company Name],Table3[[#This Row],[Company Name]],Table2[total_laid_off])</f>
        <v>0</v>
      </c>
      <c r="C1752">
        <f>SUMIF(Table2[Company Name],Table3[[#This Row],[Company Name]],Table2[funds_raised])</f>
        <v>45</v>
      </c>
    </row>
    <row r="1753" spans="1:3" x14ac:dyDescent="0.25">
      <c r="A1753" t="s">
        <v>1619</v>
      </c>
      <c r="B1753">
        <f>SUMIF(Table2[Company Name],Table3[[#This Row],[Company Name]],Table2[total_laid_off])</f>
        <v>0</v>
      </c>
      <c r="C1753">
        <f>SUMIF(Table2[Company Name],Table3[[#This Row],[Company Name]],Table2[funds_raised])</f>
        <v>45</v>
      </c>
    </row>
    <row r="1754" spans="1:3" x14ac:dyDescent="0.25">
      <c r="A1754" t="s">
        <v>536</v>
      </c>
      <c r="B1754">
        <f>SUMIF(Table2[Company Name],Table3[[#This Row],[Company Name]],Table2[total_laid_off])</f>
        <v>0</v>
      </c>
      <c r="C1754">
        <f>SUMIF(Table2[Company Name],Table3[[#This Row],[Company Name]],Table2[funds_raised])</f>
        <v>43</v>
      </c>
    </row>
    <row r="1755" spans="1:3" x14ac:dyDescent="0.25">
      <c r="A1755" t="s">
        <v>559</v>
      </c>
      <c r="B1755">
        <f>SUMIF(Table2[Company Name],Table3[[#This Row],[Company Name]],Table2[total_laid_off])</f>
        <v>0</v>
      </c>
      <c r="C1755">
        <f>SUMIF(Table2[Company Name],Table3[[#This Row],[Company Name]],Table2[funds_raised])</f>
        <v>43</v>
      </c>
    </row>
    <row r="1756" spans="1:3" x14ac:dyDescent="0.25">
      <c r="A1756" t="s">
        <v>1693</v>
      </c>
      <c r="B1756">
        <f>SUMIF(Table2[Company Name],Table3[[#This Row],[Company Name]],Table2[total_laid_off])</f>
        <v>0</v>
      </c>
      <c r="C1756">
        <f>SUMIF(Table2[Company Name],Table3[[#This Row],[Company Name]],Table2[funds_raised])</f>
        <v>42</v>
      </c>
    </row>
    <row r="1757" spans="1:3" x14ac:dyDescent="0.25">
      <c r="A1757" t="s">
        <v>24</v>
      </c>
      <c r="B1757">
        <f>SUMIF(Table2[Company Name],Table3[[#This Row],[Company Name]],Table2[total_laid_off])</f>
        <v>0</v>
      </c>
      <c r="C1757">
        <f>SUMIF(Table2[Company Name],Table3[[#This Row],[Company Name]],Table2[funds_raised])</f>
        <v>42</v>
      </c>
    </row>
    <row r="1758" spans="1:3" x14ac:dyDescent="0.25">
      <c r="A1758" t="s">
        <v>2185</v>
      </c>
      <c r="B1758">
        <f>SUMIF(Table2[Company Name],Table3[[#This Row],[Company Name]],Table2[total_laid_off])</f>
        <v>0</v>
      </c>
      <c r="C1758">
        <f>SUMIF(Table2[Company Name],Table3[[#This Row],[Company Name]],Table2[funds_raised])</f>
        <v>41</v>
      </c>
    </row>
    <row r="1759" spans="1:3" x14ac:dyDescent="0.25">
      <c r="A1759" t="s">
        <v>1609</v>
      </c>
      <c r="B1759">
        <f>SUMIF(Table2[Company Name],Table3[[#This Row],[Company Name]],Table2[total_laid_off])</f>
        <v>0</v>
      </c>
      <c r="C1759">
        <f>SUMIF(Table2[Company Name],Table3[[#This Row],[Company Name]],Table2[funds_raised])</f>
        <v>41</v>
      </c>
    </row>
    <row r="1760" spans="1:3" x14ac:dyDescent="0.25">
      <c r="A1760" t="s">
        <v>2158</v>
      </c>
      <c r="B1760">
        <f>SUMIF(Table2[Company Name],Table3[[#This Row],[Company Name]],Table2[total_laid_off])</f>
        <v>0</v>
      </c>
      <c r="C1760">
        <f>SUMIF(Table2[Company Name],Table3[[#This Row],[Company Name]],Table2[funds_raised])</f>
        <v>41</v>
      </c>
    </row>
    <row r="1761" spans="1:3" x14ac:dyDescent="0.25">
      <c r="A1761" t="s">
        <v>630</v>
      </c>
      <c r="B1761">
        <f>SUMIF(Table2[Company Name],Table3[[#This Row],[Company Name]],Table2[total_laid_off])</f>
        <v>0</v>
      </c>
      <c r="C1761">
        <f>SUMIF(Table2[Company Name],Table3[[#This Row],[Company Name]],Table2[funds_raised])</f>
        <v>41</v>
      </c>
    </row>
    <row r="1762" spans="1:3" x14ac:dyDescent="0.25">
      <c r="A1762" t="s">
        <v>2076</v>
      </c>
      <c r="B1762">
        <f>SUMIF(Table2[Company Name],Table3[[#This Row],[Company Name]],Table2[total_laid_off])</f>
        <v>0</v>
      </c>
      <c r="C1762">
        <f>SUMIF(Table2[Company Name],Table3[[#This Row],[Company Name]],Table2[funds_raised])</f>
        <v>40.5</v>
      </c>
    </row>
    <row r="1763" spans="1:3" x14ac:dyDescent="0.25">
      <c r="A1763" t="s">
        <v>2128</v>
      </c>
      <c r="B1763">
        <f>SUMIF(Table2[Company Name],Table3[[#This Row],[Company Name]],Table2[total_laid_off])</f>
        <v>0</v>
      </c>
      <c r="C1763">
        <f>SUMIF(Table2[Company Name],Table3[[#This Row],[Company Name]],Table2[funds_raised])</f>
        <v>40</v>
      </c>
    </row>
    <row r="1764" spans="1:3" x14ac:dyDescent="0.25">
      <c r="A1764" t="s">
        <v>768</v>
      </c>
      <c r="B1764">
        <f>SUMIF(Table2[Company Name],Table3[[#This Row],[Company Name]],Table2[total_laid_off])</f>
        <v>0</v>
      </c>
      <c r="C1764">
        <f>SUMIF(Table2[Company Name],Table3[[#This Row],[Company Name]],Table2[funds_raised])</f>
        <v>40</v>
      </c>
    </row>
    <row r="1765" spans="1:3" x14ac:dyDescent="0.25">
      <c r="A1765" t="s">
        <v>386</v>
      </c>
      <c r="B1765">
        <f>SUMIF(Table2[Company Name],Table3[[#This Row],[Company Name]],Table2[total_laid_off])</f>
        <v>0</v>
      </c>
      <c r="C1765">
        <f>SUMIF(Table2[Company Name],Table3[[#This Row],[Company Name]],Table2[funds_raised])</f>
        <v>40</v>
      </c>
    </row>
    <row r="1766" spans="1:3" x14ac:dyDescent="0.25">
      <c r="A1766" t="s">
        <v>1516</v>
      </c>
      <c r="B1766">
        <f>SUMIF(Table2[Company Name],Table3[[#This Row],[Company Name]],Table2[total_laid_off])</f>
        <v>0</v>
      </c>
      <c r="C1766">
        <f>SUMIF(Table2[Company Name],Table3[[#This Row],[Company Name]],Table2[funds_raised])</f>
        <v>40</v>
      </c>
    </row>
    <row r="1767" spans="1:3" x14ac:dyDescent="0.25">
      <c r="A1767" t="s">
        <v>1577</v>
      </c>
      <c r="B1767">
        <f>SUMIF(Table2[Company Name],Table3[[#This Row],[Company Name]],Table2[total_laid_off])</f>
        <v>0</v>
      </c>
      <c r="C1767">
        <f>SUMIF(Table2[Company Name],Table3[[#This Row],[Company Name]],Table2[funds_raised])</f>
        <v>38</v>
      </c>
    </row>
    <row r="1768" spans="1:3" x14ac:dyDescent="0.25">
      <c r="A1768" t="s">
        <v>148</v>
      </c>
      <c r="B1768">
        <f>SUMIF(Table2[Company Name],Table3[[#This Row],[Company Name]],Table2[total_laid_off])</f>
        <v>0</v>
      </c>
      <c r="C1768">
        <f>SUMIF(Table2[Company Name],Table3[[#This Row],[Company Name]],Table2[funds_raised])</f>
        <v>37</v>
      </c>
    </row>
    <row r="1769" spans="1:3" x14ac:dyDescent="0.25">
      <c r="A1769" t="s">
        <v>1714</v>
      </c>
      <c r="B1769">
        <f>SUMIF(Table2[Company Name],Table3[[#This Row],[Company Name]],Table2[total_laid_off])</f>
        <v>0</v>
      </c>
      <c r="C1769">
        <f>SUMIF(Table2[Company Name],Table3[[#This Row],[Company Name]],Table2[funds_raised])</f>
        <v>37</v>
      </c>
    </row>
    <row r="1770" spans="1:3" x14ac:dyDescent="0.25">
      <c r="A1770" t="s">
        <v>2042</v>
      </c>
      <c r="B1770">
        <f>SUMIF(Table2[Company Name],Table3[[#This Row],[Company Name]],Table2[total_laid_off])</f>
        <v>0</v>
      </c>
      <c r="C1770">
        <f>SUMIF(Table2[Company Name],Table3[[#This Row],[Company Name]],Table2[funds_raised])</f>
        <v>37</v>
      </c>
    </row>
    <row r="1771" spans="1:3" x14ac:dyDescent="0.25">
      <c r="A1771" t="s">
        <v>1734</v>
      </c>
      <c r="B1771">
        <f>SUMIF(Table2[Company Name],Table3[[#This Row],[Company Name]],Table2[total_laid_off])</f>
        <v>0</v>
      </c>
      <c r="C1771">
        <f>SUMIF(Table2[Company Name],Table3[[#This Row],[Company Name]],Table2[funds_raised])</f>
        <v>36</v>
      </c>
    </row>
    <row r="1772" spans="1:3" x14ac:dyDescent="0.25">
      <c r="A1772" t="s">
        <v>1694</v>
      </c>
      <c r="B1772">
        <f>SUMIF(Table2[Company Name],Table3[[#This Row],[Company Name]],Table2[total_laid_off])</f>
        <v>0</v>
      </c>
      <c r="C1772">
        <f>SUMIF(Table2[Company Name],Table3[[#This Row],[Company Name]],Table2[funds_raised])</f>
        <v>35</v>
      </c>
    </row>
    <row r="1773" spans="1:3" x14ac:dyDescent="0.25">
      <c r="A1773" t="s">
        <v>2283</v>
      </c>
      <c r="B1773">
        <f>SUMIF(Table2[Company Name],Table3[[#This Row],[Company Name]],Table2[total_laid_off])</f>
        <v>0</v>
      </c>
      <c r="C1773">
        <f>SUMIF(Table2[Company Name],Table3[[#This Row],[Company Name]],Table2[funds_raised])</f>
        <v>35</v>
      </c>
    </row>
    <row r="1774" spans="1:3" x14ac:dyDescent="0.25">
      <c r="A1774" t="s">
        <v>2142</v>
      </c>
      <c r="B1774">
        <f>SUMIF(Table2[Company Name],Table3[[#This Row],[Company Name]],Table2[total_laid_off])</f>
        <v>0</v>
      </c>
      <c r="C1774">
        <f>SUMIF(Table2[Company Name],Table3[[#This Row],[Company Name]],Table2[funds_raised])</f>
        <v>35</v>
      </c>
    </row>
    <row r="1775" spans="1:3" x14ac:dyDescent="0.25">
      <c r="A1775" t="s">
        <v>1301</v>
      </c>
      <c r="B1775">
        <f>SUMIF(Table2[Company Name],Table3[[#This Row],[Company Name]],Table2[total_laid_off])</f>
        <v>0</v>
      </c>
      <c r="C1775">
        <f>SUMIF(Table2[Company Name],Table3[[#This Row],[Company Name]],Table2[funds_raised])</f>
        <v>33</v>
      </c>
    </row>
    <row r="1776" spans="1:3" x14ac:dyDescent="0.25">
      <c r="A1776" t="s">
        <v>733</v>
      </c>
      <c r="B1776">
        <f>SUMIF(Table2[Company Name],Table3[[#This Row],[Company Name]],Table2[total_laid_off])</f>
        <v>0</v>
      </c>
      <c r="C1776">
        <f>SUMIF(Table2[Company Name],Table3[[#This Row],[Company Name]],Table2[funds_raised])</f>
        <v>33</v>
      </c>
    </row>
    <row r="1777" spans="1:3" x14ac:dyDescent="0.25">
      <c r="A1777" t="s">
        <v>1007</v>
      </c>
      <c r="B1777">
        <f>SUMIF(Table2[Company Name],Table3[[#This Row],[Company Name]],Table2[total_laid_off])</f>
        <v>0</v>
      </c>
      <c r="C1777">
        <f>SUMIF(Table2[Company Name],Table3[[#This Row],[Company Name]],Table2[funds_raised])</f>
        <v>33</v>
      </c>
    </row>
    <row r="1778" spans="1:3" x14ac:dyDescent="0.25">
      <c r="A1778" t="s">
        <v>2230</v>
      </c>
      <c r="B1778">
        <f>SUMIF(Table2[Company Name],Table3[[#This Row],[Company Name]],Table2[total_laid_off])</f>
        <v>0</v>
      </c>
      <c r="C1778">
        <f>SUMIF(Table2[Company Name],Table3[[#This Row],[Company Name]],Table2[funds_raised])</f>
        <v>33</v>
      </c>
    </row>
    <row r="1779" spans="1:3" x14ac:dyDescent="0.25">
      <c r="A1779" t="s">
        <v>1642</v>
      </c>
      <c r="B1779">
        <f>SUMIF(Table2[Company Name],Table3[[#This Row],[Company Name]],Table2[total_laid_off])</f>
        <v>0</v>
      </c>
      <c r="C1779">
        <f>SUMIF(Table2[Company Name],Table3[[#This Row],[Company Name]],Table2[funds_raised])</f>
        <v>32</v>
      </c>
    </row>
    <row r="1780" spans="1:3" x14ac:dyDescent="0.25">
      <c r="A1780" t="s">
        <v>876</v>
      </c>
      <c r="B1780">
        <f>SUMIF(Table2[Company Name],Table3[[#This Row],[Company Name]],Table2[total_laid_off])</f>
        <v>0</v>
      </c>
      <c r="C1780">
        <f>SUMIF(Table2[Company Name],Table3[[#This Row],[Company Name]],Table2[funds_raised])</f>
        <v>32</v>
      </c>
    </row>
    <row r="1781" spans="1:3" x14ac:dyDescent="0.25">
      <c r="A1781" t="s">
        <v>2256</v>
      </c>
      <c r="B1781">
        <f>SUMIF(Table2[Company Name],Table3[[#This Row],[Company Name]],Table2[total_laid_off])</f>
        <v>0</v>
      </c>
      <c r="C1781">
        <f>SUMIF(Table2[Company Name],Table3[[#This Row],[Company Name]],Table2[funds_raised])</f>
        <v>31</v>
      </c>
    </row>
    <row r="1782" spans="1:3" x14ac:dyDescent="0.25">
      <c r="A1782" t="s">
        <v>1862</v>
      </c>
      <c r="B1782">
        <f>SUMIF(Table2[Company Name],Table3[[#This Row],[Company Name]],Table2[total_laid_off])</f>
        <v>0</v>
      </c>
      <c r="C1782">
        <f>SUMIF(Table2[Company Name],Table3[[#This Row],[Company Name]],Table2[funds_raised])</f>
        <v>30</v>
      </c>
    </row>
    <row r="1783" spans="1:3" x14ac:dyDescent="0.25">
      <c r="A1783" t="s">
        <v>766</v>
      </c>
      <c r="B1783">
        <f>SUMIF(Table2[Company Name],Table3[[#This Row],[Company Name]],Table2[total_laid_off])</f>
        <v>0</v>
      </c>
      <c r="C1783">
        <f>SUMIF(Table2[Company Name],Table3[[#This Row],[Company Name]],Table2[funds_raised])</f>
        <v>30</v>
      </c>
    </row>
    <row r="1784" spans="1:3" x14ac:dyDescent="0.25">
      <c r="A1784" t="s">
        <v>435</v>
      </c>
      <c r="B1784">
        <f>SUMIF(Table2[Company Name],Table3[[#This Row],[Company Name]],Table2[total_laid_off])</f>
        <v>0</v>
      </c>
      <c r="C1784">
        <f>SUMIF(Table2[Company Name],Table3[[#This Row],[Company Name]],Table2[funds_raised])</f>
        <v>30</v>
      </c>
    </row>
    <row r="1785" spans="1:3" x14ac:dyDescent="0.25">
      <c r="A1785" t="s">
        <v>827</v>
      </c>
      <c r="B1785">
        <f>SUMIF(Table2[Company Name],Table3[[#This Row],[Company Name]],Table2[total_laid_off])</f>
        <v>0</v>
      </c>
      <c r="C1785">
        <f>SUMIF(Table2[Company Name],Table3[[#This Row],[Company Name]],Table2[funds_raised])</f>
        <v>30</v>
      </c>
    </row>
    <row r="1786" spans="1:3" x14ac:dyDescent="0.25">
      <c r="A1786" t="s">
        <v>1886</v>
      </c>
      <c r="B1786">
        <f>SUMIF(Table2[Company Name],Table3[[#This Row],[Company Name]],Table2[total_laid_off])</f>
        <v>0</v>
      </c>
      <c r="C1786">
        <f>SUMIF(Table2[Company Name],Table3[[#This Row],[Company Name]],Table2[funds_raised])</f>
        <v>29.7</v>
      </c>
    </row>
    <row r="1787" spans="1:3" x14ac:dyDescent="0.25">
      <c r="A1787" t="s">
        <v>1232</v>
      </c>
      <c r="B1787">
        <f>SUMIF(Table2[Company Name],Table3[[#This Row],[Company Name]],Table2[total_laid_off])</f>
        <v>0</v>
      </c>
      <c r="C1787">
        <f>SUMIF(Table2[Company Name],Table3[[#This Row],[Company Name]],Table2[funds_raised])</f>
        <v>29</v>
      </c>
    </row>
    <row r="1788" spans="1:3" x14ac:dyDescent="0.25">
      <c r="A1788" t="s">
        <v>1762</v>
      </c>
      <c r="B1788">
        <f>SUMIF(Table2[Company Name],Table3[[#This Row],[Company Name]],Table2[total_laid_off])</f>
        <v>0</v>
      </c>
      <c r="C1788">
        <f>SUMIF(Table2[Company Name],Table3[[#This Row],[Company Name]],Table2[funds_raised])</f>
        <v>29</v>
      </c>
    </row>
    <row r="1789" spans="1:3" x14ac:dyDescent="0.25">
      <c r="A1789" t="s">
        <v>792</v>
      </c>
      <c r="B1789">
        <f>SUMIF(Table2[Company Name],Table3[[#This Row],[Company Name]],Table2[total_laid_off])</f>
        <v>0</v>
      </c>
      <c r="C1789">
        <f>SUMIF(Table2[Company Name],Table3[[#This Row],[Company Name]],Table2[funds_raised])</f>
        <v>29</v>
      </c>
    </row>
    <row r="1790" spans="1:3" x14ac:dyDescent="0.25">
      <c r="A1790" t="s">
        <v>1149</v>
      </c>
      <c r="B1790">
        <f>SUMIF(Table2[Company Name],Table3[[#This Row],[Company Name]],Table2[total_laid_off])</f>
        <v>0</v>
      </c>
      <c r="C1790">
        <f>SUMIF(Table2[Company Name],Table3[[#This Row],[Company Name]],Table2[funds_raised])</f>
        <v>28</v>
      </c>
    </row>
    <row r="1791" spans="1:3" x14ac:dyDescent="0.25">
      <c r="A1791" t="s">
        <v>2189</v>
      </c>
      <c r="B1791">
        <f>SUMIF(Table2[Company Name],Table3[[#This Row],[Company Name]],Table2[total_laid_off])</f>
        <v>0</v>
      </c>
      <c r="C1791">
        <f>SUMIF(Table2[Company Name],Table3[[#This Row],[Company Name]],Table2[funds_raised])</f>
        <v>28</v>
      </c>
    </row>
    <row r="1792" spans="1:3" x14ac:dyDescent="0.25">
      <c r="A1792" t="s">
        <v>1888</v>
      </c>
      <c r="B1792">
        <f>SUMIF(Table2[Company Name],Table3[[#This Row],[Company Name]],Table2[total_laid_off])</f>
        <v>0</v>
      </c>
      <c r="C1792">
        <f>SUMIF(Table2[Company Name],Table3[[#This Row],[Company Name]],Table2[funds_raised])</f>
        <v>27</v>
      </c>
    </row>
    <row r="1793" spans="1:3" x14ac:dyDescent="0.25">
      <c r="A1793" t="s">
        <v>1566</v>
      </c>
      <c r="B1793">
        <f>SUMIF(Table2[Company Name],Table3[[#This Row],[Company Name]],Table2[total_laid_off])</f>
        <v>0</v>
      </c>
      <c r="C1793">
        <f>SUMIF(Table2[Company Name],Table3[[#This Row],[Company Name]],Table2[funds_raised])</f>
        <v>26</v>
      </c>
    </row>
    <row r="1794" spans="1:3" x14ac:dyDescent="0.25">
      <c r="A1794" t="s">
        <v>1078</v>
      </c>
      <c r="B1794">
        <f>SUMIF(Table2[Company Name],Table3[[#This Row],[Company Name]],Table2[total_laid_off])</f>
        <v>0</v>
      </c>
      <c r="C1794">
        <f>SUMIF(Table2[Company Name],Table3[[#This Row],[Company Name]],Table2[funds_raised])</f>
        <v>26</v>
      </c>
    </row>
    <row r="1795" spans="1:3" x14ac:dyDescent="0.25">
      <c r="A1795" t="s">
        <v>2165</v>
      </c>
      <c r="B1795">
        <f>SUMIF(Table2[Company Name],Table3[[#This Row],[Company Name]],Table2[total_laid_off])</f>
        <v>0</v>
      </c>
      <c r="C1795">
        <f>SUMIF(Table2[Company Name],Table3[[#This Row],[Company Name]],Table2[funds_raised])</f>
        <v>25</v>
      </c>
    </row>
    <row r="1796" spans="1:3" x14ac:dyDescent="0.25">
      <c r="A1796" t="s">
        <v>860</v>
      </c>
      <c r="B1796">
        <f>SUMIF(Table2[Company Name],Table3[[#This Row],[Company Name]],Table2[total_laid_off])</f>
        <v>0</v>
      </c>
      <c r="C1796">
        <f>SUMIF(Table2[Company Name],Table3[[#This Row],[Company Name]],Table2[funds_raised])</f>
        <v>25</v>
      </c>
    </row>
    <row r="1797" spans="1:3" x14ac:dyDescent="0.25">
      <c r="A1797" t="s">
        <v>864</v>
      </c>
      <c r="B1797">
        <f>SUMIF(Table2[Company Name],Table3[[#This Row],[Company Name]],Table2[total_laid_off])</f>
        <v>0</v>
      </c>
      <c r="C1797">
        <f>SUMIF(Table2[Company Name],Table3[[#This Row],[Company Name]],Table2[funds_raised])</f>
        <v>25</v>
      </c>
    </row>
    <row r="1798" spans="1:3" x14ac:dyDescent="0.25">
      <c r="A1798" t="s">
        <v>1571</v>
      </c>
      <c r="B1798">
        <f>SUMIF(Table2[Company Name],Table3[[#This Row],[Company Name]],Table2[total_laid_off])</f>
        <v>0</v>
      </c>
      <c r="C1798">
        <f>SUMIF(Table2[Company Name],Table3[[#This Row],[Company Name]],Table2[funds_raised])</f>
        <v>25</v>
      </c>
    </row>
    <row r="1799" spans="1:3" x14ac:dyDescent="0.25">
      <c r="A1799" t="s">
        <v>2023</v>
      </c>
      <c r="B1799">
        <f>SUMIF(Table2[Company Name],Table3[[#This Row],[Company Name]],Table2[total_laid_off])</f>
        <v>0</v>
      </c>
      <c r="C1799">
        <f>SUMIF(Table2[Company Name],Table3[[#This Row],[Company Name]],Table2[funds_raised])</f>
        <v>24</v>
      </c>
    </row>
    <row r="1800" spans="1:3" x14ac:dyDescent="0.25">
      <c r="A1800" t="s">
        <v>1397</v>
      </c>
      <c r="B1800">
        <f>SUMIF(Table2[Company Name],Table3[[#This Row],[Company Name]],Table2[total_laid_off])</f>
        <v>0</v>
      </c>
      <c r="C1800">
        <f>SUMIF(Table2[Company Name],Table3[[#This Row],[Company Name]],Table2[funds_raised])</f>
        <v>24</v>
      </c>
    </row>
    <row r="1801" spans="1:3" x14ac:dyDescent="0.25">
      <c r="A1801" t="s">
        <v>1688</v>
      </c>
      <c r="B1801">
        <f>SUMIF(Table2[Company Name],Table3[[#This Row],[Company Name]],Table2[total_laid_off])</f>
        <v>0</v>
      </c>
      <c r="C1801">
        <f>SUMIF(Table2[Company Name],Table3[[#This Row],[Company Name]],Table2[funds_raised])</f>
        <v>24</v>
      </c>
    </row>
    <row r="1802" spans="1:3" x14ac:dyDescent="0.25">
      <c r="A1802" t="s">
        <v>203</v>
      </c>
      <c r="B1802">
        <f>SUMIF(Table2[Company Name],Table3[[#This Row],[Company Name]],Table2[total_laid_off])</f>
        <v>0</v>
      </c>
      <c r="C1802">
        <f>SUMIF(Table2[Company Name],Table3[[#This Row],[Company Name]],Table2[funds_raised])</f>
        <v>23</v>
      </c>
    </row>
    <row r="1803" spans="1:3" x14ac:dyDescent="0.25">
      <c r="A1803" t="s">
        <v>586</v>
      </c>
      <c r="B1803">
        <f>SUMIF(Table2[Company Name],Table3[[#This Row],[Company Name]],Table2[total_laid_off])</f>
        <v>0</v>
      </c>
      <c r="C1803">
        <f>SUMIF(Table2[Company Name],Table3[[#This Row],[Company Name]],Table2[funds_raised])</f>
        <v>23</v>
      </c>
    </row>
    <row r="1804" spans="1:3" x14ac:dyDescent="0.25">
      <c r="A1804" t="s">
        <v>2033</v>
      </c>
      <c r="B1804">
        <f>SUMIF(Table2[Company Name],Table3[[#This Row],[Company Name]],Table2[total_laid_off])</f>
        <v>0</v>
      </c>
      <c r="C1804">
        <f>SUMIF(Table2[Company Name],Table3[[#This Row],[Company Name]],Table2[funds_raised])</f>
        <v>23</v>
      </c>
    </row>
    <row r="1805" spans="1:3" x14ac:dyDescent="0.25">
      <c r="A1805" t="s">
        <v>1861</v>
      </c>
      <c r="B1805">
        <f>SUMIF(Table2[Company Name],Table3[[#This Row],[Company Name]],Table2[total_laid_off])</f>
        <v>0</v>
      </c>
      <c r="C1805">
        <f>SUMIF(Table2[Company Name],Table3[[#This Row],[Company Name]],Table2[funds_raised])</f>
        <v>22.8</v>
      </c>
    </row>
    <row r="1806" spans="1:3" x14ac:dyDescent="0.25">
      <c r="A1806" t="s">
        <v>1891</v>
      </c>
      <c r="B1806">
        <f>SUMIF(Table2[Company Name],Table3[[#This Row],[Company Name]],Table2[total_laid_off])</f>
        <v>0</v>
      </c>
      <c r="C1806">
        <f>SUMIF(Table2[Company Name],Table3[[#This Row],[Company Name]],Table2[funds_raised])</f>
        <v>22.4</v>
      </c>
    </row>
    <row r="1807" spans="1:3" x14ac:dyDescent="0.25">
      <c r="A1807" t="s">
        <v>971</v>
      </c>
      <c r="B1807">
        <f>SUMIF(Table2[Company Name],Table3[[#This Row],[Company Name]],Table2[total_laid_off])</f>
        <v>0</v>
      </c>
      <c r="C1807">
        <f>SUMIF(Table2[Company Name],Table3[[#This Row],[Company Name]],Table2[funds_raised])</f>
        <v>22</v>
      </c>
    </row>
    <row r="1808" spans="1:3" x14ac:dyDescent="0.25">
      <c r="A1808" t="s">
        <v>1674</v>
      </c>
      <c r="B1808">
        <f>SUMIF(Table2[Company Name],Table3[[#This Row],[Company Name]],Table2[total_laid_off])</f>
        <v>0</v>
      </c>
      <c r="C1808">
        <f>SUMIF(Table2[Company Name],Table3[[#This Row],[Company Name]],Table2[funds_raised])</f>
        <v>22</v>
      </c>
    </row>
    <row r="1809" spans="1:3" x14ac:dyDescent="0.25">
      <c r="A1809" t="s">
        <v>703</v>
      </c>
      <c r="B1809">
        <f>SUMIF(Table2[Company Name],Table3[[#This Row],[Company Name]],Table2[total_laid_off])</f>
        <v>0</v>
      </c>
      <c r="C1809">
        <f>SUMIF(Table2[Company Name],Table3[[#This Row],[Company Name]],Table2[funds_raised])</f>
        <v>21</v>
      </c>
    </row>
    <row r="1810" spans="1:3" x14ac:dyDescent="0.25">
      <c r="A1810" t="s">
        <v>623</v>
      </c>
      <c r="B1810">
        <f>SUMIF(Table2[Company Name],Table3[[#This Row],[Company Name]],Table2[total_laid_off])</f>
        <v>0</v>
      </c>
      <c r="C1810">
        <f>SUMIF(Table2[Company Name],Table3[[#This Row],[Company Name]],Table2[funds_raised])</f>
        <v>21</v>
      </c>
    </row>
    <row r="1811" spans="1:3" x14ac:dyDescent="0.25">
      <c r="A1811" t="s">
        <v>1030</v>
      </c>
      <c r="B1811">
        <f>SUMIF(Table2[Company Name],Table3[[#This Row],[Company Name]],Table2[total_laid_off])</f>
        <v>0</v>
      </c>
      <c r="C1811">
        <f>SUMIF(Table2[Company Name],Table3[[#This Row],[Company Name]],Table2[funds_raised])</f>
        <v>21</v>
      </c>
    </row>
    <row r="1812" spans="1:3" x14ac:dyDescent="0.25">
      <c r="A1812" t="s">
        <v>750</v>
      </c>
      <c r="B1812">
        <f>SUMIF(Table2[Company Name],Table3[[#This Row],[Company Name]],Table2[total_laid_off])</f>
        <v>0</v>
      </c>
      <c r="C1812">
        <f>SUMIF(Table2[Company Name],Table3[[#This Row],[Company Name]],Table2[funds_raised])</f>
        <v>20</v>
      </c>
    </row>
    <row r="1813" spans="1:3" x14ac:dyDescent="0.25">
      <c r="A1813" t="s">
        <v>751</v>
      </c>
      <c r="B1813">
        <f>SUMIF(Table2[Company Name],Table3[[#This Row],[Company Name]],Table2[total_laid_off])</f>
        <v>0</v>
      </c>
      <c r="C1813">
        <f>SUMIF(Table2[Company Name],Table3[[#This Row],[Company Name]],Table2[funds_raised])</f>
        <v>20</v>
      </c>
    </row>
    <row r="1814" spans="1:3" x14ac:dyDescent="0.25">
      <c r="A1814" t="s">
        <v>55</v>
      </c>
      <c r="B1814">
        <f>SUMIF(Table2[Company Name],Table3[[#This Row],[Company Name]],Table2[total_laid_off])</f>
        <v>0</v>
      </c>
      <c r="C1814">
        <f>SUMIF(Table2[Company Name],Table3[[#This Row],[Company Name]],Table2[funds_raised])</f>
        <v>20</v>
      </c>
    </row>
    <row r="1815" spans="1:3" x14ac:dyDescent="0.25">
      <c r="A1815" t="s">
        <v>1305</v>
      </c>
      <c r="B1815">
        <f>SUMIF(Table2[Company Name],Table3[[#This Row],[Company Name]],Table2[total_laid_off])</f>
        <v>0</v>
      </c>
      <c r="C1815">
        <f>SUMIF(Table2[Company Name],Table3[[#This Row],[Company Name]],Table2[funds_raised])</f>
        <v>20</v>
      </c>
    </row>
    <row r="1816" spans="1:3" x14ac:dyDescent="0.25">
      <c r="A1816" t="s">
        <v>983</v>
      </c>
      <c r="B1816">
        <f>SUMIF(Table2[Company Name],Table3[[#This Row],[Company Name]],Table2[total_laid_off])</f>
        <v>0</v>
      </c>
      <c r="C1816">
        <f>SUMIF(Table2[Company Name],Table3[[#This Row],[Company Name]],Table2[funds_raised])</f>
        <v>20</v>
      </c>
    </row>
    <row r="1817" spans="1:3" x14ac:dyDescent="0.25">
      <c r="A1817" t="s">
        <v>1392</v>
      </c>
      <c r="B1817">
        <f>SUMIF(Table2[Company Name],Table3[[#This Row],[Company Name]],Table2[total_laid_off])</f>
        <v>0</v>
      </c>
      <c r="C1817">
        <f>SUMIF(Table2[Company Name],Table3[[#This Row],[Company Name]],Table2[funds_raised])</f>
        <v>20</v>
      </c>
    </row>
    <row r="1818" spans="1:3" x14ac:dyDescent="0.25">
      <c r="A1818" t="s">
        <v>1447</v>
      </c>
      <c r="B1818">
        <f>SUMIF(Table2[Company Name],Table3[[#This Row],[Company Name]],Table2[total_laid_off])</f>
        <v>0</v>
      </c>
      <c r="C1818">
        <f>SUMIF(Table2[Company Name],Table3[[#This Row],[Company Name]],Table2[funds_raised])</f>
        <v>20</v>
      </c>
    </row>
    <row r="1819" spans="1:3" x14ac:dyDescent="0.25">
      <c r="A1819" t="s">
        <v>958</v>
      </c>
      <c r="B1819">
        <f>SUMIF(Table2[Company Name],Table3[[#This Row],[Company Name]],Table2[total_laid_off])</f>
        <v>0</v>
      </c>
      <c r="C1819">
        <f>SUMIF(Table2[Company Name],Table3[[#This Row],[Company Name]],Table2[funds_raised])</f>
        <v>20</v>
      </c>
    </row>
    <row r="1820" spans="1:3" x14ac:dyDescent="0.25">
      <c r="A1820" t="s">
        <v>1856</v>
      </c>
      <c r="B1820">
        <f>SUMIF(Table2[Company Name],Table3[[#This Row],[Company Name]],Table2[total_laid_off])</f>
        <v>0</v>
      </c>
      <c r="C1820">
        <f>SUMIF(Table2[Company Name],Table3[[#This Row],[Company Name]],Table2[funds_raised])</f>
        <v>18</v>
      </c>
    </row>
    <row r="1821" spans="1:3" x14ac:dyDescent="0.25">
      <c r="A1821" t="s">
        <v>249</v>
      </c>
      <c r="B1821">
        <f>SUMIF(Table2[Company Name],Table3[[#This Row],[Company Name]],Table2[total_laid_off])</f>
        <v>0</v>
      </c>
      <c r="C1821">
        <f>SUMIF(Table2[Company Name],Table3[[#This Row],[Company Name]],Table2[funds_raised])</f>
        <v>18</v>
      </c>
    </row>
    <row r="1822" spans="1:3" x14ac:dyDescent="0.25">
      <c r="A1822" t="s">
        <v>2127</v>
      </c>
      <c r="B1822">
        <f>SUMIF(Table2[Company Name],Table3[[#This Row],[Company Name]],Table2[total_laid_off])</f>
        <v>0</v>
      </c>
      <c r="C1822">
        <f>SUMIF(Table2[Company Name],Table3[[#This Row],[Company Name]],Table2[funds_raised])</f>
        <v>18</v>
      </c>
    </row>
    <row r="1823" spans="1:3" x14ac:dyDescent="0.25">
      <c r="A1823" t="s">
        <v>1189</v>
      </c>
      <c r="B1823">
        <f>SUMIF(Table2[Company Name],Table3[[#This Row],[Company Name]],Table2[total_laid_off])</f>
        <v>0</v>
      </c>
      <c r="C1823">
        <f>SUMIF(Table2[Company Name],Table3[[#This Row],[Company Name]],Table2[funds_raised])</f>
        <v>18</v>
      </c>
    </row>
    <row r="1824" spans="1:3" x14ac:dyDescent="0.25">
      <c r="A1824" t="s">
        <v>548</v>
      </c>
      <c r="B1824">
        <f>SUMIF(Table2[Company Name],Table3[[#This Row],[Company Name]],Table2[total_laid_off])</f>
        <v>0</v>
      </c>
      <c r="C1824">
        <f>SUMIF(Table2[Company Name],Table3[[#This Row],[Company Name]],Table2[funds_raised])</f>
        <v>18</v>
      </c>
    </row>
    <row r="1825" spans="1:3" x14ac:dyDescent="0.25">
      <c r="A1825" t="s">
        <v>2084</v>
      </c>
      <c r="B1825">
        <f>SUMIF(Table2[Company Name],Table3[[#This Row],[Company Name]],Table2[total_laid_off])</f>
        <v>0</v>
      </c>
      <c r="C1825">
        <f>SUMIF(Table2[Company Name],Table3[[#This Row],[Company Name]],Table2[funds_raised])</f>
        <v>18</v>
      </c>
    </row>
    <row r="1826" spans="1:3" x14ac:dyDescent="0.25">
      <c r="A1826" t="s">
        <v>1006</v>
      </c>
      <c r="B1826">
        <f>SUMIF(Table2[Company Name],Table3[[#This Row],[Company Name]],Table2[total_laid_off])</f>
        <v>0</v>
      </c>
      <c r="C1826">
        <f>SUMIF(Table2[Company Name],Table3[[#This Row],[Company Name]],Table2[funds_raised])</f>
        <v>18</v>
      </c>
    </row>
    <row r="1827" spans="1:3" x14ac:dyDescent="0.25">
      <c r="A1827" t="s">
        <v>2066</v>
      </c>
      <c r="B1827">
        <f>SUMIF(Table2[Company Name],Table3[[#This Row],[Company Name]],Table2[total_laid_off])</f>
        <v>0</v>
      </c>
      <c r="C1827">
        <f>SUMIF(Table2[Company Name],Table3[[#This Row],[Company Name]],Table2[funds_raised])</f>
        <v>17</v>
      </c>
    </row>
    <row r="1828" spans="1:3" x14ac:dyDescent="0.25">
      <c r="A1828" t="s">
        <v>193</v>
      </c>
      <c r="B1828">
        <f>SUMIF(Table2[Company Name],Table3[[#This Row],[Company Name]],Table2[total_laid_off])</f>
        <v>0</v>
      </c>
      <c r="C1828">
        <f>SUMIF(Table2[Company Name],Table3[[#This Row],[Company Name]],Table2[funds_raised])</f>
        <v>17</v>
      </c>
    </row>
    <row r="1829" spans="1:3" x14ac:dyDescent="0.25">
      <c r="A1829" t="s">
        <v>1715</v>
      </c>
      <c r="B1829">
        <f>SUMIF(Table2[Company Name],Table3[[#This Row],[Company Name]],Table2[total_laid_off])</f>
        <v>0</v>
      </c>
      <c r="C1829">
        <f>SUMIF(Table2[Company Name],Table3[[#This Row],[Company Name]],Table2[funds_raised])</f>
        <v>17</v>
      </c>
    </row>
    <row r="1830" spans="1:3" x14ac:dyDescent="0.25">
      <c r="A1830" t="s">
        <v>1468</v>
      </c>
      <c r="B1830">
        <f>SUMIF(Table2[Company Name],Table3[[#This Row],[Company Name]],Table2[total_laid_off])</f>
        <v>0</v>
      </c>
      <c r="C1830">
        <f>SUMIF(Table2[Company Name],Table3[[#This Row],[Company Name]],Table2[funds_raised])</f>
        <v>17</v>
      </c>
    </row>
    <row r="1831" spans="1:3" x14ac:dyDescent="0.25">
      <c r="A1831" t="s">
        <v>1725</v>
      </c>
      <c r="B1831">
        <f>SUMIF(Table2[Company Name],Table3[[#This Row],[Company Name]],Table2[total_laid_off])</f>
        <v>0</v>
      </c>
      <c r="C1831">
        <f>SUMIF(Table2[Company Name],Table3[[#This Row],[Company Name]],Table2[funds_raised])</f>
        <v>17</v>
      </c>
    </row>
    <row r="1832" spans="1:3" x14ac:dyDescent="0.25">
      <c r="A1832" t="s">
        <v>2183</v>
      </c>
      <c r="B1832">
        <f>SUMIF(Table2[Company Name],Table3[[#This Row],[Company Name]],Table2[total_laid_off])</f>
        <v>0</v>
      </c>
      <c r="C1832">
        <f>SUMIF(Table2[Company Name],Table3[[#This Row],[Company Name]],Table2[funds_raised])</f>
        <v>16</v>
      </c>
    </row>
    <row r="1833" spans="1:3" x14ac:dyDescent="0.25">
      <c r="A1833" t="s">
        <v>593</v>
      </c>
      <c r="B1833">
        <f>SUMIF(Table2[Company Name],Table3[[#This Row],[Company Name]],Table2[total_laid_off])</f>
        <v>0</v>
      </c>
      <c r="C1833">
        <f>SUMIF(Table2[Company Name],Table3[[#This Row],[Company Name]],Table2[funds_raised])</f>
        <v>16</v>
      </c>
    </row>
    <row r="1834" spans="1:3" x14ac:dyDescent="0.25">
      <c r="A1834" t="s">
        <v>1217</v>
      </c>
      <c r="B1834">
        <f>SUMIF(Table2[Company Name],Table3[[#This Row],[Company Name]],Table2[total_laid_off])</f>
        <v>0</v>
      </c>
      <c r="C1834">
        <f>SUMIF(Table2[Company Name],Table3[[#This Row],[Company Name]],Table2[funds_raised])</f>
        <v>16</v>
      </c>
    </row>
    <row r="1835" spans="1:3" x14ac:dyDescent="0.25">
      <c r="A1835" t="s">
        <v>2090</v>
      </c>
      <c r="B1835">
        <f>SUMIF(Table2[Company Name],Table3[[#This Row],[Company Name]],Table2[total_laid_off])</f>
        <v>0</v>
      </c>
      <c r="C1835">
        <f>SUMIF(Table2[Company Name],Table3[[#This Row],[Company Name]],Table2[funds_raised])</f>
        <v>16</v>
      </c>
    </row>
    <row r="1836" spans="1:3" x14ac:dyDescent="0.25">
      <c r="A1836" t="s">
        <v>1124</v>
      </c>
      <c r="B1836">
        <f>SUMIF(Table2[Company Name],Table3[[#This Row],[Company Name]],Table2[total_laid_off])</f>
        <v>0</v>
      </c>
      <c r="C1836">
        <f>SUMIF(Table2[Company Name],Table3[[#This Row],[Company Name]],Table2[funds_raised])</f>
        <v>16</v>
      </c>
    </row>
    <row r="1837" spans="1:3" x14ac:dyDescent="0.25">
      <c r="A1837" t="s">
        <v>1819</v>
      </c>
      <c r="B1837">
        <f>SUMIF(Table2[Company Name],Table3[[#This Row],[Company Name]],Table2[total_laid_off])</f>
        <v>0</v>
      </c>
      <c r="C1837">
        <f>SUMIF(Table2[Company Name],Table3[[#This Row],[Company Name]],Table2[funds_raised])</f>
        <v>16</v>
      </c>
    </row>
    <row r="1838" spans="1:3" x14ac:dyDescent="0.25">
      <c r="A1838" t="s">
        <v>2157</v>
      </c>
      <c r="B1838">
        <f>SUMIF(Table2[Company Name],Table3[[#This Row],[Company Name]],Table2[total_laid_off])</f>
        <v>0</v>
      </c>
      <c r="C1838">
        <f>SUMIF(Table2[Company Name],Table3[[#This Row],[Company Name]],Table2[funds_raised])</f>
        <v>15</v>
      </c>
    </row>
    <row r="1839" spans="1:3" x14ac:dyDescent="0.25">
      <c r="A1839" t="s">
        <v>1029</v>
      </c>
      <c r="B1839">
        <f>SUMIF(Table2[Company Name],Table3[[#This Row],[Company Name]],Table2[total_laid_off])</f>
        <v>0</v>
      </c>
      <c r="C1839">
        <f>SUMIF(Table2[Company Name],Table3[[#This Row],[Company Name]],Table2[funds_raised])</f>
        <v>15</v>
      </c>
    </row>
    <row r="1840" spans="1:3" x14ac:dyDescent="0.25">
      <c r="A1840" t="s">
        <v>2029</v>
      </c>
      <c r="B1840">
        <f>SUMIF(Table2[Company Name],Table3[[#This Row],[Company Name]],Table2[total_laid_off])</f>
        <v>0</v>
      </c>
      <c r="C1840">
        <f>SUMIF(Table2[Company Name],Table3[[#This Row],[Company Name]],Table2[funds_raised])</f>
        <v>15</v>
      </c>
    </row>
    <row r="1841" spans="1:3" x14ac:dyDescent="0.25">
      <c r="A1841" t="s">
        <v>1832</v>
      </c>
      <c r="B1841">
        <f>SUMIF(Table2[Company Name],Table3[[#This Row],[Company Name]],Table2[total_laid_off])</f>
        <v>0</v>
      </c>
      <c r="C1841">
        <f>SUMIF(Table2[Company Name],Table3[[#This Row],[Company Name]],Table2[funds_raised])</f>
        <v>15</v>
      </c>
    </row>
    <row r="1842" spans="1:3" x14ac:dyDescent="0.25">
      <c r="A1842" t="s">
        <v>1109</v>
      </c>
      <c r="B1842">
        <f>SUMIF(Table2[Company Name],Table3[[#This Row],[Company Name]],Table2[total_laid_off])</f>
        <v>0</v>
      </c>
      <c r="C1842">
        <f>SUMIF(Table2[Company Name],Table3[[#This Row],[Company Name]],Table2[funds_raised])</f>
        <v>14</v>
      </c>
    </row>
    <row r="1843" spans="1:3" x14ac:dyDescent="0.25">
      <c r="A1843" t="s">
        <v>1844</v>
      </c>
      <c r="B1843">
        <f>SUMIF(Table2[Company Name],Table3[[#This Row],[Company Name]],Table2[total_laid_off])</f>
        <v>0</v>
      </c>
      <c r="C1843">
        <f>SUMIF(Table2[Company Name],Table3[[#This Row],[Company Name]],Table2[funds_raised])</f>
        <v>14</v>
      </c>
    </row>
    <row r="1844" spans="1:3" x14ac:dyDescent="0.25">
      <c r="A1844" t="s">
        <v>1859</v>
      </c>
      <c r="B1844">
        <f>SUMIF(Table2[Company Name],Table3[[#This Row],[Company Name]],Table2[total_laid_off])</f>
        <v>0</v>
      </c>
      <c r="C1844">
        <f>SUMIF(Table2[Company Name],Table3[[#This Row],[Company Name]],Table2[funds_raised])</f>
        <v>13.4</v>
      </c>
    </row>
    <row r="1845" spans="1:3" x14ac:dyDescent="0.25">
      <c r="A1845" t="s">
        <v>626</v>
      </c>
      <c r="B1845">
        <f>SUMIF(Table2[Company Name],Table3[[#This Row],[Company Name]],Table2[total_laid_off])</f>
        <v>0</v>
      </c>
      <c r="C1845">
        <f>SUMIF(Table2[Company Name],Table3[[#This Row],[Company Name]],Table2[funds_raised])</f>
        <v>13</v>
      </c>
    </row>
    <row r="1846" spans="1:3" x14ac:dyDescent="0.25">
      <c r="A1846" t="s">
        <v>1883</v>
      </c>
      <c r="B1846">
        <f>SUMIF(Table2[Company Name],Table3[[#This Row],[Company Name]],Table2[total_laid_off])</f>
        <v>0</v>
      </c>
      <c r="C1846">
        <f>SUMIF(Table2[Company Name],Table3[[#This Row],[Company Name]],Table2[funds_raised])</f>
        <v>13</v>
      </c>
    </row>
    <row r="1847" spans="1:3" x14ac:dyDescent="0.25">
      <c r="A1847" t="s">
        <v>956</v>
      </c>
      <c r="B1847">
        <f>SUMIF(Table2[Company Name],Table3[[#This Row],[Company Name]],Table2[total_laid_off])</f>
        <v>0</v>
      </c>
      <c r="C1847">
        <f>SUMIF(Table2[Company Name],Table3[[#This Row],[Company Name]],Table2[funds_raised])</f>
        <v>13</v>
      </c>
    </row>
    <row r="1848" spans="1:3" x14ac:dyDescent="0.25">
      <c r="A1848" t="s">
        <v>2316</v>
      </c>
      <c r="B1848">
        <f>SUMIF(Table2[Company Name],Table3[[#This Row],[Company Name]],Table2[total_laid_off])</f>
        <v>0</v>
      </c>
      <c r="C1848">
        <f>SUMIF(Table2[Company Name],Table3[[#This Row],[Company Name]],Table2[funds_raised])</f>
        <v>13</v>
      </c>
    </row>
    <row r="1849" spans="1:3" x14ac:dyDescent="0.25">
      <c r="A1849" t="s">
        <v>1703</v>
      </c>
      <c r="B1849">
        <f>SUMIF(Table2[Company Name],Table3[[#This Row],[Company Name]],Table2[total_laid_off])</f>
        <v>0</v>
      </c>
      <c r="C1849">
        <f>SUMIF(Table2[Company Name],Table3[[#This Row],[Company Name]],Table2[funds_raised])</f>
        <v>12</v>
      </c>
    </row>
    <row r="1850" spans="1:3" x14ac:dyDescent="0.25">
      <c r="A1850" t="s">
        <v>1465</v>
      </c>
      <c r="B1850">
        <f>SUMIF(Table2[Company Name],Table3[[#This Row],[Company Name]],Table2[total_laid_off])</f>
        <v>0</v>
      </c>
      <c r="C1850">
        <f>SUMIF(Table2[Company Name],Table3[[#This Row],[Company Name]],Table2[funds_raised])</f>
        <v>12</v>
      </c>
    </row>
    <row r="1851" spans="1:3" x14ac:dyDescent="0.25">
      <c r="A1851" t="s">
        <v>1466</v>
      </c>
      <c r="B1851">
        <f>SUMIF(Table2[Company Name],Table3[[#This Row],[Company Name]],Table2[total_laid_off])</f>
        <v>0</v>
      </c>
      <c r="C1851">
        <f>SUMIF(Table2[Company Name],Table3[[#This Row],[Company Name]],Table2[funds_raised])</f>
        <v>12</v>
      </c>
    </row>
    <row r="1852" spans="1:3" x14ac:dyDescent="0.25">
      <c r="A1852" t="s">
        <v>675</v>
      </c>
      <c r="B1852">
        <f>SUMIF(Table2[Company Name],Table3[[#This Row],[Company Name]],Table2[total_laid_off])</f>
        <v>0</v>
      </c>
      <c r="C1852">
        <f>SUMIF(Table2[Company Name],Table3[[#This Row],[Company Name]],Table2[funds_raised])</f>
        <v>12</v>
      </c>
    </row>
    <row r="1853" spans="1:3" x14ac:dyDescent="0.25">
      <c r="A1853" t="s">
        <v>1043</v>
      </c>
      <c r="B1853">
        <f>SUMIF(Table2[Company Name],Table3[[#This Row],[Company Name]],Table2[total_laid_off])</f>
        <v>0</v>
      </c>
      <c r="C1853">
        <f>SUMIF(Table2[Company Name],Table3[[#This Row],[Company Name]],Table2[funds_raised])</f>
        <v>11</v>
      </c>
    </row>
    <row r="1854" spans="1:3" x14ac:dyDescent="0.25">
      <c r="A1854" t="s">
        <v>1457</v>
      </c>
      <c r="B1854">
        <f>SUMIF(Table2[Company Name],Table3[[#This Row],[Company Name]],Table2[total_laid_off])</f>
        <v>0</v>
      </c>
      <c r="C1854">
        <f>SUMIF(Table2[Company Name],Table3[[#This Row],[Company Name]],Table2[funds_raised])</f>
        <v>11</v>
      </c>
    </row>
    <row r="1855" spans="1:3" x14ac:dyDescent="0.25">
      <c r="A1855" t="s">
        <v>2089</v>
      </c>
      <c r="B1855">
        <f>SUMIF(Table2[Company Name],Table3[[#This Row],[Company Name]],Table2[total_laid_off])</f>
        <v>0</v>
      </c>
      <c r="C1855">
        <f>SUMIF(Table2[Company Name],Table3[[#This Row],[Company Name]],Table2[funds_raised])</f>
        <v>11</v>
      </c>
    </row>
    <row r="1856" spans="1:3" x14ac:dyDescent="0.25">
      <c r="A1856" t="s">
        <v>385</v>
      </c>
      <c r="B1856">
        <f>SUMIF(Table2[Company Name],Table3[[#This Row],[Company Name]],Table2[total_laid_off])</f>
        <v>0</v>
      </c>
      <c r="C1856">
        <f>SUMIF(Table2[Company Name],Table3[[#This Row],[Company Name]],Table2[funds_raised])</f>
        <v>11</v>
      </c>
    </row>
    <row r="1857" spans="1:3" x14ac:dyDescent="0.25">
      <c r="A1857" t="s">
        <v>968</v>
      </c>
      <c r="B1857">
        <f>SUMIF(Table2[Company Name],Table3[[#This Row],[Company Name]],Table2[total_laid_off])</f>
        <v>0</v>
      </c>
      <c r="C1857">
        <f>SUMIF(Table2[Company Name],Table3[[#This Row],[Company Name]],Table2[funds_raised])</f>
        <v>11</v>
      </c>
    </row>
    <row r="1858" spans="1:3" x14ac:dyDescent="0.25">
      <c r="A1858" t="s">
        <v>1157</v>
      </c>
      <c r="B1858">
        <f>SUMIF(Table2[Company Name],Table3[[#This Row],[Company Name]],Table2[total_laid_off])</f>
        <v>0</v>
      </c>
      <c r="C1858">
        <f>SUMIF(Table2[Company Name],Table3[[#This Row],[Company Name]],Table2[funds_raised])</f>
        <v>11</v>
      </c>
    </row>
    <row r="1859" spans="1:3" x14ac:dyDescent="0.25">
      <c r="A1859" t="s">
        <v>2311</v>
      </c>
      <c r="B1859">
        <f>SUMIF(Table2[Company Name],Table3[[#This Row],[Company Name]],Table2[total_laid_off])</f>
        <v>0</v>
      </c>
      <c r="C1859">
        <f>SUMIF(Table2[Company Name],Table3[[#This Row],[Company Name]],Table2[funds_raised])</f>
        <v>10.1</v>
      </c>
    </row>
    <row r="1860" spans="1:3" x14ac:dyDescent="0.25">
      <c r="A1860" t="s">
        <v>1872</v>
      </c>
      <c r="B1860">
        <f>SUMIF(Table2[Company Name],Table3[[#This Row],[Company Name]],Table2[total_laid_off])</f>
        <v>0</v>
      </c>
      <c r="C1860">
        <f>SUMIF(Table2[Company Name],Table3[[#This Row],[Company Name]],Table2[funds_raised])</f>
        <v>10</v>
      </c>
    </row>
    <row r="1861" spans="1:3" x14ac:dyDescent="0.25">
      <c r="A1861" t="s">
        <v>1920</v>
      </c>
      <c r="B1861">
        <f>SUMIF(Table2[Company Name],Table3[[#This Row],[Company Name]],Table2[total_laid_off])</f>
        <v>0</v>
      </c>
      <c r="C1861">
        <f>SUMIF(Table2[Company Name],Table3[[#This Row],[Company Name]],Table2[funds_raised])</f>
        <v>10</v>
      </c>
    </row>
    <row r="1862" spans="1:3" x14ac:dyDescent="0.25">
      <c r="A1862" t="s">
        <v>1448</v>
      </c>
      <c r="B1862">
        <f>SUMIF(Table2[Company Name],Table3[[#This Row],[Company Name]],Table2[total_laid_off])</f>
        <v>0</v>
      </c>
      <c r="C1862">
        <f>SUMIF(Table2[Company Name],Table3[[#This Row],[Company Name]],Table2[funds_raised])</f>
        <v>10</v>
      </c>
    </row>
    <row r="1863" spans="1:3" x14ac:dyDescent="0.25">
      <c r="A1863" t="s">
        <v>1868</v>
      </c>
      <c r="B1863">
        <f>SUMIF(Table2[Company Name],Table3[[#This Row],[Company Name]],Table2[total_laid_off])</f>
        <v>0</v>
      </c>
      <c r="C1863">
        <f>SUMIF(Table2[Company Name],Table3[[#This Row],[Company Name]],Table2[funds_raised])</f>
        <v>9.5</v>
      </c>
    </row>
    <row r="1864" spans="1:3" x14ac:dyDescent="0.25">
      <c r="A1864" t="s">
        <v>353</v>
      </c>
      <c r="B1864">
        <f>SUMIF(Table2[Company Name],Table3[[#This Row],[Company Name]],Table2[total_laid_off])</f>
        <v>0</v>
      </c>
      <c r="C1864">
        <f>SUMIF(Table2[Company Name],Table3[[#This Row],[Company Name]],Table2[funds_raised])</f>
        <v>9</v>
      </c>
    </row>
    <row r="1865" spans="1:3" x14ac:dyDescent="0.25">
      <c r="A1865" t="s">
        <v>1201</v>
      </c>
      <c r="B1865">
        <f>SUMIF(Table2[Company Name],Table3[[#This Row],[Company Name]],Table2[total_laid_off])</f>
        <v>0</v>
      </c>
      <c r="C1865">
        <f>SUMIF(Table2[Company Name],Table3[[#This Row],[Company Name]],Table2[funds_raised])</f>
        <v>9</v>
      </c>
    </row>
    <row r="1866" spans="1:3" x14ac:dyDescent="0.25">
      <c r="A1866" t="s">
        <v>1544</v>
      </c>
      <c r="B1866">
        <f>SUMIF(Table2[Company Name],Table3[[#This Row],[Company Name]],Table2[total_laid_off])</f>
        <v>0</v>
      </c>
      <c r="C1866">
        <f>SUMIF(Table2[Company Name],Table3[[#This Row],[Company Name]],Table2[funds_raised])</f>
        <v>9</v>
      </c>
    </row>
    <row r="1867" spans="1:3" x14ac:dyDescent="0.25">
      <c r="A1867" t="s">
        <v>921</v>
      </c>
      <c r="B1867">
        <f>SUMIF(Table2[Company Name],Table3[[#This Row],[Company Name]],Table2[total_laid_off])</f>
        <v>0</v>
      </c>
      <c r="C1867">
        <f>SUMIF(Table2[Company Name],Table3[[#This Row],[Company Name]],Table2[funds_raised])</f>
        <v>9</v>
      </c>
    </row>
    <row r="1868" spans="1:3" x14ac:dyDescent="0.25">
      <c r="A1868" t="s">
        <v>151</v>
      </c>
      <c r="B1868">
        <f>SUMIF(Table2[Company Name],Table3[[#This Row],[Company Name]],Table2[total_laid_off])</f>
        <v>0</v>
      </c>
      <c r="C1868">
        <f>SUMIF(Table2[Company Name],Table3[[#This Row],[Company Name]],Table2[funds_raised])</f>
        <v>9</v>
      </c>
    </row>
    <row r="1869" spans="1:3" x14ac:dyDescent="0.25">
      <c r="A1869" t="s">
        <v>771</v>
      </c>
      <c r="B1869">
        <f>SUMIF(Table2[Company Name],Table3[[#This Row],[Company Name]],Table2[total_laid_off])</f>
        <v>0</v>
      </c>
      <c r="C1869">
        <f>SUMIF(Table2[Company Name],Table3[[#This Row],[Company Name]],Table2[funds_raised])</f>
        <v>9</v>
      </c>
    </row>
    <row r="1870" spans="1:3" x14ac:dyDescent="0.25">
      <c r="A1870" t="s">
        <v>1434</v>
      </c>
      <c r="B1870">
        <f>SUMIF(Table2[Company Name],Table3[[#This Row],[Company Name]],Table2[total_laid_off])</f>
        <v>0</v>
      </c>
      <c r="C1870">
        <f>SUMIF(Table2[Company Name],Table3[[#This Row],[Company Name]],Table2[funds_raised])</f>
        <v>9</v>
      </c>
    </row>
    <row r="1871" spans="1:3" x14ac:dyDescent="0.25">
      <c r="A1871" t="s">
        <v>2243</v>
      </c>
      <c r="B1871">
        <f>SUMIF(Table2[Company Name],Table3[[#This Row],[Company Name]],Table2[total_laid_off])</f>
        <v>0</v>
      </c>
      <c r="C1871">
        <f>SUMIF(Table2[Company Name],Table3[[#This Row],[Company Name]],Table2[funds_raised])</f>
        <v>8</v>
      </c>
    </row>
    <row r="1872" spans="1:3" x14ac:dyDescent="0.25">
      <c r="A1872" t="s">
        <v>802</v>
      </c>
      <c r="B1872">
        <f>SUMIF(Table2[Company Name],Table3[[#This Row],[Company Name]],Table2[total_laid_off])</f>
        <v>0</v>
      </c>
      <c r="C1872">
        <f>SUMIF(Table2[Company Name],Table3[[#This Row],[Company Name]],Table2[funds_raised])</f>
        <v>8</v>
      </c>
    </row>
    <row r="1873" spans="1:3" x14ac:dyDescent="0.25">
      <c r="A1873" t="s">
        <v>1138</v>
      </c>
      <c r="B1873">
        <f>SUMIF(Table2[Company Name],Table3[[#This Row],[Company Name]],Table2[total_laid_off])</f>
        <v>0</v>
      </c>
      <c r="C1873">
        <f>SUMIF(Table2[Company Name],Table3[[#This Row],[Company Name]],Table2[funds_raised])</f>
        <v>8</v>
      </c>
    </row>
    <row r="1874" spans="1:3" x14ac:dyDescent="0.25">
      <c r="A1874" t="s">
        <v>1797</v>
      </c>
      <c r="B1874">
        <f>SUMIF(Table2[Company Name],Table3[[#This Row],[Company Name]],Table2[total_laid_off])</f>
        <v>0</v>
      </c>
      <c r="C1874">
        <f>SUMIF(Table2[Company Name],Table3[[#This Row],[Company Name]],Table2[funds_raised])</f>
        <v>8</v>
      </c>
    </row>
    <row r="1875" spans="1:3" x14ac:dyDescent="0.25">
      <c r="A1875" t="s">
        <v>2293</v>
      </c>
      <c r="B1875">
        <f>SUMIF(Table2[Company Name],Table3[[#This Row],[Company Name]],Table2[total_laid_off])</f>
        <v>0</v>
      </c>
      <c r="C1875">
        <f>SUMIF(Table2[Company Name],Table3[[#This Row],[Company Name]],Table2[funds_raised])</f>
        <v>8</v>
      </c>
    </row>
    <row r="1876" spans="1:3" x14ac:dyDescent="0.25">
      <c r="A1876" t="s">
        <v>1412</v>
      </c>
      <c r="B1876">
        <f>SUMIF(Table2[Company Name],Table3[[#This Row],[Company Name]],Table2[total_laid_off])</f>
        <v>0</v>
      </c>
      <c r="C1876">
        <f>SUMIF(Table2[Company Name],Table3[[#This Row],[Company Name]],Table2[funds_raised])</f>
        <v>7</v>
      </c>
    </row>
    <row r="1877" spans="1:3" x14ac:dyDescent="0.25">
      <c r="A1877" t="s">
        <v>2188</v>
      </c>
      <c r="B1877">
        <f>SUMIF(Table2[Company Name],Table3[[#This Row],[Company Name]],Table2[total_laid_off])</f>
        <v>0</v>
      </c>
      <c r="C1877">
        <f>SUMIF(Table2[Company Name],Table3[[#This Row],[Company Name]],Table2[funds_raised])</f>
        <v>7</v>
      </c>
    </row>
    <row r="1878" spans="1:3" x14ac:dyDescent="0.25">
      <c r="A1878" t="s">
        <v>1586</v>
      </c>
      <c r="B1878">
        <f>SUMIF(Table2[Company Name],Table3[[#This Row],[Company Name]],Table2[total_laid_off])</f>
        <v>0</v>
      </c>
      <c r="C1878">
        <f>SUMIF(Table2[Company Name],Table3[[#This Row],[Company Name]],Table2[funds_raised])</f>
        <v>7</v>
      </c>
    </row>
    <row r="1879" spans="1:3" x14ac:dyDescent="0.25">
      <c r="A1879" t="s">
        <v>2103</v>
      </c>
      <c r="B1879">
        <f>SUMIF(Table2[Company Name],Table3[[#This Row],[Company Name]],Table2[total_laid_off])</f>
        <v>0</v>
      </c>
      <c r="C1879">
        <f>SUMIF(Table2[Company Name],Table3[[#This Row],[Company Name]],Table2[funds_raised])</f>
        <v>7</v>
      </c>
    </row>
    <row r="1880" spans="1:3" x14ac:dyDescent="0.25">
      <c r="A1880" t="s">
        <v>1097</v>
      </c>
      <c r="B1880">
        <f>SUMIF(Table2[Company Name],Table3[[#This Row],[Company Name]],Table2[total_laid_off])</f>
        <v>0</v>
      </c>
      <c r="C1880">
        <f>SUMIF(Table2[Company Name],Table3[[#This Row],[Company Name]],Table2[funds_raised])</f>
        <v>6</v>
      </c>
    </row>
    <row r="1881" spans="1:3" x14ac:dyDescent="0.25">
      <c r="A1881" t="s">
        <v>982</v>
      </c>
      <c r="B1881">
        <f>SUMIF(Table2[Company Name],Table3[[#This Row],[Company Name]],Table2[total_laid_off])</f>
        <v>0</v>
      </c>
      <c r="C1881">
        <f>SUMIF(Table2[Company Name],Table3[[#This Row],[Company Name]],Table2[funds_raised])</f>
        <v>6</v>
      </c>
    </row>
    <row r="1882" spans="1:3" x14ac:dyDescent="0.25">
      <c r="A1882" t="s">
        <v>1673</v>
      </c>
      <c r="B1882">
        <f>SUMIF(Table2[Company Name],Table3[[#This Row],[Company Name]],Table2[total_laid_off])</f>
        <v>0</v>
      </c>
      <c r="C1882">
        <f>SUMIF(Table2[Company Name],Table3[[#This Row],[Company Name]],Table2[funds_raised])</f>
        <v>6</v>
      </c>
    </row>
    <row r="1883" spans="1:3" x14ac:dyDescent="0.25">
      <c r="A1883" t="s">
        <v>1262</v>
      </c>
      <c r="B1883">
        <f>SUMIF(Table2[Company Name],Table3[[#This Row],[Company Name]],Table2[total_laid_off])</f>
        <v>0</v>
      </c>
      <c r="C1883">
        <f>SUMIF(Table2[Company Name],Table3[[#This Row],[Company Name]],Table2[funds_raised])</f>
        <v>6</v>
      </c>
    </row>
    <row r="1884" spans="1:3" x14ac:dyDescent="0.25">
      <c r="A1884" t="s">
        <v>250</v>
      </c>
      <c r="B1884">
        <f>SUMIF(Table2[Company Name],Table3[[#This Row],[Company Name]],Table2[total_laid_off])</f>
        <v>0</v>
      </c>
      <c r="C1884">
        <f>SUMIF(Table2[Company Name],Table3[[#This Row],[Company Name]],Table2[funds_raised])</f>
        <v>6</v>
      </c>
    </row>
    <row r="1885" spans="1:3" x14ac:dyDescent="0.25">
      <c r="A1885" t="s">
        <v>453</v>
      </c>
      <c r="B1885">
        <f>SUMIF(Table2[Company Name],Table3[[#This Row],[Company Name]],Table2[total_laid_off])</f>
        <v>0</v>
      </c>
      <c r="C1885">
        <f>SUMIF(Table2[Company Name],Table3[[#This Row],[Company Name]],Table2[funds_raised])</f>
        <v>6</v>
      </c>
    </row>
    <row r="1886" spans="1:3" x14ac:dyDescent="0.25">
      <c r="A1886" t="s">
        <v>1460</v>
      </c>
      <c r="B1886">
        <f>SUMIF(Table2[Company Name],Table3[[#This Row],[Company Name]],Table2[total_laid_off])</f>
        <v>0</v>
      </c>
      <c r="C1886">
        <f>SUMIF(Table2[Company Name],Table3[[#This Row],[Company Name]],Table2[funds_raised])</f>
        <v>6</v>
      </c>
    </row>
    <row r="1887" spans="1:3" x14ac:dyDescent="0.25">
      <c r="A1887" t="s">
        <v>1267</v>
      </c>
      <c r="B1887">
        <f>SUMIF(Table2[Company Name],Table3[[#This Row],[Company Name]],Table2[total_laid_off])</f>
        <v>0</v>
      </c>
      <c r="C1887">
        <f>SUMIF(Table2[Company Name],Table3[[#This Row],[Company Name]],Table2[funds_raised])</f>
        <v>5</v>
      </c>
    </row>
    <row r="1888" spans="1:3" x14ac:dyDescent="0.25">
      <c r="A1888" t="s">
        <v>1585</v>
      </c>
      <c r="B1888">
        <f>SUMIF(Table2[Company Name],Table3[[#This Row],[Company Name]],Table2[total_laid_off])</f>
        <v>0</v>
      </c>
      <c r="C1888">
        <f>SUMIF(Table2[Company Name],Table3[[#This Row],[Company Name]],Table2[funds_raised])</f>
        <v>5</v>
      </c>
    </row>
    <row r="1889" spans="1:3" x14ac:dyDescent="0.25">
      <c r="A1889" t="s">
        <v>2242</v>
      </c>
      <c r="B1889">
        <f>SUMIF(Table2[Company Name],Table3[[#This Row],[Company Name]],Table2[total_laid_off])</f>
        <v>0</v>
      </c>
      <c r="C1889">
        <f>SUMIF(Table2[Company Name],Table3[[#This Row],[Company Name]],Table2[funds_raised])</f>
        <v>4</v>
      </c>
    </row>
    <row r="1890" spans="1:3" x14ac:dyDescent="0.25">
      <c r="A1890" t="s">
        <v>1906</v>
      </c>
      <c r="B1890">
        <f>SUMIF(Table2[Company Name],Table3[[#This Row],[Company Name]],Table2[total_laid_off])</f>
        <v>0</v>
      </c>
      <c r="C1890">
        <f>SUMIF(Table2[Company Name],Table3[[#This Row],[Company Name]],Table2[funds_raised])</f>
        <v>4</v>
      </c>
    </row>
    <row r="1891" spans="1:3" x14ac:dyDescent="0.25">
      <c r="A1891" t="s">
        <v>2044</v>
      </c>
      <c r="B1891">
        <f>SUMIF(Table2[Company Name],Table3[[#This Row],[Company Name]],Table2[total_laid_off])</f>
        <v>0</v>
      </c>
      <c r="C1891">
        <f>SUMIF(Table2[Company Name],Table3[[#This Row],[Company Name]],Table2[funds_raised])</f>
        <v>4</v>
      </c>
    </row>
    <row r="1892" spans="1:3" x14ac:dyDescent="0.25">
      <c r="A1892" t="s">
        <v>1854</v>
      </c>
      <c r="B1892">
        <f>SUMIF(Table2[Company Name],Table3[[#This Row],[Company Name]],Table2[total_laid_off])</f>
        <v>0</v>
      </c>
      <c r="C1892">
        <f>SUMIF(Table2[Company Name],Table3[[#This Row],[Company Name]],Table2[funds_raised])</f>
        <v>3.5</v>
      </c>
    </row>
    <row r="1893" spans="1:3" x14ac:dyDescent="0.25">
      <c r="A1893" t="s">
        <v>2305</v>
      </c>
      <c r="B1893">
        <f>SUMIF(Table2[Company Name],Table3[[#This Row],[Company Name]],Table2[total_laid_off])</f>
        <v>0</v>
      </c>
      <c r="C1893">
        <f>SUMIF(Table2[Company Name],Table3[[#This Row],[Company Name]],Table2[funds_raised])</f>
        <v>3</v>
      </c>
    </row>
    <row r="1894" spans="1:3" x14ac:dyDescent="0.25">
      <c r="A1894" t="s">
        <v>1965</v>
      </c>
      <c r="B1894">
        <f>SUMIF(Table2[Company Name],Table3[[#This Row],[Company Name]],Table2[total_laid_off])</f>
        <v>0</v>
      </c>
      <c r="C1894">
        <f>SUMIF(Table2[Company Name],Table3[[#This Row],[Company Name]],Table2[funds_raised])</f>
        <v>3</v>
      </c>
    </row>
    <row r="1895" spans="1:3" x14ac:dyDescent="0.25">
      <c r="A1895" t="s">
        <v>981</v>
      </c>
      <c r="B1895">
        <f>SUMIF(Table2[Company Name],Table3[[#This Row],[Company Name]],Table2[total_laid_off])</f>
        <v>0</v>
      </c>
      <c r="C1895">
        <f>SUMIF(Table2[Company Name],Table3[[#This Row],[Company Name]],Table2[funds_raised])</f>
        <v>2</v>
      </c>
    </row>
    <row r="1896" spans="1:3" x14ac:dyDescent="0.25">
      <c r="A1896" t="s">
        <v>1068</v>
      </c>
      <c r="B1896">
        <f>SUMIF(Table2[Company Name],Table3[[#This Row],[Company Name]],Table2[total_laid_off])</f>
        <v>0</v>
      </c>
      <c r="C1896">
        <f>SUMIF(Table2[Company Name],Table3[[#This Row],[Company Name]],Table2[funds_raised])</f>
        <v>2</v>
      </c>
    </row>
    <row r="1897" spans="1:3" x14ac:dyDescent="0.25">
      <c r="A1897" t="s">
        <v>701</v>
      </c>
      <c r="B1897">
        <f>SUMIF(Table2[Company Name],Table3[[#This Row],[Company Name]],Table2[total_laid_off])</f>
        <v>0</v>
      </c>
      <c r="C1897">
        <f>SUMIF(Table2[Company Name],Table3[[#This Row],[Company Name]],Table2[funds_raised])</f>
        <v>2</v>
      </c>
    </row>
    <row r="1898" spans="1:3" x14ac:dyDescent="0.25">
      <c r="A1898" t="s">
        <v>620</v>
      </c>
      <c r="B1898">
        <f>SUMIF(Table2[Company Name],Table3[[#This Row],[Company Name]],Table2[total_laid_off])</f>
        <v>0</v>
      </c>
      <c r="C1898">
        <f>SUMIF(Table2[Company Name],Table3[[#This Row],[Company Name]],Table2[funds_raised])</f>
        <v>2</v>
      </c>
    </row>
    <row r="1899" spans="1:3" x14ac:dyDescent="0.25">
      <c r="A1899" t="s">
        <v>1784</v>
      </c>
      <c r="B1899">
        <f>SUMIF(Table2[Company Name],Table3[[#This Row],[Company Name]],Table2[total_laid_off])</f>
        <v>0</v>
      </c>
      <c r="C1899">
        <f>SUMIF(Table2[Company Name],Table3[[#This Row],[Company Name]],Table2[funds_raised])</f>
        <v>2</v>
      </c>
    </row>
    <row r="1900" spans="1:3" x14ac:dyDescent="0.25">
      <c r="A1900" t="s">
        <v>1570</v>
      </c>
      <c r="B1900">
        <f>SUMIF(Table2[Company Name],Table3[[#This Row],[Company Name]],Table2[total_laid_off])</f>
        <v>0</v>
      </c>
      <c r="C1900">
        <f>SUMIF(Table2[Company Name],Table3[[#This Row],[Company Name]],Table2[funds_raised])</f>
        <v>2</v>
      </c>
    </row>
    <row r="1901" spans="1:3" x14ac:dyDescent="0.25">
      <c r="A1901" t="s">
        <v>680</v>
      </c>
      <c r="B1901">
        <f>SUMIF(Table2[Company Name],Table3[[#This Row],[Company Name]],Table2[total_laid_off])</f>
        <v>0</v>
      </c>
      <c r="C1901">
        <f>SUMIF(Table2[Company Name],Table3[[#This Row],[Company Name]],Table2[funds_raised])</f>
        <v>2</v>
      </c>
    </row>
    <row r="1902" spans="1:3" x14ac:dyDescent="0.25">
      <c r="A1902" t="s">
        <v>2093</v>
      </c>
      <c r="B1902">
        <f>SUMIF(Table2[Company Name],Table3[[#This Row],[Company Name]],Table2[total_laid_off])</f>
        <v>0</v>
      </c>
      <c r="C1902">
        <f>SUMIF(Table2[Company Name],Table3[[#This Row],[Company Name]],Table2[funds_raised])</f>
        <v>2</v>
      </c>
    </row>
    <row r="1903" spans="1:3" x14ac:dyDescent="0.25">
      <c r="A1903" t="s">
        <v>820</v>
      </c>
      <c r="B1903">
        <f>SUMIF(Table2[Company Name],Table3[[#This Row],[Company Name]],Table2[total_laid_off])</f>
        <v>0</v>
      </c>
      <c r="C1903">
        <f>SUMIF(Table2[Company Name],Table3[[#This Row],[Company Name]],Table2[funds_raised])</f>
        <v>2</v>
      </c>
    </row>
    <row r="1904" spans="1:3" x14ac:dyDescent="0.25">
      <c r="A1904" t="s">
        <v>1876</v>
      </c>
      <c r="B1904">
        <f>SUMIF(Table2[Company Name],Table3[[#This Row],[Company Name]],Table2[total_laid_off])</f>
        <v>0</v>
      </c>
      <c r="C1904">
        <f>SUMIF(Table2[Company Name],Table3[[#This Row],[Company Name]],Table2[funds_raised])</f>
        <v>1.8</v>
      </c>
    </row>
    <row r="1905" spans="1:3" x14ac:dyDescent="0.25">
      <c r="A1905" t="s">
        <v>1855</v>
      </c>
      <c r="B1905">
        <f>SUMIF(Table2[Company Name],Table3[[#This Row],[Company Name]],Table2[total_laid_off])</f>
        <v>0</v>
      </c>
      <c r="C1905">
        <f>SUMIF(Table2[Company Name],Table3[[#This Row],[Company Name]],Table2[funds_raised])</f>
        <v>1.54</v>
      </c>
    </row>
    <row r="1906" spans="1:3" x14ac:dyDescent="0.25">
      <c r="A1906" t="s">
        <v>1871</v>
      </c>
      <c r="B1906">
        <f>SUMIF(Table2[Company Name],Table3[[#This Row],[Company Name]],Table2[total_laid_off])</f>
        <v>0</v>
      </c>
      <c r="C1906">
        <f>SUMIF(Table2[Company Name],Table3[[#This Row],[Company Name]],Table2[funds_raised])</f>
        <v>1.3</v>
      </c>
    </row>
    <row r="1907" spans="1:3" x14ac:dyDescent="0.25">
      <c r="A1907" t="s">
        <v>1445</v>
      </c>
      <c r="B1907">
        <f>SUMIF(Table2[Company Name],Table3[[#This Row],[Company Name]],Table2[total_laid_off])</f>
        <v>0</v>
      </c>
      <c r="C1907">
        <f>SUMIF(Table2[Company Name],Table3[[#This Row],[Company Name]],Table2[funds_raised])</f>
        <v>1</v>
      </c>
    </row>
    <row r="1908" spans="1:3" x14ac:dyDescent="0.25">
      <c r="A1908" t="s">
        <v>2024</v>
      </c>
      <c r="B1908">
        <f>SUMIF(Table2[Company Name],Table3[[#This Row],[Company Name]],Table2[total_laid_off])</f>
        <v>0</v>
      </c>
      <c r="C1908">
        <f>SUMIF(Table2[Company Name],Table3[[#This Row],[Company Name]],Table2[funds_raised])</f>
        <v>1</v>
      </c>
    </row>
    <row r="1909" spans="1:3" x14ac:dyDescent="0.25">
      <c r="A1909" t="s">
        <v>1625</v>
      </c>
      <c r="B1909">
        <f>SUMIF(Table2[Company Name],Table3[[#This Row],[Company Name]],Table2[total_laid_off])</f>
        <v>0</v>
      </c>
      <c r="C1909">
        <f>SUMIF(Table2[Company Name],Table3[[#This Row],[Company Name]],Table2[funds_raised])</f>
        <v>1</v>
      </c>
    </row>
    <row r="1910" spans="1:3" x14ac:dyDescent="0.25">
      <c r="A1910" t="s">
        <v>2092</v>
      </c>
      <c r="B1910">
        <f>SUMIF(Table2[Company Name],Table3[[#This Row],[Company Name]],Table2[total_laid_off])</f>
        <v>0</v>
      </c>
      <c r="C1910">
        <f>SUMIF(Table2[Company Name],Table3[[#This Row],[Company Name]],Table2[funds_raised])</f>
        <v>1</v>
      </c>
    </row>
    <row r="1911" spans="1:3" x14ac:dyDescent="0.25">
      <c r="A1911" t="s">
        <v>2143</v>
      </c>
      <c r="B1911">
        <f>SUMIF(Table2[Company Name],Table3[[#This Row],[Company Name]],Table2[total_laid_off])</f>
        <v>0</v>
      </c>
      <c r="C1911">
        <f>SUMIF(Table2[Company Name],Table3[[#This Row],[Company Name]],Table2[funds_raised])</f>
        <v>1</v>
      </c>
    </row>
    <row r="1912" spans="1:3" x14ac:dyDescent="0.25">
      <c r="A1912" t="s">
        <v>1978</v>
      </c>
      <c r="B1912">
        <f>SUMIF(Table2[Company Name],Table3[[#This Row],[Company Name]],Table2[total_laid_off])</f>
        <v>0</v>
      </c>
      <c r="C1912">
        <f>SUMIF(Table2[Company Name],Table3[[#This Row],[Company Name]],Table2[funds_raised])</f>
        <v>1</v>
      </c>
    </row>
    <row r="1913" spans="1:3" x14ac:dyDescent="0.25">
      <c r="A1913" t="s">
        <v>79</v>
      </c>
      <c r="B1913">
        <f>SUMIF(Table2[Company Name],Table3[[#This Row],[Company Name]],Table2[total_laid_off])</f>
        <v>0</v>
      </c>
      <c r="C1913">
        <f>SUMIF(Table2[Company Name],Table3[[#This Row],[Company Name]],Table2[funds_raised])</f>
        <v>0</v>
      </c>
    </row>
    <row r="1914" spans="1:3" x14ac:dyDescent="0.25">
      <c r="A1914" t="s">
        <v>1994</v>
      </c>
      <c r="B1914">
        <f>SUMIF(Table2[Company Name],Table3[[#This Row],[Company Name]],Table2[total_laid_off])</f>
        <v>0</v>
      </c>
      <c r="C1914">
        <f>SUMIF(Table2[Company Name],Table3[[#This Row],[Company Name]],Table2[funds_raised])</f>
        <v>0</v>
      </c>
    </row>
    <row r="1915" spans="1:3" x14ac:dyDescent="0.25">
      <c r="A1915" t="s">
        <v>135</v>
      </c>
      <c r="B1915">
        <f>SUMIF(Table2[Company Name],Table3[[#This Row],[Company Name]],Table2[total_laid_off])</f>
        <v>0</v>
      </c>
      <c r="C1915">
        <f>SUMIF(Table2[Company Name],Table3[[#This Row],[Company Name]],Table2[funds_raised])</f>
        <v>0</v>
      </c>
    </row>
    <row r="1916" spans="1:3" x14ac:dyDescent="0.25">
      <c r="A1916" t="s">
        <v>1481</v>
      </c>
      <c r="B1916">
        <f>SUMIF(Table2[Company Name],Table3[[#This Row],[Company Name]],Table2[total_laid_off])</f>
        <v>0</v>
      </c>
      <c r="C1916">
        <f>SUMIF(Table2[Company Name],Table3[[#This Row],[Company Name]],Table2[funds_raised])</f>
        <v>0</v>
      </c>
    </row>
    <row r="1917" spans="1:3" x14ac:dyDescent="0.25">
      <c r="A1917" t="s">
        <v>2205</v>
      </c>
      <c r="B1917">
        <f>SUMIF(Table2[Company Name],Table3[[#This Row],[Company Name]],Table2[total_laid_off])</f>
        <v>0</v>
      </c>
      <c r="C1917">
        <f>SUMIF(Table2[Company Name],Table3[[#This Row],[Company Name]],Table2[funds_raised])</f>
        <v>0</v>
      </c>
    </row>
    <row r="1918" spans="1:3" x14ac:dyDescent="0.25">
      <c r="A1918" t="s">
        <v>1075</v>
      </c>
      <c r="B1918">
        <f>SUMIF(Table2[Company Name],Table3[[#This Row],[Company Name]],Table2[total_laid_off])</f>
        <v>0</v>
      </c>
      <c r="C1918">
        <f>SUMIF(Table2[Company Name],Table3[[#This Row],[Company Name]],Table2[funds_raised])</f>
        <v>0</v>
      </c>
    </row>
    <row r="1919" spans="1:3" x14ac:dyDescent="0.25">
      <c r="A1919" t="s">
        <v>2273</v>
      </c>
      <c r="B1919">
        <f>SUMIF(Table2[Company Name],Table3[[#This Row],[Company Name]],Table2[total_laid_off])</f>
        <v>0</v>
      </c>
      <c r="C1919">
        <f>SUMIF(Table2[Company Name],Table3[[#This Row],[Company Name]],Table2[funds_raised])</f>
        <v>0</v>
      </c>
    </row>
    <row r="1920" spans="1:3" x14ac:dyDescent="0.25">
      <c r="A1920" t="s">
        <v>952</v>
      </c>
      <c r="B1920">
        <f>SUMIF(Table2[Company Name],Table3[[#This Row],[Company Name]],Table2[total_laid_off])</f>
        <v>0</v>
      </c>
      <c r="C1920">
        <f>SUMIF(Table2[Company Name],Table3[[#This Row],[Company Name]],Table2[funds_raised])</f>
        <v>0</v>
      </c>
    </row>
    <row r="1921" spans="1:3" x14ac:dyDescent="0.25">
      <c r="A1921" t="s">
        <v>54</v>
      </c>
      <c r="B1921">
        <f>SUMIF(Table2[Company Name],Table3[[#This Row],[Company Name]],Table2[total_laid_off])</f>
        <v>0</v>
      </c>
      <c r="C1921">
        <f>SUMIF(Table2[Company Name],Table3[[#This Row],[Company Name]],Table2[funds_raised])</f>
        <v>0</v>
      </c>
    </row>
    <row r="1922" spans="1:3" x14ac:dyDescent="0.25">
      <c r="A1922" t="s">
        <v>527</v>
      </c>
      <c r="B1922">
        <f>SUMIF(Table2[Company Name],Table3[[#This Row],[Company Name]],Table2[total_laid_off])</f>
        <v>0</v>
      </c>
      <c r="C1922">
        <f>SUMIF(Table2[Company Name],Table3[[#This Row],[Company Name]],Table2[funds_raised])</f>
        <v>0</v>
      </c>
    </row>
    <row r="1923" spans="1:3" x14ac:dyDescent="0.25">
      <c r="A1923" t="s">
        <v>106</v>
      </c>
      <c r="B1923">
        <f>SUMIF(Table2[Company Name],Table3[[#This Row],[Company Name]],Table2[total_laid_off])</f>
        <v>0</v>
      </c>
      <c r="C1923">
        <f>SUMIF(Table2[Company Name],Table3[[#This Row],[Company Name]],Table2[funds_raised])</f>
        <v>0</v>
      </c>
    </row>
    <row r="1924" spans="1:3" x14ac:dyDescent="0.25">
      <c r="A1924" t="s">
        <v>1225</v>
      </c>
      <c r="B1924">
        <f>SUMIF(Table2[Company Name],Table3[[#This Row],[Company Name]],Table2[total_laid_off])</f>
        <v>0</v>
      </c>
      <c r="C1924">
        <f>SUMIF(Table2[Company Name],Table3[[#This Row],[Company Name]],Table2[funds_raised])</f>
        <v>0</v>
      </c>
    </row>
    <row r="1925" spans="1:3" x14ac:dyDescent="0.25">
      <c r="A1925" t="s">
        <v>1596</v>
      </c>
      <c r="B1925">
        <f>SUMIF(Table2[Company Name],Table3[[#This Row],[Company Name]],Table2[total_laid_off])</f>
        <v>0</v>
      </c>
      <c r="C1925">
        <f>SUMIF(Table2[Company Name],Table3[[#This Row],[Company Name]],Table2[funds_raised])</f>
        <v>0</v>
      </c>
    </row>
    <row r="1926" spans="1:3" x14ac:dyDescent="0.25">
      <c r="A1926" t="s">
        <v>281</v>
      </c>
      <c r="B1926">
        <f>SUMIF(Table2[Company Name],Table3[[#This Row],[Company Name]],Table2[total_laid_off])</f>
        <v>0</v>
      </c>
      <c r="C1926">
        <f>SUMIF(Table2[Company Name],Table3[[#This Row],[Company Name]],Table2[funds_raised])</f>
        <v>0</v>
      </c>
    </row>
    <row r="1927" spans="1:3" x14ac:dyDescent="0.25">
      <c r="A1927" t="s">
        <v>767</v>
      </c>
      <c r="B1927">
        <f>SUMIF(Table2[Company Name],Table3[[#This Row],[Company Name]],Table2[total_laid_off])</f>
        <v>0</v>
      </c>
      <c r="C1927">
        <f>SUMIF(Table2[Company Name],Table3[[#This Row],[Company Name]],Table2[funds_raised])</f>
        <v>0</v>
      </c>
    </row>
    <row r="1928" spans="1:3" x14ac:dyDescent="0.25">
      <c r="A1928" t="s">
        <v>2224</v>
      </c>
      <c r="B1928">
        <f>SUMIF(Table2[Company Name],Table3[[#This Row],[Company Name]],Table2[total_laid_off])</f>
        <v>0</v>
      </c>
      <c r="C1928">
        <f>SUMIF(Table2[Company Name],Table3[[#This Row],[Company Name]],Table2[funds_raised])</f>
        <v>0</v>
      </c>
    </row>
    <row r="1929" spans="1:3" x14ac:dyDescent="0.25">
      <c r="A1929" t="s">
        <v>452</v>
      </c>
      <c r="B1929">
        <f>SUMIF(Table2[Company Name],Table3[[#This Row],[Company Name]],Table2[total_laid_off])</f>
        <v>0</v>
      </c>
      <c r="C1929">
        <f>SUMIF(Table2[Company Name],Table3[[#This Row],[Company Name]],Table2[funds_raised])</f>
        <v>0</v>
      </c>
    </row>
    <row r="1930" spans="1:3" x14ac:dyDescent="0.25">
      <c r="A1930" t="s">
        <v>861</v>
      </c>
      <c r="B1930">
        <f>SUMIF(Table2[Company Name],Table3[[#This Row],[Company Name]],Table2[total_laid_off])</f>
        <v>0</v>
      </c>
      <c r="C1930">
        <f>SUMIF(Table2[Company Name],Table3[[#This Row],[Company Name]],Table2[funds_raised])</f>
        <v>0</v>
      </c>
    </row>
    <row r="1931" spans="1:3" x14ac:dyDescent="0.25">
      <c r="A1931" t="s">
        <v>301</v>
      </c>
      <c r="B1931">
        <f>SUMIF(Table2[Company Name],Table3[[#This Row],[Company Name]],Table2[total_laid_off])</f>
        <v>0</v>
      </c>
      <c r="C1931">
        <f>SUMIF(Table2[Company Name],Table3[[#This Row],[Company Name]],Table2[funds_raised])</f>
        <v>0</v>
      </c>
    </row>
    <row r="1932" spans="1:3" x14ac:dyDescent="0.25">
      <c r="A1932" t="s">
        <v>823</v>
      </c>
      <c r="B1932">
        <f>SUMIF(Table2[Company Name],Table3[[#This Row],[Company Name]],Table2[total_laid_off])</f>
        <v>0</v>
      </c>
      <c r="C1932">
        <f>SUMIF(Table2[Company Name],Table3[[#This Row],[Company Name]],Table2[funds_raised])</f>
        <v>0</v>
      </c>
    </row>
    <row r="1933" spans="1:3" x14ac:dyDescent="0.25">
      <c r="A1933" t="s">
        <v>571</v>
      </c>
      <c r="B1933">
        <f>SUMIF(Table2[Company Name],Table3[[#This Row],[Company Name]],Table2[total_laid_off])</f>
        <v>0</v>
      </c>
      <c r="C1933">
        <f>SUMIF(Table2[Company Name],Table3[[#This Row],[Company Name]],Table2[funds_raised])</f>
        <v>0</v>
      </c>
    </row>
    <row r="1934" spans="1:3" x14ac:dyDescent="0.25">
      <c r="A1934" t="s">
        <v>1237</v>
      </c>
      <c r="B1934">
        <f>SUMIF(Table2[Company Name],Table3[[#This Row],[Company Name]],Table2[total_laid_off])</f>
        <v>0</v>
      </c>
      <c r="C1934">
        <f>SUMIF(Table2[Company Name],Table3[[#This Row],[Company Name]],Table2[funds_raised])</f>
        <v>0</v>
      </c>
    </row>
    <row r="1935" spans="1:3" x14ac:dyDescent="0.25">
      <c r="A1935" t="s">
        <v>2297</v>
      </c>
      <c r="B1935">
        <f>SUMIF(Table2[Company Name],Table3[[#This Row],[Company Name]],Table2[total_laid_off])</f>
        <v>0</v>
      </c>
      <c r="C1935">
        <f>SUMIF(Table2[Company Name],Table3[[#This Row],[Company Name]],Table2[funds_raised])</f>
        <v>0</v>
      </c>
    </row>
    <row r="1936" spans="1:3" x14ac:dyDescent="0.25">
      <c r="A1936" t="s">
        <v>1451</v>
      </c>
      <c r="B1936">
        <f>SUMIF(Table2[Company Name],Table3[[#This Row],[Company Name]],Table2[total_laid_off])</f>
        <v>0</v>
      </c>
      <c r="C1936">
        <f>SUMIF(Table2[Company Name],Table3[[#This Row],[Company Name]],Table2[funds_raised])</f>
        <v>0</v>
      </c>
    </row>
    <row r="1937" spans="1:3" x14ac:dyDescent="0.25">
      <c r="A1937" t="s">
        <v>997</v>
      </c>
      <c r="B1937">
        <f>SUMIF(Table2[Company Name],Table3[[#This Row],[Company Name]],Table2[total_laid_off])</f>
        <v>0</v>
      </c>
      <c r="C1937">
        <f>SUMIF(Table2[Company Name],Table3[[#This Row],[Company Name]],Table2[funds_raised])</f>
        <v>0</v>
      </c>
    </row>
    <row r="1938" spans="1:3" x14ac:dyDescent="0.25">
      <c r="A1938" t="s">
        <v>1161</v>
      </c>
      <c r="B1938">
        <f>SUMIF(Table2[Company Name],Table3[[#This Row],[Company Name]],Table2[total_laid_off])</f>
        <v>0</v>
      </c>
      <c r="C1938">
        <f>SUMIF(Table2[Company Name],Table3[[#This Row],[Company Name]],Table2[funds_raised])</f>
        <v>0</v>
      </c>
    </row>
    <row r="1939" spans="1:3" x14ac:dyDescent="0.25">
      <c r="A1939" t="s">
        <v>1218</v>
      </c>
      <c r="B1939">
        <f>SUMIF(Table2[Company Name],Table3[[#This Row],[Company Name]],Table2[total_laid_off])</f>
        <v>0</v>
      </c>
      <c r="C1939">
        <f>SUMIF(Table2[Company Name],Table3[[#This Row],[Company Name]],Table2[funds_raised])</f>
        <v>0</v>
      </c>
    </row>
    <row r="1940" spans="1:3" x14ac:dyDescent="0.25">
      <c r="A1940" t="s">
        <v>1199</v>
      </c>
      <c r="B1940">
        <f>SUMIF(Table2[Company Name],Table3[[#This Row],[Company Name]],Table2[total_laid_off])</f>
        <v>0</v>
      </c>
      <c r="C1940">
        <f>SUMIF(Table2[Company Name],Table3[[#This Row],[Company Name]],Table2[funds_raised])</f>
        <v>0</v>
      </c>
    </row>
    <row r="1941" spans="1:3" x14ac:dyDescent="0.25">
      <c r="A1941" t="s">
        <v>1069</v>
      </c>
      <c r="B1941">
        <f>SUMIF(Table2[Company Name],Table3[[#This Row],[Company Name]],Table2[total_laid_off])</f>
        <v>0</v>
      </c>
      <c r="C1941">
        <f>SUMIF(Table2[Company Name],Table3[[#This Row],[Company Name]],Table2[funds_raised])</f>
        <v>0</v>
      </c>
    </row>
    <row r="1942" spans="1:3" x14ac:dyDescent="0.25">
      <c r="A1942" t="s">
        <v>284</v>
      </c>
      <c r="B1942">
        <f>SUMIF(Table2[Company Name],Table3[[#This Row],[Company Name]],Table2[total_laid_off])</f>
        <v>0</v>
      </c>
      <c r="C1942">
        <f>SUMIF(Table2[Company Name],Table3[[#This Row],[Company Name]],Table2[funds_raised])</f>
        <v>0</v>
      </c>
    </row>
    <row r="1943" spans="1:3" x14ac:dyDescent="0.25">
      <c r="A1943" t="s">
        <v>1363</v>
      </c>
      <c r="B1943">
        <f>SUMIF(Table2[Company Name],Table3[[#This Row],[Company Name]],Table2[total_laid_off])</f>
        <v>0</v>
      </c>
      <c r="C1943">
        <f>SUMIF(Table2[Company Name],Table3[[#This Row],[Company Name]],Table2[funds_raised])</f>
        <v>0</v>
      </c>
    </row>
    <row r="1944" spans="1:3" x14ac:dyDescent="0.25">
      <c r="A1944" t="s">
        <v>1866</v>
      </c>
      <c r="B1944">
        <f>SUMIF(Table2[Company Name],Table3[[#This Row],[Company Name]],Table2[total_laid_off])</f>
        <v>0</v>
      </c>
      <c r="C1944">
        <f>SUMIF(Table2[Company Name],Table3[[#This Row],[Company Name]],Table2[funds_raised])</f>
        <v>0</v>
      </c>
    </row>
    <row r="1945" spans="1:3" x14ac:dyDescent="0.25">
      <c r="A1945" t="s">
        <v>136</v>
      </c>
      <c r="B1945">
        <f>SUMIF(Table2[Company Name],Table3[[#This Row],[Company Name]],Table2[total_laid_off])</f>
        <v>0</v>
      </c>
      <c r="C1945">
        <f>SUMIF(Table2[Company Name],Table3[[#This Row],[Company Name]],Table2[funds_raised])</f>
        <v>0</v>
      </c>
    </row>
    <row r="1946" spans="1:3" x14ac:dyDescent="0.25">
      <c r="A1946" t="s">
        <v>59</v>
      </c>
      <c r="B1946">
        <f>SUMIF(Table2[Company Name],Table3[[#This Row],[Company Name]],Table2[total_laid_off])</f>
        <v>0</v>
      </c>
      <c r="C1946">
        <f>SUMIF(Table2[Company Name],Table3[[#This Row],[Company Name]],Table2[funds_raised])</f>
        <v>0</v>
      </c>
    </row>
    <row r="1947" spans="1:3" x14ac:dyDescent="0.25">
      <c r="A1947" t="s">
        <v>657</v>
      </c>
      <c r="B1947">
        <f>SUMIF(Table2[Company Name],Table3[[#This Row],[Company Name]],Table2[total_laid_off])</f>
        <v>0</v>
      </c>
      <c r="C1947">
        <f>SUMIF(Table2[Company Name],Table3[[#This Row],[Company Name]],Table2[funds_raised])</f>
        <v>0</v>
      </c>
    </row>
    <row r="1948" spans="1:3" x14ac:dyDescent="0.25">
      <c r="A1948" t="s">
        <v>2091</v>
      </c>
      <c r="B1948">
        <f>SUMIF(Table2[Company Name],Table3[[#This Row],[Company Name]],Table2[total_laid_off])</f>
        <v>0</v>
      </c>
      <c r="C1948">
        <f>SUMIF(Table2[Company Name],Table3[[#This Row],[Company Name]],Table2[funds_raised])</f>
        <v>0</v>
      </c>
    </row>
    <row r="1949" spans="1:3" x14ac:dyDescent="0.25">
      <c r="A1949" t="s">
        <v>2274</v>
      </c>
      <c r="B1949">
        <f>SUMIF(Table2[Company Name],Table3[[#This Row],[Company Name]],Table2[total_laid_off])</f>
        <v>0</v>
      </c>
      <c r="C1949">
        <f>SUMIF(Table2[Company Name],Table3[[#This Row],[Company Name]],Table2[funds_raised])</f>
        <v>0</v>
      </c>
    </row>
    <row r="1950" spans="1:3" x14ac:dyDescent="0.25">
      <c r="A1950" t="s">
        <v>493</v>
      </c>
      <c r="B1950">
        <f>SUMIF(Table2[Company Name],Table3[[#This Row],[Company Name]],Table2[total_laid_off])</f>
        <v>0</v>
      </c>
      <c r="C1950">
        <f>SUMIF(Table2[Company Name],Table3[[#This Row],[Company Name]],Table2[funds_raised])</f>
        <v>0</v>
      </c>
    </row>
    <row r="1951" spans="1:3" x14ac:dyDescent="0.25">
      <c r="A1951" t="s">
        <v>978</v>
      </c>
      <c r="B1951">
        <f>SUMIF(Table2[Company Name],Table3[[#This Row],[Company Name]],Table2[total_laid_off])</f>
        <v>0</v>
      </c>
      <c r="C1951">
        <f>SUMIF(Table2[Company Name],Table3[[#This Row],[Company Name]],Table2[funds_raised])</f>
        <v>0</v>
      </c>
    </row>
    <row r="1952" spans="1:3" x14ac:dyDescent="0.25">
      <c r="A1952" t="s">
        <v>1004</v>
      </c>
      <c r="B1952">
        <f>SUMIF(Table2[Company Name],Table3[[#This Row],[Company Name]],Table2[total_laid_off])</f>
        <v>0</v>
      </c>
      <c r="C1952">
        <f>SUMIF(Table2[Company Name],Table3[[#This Row],[Company Name]],Table2[funds_raised])</f>
        <v>0</v>
      </c>
    </row>
    <row r="1953" spans="1:3" x14ac:dyDescent="0.25">
      <c r="A1953" t="s">
        <v>1632</v>
      </c>
      <c r="B1953">
        <f>SUMIF(Table2[Company Name],Table3[[#This Row],[Company Name]],Table2[total_laid_off])</f>
        <v>0</v>
      </c>
      <c r="C1953">
        <f>SUMIF(Table2[Company Name],Table3[[#This Row],[Company Name]],Table2[funds_raised])</f>
        <v>0</v>
      </c>
    </row>
    <row r="1954" spans="1:3" x14ac:dyDescent="0.25">
      <c r="A1954" t="s">
        <v>558</v>
      </c>
      <c r="B1954">
        <f>SUMIF(Table2[Company Name],Table3[[#This Row],[Company Name]],Table2[total_laid_off])</f>
        <v>0</v>
      </c>
      <c r="C1954">
        <f>SUMIF(Table2[Company Name],Table3[[#This Row],[Company Name]],Table2[funds_raised])</f>
        <v>0</v>
      </c>
    </row>
    <row r="1955" spans="1:3" x14ac:dyDescent="0.25">
      <c r="A1955" t="s">
        <v>945</v>
      </c>
      <c r="B1955">
        <f>SUMIF(Table2[Company Name],Table3[[#This Row],[Company Name]],Table2[total_laid_off])</f>
        <v>0</v>
      </c>
      <c r="C1955">
        <f>SUMIF(Table2[Company Name],Table3[[#This Row],[Company Name]],Table2[funds_raised])</f>
        <v>0</v>
      </c>
    </row>
    <row r="1956" spans="1:3" x14ac:dyDescent="0.25">
      <c r="A1956" t="s">
        <v>511</v>
      </c>
      <c r="B1956">
        <f>SUMIF(Table2[Company Name],Table3[[#This Row],[Company Name]],Table2[total_laid_off])</f>
        <v>0</v>
      </c>
      <c r="C1956">
        <f>SUMIF(Table2[Company Name],Table3[[#This Row],[Company Name]],Table2[funds_raised])</f>
        <v>0</v>
      </c>
    </row>
    <row r="1957" spans="1:3" x14ac:dyDescent="0.25">
      <c r="A1957" t="s">
        <v>1044</v>
      </c>
      <c r="B1957">
        <f>SUMIF(Table2[Company Name],Table3[[#This Row],[Company Name]],Table2[total_laid_off])</f>
        <v>0</v>
      </c>
      <c r="C1957">
        <f>SUMIF(Table2[Company Name],Table3[[#This Row],[Company Name]],Table2[funds_raised])</f>
        <v>0</v>
      </c>
    </row>
    <row r="1958" spans="1:3" x14ac:dyDescent="0.25">
      <c r="A1958" t="s">
        <v>1446</v>
      </c>
      <c r="B1958">
        <f>SUMIF(Table2[Company Name],Table3[[#This Row],[Company Name]],Table2[total_laid_off])</f>
        <v>0</v>
      </c>
      <c r="C1958">
        <f>SUMIF(Table2[Company Name],Table3[[#This Row],[Company Name]],Table2[funds_raised])</f>
        <v>0</v>
      </c>
    </row>
    <row r="1959" spans="1:3" x14ac:dyDescent="0.25">
      <c r="A1959" t="s">
        <v>573</v>
      </c>
      <c r="B1959">
        <f>SUMIF(Table2[Company Name],Table3[[#This Row],[Company Name]],Table2[total_laid_off])</f>
        <v>0</v>
      </c>
      <c r="C1959">
        <f>SUMIF(Table2[Company Name],Table3[[#This Row],[Company Name]],Table2[funds_raised])</f>
        <v>0</v>
      </c>
    </row>
    <row r="1960" spans="1:3" x14ac:dyDescent="0.25">
      <c r="A1960" t="s">
        <v>1248</v>
      </c>
      <c r="B1960">
        <f>SUMIF(Table2[Company Name],Table3[[#This Row],[Company Name]],Table2[total_laid_off])</f>
        <v>0</v>
      </c>
      <c r="C1960">
        <f>SUMIF(Table2[Company Name],Table3[[#This Row],[Company Name]],Table2[funds_raised])</f>
        <v>0</v>
      </c>
    </row>
    <row r="1961" spans="1:3" x14ac:dyDescent="0.25">
      <c r="A1961" t="s">
        <v>1357</v>
      </c>
      <c r="B1961">
        <f>SUMIF(Table2[Company Name],Table3[[#This Row],[Company Name]],Table2[total_laid_off])</f>
        <v>0</v>
      </c>
      <c r="C1961">
        <f>SUMIF(Table2[Company Name],Table3[[#This Row],[Company Name]],Table2[funds_raised])</f>
        <v>0</v>
      </c>
    </row>
    <row r="1962" spans="1:3" x14ac:dyDescent="0.25">
      <c r="A1962" t="s">
        <v>574</v>
      </c>
      <c r="B1962">
        <f>SUMIF(Table2[Company Name],Table3[[#This Row],[Company Name]],Table2[total_laid_off])</f>
        <v>0</v>
      </c>
      <c r="C1962">
        <f>SUMIF(Table2[Company Name],Table3[[#This Row],[Company Name]],Table2[funds_raised])</f>
        <v>0</v>
      </c>
    </row>
    <row r="1963" spans="1:3" x14ac:dyDescent="0.25">
      <c r="A1963" t="s">
        <v>1202</v>
      </c>
      <c r="B1963">
        <f>SUMIF(Table2[Company Name],Table3[[#This Row],[Company Name]],Table2[total_laid_off])</f>
        <v>0</v>
      </c>
      <c r="C1963">
        <f>SUMIF(Table2[Company Name],Table3[[#This Row],[Company Name]],Table2[funds_raised])</f>
        <v>0</v>
      </c>
    </row>
    <row r="1964" spans="1:3" x14ac:dyDescent="0.25">
      <c r="A1964" t="s">
        <v>34</v>
      </c>
      <c r="B1964">
        <f>SUMIF(Table2[Company Name],Table3[[#This Row],[Company Name]],Table2[total_laid_off])</f>
        <v>0</v>
      </c>
      <c r="C1964">
        <f>SUMIF(Table2[Company Name],Table3[[#This Row],[Company Name]],Table2[funds_raised])</f>
        <v>0</v>
      </c>
    </row>
    <row r="1965" spans="1:3" x14ac:dyDescent="0.25">
      <c r="A1965" t="s">
        <v>423</v>
      </c>
      <c r="B1965">
        <f>SUMIF(Table2[Company Name],Table3[[#This Row],[Company Name]],Table2[total_laid_off])</f>
        <v>0</v>
      </c>
      <c r="C1965">
        <f>SUMIF(Table2[Company Name],Table3[[#This Row],[Company Name]],Table2[funds_raised])</f>
        <v>0</v>
      </c>
    </row>
    <row r="1966" spans="1:3" x14ac:dyDescent="0.25">
      <c r="A1966" t="s">
        <v>1311</v>
      </c>
      <c r="B1966">
        <f>SUMIF(Table2[Company Name],Table3[[#This Row],[Company Name]],Table2[total_laid_off])</f>
        <v>0</v>
      </c>
      <c r="C1966">
        <f>SUMIF(Table2[Company Name],Table3[[#This Row],[Company Name]],Table2[funds_raised])</f>
        <v>0</v>
      </c>
    </row>
    <row r="1967" spans="1:3" x14ac:dyDescent="0.25">
      <c r="A1967" t="s">
        <v>363</v>
      </c>
      <c r="B1967">
        <f>SUMIF(Table2[Company Name],Table3[[#This Row],[Company Name]],Table2[total_laid_off])</f>
        <v>0</v>
      </c>
      <c r="C1967">
        <f>SUMIF(Table2[Company Name],Table3[[#This Row],[Company Name]],Table2[funds_raised])</f>
        <v>0</v>
      </c>
    </row>
    <row r="1968" spans="1:3" x14ac:dyDescent="0.25">
      <c r="A1968" t="s">
        <v>1101</v>
      </c>
      <c r="B1968">
        <f>SUMIF(Table2[Company Name],Table3[[#This Row],[Company Name]],Table2[total_laid_off])</f>
        <v>0</v>
      </c>
      <c r="C1968">
        <f>SUMIF(Table2[Company Name],Table3[[#This Row],[Company Name]],Table2[funds_raised])</f>
        <v>0</v>
      </c>
    </row>
    <row r="1969" spans="1:3" x14ac:dyDescent="0.25">
      <c r="A1969" t="s">
        <v>1494</v>
      </c>
      <c r="B1969">
        <f>SUMIF(Table2[Company Name],Table3[[#This Row],[Company Name]],Table2[total_laid_off])</f>
        <v>0</v>
      </c>
      <c r="C1969">
        <f>SUMIF(Table2[Company Name],Table3[[#This Row],[Company Name]],Table2[funds_raised])</f>
        <v>0</v>
      </c>
    </row>
    <row r="1970" spans="1:3" x14ac:dyDescent="0.25">
      <c r="A1970" t="s">
        <v>2244</v>
      </c>
      <c r="B1970">
        <f>SUMIF(Table2[Company Name],Table3[[#This Row],[Company Name]],Table2[total_laid_off])</f>
        <v>0</v>
      </c>
      <c r="C1970">
        <f>SUMIF(Table2[Company Name],Table3[[#This Row],[Company Name]],Table2[funds_raised])</f>
        <v>0</v>
      </c>
    </row>
    <row r="1971" spans="1:3" x14ac:dyDescent="0.25">
      <c r="A1971" t="s">
        <v>1162</v>
      </c>
      <c r="B1971">
        <f>SUMIF(Table2[Company Name],Table3[[#This Row],[Company Name]],Table2[total_laid_off])</f>
        <v>0</v>
      </c>
      <c r="C1971">
        <f>SUMIF(Table2[Company Name],Table3[[#This Row],[Company Name]],Table2[funds_raised])</f>
        <v>0</v>
      </c>
    </row>
    <row r="1972" spans="1:3" x14ac:dyDescent="0.25">
      <c r="A1972" t="s">
        <v>1760</v>
      </c>
      <c r="B1972">
        <f>SUMIF(Table2[Company Name],Table3[[#This Row],[Company Name]],Table2[total_laid_off])</f>
        <v>0</v>
      </c>
      <c r="C1972">
        <f>SUMIF(Table2[Company Name],Table3[[#This Row],[Company Name]],Table2[funds_raised])</f>
        <v>0</v>
      </c>
    </row>
    <row r="1973" spans="1:3" x14ac:dyDescent="0.25">
      <c r="A1973" t="s">
        <v>1637</v>
      </c>
      <c r="B1973">
        <f>SUMIF(Table2[Company Name],Table3[[#This Row],[Company Name]],Table2[total_laid_off])</f>
        <v>0</v>
      </c>
      <c r="C1973">
        <f>SUMIF(Table2[Company Name],Table3[[#This Row],[Company Name]],Table2[funds_raised])</f>
        <v>0</v>
      </c>
    </row>
    <row r="1974" spans="1:3" x14ac:dyDescent="0.25">
      <c r="A1974" t="s">
        <v>161</v>
      </c>
      <c r="B1974">
        <f>SUMIF(Table2[Company Name],Table3[[#This Row],[Company Name]],Table2[total_laid_off])</f>
        <v>0</v>
      </c>
      <c r="C1974">
        <f>SUMIF(Table2[Company Name],Table3[[#This Row],[Company Name]],Table2[funds_raised])</f>
        <v>0</v>
      </c>
    </row>
    <row r="1975" spans="1:3" x14ac:dyDescent="0.25">
      <c r="A1975" t="s">
        <v>2207</v>
      </c>
      <c r="B1975">
        <f>SUMIF(Table2[Company Name],Table3[[#This Row],[Company Name]],Table2[total_laid_off])</f>
        <v>0</v>
      </c>
      <c r="C1975">
        <f>SUMIF(Table2[Company Name],Table3[[#This Row],[Company Name]],Table2[funds_raised])</f>
        <v>0</v>
      </c>
    </row>
    <row r="1976" spans="1:3" x14ac:dyDescent="0.25">
      <c r="A1976" t="s">
        <v>610</v>
      </c>
      <c r="B1976">
        <f>SUMIF(Table2[Company Name],Table3[[#This Row],[Company Name]],Table2[total_laid_off])</f>
        <v>0</v>
      </c>
      <c r="C1976">
        <f>SUMIF(Table2[Company Name],Table3[[#This Row],[Company Name]],Table2[funds_raised])</f>
        <v>0</v>
      </c>
    </row>
    <row r="1977" spans="1:3" x14ac:dyDescent="0.25">
      <c r="A1977" t="s">
        <v>244</v>
      </c>
      <c r="B1977">
        <f>SUMIF(Table2[Company Name],Table3[[#This Row],[Company Name]],Table2[total_laid_off])</f>
        <v>0</v>
      </c>
      <c r="C1977">
        <f>SUMIF(Table2[Company Name],Table3[[#This Row],[Company Name]],Table2[funds_raised])</f>
        <v>0</v>
      </c>
    </row>
    <row r="1978" spans="1:3" x14ac:dyDescent="0.25">
      <c r="A1978" t="s">
        <v>286</v>
      </c>
      <c r="B1978">
        <f>SUMIF(Table2[Company Name],Table3[[#This Row],[Company Name]],Table2[total_laid_off])</f>
        <v>0</v>
      </c>
      <c r="C1978">
        <f>SUMIF(Table2[Company Name],Table3[[#This Row],[Company Name]],Table2[funds_raised])</f>
        <v>0</v>
      </c>
    </row>
    <row r="1979" spans="1:3" x14ac:dyDescent="0.25">
      <c r="A1979" t="s">
        <v>2317</v>
      </c>
      <c r="B1979">
        <f>SUMIF(Table2[Company Name],Table3[[#This Row],[Company Name]],Table2[total_laid_off])</f>
        <v>0</v>
      </c>
      <c r="C1979">
        <f>SUMIF(Table2[Company Name],Table3[[#This Row],[Company Name]],Table2[funds_raised])</f>
        <v>0</v>
      </c>
    </row>
    <row r="1980" spans="1:3" x14ac:dyDescent="0.25">
      <c r="A1980" t="s">
        <v>979</v>
      </c>
      <c r="B1980">
        <f>SUMIF(Table2[Company Name],Table3[[#This Row],[Company Name]],Table2[total_laid_off])</f>
        <v>0</v>
      </c>
      <c r="C1980">
        <f>SUMIF(Table2[Company Name],Table3[[#This Row],[Company Name]],Table2[funds_raised])</f>
        <v>0</v>
      </c>
    </row>
    <row r="1981" spans="1:3" x14ac:dyDescent="0.25">
      <c r="A1981" t="s">
        <v>1220</v>
      </c>
      <c r="B1981">
        <f>SUMIF(Table2[Company Name],Table3[[#This Row],[Company Name]],Table2[total_laid_off])</f>
        <v>0</v>
      </c>
      <c r="C1981">
        <f>SUMIF(Table2[Company Name],Table3[[#This Row],[Company Name]],Table2[funds_raised])</f>
        <v>0</v>
      </c>
    </row>
    <row r="1982" spans="1:3" x14ac:dyDescent="0.25">
      <c r="A1982" t="s">
        <v>1341</v>
      </c>
      <c r="B1982">
        <f>SUMIF(Table2[Company Name],Table3[[#This Row],[Company Name]],Table2[total_laid_off])</f>
        <v>0</v>
      </c>
      <c r="C1982">
        <f>SUMIF(Table2[Company Name],Table3[[#This Row],[Company Name]],Table2[funds_raised])</f>
        <v>0</v>
      </c>
    </row>
    <row r="1983" spans="1:3" x14ac:dyDescent="0.25">
      <c r="A1983" t="s">
        <v>330</v>
      </c>
      <c r="B1983">
        <f>SUMIF(Table2[Company Name],Table3[[#This Row],[Company Name]],Table2[total_laid_off])</f>
        <v>0</v>
      </c>
      <c r="C1983">
        <f>SUMIF(Table2[Company Name],Table3[[#This Row],[Company Name]],Table2[funds_raised])</f>
        <v>0</v>
      </c>
    </row>
    <row r="1984" spans="1:3" x14ac:dyDescent="0.25">
      <c r="A1984" t="s">
        <v>1079</v>
      </c>
      <c r="B1984">
        <f>SUMIF(Table2[Company Name],Table3[[#This Row],[Company Name]],Table2[total_laid_off])</f>
        <v>0</v>
      </c>
      <c r="C1984">
        <f>SUMIF(Table2[Company Name],Table3[[#This Row],[Company Name]],Table2[funds_raised])</f>
        <v>0</v>
      </c>
    </row>
    <row r="1985" spans="1:3" x14ac:dyDescent="0.25">
      <c r="A1985" t="s">
        <v>424</v>
      </c>
      <c r="B1985">
        <f>SUMIF(Table2[Company Name],Table3[[#This Row],[Company Name]],Table2[total_laid_off])</f>
        <v>0</v>
      </c>
      <c r="C1985">
        <f>SUMIF(Table2[Company Name],Table3[[#This Row],[Company Name]],Table2[funds_raised])</f>
        <v>0</v>
      </c>
    </row>
    <row r="1986" spans="1:3" x14ac:dyDescent="0.25">
      <c r="A1986" t="s">
        <v>681</v>
      </c>
      <c r="B1986">
        <f>SUMIF(Table2[Company Name],Table3[[#This Row],[Company Name]],Table2[total_laid_off])</f>
        <v>0</v>
      </c>
      <c r="C1986">
        <f>SUMIF(Table2[Company Name],Table3[[#This Row],[Company Name]],Table2[funds_raised])</f>
        <v>0</v>
      </c>
    </row>
    <row r="1987" spans="1:3" x14ac:dyDescent="0.25">
      <c r="A1987" t="s">
        <v>893</v>
      </c>
      <c r="B1987">
        <f>SUMIF(Table2[Company Name],Table3[[#This Row],[Company Name]],Table2[total_laid_off])</f>
        <v>0</v>
      </c>
      <c r="C1987">
        <f>SUMIF(Table2[Company Name],Table3[[#This Row],[Company Name]],Table2[funds_raised])</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zoomScale="85" zoomScaleNormal="85" workbookViewId="0">
      <selection activeCell="X18" sqref="X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zoomScale="85" zoomScaleNormal="85" workbookViewId="0">
      <selection activeCell="W10" sqref="W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114"/>
  <sheetViews>
    <sheetView topLeftCell="A100" workbookViewId="0">
      <selection activeCell="B111" sqref="B111"/>
    </sheetView>
  </sheetViews>
  <sheetFormatPr defaultRowHeight="15" x14ac:dyDescent="0.25"/>
  <cols>
    <col min="1" max="1" width="13.140625" bestFit="1" customWidth="1"/>
    <col min="2" max="2" width="19.85546875" bestFit="1" customWidth="1"/>
    <col min="3" max="3" width="19.85546875" customWidth="1"/>
    <col min="4" max="5" width="10.140625" bestFit="1" customWidth="1"/>
    <col min="6" max="6" width="11.140625" bestFit="1" customWidth="1"/>
    <col min="7" max="7" width="12.7109375" bestFit="1" customWidth="1"/>
  </cols>
  <sheetData>
    <row r="3" spans="1:2" x14ac:dyDescent="0.25">
      <c r="A3" s="8" t="s">
        <v>2330</v>
      </c>
      <c r="B3" t="s">
        <v>2324</v>
      </c>
    </row>
    <row r="4" spans="1:2" x14ac:dyDescent="0.25">
      <c r="A4" s="5">
        <v>2020</v>
      </c>
      <c r="B4" s="6">
        <v>80998</v>
      </c>
    </row>
    <row r="5" spans="1:2" x14ac:dyDescent="0.25">
      <c r="A5" s="5">
        <v>2021</v>
      </c>
      <c r="B5" s="6">
        <v>15823</v>
      </c>
    </row>
    <row r="6" spans="1:2" x14ac:dyDescent="0.25">
      <c r="A6" s="5">
        <v>2022</v>
      </c>
      <c r="B6" s="6">
        <v>163661</v>
      </c>
    </row>
    <row r="7" spans="1:2" x14ac:dyDescent="0.25">
      <c r="A7" s="5">
        <v>2023</v>
      </c>
      <c r="B7" s="6">
        <v>170748</v>
      </c>
    </row>
    <row r="8" spans="1:2" x14ac:dyDescent="0.25">
      <c r="A8" s="5" t="s">
        <v>2325</v>
      </c>
      <c r="B8" s="6">
        <v>431230</v>
      </c>
    </row>
    <row r="25" spans="1:2" x14ac:dyDescent="0.25">
      <c r="A25" s="8" t="s">
        <v>2330</v>
      </c>
      <c r="B25" t="s">
        <v>2324</v>
      </c>
    </row>
    <row r="26" spans="1:2" x14ac:dyDescent="0.25">
      <c r="A26" s="5" t="s">
        <v>499</v>
      </c>
      <c r="B26" s="6">
        <v>96837</v>
      </c>
    </row>
    <row r="27" spans="1:2" x14ac:dyDescent="0.25">
      <c r="A27" s="5" t="s">
        <v>299</v>
      </c>
      <c r="B27" s="6">
        <v>43994</v>
      </c>
    </row>
    <row r="28" spans="1:2" x14ac:dyDescent="0.25">
      <c r="A28" s="5" t="s">
        <v>121</v>
      </c>
      <c r="B28" s="6">
        <v>53051</v>
      </c>
    </row>
    <row r="29" spans="1:2" x14ac:dyDescent="0.25">
      <c r="A29" s="5" t="s">
        <v>18</v>
      </c>
      <c r="B29" s="6">
        <v>35230</v>
      </c>
    </row>
    <row r="30" spans="1:2" x14ac:dyDescent="0.25">
      <c r="A30" s="5" t="s">
        <v>1727</v>
      </c>
      <c r="B30" s="6">
        <v>38689</v>
      </c>
    </row>
    <row r="31" spans="1:2" x14ac:dyDescent="0.25">
      <c r="A31" s="5" t="s">
        <v>1579</v>
      </c>
      <c r="B31" s="6">
        <v>27455</v>
      </c>
    </row>
    <row r="32" spans="1:2" x14ac:dyDescent="0.25">
      <c r="A32" s="5" t="s">
        <v>1450</v>
      </c>
      <c r="B32" s="6">
        <v>23415</v>
      </c>
    </row>
    <row r="33" spans="1:2" x14ac:dyDescent="0.25">
      <c r="A33" s="5" t="s">
        <v>1332</v>
      </c>
      <c r="B33" s="6">
        <v>16891</v>
      </c>
    </row>
    <row r="34" spans="1:2" x14ac:dyDescent="0.25">
      <c r="A34" s="5" t="s">
        <v>1244</v>
      </c>
      <c r="B34" s="6">
        <v>6651</v>
      </c>
    </row>
    <row r="35" spans="1:2" x14ac:dyDescent="0.25">
      <c r="A35" s="5" t="s">
        <v>1151</v>
      </c>
      <c r="B35" s="6">
        <v>20878</v>
      </c>
    </row>
    <row r="36" spans="1:2" x14ac:dyDescent="0.25">
      <c r="A36" s="5" t="s">
        <v>934</v>
      </c>
      <c r="B36" s="6">
        <v>55758</v>
      </c>
    </row>
    <row r="37" spans="1:2" x14ac:dyDescent="0.25">
      <c r="A37" s="5" t="s">
        <v>800</v>
      </c>
      <c r="B37" s="6">
        <v>12381</v>
      </c>
    </row>
    <row r="38" spans="1:2" x14ac:dyDescent="0.25">
      <c r="A38" s="5" t="s">
        <v>2325</v>
      </c>
      <c r="B38" s="6">
        <v>431230</v>
      </c>
    </row>
    <row r="48" spans="1:2" x14ac:dyDescent="0.25">
      <c r="A48" s="8" t="s">
        <v>2330</v>
      </c>
      <c r="B48" t="s">
        <v>2324</v>
      </c>
    </row>
    <row r="49" spans="1:2" x14ac:dyDescent="0.25">
      <c r="A49" s="5" t="s">
        <v>197</v>
      </c>
      <c r="B49" s="6">
        <v>27150</v>
      </c>
    </row>
    <row r="50" spans="1:2" x14ac:dyDescent="0.25">
      <c r="A50" s="5" t="s">
        <v>221</v>
      </c>
      <c r="B50" s="6">
        <v>21000</v>
      </c>
    </row>
    <row r="51" spans="1:2" x14ac:dyDescent="0.25">
      <c r="A51" s="5" t="s">
        <v>597</v>
      </c>
      <c r="B51" s="6">
        <v>12000</v>
      </c>
    </row>
    <row r="52" spans="1:2" x14ac:dyDescent="0.25">
      <c r="A52" s="5" t="s">
        <v>787</v>
      </c>
      <c r="B52" s="6">
        <v>10090</v>
      </c>
    </row>
    <row r="53" spans="1:2" x14ac:dyDescent="0.25">
      <c r="A53" s="5" t="s">
        <v>633</v>
      </c>
      <c r="B53" s="6">
        <v>10000</v>
      </c>
    </row>
    <row r="54" spans="1:2" x14ac:dyDescent="0.25">
      <c r="A54" s="5" t="s">
        <v>2325</v>
      </c>
      <c r="B54" s="6">
        <v>80240</v>
      </c>
    </row>
    <row r="73" spans="1:2" x14ac:dyDescent="0.25">
      <c r="A73" s="8" t="s">
        <v>2330</v>
      </c>
      <c r="B73" t="s">
        <v>2331</v>
      </c>
    </row>
    <row r="74" spans="1:2" x14ac:dyDescent="0.25">
      <c r="A74" s="5" t="s">
        <v>1280</v>
      </c>
      <c r="B74" s="9">
        <v>487600</v>
      </c>
    </row>
    <row r="75" spans="1:2" x14ac:dyDescent="0.25">
      <c r="A75" s="5" t="s">
        <v>1313</v>
      </c>
      <c r="B75" s="9">
        <v>123500</v>
      </c>
    </row>
    <row r="76" spans="1:2" x14ac:dyDescent="0.25">
      <c r="A76" s="5" t="s">
        <v>614</v>
      </c>
      <c r="B76" s="9">
        <v>85200</v>
      </c>
    </row>
    <row r="77" spans="1:2" x14ac:dyDescent="0.25">
      <c r="A77" s="5" t="s">
        <v>221</v>
      </c>
      <c r="B77" s="9">
        <v>52000</v>
      </c>
    </row>
    <row r="78" spans="1:2" x14ac:dyDescent="0.25">
      <c r="A78" s="5" t="s">
        <v>313</v>
      </c>
      <c r="B78" s="9">
        <v>44400</v>
      </c>
    </row>
    <row r="79" spans="1:2" x14ac:dyDescent="0.25">
      <c r="A79" s="5" t="s">
        <v>2325</v>
      </c>
      <c r="B79" s="9">
        <v>792700</v>
      </c>
    </row>
    <row r="89" spans="1:3" x14ac:dyDescent="0.25">
      <c r="A89" s="8" t="s">
        <v>2330</v>
      </c>
      <c r="B89" t="s">
        <v>2326</v>
      </c>
      <c r="C89" t="s">
        <v>2324</v>
      </c>
    </row>
    <row r="90" spans="1:3" x14ac:dyDescent="0.25">
      <c r="A90" s="5" t="s">
        <v>67</v>
      </c>
      <c r="B90" s="7">
        <v>1128280.8999999999</v>
      </c>
      <c r="C90" s="10">
        <v>239383</v>
      </c>
    </row>
    <row r="91" spans="1:3" x14ac:dyDescent="0.25">
      <c r="A91" s="5" t="s">
        <v>37</v>
      </c>
      <c r="B91" s="7">
        <v>169448.59999999998</v>
      </c>
      <c r="C91" s="10">
        <v>42613</v>
      </c>
    </row>
    <row r="92" spans="1:3" x14ac:dyDescent="0.25">
      <c r="A92" s="5" t="s">
        <v>139</v>
      </c>
      <c r="B92" s="7">
        <v>98385</v>
      </c>
      <c r="C92" s="10">
        <v>7344</v>
      </c>
    </row>
    <row r="93" spans="1:3" x14ac:dyDescent="0.25">
      <c r="A93" s="5" t="s">
        <v>22</v>
      </c>
      <c r="B93" s="7">
        <v>79748.600000000006</v>
      </c>
      <c r="C93" s="10">
        <v>19447</v>
      </c>
    </row>
    <row r="94" spans="1:3" x14ac:dyDescent="0.25">
      <c r="A94" s="5" t="s">
        <v>114</v>
      </c>
      <c r="B94" s="7">
        <v>72122</v>
      </c>
      <c r="C94" s="10">
        <v>13265</v>
      </c>
    </row>
    <row r="95" spans="1:3" x14ac:dyDescent="0.25">
      <c r="A95" s="5" t="s">
        <v>2325</v>
      </c>
      <c r="B95" s="7">
        <v>1547985.0999999999</v>
      </c>
      <c r="C95" s="10">
        <v>322052</v>
      </c>
    </row>
    <row r="108" spans="1:2" x14ac:dyDescent="0.25">
      <c r="A108" s="8" t="s">
        <v>2330</v>
      </c>
      <c r="B108" t="s">
        <v>2326</v>
      </c>
    </row>
    <row r="109" spans="1:2" x14ac:dyDescent="0.25">
      <c r="A109" s="5" t="s">
        <v>21</v>
      </c>
      <c r="B109" s="7">
        <v>115470.9755</v>
      </c>
    </row>
    <row r="110" spans="1:2" x14ac:dyDescent="0.25">
      <c r="A110" s="5" t="s">
        <v>73</v>
      </c>
      <c r="B110" s="7">
        <v>124567.5</v>
      </c>
    </row>
    <row r="111" spans="1:2" x14ac:dyDescent="0.25">
      <c r="A111" s="5" t="s">
        <v>15</v>
      </c>
      <c r="B111" s="7">
        <v>219870.3</v>
      </c>
    </row>
    <row r="112" spans="1:2" x14ac:dyDescent="0.25">
      <c r="A112" s="5" t="s">
        <v>83</v>
      </c>
      <c r="B112" s="7">
        <v>307028.74</v>
      </c>
    </row>
    <row r="113" spans="1:2" x14ac:dyDescent="0.25">
      <c r="A113" s="5" t="s">
        <v>31</v>
      </c>
      <c r="B113" s="7">
        <v>512950.8</v>
      </c>
    </row>
    <row r="114" spans="1:2" x14ac:dyDescent="0.25">
      <c r="A114" s="5" t="s">
        <v>2325</v>
      </c>
      <c r="B114" s="7">
        <v>1279888.3155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 C o m p a n y   N a m e < / s t r i n g > < / k e y > < v a l u e > < i n t > 1 3 4 < / i n t > < / v a l u e > < / i t e m > < i t e m > < k e y > < s t r i n g > l o c a t i o n < / s t r i n g > < / k e y > < v a l u e > < i n t > 8 5 < / i n t > < / v a l u e > < / i t e m > < i t e m > < k e y > < s t r i n g > i n d u s t r y < / s t r i n g > < / k e y > < v a l u e > < i n t > 8 7 < / i n t > < / v a l u e > < / i t e m > < i t e m > < k e y > < s t r i n g > t o t a l _ l a i d _ o f f < / s t r i n g > < / k e y > < v a l u e > < i n t > 1 1 9 < / i n t > < / v a l u e > < / i t e m > < i t e m > < k e y > < s t r i n g > p e r c e n t a g e _ l a i d _ o f f < / s t r i n g > < / k e y > < v a l u e > < i n t > 1 6 0 < / i n t > < / v a l u e > < / i t e m > < i t e m > < k e y > < s t r i n g > d a t e < / s t r i n g > < / k e y > < v a l u e > < i n t > 6 4 < / i n t > < / v a l u e > < / i t e m > < i t e m > < k e y > < s t r i n g > s t a g e < / s t r i n g > < / k e y > < v a l u e > < i n t > 6 9 < / i n t > < / v a l u e > < / i t e m > < i t e m > < k e y > < s t r i n g > c o u n t r y < / s t r i n g > < / k e y > < v a l u e > < i n t > 8 3 < / i n t > < / v a l u e > < / i t e m > < i t e m > < k e y > < s t r i n g > T o t a l   S t a f f < / s t r i n g > < / k e y > < v a l u e > < i n t > 9 7 < / i n t > < / v a l u e > < / i t e m > < i t e m > < k e y > < s t r i n g > f u n d s _ r a i s e d < / s t r i n g > < / k e y > < v a l u e > < i n t > 1 1 6 < / i n t > < / v a l u e > < / i t e m > < i t e m > < k e y > < s t r i n g > C o l u m n 2 < / s t r i n g > < / k e y > < v a l u e > < i n t > 9 1 < / i n t > < / v a l u e > < / i t e m > < i t e m > < k e y > < s t r i n g > T o t a l   S t a f f 3 < / s t r i n g > < / k e y > < v a l u e > < i n t > 1 0 4 < / i n t > < / v a l u e > < / i t e m > < i t e m > < k e y > < s t r i n g > T o t a l   S t a f f 2 < / s t r i n g > < / k e y > < v a l u e > < i n t > 1 0 4 < / i n t > < / v a l u e > < / i t e m > < i t e m > < k e y > < s t r i n g > m o n t h < / s t r i n g > < / k e y > < v a l u e > < i n t > 7 7 < / i n t > < / v a l u e > < / i t e m > < i t e m > < k e y > < s t r i n g > Y e a r < / s t r i n g > < / k e y > < v a l u e > < i n t > 6 2 < / i n t > < / v a l u e > < / i t e m > < / C o l u m n W i d t h s > < C o l u m n D i s p l a y I n d e x > < i t e m > < k e y > < s t r i n g > C o m p a n y   N a m e < / s t r i n g > < / k e y > < v a l u e > < i n t > 0 < / i n t > < / v a l u e > < / i t e m > < i t e m > < k e y > < s t r i n g > l o c a t i o n < / s t r i n g > < / k e y > < v a l u e > < i n t > 1 < / i n t > < / v a l u e > < / i t e m > < i t e m > < k e y > < s t r i n g > i n d u s t r y < / s t r i n g > < / k e y > < v a l u e > < i n t > 2 < / i n t > < / v a l u e > < / i t e m > < i t e m > < k e y > < s t r i n g > t o t a l _ l a i d _ o f f < / s t r i n g > < / k e y > < v a l u e > < i n t > 3 < / i n t > < / v a l u e > < / i t e m > < i t e m > < k e y > < s t r i n g > p e r c e n t a g e _ l a i d _ o f f < / s t r i n g > < / k e y > < v a l u e > < i n t > 4 < / i n t > < / v a l u e > < / i t e m > < i t e m > < k e y > < s t r i n g > d a t e < / s t r i n g > < / k e y > < v a l u e > < i n t > 5 < / i n t > < / v a l u e > < / i t e m > < i t e m > < k e y > < s t r i n g > s t a g e < / s t r i n g > < / k e y > < v a l u e > < i n t > 6 < / i n t > < / v a l u e > < / i t e m > < i t e m > < k e y > < s t r i n g > c o u n t r y < / s t r i n g > < / k e y > < v a l u e > < i n t > 7 < / i n t > < / v a l u e > < / i t e m > < i t e m > < k e y > < s t r i n g > T o t a l   S t a f f < / s t r i n g > < / k e y > < v a l u e > < i n t > 8 < / i n t > < / v a l u e > < / i t e m > < i t e m > < k e y > < s t r i n g > f u n d s _ r a i s e d < / s t r i n g > < / k e y > < v a l u e > < i n t > 9 < / i n t > < / v a l u e > < / i t e m > < i t e m > < k e y > < s t r i n g > C o l u m n 2 < / s t r i n g > < / k e y > < v a l u e > < i n t > 1 0 < / i n t > < / v a l u e > < / i t e m > < i t e m > < k e y > < s t r i n g > T o t a l   S t a f f 3 < / s t r i n g > < / k e y > < v a l u e > < i n t > 1 1 < / i n t > < / v a l u e > < / i t e m > < i t e m > < k e y > < s t r i n g > T o t a l   S t a f f 2 < / s t r i n g > < / k e y > < v a l u e > < i n t > 1 2 < / i n t > < / v a l u e > < / i t e m > < i t e m > < k e y > < s t r i n g > m o n t h < / s t r i n g > < / k e y > < v a l u e > < i n t > 1 3 < / i n t > < / v a l u e > < / i t e m > < i t e m > < k e y > < s t r i n g > Y e a r < / s t r i n g > < / k e y > < v a l u e > < i n t > 1 4 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 C o m p a n y   N a m e < / s t r i n g > < / k e y > < v a l u e > < i n t > 1 3 4 < / i n t > < / v a l u e > < / i t e m > < i t e m > < k e y > < s t r i n g > t o t a l   l a i d   o f f < / s t r i n g > < / k e y > < v a l u e > < i n t > 1 1 1 < / i n t > < / v a l u e > < / i t e m > < i t e m > < k e y > < s t r i n g > t o t a l   s u m   r a i s e d < / s t r i n g > < / k e y > < v a l u e > < i n t > 1 3 5 < / i n t > < / v a l u e > < / i t e m > < / C o l u m n W i d t h s > < C o l u m n D i s p l a y I n d e x > < i t e m > < k e y > < s t r i n g > C o m p a n y   N a m e < / s t r i n g > < / k e y > < v a l u e > < i n t > 0 < / i n t > < / v a l u e > < / i t e m > < i t e m > < k e y > < s t r i n g > t o t a l   l a i d   o f f < / s t r i n g > < / k e y > < v a l u e > < i n t > 1 < / i n t > < / v a l u e > < / i t e m > < i t e m > < k e y > < s t r i n g > t o t a l   s u m   r a i s e d < / 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 C o l u m n s \ t o t a l _ l a i d _ o f f < / K e y > < / a : K e y > < a : V a l u e   i : t y p e = " T a b l e W i d g e t B a s e V i e w S t a t e " / > < / a : K e y V a l u e O f D i a g r a m O b j e c t K e y a n y T y p e z b w N T n L X > < a : K e y V a l u e O f D i a g r a m O b j e c t K e y a n y T y p e z b w N T n L X > < a : K e y > < K e y > C o l u m n s \ p e r c e n t a g e _ l a i d _ o f f < / 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 C o l u m n s \ T o t a l   S t a f f < / K e y > < / a : K e y > < a : V a l u e   i : t y p e = " T a b l e W i d g e t B a s e V i e w S t a t e " / > < / a : K e y V a l u e O f D i a g r a m O b j e c t K e y a n y T y p e z b w N T n L X > < a : K e y V a l u e O f D i a g r a m O b j e c t K e y a n y T y p e z b w N T n L X > < a : K e y > < K e y > C o l u m n s \ f u n d s _ r a i s e d < / 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 C o l u m n s \ T o t a l   S t a f f 3 < / K e y > < / a : K e y > < a : V a l u e   i : t y p e = " T a b l e W i d g e t B a s e V i e w S t a t e " / > < / a : K e y V a l u e O f D i a g r a m O b j e c t K e y a n y T y p e z b w N T n L X > < a : K e y V a l u e O f D i a g r a m O b j e c t K e y a n y T y p e z b w N T n L X > < a : K e y > < K e y > C o l u m n s \ T o t a l   S t a f f 2 < / 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 C o l u m n s \ t o t a l   l a i d   o f f < / K e y > < / a : K e y > < a : V a l u e   i : t y p e = " T a b l e W i d g e t B a s e V i e w S t a t e " / > < / a : K e y V a l u e O f D i a g r a m O b j e c t K e y a n y T y p e z b w N T n L X > < a : K e y V a l u e O f D i a g r a m O b j e c t K e y a n y T y p e z b w N T n L X > < a : K e y > < K e y > C o l u m n s \ t o t a l   s u m   r a i s e d 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C l i e n t W i n d o w X M L " > < C u s t o m C o n t e n t > < ! [ C D A T A [ T a b l e 3 ] ] > < / C u s t o m C o n t e n t > < / G e m i n i > 
</file>

<file path=customXml/item17.xml>��< ? x m l   v e r s i o n = " 1 . 0 "   e n c o d i n g = " U T F - 1 6 " ? > < G e m i n i   x m l n s = " h t t p : / / g e m i n i / p i v o t c u s t o m i z a t i o n / P o w e r P i v o t V e r s i o n " > < C u s t o m C o n t e n t > < ! [ C D A T A [ 1 1 . 0 . 9 1 6 5 . 1 1 8 6 ] ] > < / 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 1 1 7 < / 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 2 0 2 3 - 0 5 - 0 1 T 1 6 : 0 7 : 5 1 . 5 6 4 0 0 5 2 + 0 1 : 0 0 < / L a s t P r o c e s s e d T i m e > < / D a t a M o d e l i n g S a n d b o x . S e r i a l i z e d S a n d b o x E r r o r C a c h e > ] ] > < / C u s t o m C o n t e n t > < / G e m i n i > 
</file>

<file path=customXml/item3.xml>��< ? x m l   v e r s i o n = " 1 . 0 "   e n c o d i n g = " U T F - 1 6 " ? > < G e m i n i   x m l n s = " h t t p : / / g e m i n i / p i v o t c u s t o m i z a t i o n / T a b l e O r d e r " > < C u s t o m C o n t e n t > < ! [ C D A T A [ T a b l e 2 , T a b l e 3 ] ] > < / 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 r e a d o n l y & l t ; / K e y & g t ; & l t ; / D i a g r a m O b j e c t K e y & g t ; & l t ; D i a g r a m O b j e c t K e y & g t ; & l t ; K e y & g t ; C o l u m n s \ C o m p a n y   N a m e & l t ; / K e y & g t ; & l t ; / D i a g r a m O b j e c t K e y & g t ; & l t ; D i a g r a m O b j e c t K e y & g t ; & l t ; K e y & g t ; C o l u m n s \ l o c a t i o n & l t ; / K e y & g t ; & l t ; / D i a g r a m O b j e c t K e y & g t ; & l t ; D i a g r a m O b j e c t K e y & g t ; & l t ; K e y & g t ; C o l u m n s \ i n d u s t r y & l t ; / K e y & g t ; & l t ; / D i a g r a m O b j e c t K e y & g t ; & l t ; D i a g r a m O b j e c t K e y & g t ; & l t ; K e y & g t ; C o l u m n s \ t o t a l _ l a i d _ o f f & l t ; / K e y & g t ; & l t ; / D i a g r a m O b j e c t K e y & g t ; & l t ; D i a g r a m O b j e c t K e y & g t ; & l t ; K e y & g t ; C o l u m n s \ p e r c e n t a g e _ l a i d _ o f f & l t ; / K e y & g t ; & l t ; / D i a g r a m O b j e c t K e y & g t ; & l t ; D i a g r a m O b j e c t K e y & g t ; & l t ; K e y & g t ; C o l u m n s \ d a t e & l t ; / K e y & g t ; & l t ; / D i a g r a m O b j e c t K e y & g t ; & l t ; D i a g r a m O b j e c t K e y & g t ; & l t ; K e y & g t ; C o l u m n s \ s t a g e & l t ; / K e y & g t ; & l t ; / D i a g r a m O b j e c t K e y & g t ; & l t ; D i a g r a m O b j e c t K e y & g t ; & l t ; K e y & g t ; C o l u m n s \ c o u n t r y & l t ; / K e y & g t ; & l t ; / D i a g r a m O b j e c t K e y & g t ; & l t ; D i a g r a m O b j e c t K e y & g t ; & l t ; K e y & g t ; C o l u m n s \ T o t a l   S t a f f & l t ; / K e y & g t ; & l t ; / D i a g r a m O b j e c t K e y & g t ; & l t ; D i a g r a m O b j e c t K e y & g t ; & l t ; K e y & g t ; C o l u m n s \ f u n d s _ r a i s e d & l t ; / K e y & g t ; & l t ; / D i a g r a m O b j e c t K e y & g t ; & l t ; D i a g r a m O b j e c t K e y & g t ; & l t ; K e y & g t ; C o l u m n s \ C o l u m n 2 & l t ; / K e y & g t ; & l t ; / D i a g r a m O b j e c t K e y & g t ; & l t ; D i a g r a m O b j e c t K e y & g t ; & l t ; K e y & g t ; C o l u m n s \ T o t a l   S t a f f 3 & l t ; / K e y & g t ; & l t ; / D i a g r a m O b j e c t K e y & g t ; & l t ; D i a g r a m O b j e c t K e y & g t ; & l t ; K e y & g t ; C o l u m n s \ T o t a l   S t a f f 2 & l t ; / K e y & g t ; & l t ; / D i a g r a m O b j e c t K e y & g t ; & l t ; D i a g r a m O b j e c t K e y & g t ; & l t ; K e y & g t ; C o l u m n s \ m o n t h & l t ; / K e y & g t ; & l t ; / D i a g r a m O b j e c t K e y & g t ; & l t ; D i a g r a m O b j e c t K e y & g t ; & l t ; K e y & g t ; C o l u m n s \ 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m p a n y   N a m e & l t ; / K e y & g t ; & l t ; / a : K e y & g t ; & l t ; a : V a l u e   i : t y p e = " M e a s u r e G r i d N o d e V i e w S t a t e " & g t ; & l t ; L a y e d O u t & g t ; t r u e & l t ; / L a y e d O u t & g t ; & l t ; / a : V a l u e & g t ; & l t ; / a : K e y V a l u e O f D i a g r a m O b j e c t K e y a n y T y p e z b w N T n L X & g t ; & l t ; a : K e y V a l u e O f D i a g r a m O b j e c t K e y a n y T y p e z b w N T n L X & g t ; & l t ; a : K e y & g t ; & l t ; K e y & g t ; C o l u m n s \ l o c a t i o n & l t ; / K e y & g t ; & l t ; / a : K e y & g t ; & l t ; a : V a l u e   i : t y p e = " M e a s u r e G r i d N o d e V i e w S t a t e " & g t ; & l t ; C o l u m n & g t ; 1 & l t ; / C o l u m n & g t ; & l t ; L a y e d O u t & g t ; t r u e & l t ; / L a y e d O u t & g t ; & l t ; / a : V a l u e & g t ; & l t ; / a : K e y V a l u e O f D i a g r a m O b j e c t K e y a n y T y p e z b w N T n L X & g t ; & l t ; a : K e y V a l u e O f D i a g r a m O b j e c t K e y a n y T y p e z b w N T n L X & g t ; & l t ; a : K e y & g t ; & l t ; K e y & g t ; C o l u m n s \ i n d u s t r y & l t ; / K e y & g t ; & l t ; / a : K e y & g t ; & l t ; a : V a l u e   i : t y p e = " M e a s u r e G r i d N o d e V i e w S t a t e " & g t ; & l t ; C o l u m n & g t ; 2 & l t ; / C o l u m n & g t ; & l t ; L a y e d O u t & g t ; t r u e & l t ; / L a y e d O u t & g t ; & l t ; / a : V a l u e & g t ; & l t ; / a : K e y V a l u e O f D i a g r a m O b j e c t K e y a n y T y p e z b w N T n L X & g t ; & l t ; a : K e y V a l u e O f D i a g r a m O b j e c t K e y a n y T y p e z b w N T n L X & g t ; & l t ; a : K e y & g t ; & l t ; K e y & g t ; C o l u m n s \ t o t a l _ l a i d _ o f f & l t ; / K e y & g t ; & l t ; / a : K e y & g t ; & l t ; a : V a l u e   i : t y p e = " M e a s u r e G r i d N o d e V i e w S t a t e " & g t ; & l t ; C o l u m n & g t ; 3 & l t ; / C o l u m n & g t ; & l t ; L a y e d O u t & g t ; t r u e & l t ; / L a y e d O u t & g t ; & l t ; / a : V a l u e & g t ; & l t ; / a : K e y V a l u e O f D i a g r a m O b j e c t K e y a n y T y p e z b w N T n L X & g t ; & l t ; a : K e y V a l u e O f D i a g r a m O b j e c t K e y a n y T y p e z b w N T n L X & g t ; & l t ; a : K e y & g t ; & l t ; K e y & g t ; C o l u m n s \ p e r c e n t a g e _ l a i d _ o f f & l t ; / K e y & g t ; & l t ; / a : K e y & g t ; & l t ; a : V a l u e   i : t y p e = " M e a s u r e G r i d N o d e V i e w S t a t e " & g t ; & l t ; C o l u m n & g t ; 4 & l t ; / C o l u m n & g t ; & l t ; L a y e d O u t & g t ; t r u e & l t ; / L a y e d O u t & g t ; & l t ; / a : V a l u e & g t ; & l t ; / a : K e y V a l u e O f D i a g r a m O b j e c t K e y a n y T y p e z b w N T n L X & g t ; & l t ; a : K e y V a l u e O f D i a g r a m O b j e c t K e y a n y T y p e z b w N T n L X & g t ; & l t ; a : K e y & g t ; & l t ; K e y & g t ; C o l u m n s \ d a t e & l t ; / K e y & g t ; & l t ; / a : K e y & g t ; & l t ; a : V a l u e   i : t y p e = " M e a s u r e G r i d N o d e V i e w S t a t e " & g t ; & l t ; C o l u m n & g t ; 5 & l t ; / C o l u m n & g t ; & l t ; L a y e d O u t & g t ; t r u e & l t ; / L a y e d O u t & g t ; & l t ; / a : V a l u e & g t ; & l t ; / a : K e y V a l u e O f D i a g r a m O b j e c t K e y a n y T y p e z b w N T n L X & g t ; & l t ; a : K e y V a l u e O f D i a g r a m O b j e c t K e y a n y T y p e z b w N T n L X & g t ; & l t ; a : K e y & g t ; & l t ; K e y & g t ; C o l u m n s \ s t a g e & l t ; / K e y & g t ; & l t ; / a : K e y & g t ; & l t ; a : V a l u e   i : t y p e = " M e a s u r e G r i d N o d e V i e w S t a t e " & g t ; & l t ; C o l u m n & g t ; 6 & l t ; / C o l u m n & g t ; & l t ; L a y e d O u t & g t ; t r u e & l t ; / L a y e d O u t & g t ; & l t ; / a : V a l u e & g t ; & l t ; / a : K e y V a l u e O f D i a g r a m O b j e c t K e y a n y T y p e z b w N T n L X & g t ; & l t ; a : K e y V a l u e O f D i a g r a m O b j e c t K e y a n y T y p e z b w N T n L X & g t ; & l t ; a : K e y & g t ; & l t ; K e y & g t ; C o l u m n s \ c o u n t r y & l t ; / K e y & g t ; & l t ; / a : K e y & g t ; & l t ; a : V a l u e   i : t y p e = " M e a s u r e G r i d N o d e V i e w S t a t e " & g t ; & l t ; C o l u m n & g t ; 7 & l t ; / C o l u m n & g t ; & l t ; L a y e d O u t & g t ; t r u e & l t ; / L a y e d O u t & g t ; & l t ; / a : V a l u e & g t ; & l t ; / a : K e y V a l u e O f D i a g r a m O b j e c t K e y a n y T y p e z b w N T n L X & g t ; & l t ; a : K e y V a l u e O f D i a g r a m O b j e c t K e y a n y T y p e z b w N T n L X & g t ; & l t ; a : K e y & g t ; & l t ; K e y & g t ; C o l u m n s \ T o t a l   S t a f f & l t ; / K e y & g t ; & l t ; / a : K e y & g t ; & l t ; a : V a l u e   i : t y p e = " M e a s u r e G r i d N o d e V i e w S t a t e " & g t ; & l t ; C o l u m n & g t ; 8 & l t ; / C o l u m n & g t ; & l t ; L a y e d O u t & g t ; t r u e & l t ; / L a y e d O u t & g t ; & l t ; / a : V a l u e & g t ; & l t ; / a : K e y V a l u e O f D i a g r a m O b j e c t K e y a n y T y p e z b w N T n L X & g t ; & l t ; a : K e y V a l u e O f D i a g r a m O b j e c t K e y a n y T y p e z b w N T n L X & g t ; & l t ; a : K e y & g t ; & l t ; K e y & g t ; C o l u m n s \ f u n d s _ r a i s e d & l t ; / K e y & g t ; & l t ; / a : K e y & g t ; & l t ; a : V a l u e   i : t y p e = " M e a s u r e G r i d N o d e V i e w S t a t e " & g t ; & l t ; C o l u m n & g t ; 9 & l t ; / C o l u m n & g t ; & l t ; L a y e d O u t & g t ; t r u e & l t ; / L a y e d O u t & g t ; & l t ; / a : V a l u e & g t ; & l t ; / a : K e y V a l u e O f D i a g r a m O b j e c t K e y a n y T y p e z b w N T n L X & g t ; & l t ; a : K e y V a l u e O f D i a g r a m O b j e c t K e y a n y T y p e z b w N T n L X & g t ; & l t ; a : K e y & g t ; & l t ; K e y & g t ; C o l u m n s \ C o l u m n 2 & l t ; / K e y & g t ; & l t ; / a : K e y & g t ; & l t ; a : V a l u e   i : t y p e = " M e a s u r e G r i d N o d e V i e w S t a t e " & g t ; & l t ; C o l u m n & g t ; 1 0 & l t ; / C o l u m n & g t ; & l t ; L a y e d O u t & g t ; t r u e & l t ; / L a y e d O u t & g t ; & l t ; / a : V a l u e & g t ; & l t ; / a : K e y V a l u e O f D i a g r a m O b j e c t K e y a n y T y p e z b w N T n L X & g t ; & l t ; a : K e y V a l u e O f D i a g r a m O b j e c t K e y a n y T y p e z b w N T n L X & g t ; & l t ; a : K e y & g t ; & l t ; K e y & g t ; C o l u m n s \ T o t a l   S t a f f 3 & l t ; / K e y & g t ; & l t ; / a : K e y & g t ; & l t ; a : V a l u e   i : t y p e = " M e a s u r e G r i d N o d e V i e w S t a t e " & g t ; & l t ; C o l u m n & g t ; 1 1 & l t ; / C o l u m n & g t ; & l t ; L a y e d O u t & g t ; t r u e & l t ; / L a y e d O u t & g t ; & l t ; / a : V a l u e & g t ; & l t ; / a : K e y V a l u e O f D i a g r a m O b j e c t K e y a n y T y p e z b w N T n L X & g t ; & l t ; a : K e y V a l u e O f D i a g r a m O b j e c t K e y a n y T y p e z b w N T n L X & g t ; & l t ; a : K e y & g t ; & l t ; K e y & g t ; C o l u m n s \ T o t a l   S t a f f 2 & l t ; / K e y & g t ; & l t ; / a : K e y & g t ; & l t ; a : V a l u e   i : t y p e = " M e a s u r e G r i d N o d e V i e w S t a t e " & g t ; & l t ; C o l u m n & g t ; 1 2 & l t ; / C o l u m n & g t ; & l t ; L a y e d O u t & g t ; t r u e & l t ; / L a y e d O u t & g t ; & l t ; / a : V a l u e & g t ; & l t ; / a : K e y V a l u e O f D i a g r a m O b j e c t K e y a n y T y p e z b w N T n L X & g t ; & l t ; a : K e y V a l u e O f D i a g r a m O b j e c t K e y a n y T y p e z b w N T n L X & g t ; & l t ; a : K e y & g t ; & l t ; K e y & g t ; C o l u m n s \ m o n t h & l t ; / K e y & g t ; & l t ; / a : K e y & g t ; & l t ; a : V a l u e   i : t y p e = " M e a s u r e G r i d N o d e V i e w S t a t e " & g t ; & l t ; C o l u m n & g t ; 1 3 & l t ; / C o l u m n & g t ; & l t ; L a y e d O u t & g t ; t r u e & l t ; / L a y e d O u t & g t ; & l t ; / a : V a l u e & g t ; & l t ; / a : K e y V a l u e O f D i a g r a m O b j e c t K e y a n y T y p e z b w N T n L X & g t ; & l t ; a : K e y V a l u e O f D i a g r a m O b j e c t K e y a n y T y p e z b w N T n L X & g t ; & l t ; a : K e y & g t ; & l t ; K e y & g t ; C o l u m n s \ Y e a r & l t ; / K e y & g t ; & l t ; / a : K e y & g t ; & l t ; a : V a l u e   i : t y p e = " M e a s u r e G r i d N o d e V i e w S t a t e " & g t ; & l t ; C o l u m n & g t ; 1 4 & l t ; / C o l u m n & g t ; & l t ; L a y e d O u t & g t ; t r u e & l t ; / L a y e d O u t & g t ; & l t ; / a : V a l u e & g t ; & l t ; / a : K e y V a l u e O f D i a g r a m O b j e c t K e y a n y T y p e z b w N T n L X & g t ; & l t ; / V i e w S t a t e s & g t ; & l t ; / D i a g r a m M a n a g e r . S e r i a l i z a b l e D i a g r a m & g t ; & l t ; D i a g r a m M a n a g e r . S e r i a l i z a b l e D i a g r a m & g t ; & l t ; A d a p t e r   i : t y p e = " M e a s u r e D i a g r a m S a n d b o x A d a p t e r " & g t ; & l t ; T a b l e N a m e & g t ; T a b l e 3 & 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 i : t y p e = " S a n d b o x E d i t o r M e a s u r e G r i d K e y " & g t ; & l t ; T a b l e N a m e & g t ; T a b l e 3 & l t ; / T a b l e N a m e & g t ; & l t ; / K e y & g t ; & l t ; M a i n t a i n e r 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 t o t a l   l a i d   o f f & l t ; / K e y & g t ; & l t ; / D i a g r a m O b j e c t K e y & g t ; & l t ; D i a g r a m O b j e c t K e y & g t ; & l t ; K e y & g t ; M e a s u r e s \ S u m   o f   t o t a l   l a i d   o f f \ T a g I n f o \ F o r m u l a & l t ; / K e y & g t ; & l t ; / D i a g r a m O b j e c t K e y & g t ; & l t ; D i a g r a m O b j e c t K e y & g t ; & l t ; K e y & g t ; M e a s u r e s \ S u m   o f   t o t a l   l a i d   o f f \ T a g I n f o \ V a l u e & l t ; / K e y & g t ; & l t ; / D i a g r a m O b j e c t K e y & g t ; & l t ; D i a g r a m O b j e c t K e y & g t ; & l t ; K e y & g t ; M e a s u r e s \ S u m   o f   t o t a l   s u m   r a i s e d & l t ; / K e y & g t ; & l t ; / D i a g r a m O b j e c t K e y & g t ; & l t ; D i a g r a m O b j e c t K e y & g t ; & l t ; K e y & g t ; M e a s u r e s \ S u m   o f   t o t a l   s u m   r a i s e d \ T a g I n f o \ F o r m u l a & l t ; / K e y & g t ; & l t ; / D i a g r a m O b j e c t K e y & g t ; & l t ; D i a g r a m O b j e c t K e y & g t ; & l t ; K e y & g t ; M e a s u r e s \ S u m   o f   t o t a l   s u m   r a i s e d \ T a g I n f o \ V a l u e & l t ; / K e y & g t ; & l t ; / D i a g r a m O b j e c t K e y & g t ; & l t ; D i a g r a m O b j e c t K e y & g t ; & l t ; K e y & g t ; C o l u m n s \ C o m p a n y   N a m e & l t ; / K e y & g t ; & l t ; / D i a g r a m O b j e c t K e y & g t ; & l t ; D i a g r a m O b j e c t K e y & g t ; & l t ; K e y & g t ; C o l u m n s \ t o t a l   l a i d   o f f & l t ; / K e y & g t ; & l t ; / D i a g r a m O b j e c t K e y & g t ; & l t ; D i a g r a m O b j e c t K e y & g t ; & l t ; K e y & g t ; C o l u m n s \ t o t a l   s u m   r a i s e d & l t ; / K e y & g t ; & l t ; / D i a g r a m O b j e c t K e y & g t ; & l t ; D i a g r a m O b j e c t K e y & g t ; & l t ; K e y & g t ; L i n k s \ & a m p ; l t ; C o l u m n s \ S u m   o f   t o t a l   l a i d   o f f & a m p ; g t ; - & a m p ; l t ; M e a s u r e s \ t o t a l   l a i d   o f f & a m p ; g t ; & l t ; / K e y & g t ; & l t ; / D i a g r a m O b j e c t K e y & g t ; & l t ; D i a g r a m O b j e c t K e y & g t ; & l t ; K e y & g t ; L i n k s \ & a m p ; l t ; C o l u m n s \ S u m   o f   t o t a l   l a i d   o f f & a m p ; g t ; - & a m p ; l t ; M e a s u r e s \ t o t a l   l a i d   o f f & a m p ; g t ; \ C O L U M N & l t ; / K e y & g t ; & l t ; / D i a g r a m O b j e c t K e y & g t ; & l t ; D i a g r a m O b j e c t K e y & g t ; & l t ; K e y & g t ; L i n k s \ & a m p ; l t ; C o l u m n s \ S u m   o f   t o t a l   l a i d   o f f & a m p ; g t ; - & a m p ; l t ; M e a s u r e s \ t o t a l   l a i d   o f f & a m p ; g t ; \ M E A S U R E & l t ; / K e y & g t ; & l t ; / D i a g r a m O b j e c t K e y & g t ; & l t ; D i a g r a m O b j e c t K e y & g t ; & l t ; K e y & g t ; L i n k s \ & a m p ; l t ; C o l u m n s \ S u m   o f   t o t a l   s u m   r a i s e d & a m p ; g t ; - & a m p ; l t ; M e a s u r e s \ t o t a l   s u m   r a i s e d & a m p ; g t ; & l t ; / K e y & g t ; & l t ; / D i a g r a m O b j e c t K e y & g t ; & l t ; D i a g r a m O b j e c t K e y & g t ; & l t ; K e y & g t ; L i n k s \ & a m p ; l t ; C o l u m n s \ S u m   o f   t o t a l   s u m   r a i s e d & a m p ; g t ; - & a m p ; l t ; M e a s u r e s \ t o t a l   s u m   r a i s e d & a m p ; g t ; \ C O L U M N & l t ; / K e y & g t ; & l t ; / D i a g r a m O b j e c t K e y & g t ; & l t ; D i a g r a m O b j e c t K e y & g t ; & l t ; K e y & g t ; L i n k s \ & a m p ; l t ; C o l u m n s \ S u m   o f   t o t a l   s u m   r a i s e d & a m p ; g t ; - & a m p ; l t ; M e a s u r e s \ t o t a l   s u m   r a i s e 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 t o t a l   l a i d   o f f & l t ; / K e y & g t ; & l t ; / a : K e y & g t ; & l t ; a : V a l u e   i : t y p e = " M e a s u r e G r i d N o d e V i e w S t a t e " & g t ; & l t ; C o l u m n & g t ; 1 & l t ; / C o l u m n & g t ; & l t ; L a y e d O u t & g t ; t r u e & l t ; / L a y e d O u t & g t ; & l t ; W a s U I I n v i s i b l e & g t ; t r u e & l t ; / W a s U I I n v i s i b l e & g t ; & l t ; / a : V a l u e & g t ; & l t ; / a : K e y V a l u e O f D i a g r a m O b j e c t K e y a n y T y p e z b w N T n L X & g t ; & l t ; a : K e y V a l u e O f D i a g r a m O b j e c t K e y a n y T y p e z b w N T n L X & g t ; & l t ; a : K e y & g t ; & l t ; K e y & g t ; M e a s u r e s \ S u m   o f   t o t a l   l a i d   o f f \ T a g I n f o \ F o r m u l a & l t ; / K e y & g t ; & l t ; / a : K e y & g t ; & l t ; a : V a l u e   i : t y p e = " M e a s u r e G r i d V i e w S t a t e I D i a g r a m T a g A d d i t i o n a l I n f o " / & g t ; & l t ; / a : K e y V a l u e O f D i a g r a m O b j e c t K e y a n y T y p e z b w N T n L X & g t ; & l t ; a : K e y V a l u e O f D i a g r a m O b j e c t K e y a n y T y p e z b w N T n L X & g t ; & l t ; a : K e y & g t ; & l t ; K e y & g t ; M e a s u r e s \ S u m   o f   t o t a l   l a i d   o f f \ T a g I n f o \ V a l u e & l t ; / K e y & g t ; & l t ; / a : K e y & g t ; & l t ; a : V a l u e   i : t y p e = " M e a s u r e G r i d V i e w S t a t e I D i a g r a m T a g A d d i t i o n a l I n f o " / & g t ; & l t ; / a : K e y V a l u e O f D i a g r a m O b j e c t K e y a n y T y p e z b w N T n L X & g t ; & l t ; a : K e y V a l u e O f D i a g r a m O b j e c t K e y a n y T y p e z b w N T n L X & g t ; & l t ; a : K e y & g t ; & l t ; K e y & g t ; M e a s u r e s \ S u m   o f   t o t a l   s u m   r a i s e d & l t ; / K e y & g t ; & l t ; / a : K e y & g t ; & l t ; a : V a l u e   i : t y p e = " M e a s u r e G r i d N o d e V i e w S t a t e " & g t ; & l t ; C o l u m n & g t ; 2 & l t ; / C o l u m n & g t ; & l t ; L a y e d O u t & g t ; t r u e & l t ; / L a y e d O u t & g t ; & l t ; W a s U I I n v i s i b l e & g t ; t r u e & l t ; / W a s U I I n v i s i b l e & g t ; & l t ; / a : V a l u e & g t ; & l t ; / a : K e y V a l u e O f D i a g r a m O b j e c t K e y a n y T y p e z b w N T n L X & g t ; & l t ; a : K e y V a l u e O f D i a g r a m O b j e c t K e y a n y T y p e z b w N T n L X & g t ; & l t ; a : K e y & g t ; & l t ; K e y & g t ; M e a s u r e s \ S u m   o f   t o t a l   s u m   r a i s e d \ T a g I n f o \ F o r m u l a & l t ; / K e y & g t ; & l t ; / a : K e y & g t ; & l t ; a : V a l u e   i : t y p e = " M e a s u r e G r i d V i e w S t a t e I D i a g r a m T a g A d d i t i o n a l I n f o " / & g t ; & l t ; / a : K e y V a l u e O f D i a g r a m O b j e c t K e y a n y T y p e z b w N T n L X & g t ; & l t ; a : K e y V a l u e O f D i a g r a m O b j e c t K e y a n y T y p e z b w N T n L X & g t ; & l t ; a : K e y & g t ; & l t ; K e y & g t ; M e a s u r e s \ S u m   o f   t o t a l   s u m   r a i s e d \ T a g I n f o \ V a l u e & l t ; / K e y & g t ; & l t ; / a : K e y & g t ; & l t ; a : V a l u e   i : t y p e = " M e a s u r e G r i d V i e w S t a t e I D i a g r a m T a g A d d i t i o n a l I n f o " / & g t ; & l t ; / a : K e y V a l u e O f D i a g r a m O b j e c t K e y a n y T y p e z b w N T n L X & g t ; & l t ; a : K e y V a l u e O f D i a g r a m O b j e c t K e y a n y T y p e z b w N T n L X & g t ; & l t ; a : K e y & g t ; & l t ; K e y & g t ; C o l u m n s \ C o m p a n y   N a m e & l t ; / K e y & g t ; & l t ; / a : K e y & g t ; & l t ; a : V a l u e   i : t y p e = " M e a s u r e G r i d N o d e V i e w S t a t e " & g t ; & l t ; L a y e d O u t & g t ; t r u e & l t ; / L a y e d O u t & g t ; & l t ; / a : V a l u e & g t ; & l t ; / a : K e y V a l u e O f D i a g r a m O b j e c t K e y a n y T y p e z b w N T n L X & g t ; & l t ; a : K e y V a l u e O f D i a g r a m O b j e c t K e y a n y T y p e z b w N T n L X & g t ; & l t ; a : K e y & g t ; & l t ; K e y & g t ; C o l u m n s \ t o t a l   l a i d   o f f & l t ; / K e y & g t ; & l t ; / a : K e y & g t ; & l t ; a : V a l u e   i : t y p e = " M e a s u r e G r i d N o d e V i e w S t a t e " & g t ; & l t ; C o l u m n & g t ; 1 & l t ; / C o l u m n & g t ; & l t ; L a y e d O u t & g t ; t r u e & l t ; / L a y e d O u t & g t ; & l t ; / a : V a l u e & g t ; & l t ; / a : K e y V a l u e O f D i a g r a m O b j e c t K e y a n y T y p e z b w N T n L X & g t ; & l t ; a : K e y V a l u e O f D i a g r a m O b j e c t K e y a n y T y p e z b w N T n L X & g t ; & l t ; a : K e y & g t ; & l t ; K e y & g t ; C o l u m n s \ t o t a l   s u m   r a i s e d & l t ; / K e y & g t ; & l t ; / a : K e y & g t ; & l t ; a : V a l u e   i : t y p e = " M e a s u r e G r i d N o d e V i e w S t a t e " & g t ; & l t ; C o l u m n & g t ; 2 & l t ; / C o l u m n & g t ; & l t ; L a y e d O u t & g t ; t r u e & l t ; / L a y e d O u t & g t ; & l t ; / a : V a l u e & g t ; & l t ; / a : K e y V a l u e O f D i a g r a m O b j e c t K e y a n y T y p e z b w N T n L X & g t ; & l t ; a : K e y V a l u e O f D i a g r a m O b j e c t K e y a n y T y p e z b w N T n L X & g t ; & l t ; a : K e y & g t ; & l t ; K e y & g t ; L i n k s \ & a m p ; l t ; C o l u m n s \ S u m   o f   t o t a l   l a i d   o f f & a m p ; g t ; - & a m p ; l t ; M e a s u r e s \ t o t a l   l a i d   o f f & a m p ; g t ; & l t ; / K e y & g t ; & l t ; / a : K e y & g t ; & l t ; a : V a l u e   i : t y p e = " M e a s u r e G r i d V i e w S t a t e I D i a g r a m L i n k " / & g t ; & l t ; / a : K e y V a l u e O f D i a g r a m O b j e c t K e y a n y T y p e z b w N T n L X & g t ; & l t ; a : K e y V a l u e O f D i a g r a m O b j e c t K e y a n y T y p e z b w N T n L X & g t ; & l t ; a : K e y & g t ; & l t ; K e y & g t ; L i n k s \ & a m p ; l t ; C o l u m n s \ S u m   o f   t o t a l   l a i d   o f f & a m p ; g t ; - & a m p ; l t ; M e a s u r e s \ t o t a l   l a i d   o f f & a m p ; g t ; \ C O L U M N & l t ; / K e y & g t ; & l t ; / a : K e y & g t ; & l t ; a : V a l u e   i : t y p e = " M e a s u r e G r i d V i e w S t a t e I D i a g r a m L i n k E n d p o i n t " / & g t ; & l t ; / a : K e y V a l u e O f D i a g r a m O b j e c t K e y a n y T y p e z b w N T n L X & g t ; & l t ; a : K e y V a l u e O f D i a g r a m O b j e c t K e y a n y T y p e z b w N T n L X & g t ; & l t ; a : K e y & g t ; & l t ; K e y & g t ; L i n k s \ & a m p ; l t ; C o l u m n s \ S u m   o f   t o t a l   l a i d   o f f & a m p ; g t ; - & a m p ; l t ; M e a s u r e s \ t o t a l   l a i d   o f f & a m p ; g t ; \ M E A S U R E & l t ; / K e y & g t ; & l t ; / a : K e y & g t ; & l t ; a : V a l u e   i : t y p e = " M e a s u r e G r i d V i e w S t a t e I D i a g r a m L i n k E n d p o i n t " / & g t ; & l t ; / a : K e y V a l u e O f D i a g r a m O b j e c t K e y a n y T y p e z b w N T n L X & g t ; & l t ; a : K e y V a l u e O f D i a g r a m O b j e c t K e y a n y T y p e z b w N T n L X & g t ; & l t ; a : K e y & g t ; & l t ; K e y & g t ; L i n k s \ & a m p ; l t ; C o l u m n s \ S u m   o f   t o t a l   s u m   r a i s e d & a m p ; g t ; - & a m p ; l t ; M e a s u r e s \ t o t a l   s u m   r a i s e d & a m p ; g t ; & l t ; / K e y & g t ; & l t ; / a : K e y & g t ; & l t ; a : V a l u e   i : t y p e = " M e a s u r e G r i d V i e w S t a t e I D i a g r a m L i n k " / & g t ; & l t ; / a : K e y V a l u e O f D i a g r a m O b j e c t K e y a n y T y p e z b w N T n L X & g t ; & l t ; a : K e y V a l u e O f D i a g r a m O b j e c t K e y a n y T y p e z b w N T n L X & g t ; & l t ; a : K e y & g t ; & l t ; K e y & g t ; L i n k s \ & a m p ; l t ; C o l u m n s \ S u m   o f   t o t a l   s u m   r a i s e d & a m p ; g t ; - & a m p ; l t ; M e a s u r e s \ t o t a l   s u m   r a i s e d & a m p ; g t ; \ C O L U M N & l t ; / K e y & g t ; & l t ; / a : K e y & g t ; & l t ; a : V a l u e   i : t y p e = " M e a s u r e G r i d V i e w S t a t e I D i a g r a m L i n k E n d p o i n t " / & g t ; & l t ; / a : K e y V a l u e O f D i a g r a m O b j e c t K e y a n y T y p e z b w N T n L X & g t ; & l t ; a : K e y V a l u e O f D i a g r a m O b j e c t K e y a n y T y p e z b w N T n L X & g t ; & l t ; a : K e y & g t ; & l t ; K e y & g t ; L i n k s \ & a m p ; l t ; C o l u m n s \ S u m   o f   t o t a l   s u m   r a i s e d & a m p ; g t ; - & a m p ; l t ; M e a s u r e s \ t o t a l   s u m   r a i s e d & a m p ; g t ; \ M E A S U R E & l t ; / K e y & g t ; & l t ; / a : K e y & g t ; & l t ; a : V a l u e   i : t y p e = " M e a s u r e G r i d V i e w S t a t e I D i a g r a m L i n k E n d p o i n t " / & g t ; & l t ; / a : K e y V a l u e O f D i a g r a m O b j e c t K e y a n y T y p e z b w N T n L X & g t ; & l t ; / V i e w S t a t e s & g t ; & l t ; / D i a g r a m M a n a g e r . S e r i a l i z a b l e D i a g r a m & g t ; & l t ; / A r r a y O f D i a g r a m M a n a g e r . S e r i a l i z a b l e D i a g r a m & g t ; < / 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C o u n t I n S a n d b o x " > < C u s t o m C o n t e n t > < ! [ C D A T A [ 2 ] ] > < / C u s t o m C o n t e n t > < / G e m i n i > 
</file>

<file path=customXml/itemProps1.xml><?xml version="1.0" encoding="utf-8"?>
<ds:datastoreItem xmlns:ds="http://schemas.openxmlformats.org/officeDocument/2006/customXml" ds:itemID="{D61F0F8C-133F-46B6-91DF-2E6AAB28A8B1}">
  <ds:schemaRefs/>
</ds:datastoreItem>
</file>

<file path=customXml/itemProps10.xml><?xml version="1.0" encoding="utf-8"?>
<ds:datastoreItem xmlns:ds="http://schemas.openxmlformats.org/officeDocument/2006/customXml" ds:itemID="{F9B4641C-697D-48E8-A2D1-CB0E83DA8D3C}">
  <ds:schemaRefs/>
</ds:datastoreItem>
</file>

<file path=customXml/itemProps11.xml><?xml version="1.0" encoding="utf-8"?>
<ds:datastoreItem xmlns:ds="http://schemas.openxmlformats.org/officeDocument/2006/customXml" ds:itemID="{61090E73-16C6-41CB-BC91-13A95EC4A48F}">
  <ds:schemaRefs/>
</ds:datastoreItem>
</file>

<file path=customXml/itemProps12.xml><?xml version="1.0" encoding="utf-8"?>
<ds:datastoreItem xmlns:ds="http://schemas.openxmlformats.org/officeDocument/2006/customXml" ds:itemID="{06D54387-2111-4D1C-823F-3F97253D1278}">
  <ds:schemaRefs/>
</ds:datastoreItem>
</file>

<file path=customXml/itemProps13.xml><?xml version="1.0" encoding="utf-8"?>
<ds:datastoreItem xmlns:ds="http://schemas.openxmlformats.org/officeDocument/2006/customXml" ds:itemID="{A7AFBBA6-749E-4704-B018-F733FFE37AB8}">
  <ds:schemaRefs/>
</ds:datastoreItem>
</file>

<file path=customXml/itemProps14.xml><?xml version="1.0" encoding="utf-8"?>
<ds:datastoreItem xmlns:ds="http://schemas.openxmlformats.org/officeDocument/2006/customXml" ds:itemID="{44117ED4-72C8-4360-8DF5-C07E7CAD8494}">
  <ds:schemaRefs/>
</ds:datastoreItem>
</file>

<file path=customXml/itemProps15.xml><?xml version="1.0" encoding="utf-8"?>
<ds:datastoreItem xmlns:ds="http://schemas.openxmlformats.org/officeDocument/2006/customXml" ds:itemID="{072A01C2-4ED9-4E89-B8BA-78FE0BD13880}">
  <ds:schemaRefs/>
</ds:datastoreItem>
</file>

<file path=customXml/itemProps16.xml><?xml version="1.0" encoding="utf-8"?>
<ds:datastoreItem xmlns:ds="http://schemas.openxmlformats.org/officeDocument/2006/customXml" ds:itemID="{D75A2420-37D9-4FED-B13D-880B36F80417}">
  <ds:schemaRefs/>
</ds:datastoreItem>
</file>

<file path=customXml/itemProps17.xml><?xml version="1.0" encoding="utf-8"?>
<ds:datastoreItem xmlns:ds="http://schemas.openxmlformats.org/officeDocument/2006/customXml" ds:itemID="{C35359A0-2B51-4790-8E5E-D21AC8B1C8D0}">
  <ds:schemaRefs/>
</ds:datastoreItem>
</file>

<file path=customXml/itemProps18.xml><?xml version="1.0" encoding="utf-8"?>
<ds:datastoreItem xmlns:ds="http://schemas.openxmlformats.org/officeDocument/2006/customXml" ds:itemID="{6DDBEED6-B7F6-417A-8826-50F520CA3A18}">
  <ds:schemaRefs/>
</ds:datastoreItem>
</file>

<file path=customXml/itemProps2.xml><?xml version="1.0" encoding="utf-8"?>
<ds:datastoreItem xmlns:ds="http://schemas.openxmlformats.org/officeDocument/2006/customXml" ds:itemID="{1F1505DC-CBBE-4A59-8C6E-384F578EFE8B}">
  <ds:schemaRefs/>
</ds:datastoreItem>
</file>

<file path=customXml/itemProps3.xml><?xml version="1.0" encoding="utf-8"?>
<ds:datastoreItem xmlns:ds="http://schemas.openxmlformats.org/officeDocument/2006/customXml" ds:itemID="{DF7FD174-C7AA-406A-8B22-D52F6A95A311}">
  <ds:schemaRefs/>
</ds:datastoreItem>
</file>

<file path=customXml/itemProps4.xml><?xml version="1.0" encoding="utf-8"?>
<ds:datastoreItem xmlns:ds="http://schemas.openxmlformats.org/officeDocument/2006/customXml" ds:itemID="{5B6800F6-BE56-4F81-B5E9-22E3DC68C3D5}">
  <ds:schemaRefs/>
</ds:datastoreItem>
</file>

<file path=customXml/itemProps5.xml><?xml version="1.0" encoding="utf-8"?>
<ds:datastoreItem xmlns:ds="http://schemas.openxmlformats.org/officeDocument/2006/customXml" ds:itemID="{A3EE28C3-C3F6-4809-A927-316682BC24A4}">
  <ds:schemaRefs/>
</ds:datastoreItem>
</file>

<file path=customXml/itemProps6.xml><?xml version="1.0" encoding="utf-8"?>
<ds:datastoreItem xmlns:ds="http://schemas.openxmlformats.org/officeDocument/2006/customXml" ds:itemID="{2816BBDB-A0B8-4A9C-BA0E-51663364D9D5}">
  <ds:schemaRefs/>
</ds:datastoreItem>
</file>

<file path=customXml/itemProps7.xml><?xml version="1.0" encoding="utf-8"?>
<ds:datastoreItem xmlns:ds="http://schemas.openxmlformats.org/officeDocument/2006/customXml" ds:itemID="{022348D4-30C7-45F7-A928-51110C486895}">
  <ds:schemaRefs/>
</ds:datastoreItem>
</file>

<file path=customXml/itemProps8.xml><?xml version="1.0" encoding="utf-8"?>
<ds:datastoreItem xmlns:ds="http://schemas.openxmlformats.org/officeDocument/2006/customXml" ds:itemID="{F393F2F6-A621-475A-BB64-09EE26E19C09}">
  <ds:schemaRefs/>
</ds:datastoreItem>
</file>

<file path=customXml/itemProps9.xml><?xml version="1.0" encoding="utf-8"?>
<ds:datastoreItem xmlns:ds="http://schemas.openxmlformats.org/officeDocument/2006/customXml" ds:itemID="{C3E9A6EA-C4A7-4DDB-8274-24D8A57DDD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Sheet4</vt:lpstr>
      <vt:lpstr>Sheet6</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Olumayowa Oyeyinka</cp:lastModifiedBy>
  <dcterms:created xsi:type="dcterms:W3CDTF">2023-05-01T11:08:54Z</dcterms:created>
  <dcterms:modified xsi:type="dcterms:W3CDTF">2023-09-19T11:16:22Z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2023-09-19T11:12:18Z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f65a4209-a4aa-4d60-8879-779bbc03783b</vt:lpwstr>
  </property>
  <property fmtid="{D5CDD505-2E9C-101B-9397-08002B2CF9AE}" pid="7" name="MSIP_Label_defa4170-0d19-0005-0004-bc88714345d2_ActionId">
    <vt:lpwstr>4c70cdc8-7777-49ea-9267-ed0997dc530e</vt:lpwstr>
  </property>
  <property fmtid="{D5CDD505-2E9C-101B-9397-08002B2CF9AE}" pid="8" name="MSIP_Label_defa4170-0d19-0005-0004-bc88714345d2_ContentBits">
    <vt:lpwstr>0</vt:lpwstr>
  </property>
</Properties>
</file>