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<sst xmlns="http://schemas.openxmlformats.org/spreadsheetml/2006/main" count="2857" uniqueCount="1343">
  <si>
    <t xml:space="preserve">Phytochemical nam</t>
  </si>
  <si>
    <t xml:space="preserve">Phytochemical name</t>
  </si>
  <si>
    <t xml:space="preserve">image_url</t>
  </si>
  <si>
    <t xml:space="preserve">Phytochemical id </t>
  </si>
  <si>
    <t xml:space="preserve">Synonymous chemical names</t>
  </si>
  <si>
    <t xml:space="preserve">pubchem</t>
  </si>
  <si>
    <t xml:space="preserve">chemical_name</t>
  </si>
  <si>
    <t xml:space="preserve">molecular_formul</t>
  </si>
  <si>
    <t xml:space="preserve">kegg_id</t>
  </si>
  <si>
    <t xml:space="preserve">chembl</t>
  </si>
  <si>
    <t xml:space="preserve">zinc</t>
  </si>
  <si>
    <t xml:space="preserve">surecheml</t>
  </si>
  <si>
    <t xml:space="preserve">Molprot</t>
  </si>
  <si>
    <t xml:space="preserve">smiles</t>
  </si>
  <si>
    <t xml:space="preserve">inchi</t>
  </si>
  <si>
    <t xml:space="preserve">inchi_key</t>
  </si>
  <si>
    <t xml:space="preserve">deep_smiles</t>
  </si>
  <si>
    <t xml:space="preserve">functional_groups</t>
  </si>
  <si>
    <t xml:space="preserve">np_likeness_score</t>
  </si>
  <si>
    <t xml:space="preserve">Molecular weight (g/mol)</t>
  </si>
  <si>
    <t xml:space="preserve">Log P</t>
  </si>
  <si>
    <t xml:space="preserve">Number of hydrogen bond acceptors</t>
  </si>
  <si>
    <t xml:space="preserve">Number of hydrogen bond donors</t>
  </si>
  <si>
    <t xml:space="preserve">Number of carbon atoms</t>
  </si>
  <si>
    <t xml:space="preserve">Number of heavy atoms</t>
  </si>
  <si>
    <t xml:space="preserve">Number of heteroatoms</t>
  </si>
  <si>
    <t xml:space="preserve">Number of nitrogen atoms</t>
  </si>
  <si>
    <t xml:space="preserve">Number of sulfur atoms</t>
  </si>
  <si>
    <t xml:space="preserve">Number of chiral carbon atoms</t>
  </si>
  <si>
    <t xml:space="preserve">Stereochemical complexity</t>
  </si>
  <si>
    <t xml:space="preserve">Number of sp hybridized carbon atoms</t>
  </si>
  <si>
    <t xml:space="preserve">Shape complexity</t>
  </si>
  <si>
    <t xml:space="preserve">Number of rotatable bonds</t>
  </si>
  <si>
    <t xml:space="preserve">Number of aliphatic carbocycles</t>
  </si>
  <si>
    <t xml:space="preserve">Number of aliphatic heterocycles</t>
  </si>
  <si>
    <t xml:space="preserve">Number of aliphatic rings</t>
  </si>
  <si>
    <t xml:space="preserve">Number of aromatic carbocycles</t>
  </si>
  <si>
    <t xml:space="preserve">Number of aromatic heterocycles</t>
  </si>
  <si>
    <t xml:space="preserve">Number of aromatic rings</t>
  </si>
  <si>
    <t xml:space="preserve">Total number of rings</t>
  </si>
  <si>
    <t xml:space="preserve">Number of saturated carbocycles</t>
  </si>
  <si>
    <t xml:space="preserve">Number of saturated heterocycles</t>
  </si>
  <si>
    <t xml:space="preserve">Number of saturated rings</t>
  </si>
  <si>
    <t xml:space="preserve">Number of Smallest Set of Smallest Rings (SSSR)</t>
  </si>
  <si>
    <t xml:space="preserve">Lipinski’s rule of 5 filter</t>
  </si>
  <si>
    <t xml:space="preserve">Number of Lipinski</t>
  </si>
  <si>
    <t xml:space="preserve">Number of Ghose filter violations</t>
  </si>
  <si>
    <t xml:space="preserve">Veber</t>
  </si>
  <si>
    <t xml:space="preserve">GSK</t>
  </si>
  <si>
    <t xml:space="preserve">Pfizer</t>
  </si>
  <si>
    <t xml:space="preserve">QEDw_ score</t>
  </si>
  <si>
    <t xml:space="preserve">Bioavailability score</t>
  </si>
  <si>
    <t xml:space="preserve">Solubility class [ESOL]</t>
  </si>
  <si>
    <t xml:space="preserve">Solubility class [Silicos-IT]</t>
  </si>
  <si>
    <t xml:space="preserve">Blood Brain Barrier permeation</t>
  </si>
  <si>
    <t xml:space="preserve">Gastrointestinal absorption</t>
  </si>
  <si>
    <t xml:space="preserve">Log K</t>
  </si>
  <si>
    <t xml:space="preserve">Number of PAINS structural alerts</t>
  </si>
  <si>
    <t xml:space="preserve">Number of Brenk structural alerts</t>
  </si>
  <si>
    <t xml:space="preserve">CYP1A2 inhibitor</t>
  </si>
  <si>
    <t xml:space="preserve">CYP2C19 inhibitor</t>
  </si>
  <si>
    <t xml:space="preserve">CYP2C9 inhibitor</t>
  </si>
  <si>
    <t xml:space="preserve">CYP2D6 inhibitor</t>
  </si>
  <si>
    <t xml:space="preserve">CYP3A4 inhibitor</t>
  </si>
  <si>
    <t xml:space="preserve">P-glycoprotein substrate</t>
  </si>
  <si>
    <t xml:space="preserve">sp2_atoms</t>
  </si>
  <si>
    <t xml:space="preserve">sp3_atoms</t>
  </si>
  <si>
    <t xml:space="preserve">Ghose_rule</t>
  </si>
  <si>
    <t xml:space="preserve">Topological polar surface area</t>
  </si>
  <si>
    <t xml:space="preserve">Coumarin</t>
  </si>
  <si>
    <t xml:space="preserve">  IMPHY003490</t>
  </si>
  <si>
    <t xml:space="preserve">benzo-1,2-pyrone, coumarin, coumarins, cumarin, pygmaeoherin (coumarin)</t>
  </si>
  <si>
    <t xml:space="preserve">chromen-2-one </t>
  </si>
  <si>
    <t xml:space="preserve">C9H6O2</t>
  </si>
  <si>
    <t xml:space="preserve">C05851 </t>
  </si>
  <si>
    <t xml:space="preserve">CHEMBL6466</t>
  </si>
  <si>
    <t xml:space="preserve">ZINC000000074709</t>
  </si>
  <si>
    <t xml:space="preserve">SCHEMBL6252</t>
  </si>
  <si>
    <t xml:space="preserve">O=c1ccc2c(o1)cccc2</t>
  </si>
  <si>
    <t xml:space="preserve">InChI=1S/C9H6O2/c10-9-6-5-7-3-1-2-4-8(7)11-9/h1-6H</t>
  </si>
  <si>
    <t xml:space="preserve">ZYGHJZDHTFUPRJ-UHFFFAOYSA-N</t>
  </si>
  <si>
    <t xml:space="preserve">O=ccccco6)cccc6</t>
  </si>
  <si>
    <t xml:space="preserve">c=O, coc</t>
  </si>
  <si>
    <t xml:space="preserve"> Passed </t>
  </si>
  <si>
    <t xml:space="preserve"> Good </t>
  </si>
  <si>
    <t xml:space="preserve"> Bad </t>
  </si>
  <si>
    <t xml:space="preserve"> Soluble </t>
  </si>
  <si>
    <t xml:space="preserve"> Yes </t>
  </si>
  <si>
    <t xml:space="preserve"> High </t>
  </si>
  <si>
    <t xml:space="preserve"> No </t>
  </si>
  <si>
    <t xml:space="preserve"> Failed </t>
  </si>
  <si>
    <t xml:space="preserve">  4-Isopropylbenzaldehyde</t>
  </si>
  <si>
    <t xml:space="preserve">  IMPHY003545</t>
  </si>
  <si>
    <t xml:space="preserve">4-isopropylbenzaldehyde, cumaldehyde, cumic aldehyde, cumin aldehyde, cuminal, cuminaldehyde, cuminaldehyde*, cumine aldehyde, cumine aldehyde*, cuminic aldehyde, p-isopropylbenzaldehyde</t>
  </si>
  <si>
    <t xml:space="preserve">4-propan-2-ylbenzaldehyde </t>
  </si>
  <si>
    <t xml:space="preserve">C10H12O</t>
  </si>
  <si>
    <t xml:space="preserve">C06577 </t>
  </si>
  <si>
    <t xml:space="preserve">CHEMBL161577</t>
  </si>
  <si>
    <t xml:space="preserve">ZINC000000968248</t>
  </si>
  <si>
    <t xml:space="preserve">SCHEMBL87226</t>
  </si>
  <si>
    <t xml:space="preserve">O=Cc1ccc(cc1)C(C)C</t>
  </si>
  <si>
    <t xml:space="preserve">InChI=1S/C10H12O/c1-8(2)10-5-3-9(7-11)4-6-10/h3-8H,1-2H3</t>
  </si>
  <si>
    <t xml:space="preserve">WTWBUQJHJGUZCY-UHFFFAOYSA-N</t>
  </si>
  <si>
    <t xml:space="preserve">O=Ccccccc6))CC)C</t>
  </si>
  <si>
    <t xml:space="preserve">cC=O</t>
  </si>
  <si>
    <t xml:space="preserve">  Hydroquinone</t>
  </si>
  <si>
    <t xml:space="preserve">  IMPHY006959</t>
  </si>
  <si>
    <t xml:space="preserve">1,4-benzenediol, hydroquinone</t>
  </si>
  <si>
    <t xml:space="preserve">benzene-1,4-diol </t>
  </si>
  <si>
    <t xml:space="preserve">C6H6O2</t>
  </si>
  <si>
    <t xml:space="preserve">C00530 </t>
  </si>
  <si>
    <t xml:space="preserve">CHEMBL537</t>
  </si>
  <si>
    <t xml:space="preserve">ZINC000005133378</t>
  </si>
  <si>
    <t xml:space="preserve">SCHEMBL15516</t>
  </si>
  <si>
    <t xml:space="preserve">Oc1ccc(cc1)O</t>
  </si>
  <si>
    <t xml:space="preserve">InChI=1S/C6H6O2/c7-5-1-2-6(8)4-3-5/h1-4,7-8H</t>
  </si>
  <si>
    <t xml:space="preserve">QIGBRXMKCJKVMJ-UHFFFAOYSA-N</t>
  </si>
  <si>
    <t xml:space="preserve">Occcccc6))O</t>
  </si>
  <si>
    <t xml:space="preserve">cO</t>
  </si>
  <si>
    <t xml:space="preserve"> Very soluble </t>
  </si>
  <si>
    <t xml:space="preserve">  Benzyl isothiocyanate</t>
  </si>
  <si>
    <t xml:space="preserve">  IMPHY005071</t>
  </si>
  <si>
    <t xml:space="preserve">3-benzylisothiocyanate, benzyl isothiocyanate, benzyl-isothiocyanate, benzylisothiocyanate</t>
  </si>
  <si>
    <t xml:space="preserve">isothiocyanatomethylbenzene </t>
  </si>
  <si>
    <t xml:space="preserve">C8H7NS</t>
  </si>
  <si>
    <t xml:space="preserve">C03098 </t>
  </si>
  <si>
    <t xml:space="preserve">CHEMBL55285</t>
  </si>
  <si>
    <t xml:space="preserve">ZINC000001529592</t>
  </si>
  <si>
    <t xml:space="preserve">SCHEMBL44145</t>
  </si>
  <si>
    <t xml:space="preserve">S=C=NCc1ccccc1</t>
  </si>
  <si>
    <t xml:space="preserve">InChI=1S/C8H7NS/c10-7-9-6-8-4-2-1-3-5-8/h1-5H,6H2</t>
  </si>
  <si>
    <t xml:space="preserve">MDKCFLQDBWCQCV-UHFFFAOYSA-N</t>
  </si>
  <si>
    <t xml:space="preserve">S=C=NCcccccc6</t>
  </si>
  <si>
    <t xml:space="preserve">CN=C=S</t>
  </si>
  <si>
    <t xml:space="preserve">  Camphor</t>
  </si>
  <si>
    <t xml:space="preserve">  IMPHY012036</t>
  </si>
  <si>
    <t xml:space="preserve">*camphor, camphor, camphor (c10h16o), camphor -3, camphor(8)*, camphor*, camphor-1, camphora, camphore</t>
  </si>
  <si>
    <t xml:space="preserve">1,7,7-trimethylbicyclo[2.2.1]heptan-2-one </t>
  </si>
  <si>
    <t xml:space="preserve">C10H16O</t>
  </si>
  <si>
    <t xml:space="preserve">C00809 </t>
  </si>
  <si>
    <t xml:space="preserve">CHEMBL15768</t>
  </si>
  <si>
    <t xml:space="preserve">SCHEMBL16068</t>
  </si>
  <si>
    <t xml:space="preserve">O=C1CC2C(C1(C)CC2)(C)C</t>
  </si>
  <si>
    <t xml:space="preserve">InChI=1S/C10H16O/c1-9(2)7-4-5-10(9,3)8(11)6-7/h7H,4-6H2,1-3H3</t>
  </si>
  <si>
    <t xml:space="preserve">DSSYKIVIOFKYAU-UHFFFAOYSA-N</t>
  </si>
  <si>
    <t xml:space="preserve">O=CCCCC5C)CC5)))C)C</t>
  </si>
  <si>
    <t xml:space="preserve">CC(C)=O</t>
  </si>
  <si>
    <t xml:space="preserve">  Eucalyptol</t>
  </si>
  <si>
    <t xml:space="preserve">  IMPHY010072</t>
  </si>
  <si>
    <t xml:space="preserve">1 ,8-cineole, 1, 8- cineol, 1, 8-cineol, 1, 8-cineole, 1,8 - cineole, 1,8 cineol, 1,8 cineole, 1,8 cineole (eucalyptol), 1,8- cineole, 1,8-cinaole, 1,8-cineo1e, 1,8-cineoie, 1,8-cineol, 1,8-cineol/limonene, 1,8-cineole, 1,8-cineole (cineole), 1,8-cineole c, 1,8-cineole*, 1,8-cineole**, 1,8-cineole+, 1,8-cineole/limonene, 1,8-cineolebc, 1,8-cineole†, 1,8-cinéole, 1,8-ineole, 1,8_cineole, 1,8cineole, 1,8tineole, 1,8–cineole, 1-8 cineole-5, 1-8, cineole, 1-8,cineole, 1-8-cineole, 1-8_cineol, 1.8 cineole, 1.8-cineol, 1.8-cineole, 1.8-cineole*, 1_ 8-cineole, 1_8-cineole, cineol, cineol, 1,8, cineol, 1-8, cineol,1-8, cineol-1,8, cineole, cineole,1, 8-, cineole-1,8, cinéol-1,8, eucalyptol, eucalyptol (1,8-cineole), eucalyptol or 1,8-cineole</t>
  </si>
  <si>
    <t xml:space="preserve">1,3,3-trimethyl-2-oxabicyclo[2.2.2]octane </t>
  </si>
  <si>
    <t xml:space="preserve">C10H18O</t>
  </si>
  <si>
    <t xml:space="preserve">C09844 </t>
  </si>
  <si>
    <t xml:space="preserve">CHEMBL485259</t>
  </si>
  <si>
    <t xml:space="preserve">ZINC000000967566</t>
  </si>
  <si>
    <t xml:space="preserve">SCHEMBL19622</t>
  </si>
  <si>
    <t xml:space="preserve">CC12CCC(CC1)C(O2)(C)C</t>
  </si>
  <si>
    <t xml:space="preserve">InChI=1S/C10H18O/c1-9(2)8-4-6-10(3,11-9)7-5-8/h8H,4-7H2,1-3H3</t>
  </si>
  <si>
    <t xml:space="preserve">WEEGYLXZBRQIMU-UHFFFAOYSA-N</t>
  </si>
  <si>
    <t xml:space="preserve">CCCCCCC6))CO6)C)C</t>
  </si>
  <si>
    <t xml:space="preserve">COC</t>
  </si>
  <si>
    <t xml:space="preserve">  Hinokitiol</t>
  </si>
  <si>
    <t xml:space="preserve">  IMPHY017282</t>
  </si>
  <si>
    <t xml:space="preserve">β-thujaplicin, β-thujaplicine</t>
  </si>
  <si>
    <t xml:space="preserve">2-hydroxy-6-propan-2-ylcyclohepta-2,4,6-trien-1-one </t>
  </si>
  <si>
    <t xml:space="preserve">C10H12O2</t>
  </si>
  <si>
    <t xml:space="preserve">C09904 </t>
  </si>
  <si>
    <t xml:space="preserve">CHEMBL48310</t>
  </si>
  <si>
    <t xml:space="preserve">ZINC000095911093</t>
  </si>
  <si>
    <t xml:space="preserve">SCHEMBL158795</t>
  </si>
  <si>
    <t xml:space="preserve">CC(c1cccc(c(=O)c1)O)C</t>
  </si>
  <si>
    <t xml:space="preserve">InChI=1S/C10H12O2/c1-7(2)8-4-3-5-9(11)10(12)6-8/h3-7H,1-2H3,(H,11,12)</t>
  </si>
  <si>
    <t xml:space="preserve">FUWUEFKEXZQKKA-UHFFFAOYSA-N</t>
  </si>
  <si>
    <t xml:space="preserve">CCcccccc=O)c7))O))))))C</t>
  </si>
  <si>
    <t xml:space="preserve">c=O, cO</t>
  </si>
  <si>
    <t xml:space="preserve">  Lapachol</t>
  </si>
  <si>
    <t xml:space="preserve">  IMPHY003002</t>
  </si>
  <si>
    <t xml:space="preserve">2-hydroxy-3(3-methyl-2-butenyl)-1,4-naphthaquinone (lapachol), lapachol, tecomin</t>
  </si>
  <si>
    <t xml:space="preserve">4-hydroxy-3-(3-methylbut-2-enyl)naphthalene-1,2-dione </t>
  </si>
  <si>
    <t xml:space="preserve">C15H14O3</t>
  </si>
  <si>
    <t xml:space="preserve">C10366 </t>
  </si>
  <si>
    <t xml:space="preserve">SCHEMBL157256</t>
  </si>
  <si>
    <t xml:space="preserve">ZINC000078934733</t>
  </si>
  <si>
    <t xml:space="preserve">CC(=CCC1=C(O)c2c(C(=O)C1=O)cccc2)C</t>
  </si>
  <si>
    <t xml:space="preserve">InChI=1S/C15H14O3/c1-9(2)7-8-12-13(16)10-5-3-4-6-11(10)14(17)15(12)18/h3-7,16H,8H2,1-2H3</t>
  </si>
  <si>
    <t xml:space="preserve">CWPGNVFCJOPXFB-UHFFFAOYSA-N</t>
  </si>
  <si>
    <t xml:space="preserve">CC=CCC=CO)ccC=O)C6=O)))cccc6))))))))))C</t>
  </si>
  <si>
    <t xml:space="preserve">CC1=C(O)ccC(=O)C1=O, CC=C(C)C</t>
  </si>
  <si>
    <t xml:space="preserve">  Menadione</t>
  </si>
  <si>
    <t xml:space="preserve">  IMPHY002992</t>
  </si>
  <si>
    <t xml:space="preserve">2-methyl-1,4-naphthoquinone, menadione, vitamin k3</t>
  </si>
  <si>
    <t xml:space="preserve">2-methylnaphthalene-1,4-dione </t>
  </si>
  <si>
    <t xml:space="preserve">C11H8O2</t>
  </si>
  <si>
    <t xml:space="preserve">C05377 </t>
  </si>
  <si>
    <t xml:space="preserve">CHEMBL590</t>
  </si>
  <si>
    <t xml:space="preserve">ZINC000000001677</t>
  </si>
  <si>
    <t xml:space="preserve">SCHEMBL25970</t>
  </si>
  <si>
    <t xml:space="preserve">O=C1C=C(C)C(=O)c2c1cccc2</t>
  </si>
  <si>
    <t xml:space="preserve">InChI=1S/C11H8O2/c1-7-6-10(12)8-4-2-3-5-9(8)11(7)13/h2-6H,1H3</t>
  </si>
  <si>
    <t xml:space="preserve">MJVAVZPDRWSRRC-UHFFFAOYSA-N</t>
  </si>
  <si>
    <t xml:space="preserve">O=CC=CC)C=O)cc6cccc6</t>
  </si>
  <si>
    <t xml:space="preserve">CC1=CC(=O)ccC1=O</t>
  </si>
  <si>
    <t xml:space="preserve">  Phloretin</t>
  </si>
  <si>
    <t xml:space="preserve">  IMPHY000813</t>
  </si>
  <si>
    <t xml:space="preserve">phloretin</t>
  </si>
  <si>
    <t xml:space="preserve">3-(4-hydroxyphenyl)-1-(2,4,6-trihydroxyphenyl)propan-1-one </t>
  </si>
  <si>
    <t xml:space="preserve">C15H14O5</t>
  </si>
  <si>
    <t xml:space="preserve">C00774 </t>
  </si>
  <si>
    <t xml:space="preserve">CHEMBL45068</t>
  </si>
  <si>
    <t xml:space="preserve">ZINC000000047553</t>
  </si>
  <si>
    <t xml:space="preserve">SCHEMBL38131</t>
  </si>
  <si>
    <t xml:space="preserve">Oc1ccc(cc1)CCC(=O)c1c(O)cc(cc1O)O</t>
  </si>
  <si>
    <t xml:space="preserve">InChI=1S/C15H14O5/c16-10-4-1-9(2-5-10)3-6-12(18)15-13(19)7-11(17)8-14(15)20/h1-2,4-5,7-8,16-17,19-20H,3,6H2</t>
  </si>
  <si>
    <t xml:space="preserve">VGEREEWJJVICBM-UHFFFAOYSA-N</t>
  </si>
  <si>
    <t xml:space="preserve">Occcccc6))CCC=O)ccO)cccc6O)))O</t>
  </si>
  <si>
    <t xml:space="preserve">cC(C)=O, cO</t>
  </si>
  <si>
    <t xml:space="preserve">  Protopine</t>
  </si>
  <si>
    <t xml:space="preserve">  IMPHY000870</t>
  </si>
  <si>
    <t xml:space="preserve">biflorine, corydinine, fumarine, protopine</t>
  </si>
  <si>
    <t xml:space="preserve">15-methyl-7,9,19,21-tetraoxa-15-azapentacyclo[15.7.0.04,12.06,10.018,22]tetracosa-1(17),4,6(10),11,18(22),23-hexaen-3-one</t>
  </si>
  <si>
    <t xml:space="preserve">C20H19NO5</t>
  </si>
  <si>
    <t xml:space="preserve">C05189 </t>
  </si>
  <si>
    <t xml:space="preserve">CHEMBL453019</t>
  </si>
  <si>
    <t xml:space="preserve">ZINC000020111233</t>
  </si>
  <si>
    <t xml:space="preserve">SCHEMBL178013</t>
  </si>
  <si>
    <t xml:space="preserve">CN1CCc2cc3OCOc3cc2C(=O)Cc2c(C1)c1OCOc1cc2</t>
  </si>
  <si>
    <t xml:space="preserve">InChI=1S/C20H19NO5/c1-21-5-4-13-7-18-19(25-10-24-18)8-14(13)16(22)6-12-2-3-17-20(15(12)9-21)26-11-23-17/h2-3,7-8H,4-6,9-11H2,1H3</t>
  </si>
  <si>
    <t xml:space="preserve">GPTFURBXHJWNHR-UHFFFAOYSA-N</t>
  </si>
  <si>
    <t xml:space="preserve">CNCCcccOCOc5cc9C=O)CccC%17)cOCOc5cc9</t>
  </si>
  <si>
    <t xml:space="preserve">CN(C)C, c1cOCO1, cC(C)=O</t>
  </si>
  <si>
    <t xml:space="preserve"> Moderately soluble </t>
  </si>
  <si>
    <t xml:space="preserve">  Sanguinarine</t>
  </si>
  <si>
    <t xml:space="preserve">  IMPHY004539</t>
  </si>
  <si>
    <t xml:space="preserve">sanguinarine</t>
  </si>
  <si>
    <t xml:space="preserve">24-methyl-5,7,18,20-tetraoxa-24-azoniahexacyclo[11.11.0.02,10.04,8.014,22.017,21]tetracosa-1(24),2,4(8),9,11,13,15,17(21),22-nonaene</t>
  </si>
  <si>
    <t xml:space="preserve">C20H14NO4+</t>
  </si>
  <si>
    <t xml:space="preserve">C06162 </t>
  </si>
  <si>
    <t xml:space="preserve">CHEMBL417799</t>
  </si>
  <si>
    <t xml:space="preserve">ZINC000000000706</t>
  </si>
  <si>
    <t xml:space="preserve">SCHEMBL123241</t>
  </si>
  <si>
    <t xml:space="preserve">C[n+]1cc2c3OCOc3ccc2c2c1c1cc3OCOc3cc1cc2</t>
  </si>
  <si>
    <t xml:space="preserve">InChI=1S/C20H14NO4/c1-21-8-15-12(4-5-16-20(15)25-10-22-16)13-3-2-11-6-17-18(24-9-23-17)7-14(11)19(13)21/h2-8H,9-10H2,1H3/q+1</t>
  </si>
  <si>
    <t xml:space="preserve">INVGWHRKADIJHF-UHFFFAOYSA-N</t>
  </si>
  <si>
    <t xml:space="preserve">C[n+]cccOCOc5ccc9cc%13cccOCOc5cc9cc%13</t>
  </si>
  <si>
    <t xml:space="preserve">c1cOCO1, c[n+](c)C</t>
  </si>
  <si>
    <t xml:space="preserve"> Poorly soluble </t>
  </si>
  <si>
    <t xml:space="preserve">  Sulforaphane</t>
  </si>
  <si>
    <t xml:space="preserve">  IMPHY010559</t>
  </si>
  <si>
    <t xml:space="preserve">sulforaphan, sulforaphane</t>
  </si>
  <si>
    <t xml:space="preserve">1-isothiocyanato-4-methylsulfinylbutane </t>
  </si>
  <si>
    <t xml:space="preserve">C6H11NOS2</t>
  </si>
  <si>
    <t xml:space="preserve">Not available</t>
  </si>
  <si>
    <t xml:space="preserve">CHEMBL48802</t>
  </si>
  <si>
    <t xml:space="preserve">SCHEMBL105202</t>
  </si>
  <si>
    <t xml:space="preserve">S=C=NCCCCS(=O)C</t>
  </si>
  <si>
    <t xml:space="preserve">InChI=1S/C6H11NOS2/c1-10(8)5-3-2-4-7-6-9/h2-5H2,1H3</t>
  </si>
  <si>
    <t xml:space="preserve">SUVMJBTUFCVSAD-UHFFFAOYSA-N</t>
  </si>
  <si>
    <t xml:space="preserve">S=C=NCCCCS=O)C</t>
  </si>
  <si>
    <t xml:space="preserve">CN=C=S, CS(C)=O</t>
  </si>
  <si>
    <t xml:space="preserve">  Reserpine</t>
  </si>
  <si>
    <t xml:space="preserve">  IMPHY012049</t>
  </si>
  <si>
    <t xml:space="preserve">reserpine</t>
  </si>
  <si>
    <t xml:space="preserve">methyl (1R,15S,17R,18R,19S,20S)-6,18-dimethoxy-17-(3,4,5-trimethoxybenzoyl)oxy-1,3,11,12,14,15,16,17,18,19,20,21-dodecahydroyohimban-19-carboxylate</t>
  </si>
  <si>
    <t xml:space="preserve">C33H40N2O9</t>
  </si>
  <si>
    <t xml:space="preserve">C06539 </t>
  </si>
  <si>
    <t xml:space="preserve">CHEMBL772</t>
  </si>
  <si>
    <t xml:space="preserve">ZINC000003938746</t>
  </si>
  <si>
    <t xml:space="preserve">SCHEMBL2589</t>
  </si>
  <si>
    <t xml:space="preserve">COc1ccc2c(c1)[nH]c1c2CCN2[C@@H]1C[C@H]1[C@@H](C2)C[C@H]([C@@H]([C@H]1C(=O)OC)OC)OC(=O)c1cc(OC)c(c(c1)OC)OC</t>
  </si>
  <si>
    <t xml:space="preserve">InChI=1S/C33H40N2O9/c1-38-19-7-8-20-21-9-10-35-16-18-13-27(44-32(36)17-11-25(39-2)30(41-4)26(12-17)40-3)31(42-5)28(33(37)43-6)22(18)15-24(35)29(21)34-23(20)14-19/h7-8,11-12,14,18,22,24,27-28,31,34H,9-10,13,15-16H2,1-6H3/t18-,22+,24-,27-,28+,31+/m1/s1</t>
  </si>
  <si>
    <t xml:space="preserve">QEVHRUUCFGRFIF-MDEJGZGSSA-N</t>
  </si>
  <si>
    <t xml:space="preserve">COcccccc6)[nH]cc5CCN[C@@H]6C[C@H][C@@H]C6)C[C@H][C@@H][C@H]6C=O)OC))))OC)))OC=O)cccOC))ccc6)OC)))OC</t>
  </si>
  <si>
    <t xml:space="preserve">CN(C)C, COC, COC(C)=O, cC(=O)OC, cOC, c[nH]c</t>
  </si>
  <si>
    <t xml:space="preserve">  Allyl isothiocyanate</t>
  </si>
  <si>
    <t xml:space="preserve">  IMPHY006321</t>
  </si>
  <si>
    <t xml:space="preserve">allyl isothiocyanate, allyl-isothiocyanate, allylisothiocyanate</t>
  </si>
  <si>
    <t xml:space="preserve">3-isothiocyanatoprop-1-ene </t>
  </si>
  <si>
    <t xml:space="preserve">C4H5NS</t>
  </si>
  <si>
    <t xml:space="preserve">C19317 </t>
  </si>
  <si>
    <t xml:space="preserve">CHEMBL233248</t>
  </si>
  <si>
    <t xml:space="preserve">ZINC000001687017</t>
  </si>
  <si>
    <t xml:space="preserve">SCHEMBL41581</t>
  </si>
  <si>
    <t xml:space="preserve">C=CCN=C=S</t>
  </si>
  <si>
    <t xml:space="preserve">InChI=1S/C4H5NS/c1-2-3-5-4-6/h2H,1,3H2</t>
  </si>
  <si>
    <t xml:space="preserve">ZOJBYZNEUISWFT-UHFFFAOYSA-N</t>
  </si>
  <si>
    <t xml:space="preserve">C=CC, CN=C=S</t>
  </si>
  <si>
    <t xml:space="preserve">  alpha-Pinene</t>
  </si>
  <si>
    <t xml:space="preserve">  IMPHY012061</t>
  </si>
  <si>
    <t xml:space="preserve">(r)-(+)-α-pinene, 2-pinene, alpha -pinene*, alpha-pinene, alpha-pinene*, apinene, pinene, alpha-, pinene,alpha-, á-pinene, α -pinene, α – pinene, α- pinene, α-pinene, α-pinenes, α-pinine, αpinene</t>
  </si>
  <si>
    <t xml:space="preserve">2,6,6-trimethylbicyclo[3.1.1]hept-2-ene </t>
  </si>
  <si>
    <t xml:space="preserve">C10H16</t>
  </si>
  <si>
    <t xml:space="preserve">C09880 </t>
  </si>
  <si>
    <t xml:space="preserve">CHEMBL442565</t>
  </si>
  <si>
    <t xml:space="preserve">SCHEMBL13301</t>
  </si>
  <si>
    <t xml:space="preserve">CC1=CCC2CC1C2(C)C</t>
  </si>
  <si>
    <t xml:space="preserve">InChI=1S/C10H16/c1-7-4-5-8-6-9(7)10(8,2)3/h4,8-9H,5-6H2,1-3H3</t>
  </si>
  <si>
    <t xml:space="preserve">GRWFGVWFFZKLTI-UHFFFAOYSA-N</t>
  </si>
  <si>
    <t xml:space="preserve">CC=CCCCC6C4C)C</t>
  </si>
  <si>
    <t xml:space="preserve">CC=C(C)C</t>
  </si>
  <si>
    <t xml:space="preserve"> Low </t>
  </si>
  <si>
    <t xml:space="preserve">  Methyleugenol</t>
  </si>
  <si>
    <t xml:space="preserve">  IMPHY006696</t>
  </si>
  <si>
    <t xml:space="preserve">*methyleugenol, 1,2-dimethoxy-4-allyl-benzene, 3,4-dimethoxy-allyl-benzene, eugenol methyl ether, eugenol methylether, eugenol-methyl-ether, met h yleugenol, meth yleugenol, methyl  eugenol, methyl euganol, methyl eugenol, methyl eugenol*, methyl eugenol4, methyl eugenyl ether, methyl-eugenol, methyleugenol, methyleujenol, metyl eugenol</t>
  </si>
  <si>
    <t xml:space="preserve">1,2-dimethoxy-4-prop-2-enylbenzene </t>
  </si>
  <si>
    <t xml:space="preserve">C11H14O2</t>
  </si>
  <si>
    <t xml:space="preserve">C10454 </t>
  </si>
  <si>
    <t xml:space="preserve">CHEMBL108861</t>
  </si>
  <si>
    <t xml:space="preserve">ZINC000000388674</t>
  </si>
  <si>
    <t xml:space="preserve">SCHEMBL113794</t>
  </si>
  <si>
    <t xml:space="preserve">C=CCc1ccc(c(c1)OC)OC</t>
  </si>
  <si>
    <t xml:space="preserve">InChI=1S/C11H14O2/c1-4-5-9-6-7-10(12-2)11(8-9)13-3/h4,6-8H,1,5H2,2-3H3</t>
  </si>
  <si>
    <t xml:space="preserve">ZYEMGPIYFIJGTP-UHFFFAOYSA-N</t>
  </si>
  <si>
    <t xml:space="preserve">C=CCcccccc6)OC)))OC</t>
  </si>
  <si>
    <t xml:space="preserve">C=CC, cOC</t>
  </si>
  <si>
    <t xml:space="preserve">  Furfural</t>
  </si>
  <si>
    <t xml:space="preserve">  IMPHY007041</t>
  </si>
  <si>
    <t xml:space="preserve">2-furaldehyde, 2-furancarboxaldehyde, 2-furfural, furan-2-carbaldehyde, furfu ral, furfural, furfural*, furfuraldehyde, furfural⁄</t>
  </si>
  <si>
    <t xml:space="preserve">furan-2-carbaldehyde </t>
  </si>
  <si>
    <t xml:space="preserve">C5H4O2</t>
  </si>
  <si>
    <t xml:space="preserve">C14279 </t>
  </si>
  <si>
    <t xml:space="preserve">CHEMBL189362</t>
  </si>
  <si>
    <t xml:space="preserve">ZINC000003861345</t>
  </si>
  <si>
    <t xml:space="preserve">SCHEMBL20439</t>
  </si>
  <si>
    <t xml:space="preserve">O=Cc1ccco1</t>
  </si>
  <si>
    <t xml:space="preserve">InChI=1S/C5H4O2/c6-4-5-2-1-3-7-5/h1-4H</t>
  </si>
  <si>
    <t xml:space="preserve">HYBBIBNJHNGZAN-UHFFFAOYSA-N</t>
  </si>
  <si>
    <t xml:space="preserve">O=Ccccco5</t>
  </si>
  <si>
    <t xml:space="preserve">cC=O, coc</t>
  </si>
  <si>
    <t xml:space="preserve">  gamma-Terpinene</t>
  </si>
  <si>
    <t xml:space="preserve">  IMPHY003982</t>
  </si>
  <si>
    <t xml:space="preserve">yterpinene, /-terpinene, crithmene, gamma terpinene, gamma-terpinene, gamma-terpinene*, terpinene, gamma, terpinene, gamma-, terpinene,gamma-, y- terpinene, y•terpinene, y•terplnene, γ- terpinene, γ-terpinene, γ-terpinene*</t>
  </si>
  <si>
    <t xml:space="preserve">1-methyl-4-propan-2-ylcyclohexa-1,4-diene </t>
  </si>
  <si>
    <t xml:space="preserve">C09900 </t>
  </si>
  <si>
    <t xml:space="preserve">CHEMBL449693</t>
  </si>
  <si>
    <t xml:space="preserve">ZINC000000967594</t>
  </si>
  <si>
    <t xml:space="preserve">SCHEMBL60706</t>
  </si>
  <si>
    <t xml:space="preserve">CC1=CCC(=CC1)C(C)C</t>
  </si>
  <si>
    <t xml:space="preserve">InChI=1S/C10H16/c1-8(2)10-6-4-9(3)5-7-10/h4,7-8H,5-6H2,1-3H3</t>
  </si>
  <si>
    <t xml:space="preserve">YKFLAYDHMOASIY-UHFFFAOYSA-N</t>
  </si>
  <si>
    <t xml:space="preserve">CC=CCC=CC6))CC)C</t>
  </si>
  <si>
    <t xml:space="preserve">  alpha-Terpinene</t>
  </si>
  <si>
    <t xml:space="preserve">  IMPHY011643</t>
  </si>
  <si>
    <t xml:space="preserve">(α-terpinene), *α-terpinene, 1-terpinene, a-terpinene, alpha terpinene, alpha-terpinene, alpha-terpinene*, terpenene, terpincne, alpha-, terpinene, terpinene, alpha-, terpinene,alpha, terpinene,alpha-, α-- terpinene, α-terpinene</t>
  </si>
  <si>
    <t xml:space="preserve">1-methyl-4-propan-2-ylcyclohexa-1,3-diene </t>
  </si>
  <si>
    <t xml:space="preserve">C09898 </t>
  </si>
  <si>
    <t xml:space="preserve">CHEMBL2251642</t>
  </si>
  <si>
    <t xml:space="preserve">ZINC000000967593</t>
  </si>
  <si>
    <t xml:space="preserve">SCHEMBL44644</t>
  </si>
  <si>
    <t xml:space="preserve">CC1=CC=C(CC1)C(C)C</t>
  </si>
  <si>
    <t xml:space="preserve">InChI=1S/C10H16/c1-8(2)10-6-4-9(3)5-7-10/h4,6,8H,5,7H2,1-3H3</t>
  </si>
  <si>
    <t xml:space="preserve">YHQGMYUVUMAZJR-UHFFFAOYSA-N</t>
  </si>
  <si>
    <t xml:space="preserve">CC=CC=CCC6))CC)C</t>
  </si>
  <si>
    <t xml:space="preserve">CC1=CC=C(C)CC1</t>
  </si>
  <si>
    <t xml:space="preserve">  Citronellal</t>
  </si>
  <si>
    <t xml:space="preserve">  IMPHY012086</t>
  </si>
  <si>
    <t xml:space="preserve">citronella1, citronellal, citronellal*, eitronellal</t>
  </si>
  <si>
    <t xml:space="preserve">3,7-dimethyloct-6-enal </t>
  </si>
  <si>
    <t xml:space="preserve">C17384 </t>
  </si>
  <si>
    <t xml:space="preserve">CHEMBL447944</t>
  </si>
  <si>
    <t xml:space="preserve">SCHEMBL29275</t>
  </si>
  <si>
    <t xml:space="preserve">O=CCC(CCC=C(C)C)C</t>
  </si>
  <si>
    <t xml:space="preserve">InChI=1S/C10H18O/c1-9(2)5-4-6-10(3)7-8-11/h5,8,10H,4,6-7H2,1-3H3</t>
  </si>
  <si>
    <t xml:space="preserve">NEHNMFOYXAPHSD-UHFFFAOYSA-N</t>
  </si>
  <si>
    <t xml:space="preserve">O=CCCCCC=CC)C)))))C</t>
  </si>
  <si>
    <t xml:space="preserve">CC=C(C)C, CC=O</t>
  </si>
  <si>
    <t xml:space="preserve">  1-Dodecanol</t>
  </si>
  <si>
    <t xml:space="preserve">  IMPHY007100</t>
  </si>
  <si>
    <t xml:space="preserve">1- dodecanol, 1-dodecanol, dodecan-1-ol, dodecanol, dodecanol (lauryl alcohol), dodecanol, 1-, n-dodecanol</t>
  </si>
  <si>
    <t xml:space="preserve">dodecan-1-ol </t>
  </si>
  <si>
    <t xml:space="preserve">C12H26O</t>
  </si>
  <si>
    <t xml:space="preserve">C02277 </t>
  </si>
  <si>
    <t xml:space="preserve">CHEMBL24722</t>
  </si>
  <si>
    <t xml:space="preserve">ZINC000001529403</t>
  </si>
  <si>
    <t xml:space="preserve">SCHEMBL6844</t>
  </si>
  <si>
    <t xml:space="preserve">CCCCCCCCCCCCO</t>
  </si>
  <si>
    <t xml:space="preserve">InChI=1S/C12H26O/c1-2-3-4-5-6-7-8-9-10-11-12-13/h13H,2-12H2,1H3</t>
  </si>
  <si>
    <t xml:space="preserve">LQZZUXJYWNFBMV-UHFFFAOYSA-N</t>
  </si>
  <si>
    <t xml:space="preserve">CO</t>
  </si>
  <si>
    <t xml:space="preserve">  1,4-Naphthoquinone</t>
  </si>
  <si>
    <t xml:space="preserve">  IMPHY007073</t>
  </si>
  <si>
    <t xml:space="preserve">1,4-naphthalenedione, 1,4-naphthoquinone, 1,4-naptoquinone, naphthoquinone, α-naphthoquinone</t>
  </si>
  <si>
    <t xml:space="preserve">naphthalene-1,4-dione </t>
  </si>
  <si>
    <t xml:space="preserve">C10H6O2</t>
  </si>
  <si>
    <t xml:space="preserve">C02617 </t>
  </si>
  <si>
    <t xml:space="preserve">CHEMBL55934</t>
  </si>
  <si>
    <t xml:space="preserve">ZINC000000901405</t>
  </si>
  <si>
    <t xml:space="preserve">SCHEMBL42139</t>
  </si>
  <si>
    <t xml:space="preserve">O=C1C=CC(=O)c2c1cccc2</t>
  </si>
  <si>
    <t xml:space="preserve">InChI=1S/C10H6O2/c11-9-5-6-10(12)8-4-2-1-3-7(8)9/h1-6H</t>
  </si>
  <si>
    <t xml:space="preserve">FRASJONUBLZVQX-UHFFFAOYSA-N</t>
  </si>
  <si>
    <t xml:space="preserve">O=CC=CC=O)cc6cccc6</t>
  </si>
  <si>
    <t xml:space="preserve">O=C1C=CC(=O)cc1</t>
  </si>
  <si>
    <t xml:space="preserve">  Estragole</t>
  </si>
  <si>
    <t xml:space="preserve">  IMPHY006944</t>
  </si>
  <si>
    <t xml:space="preserve">4-allyl anisole, 4-allylanisole, 4-methoxyl-1-allylbenzene (esdragol), es t ragole, estragol, estragole, estragole(1-allyl-4-meo-benzene), methyl chavicol, methyl chavicol (estragole), methyl chavicolbc, methyl ether (estragole), methyl-chavicol, methylchavicol, p-allyl anisole, p-allylanisole</t>
  </si>
  <si>
    <t xml:space="preserve">1-methoxy-4-prop-2-enylbenzene </t>
  </si>
  <si>
    <t xml:space="preserve">C10452 </t>
  </si>
  <si>
    <t xml:space="preserve">CHEMBL470671</t>
  </si>
  <si>
    <t xml:space="preserve">ZINC000000967635</t>
  </si>
  <si>
    <t xml:space="preserve">SCHEMBL57204</t>
  </si>
  <si>
    <t xml:space="preserve">COc1ccc(cc1)CC=C</t>
  </si>
  <si>
    <t xml:space="preserve">InChI=1S/C10H12O/c1-3-4-9-5-7-10(11-2)8-6-9/h3,5-8H,1,4H2,2H3</t>
  </si>
  <si>
    <t xml:space="preserve">ZFMSMUAANRJZFM-UHFFFAOYSA-N</t>
  </si>
  <si>
    <t xml:space="preserve">COcccccc6))CC=C</t>
  </si>
  <si>
    <t xml:space="preserve">  Cianidanol</t>
  </si>
  <si>
    <t xml:space="preserve">  IMPHY014854</t>
  </si>
  <si>
    <t xml:space="preserve">(+) catechin, (+)-catechin, (+)catechin, catechin, catechin (+), catechin, (+)-, d-catechin</t>
  </si>
  <si>
    <t xml:space="preserve">(2R,3S)-2-(3,4-dihydroxyphenyl)-3,4-dihydro-2H-chromene-3,5,7-triol</t>
  </si>
  <si>
    <t xml:space="preserve">C15H14O6</t>
  </si>
  <si>
    <t xml:space="preserve">C06562 </t>
  </si>
  <si>
    <t xml:space="preserve">CHEMBL311498</t>
  </si>
  <si>
    <t xml:space="preserve">ZINC000000119983</t>
  </si>
  <si>
    <t xml:space="preserve">SCHEMBL19741</t>
  </si>
  <si>
    <t xml:space="preserve">Oc1cc2O[C@H](c3ccc(c(c3)O)O)[C@H](Cc2c(c1)O)O</t>
  </si>
  <si>
    <t xml:space="preserve">InChI=1S/C15H14O6/c16-8-4-11(18)9-6-13(20)15(21-14(9)5-8)7-1-2-10(17)12(19)3-7/h1-5,13,15-20H,6H2/t13-,15+/m0/s1</t>
  </si>
  <si>
    <t xml:space="preserve">PFTAWBLQPZVEMU-DZGCQCFKSA-N</t>
  </si>
  <si>
    <t xml:space="preserve">OcccO[C@H]cccccc6)O))O)))))[C@H]Cc6cc%10)O))))O</t>
  </si>
  <si>
    <t xml:space="preserve">CO, cO, cOC</t>
  </si>
  <si>
    <t xml:space="preserve">  Jervine</t>
  </si>
  <si>
    <t xml:space="preserve">  IMPHY000366</t>
  </si>
  <si>
    <t xml:space="preserve">jervine</t>
  </si>
  <si>
    <t xml:space="preserve">(3S,3'R,3'aS,6'S,6aS,6bS,7'aR,9R,11aS,11bR)-3-hydroxy-3',6',10,11b-tetramethylspiro[1,2,3,4,6,6a,6b,7,8,11a-decahydrobenzo[a]fluorene-9,2'-3a,4,5,6,7,7a-hexahydro-3H-furo[3,2-b]pyridine]-11-one</t>
  </si>
  <si>
    <t xml:space="preserve">C27H39NO3</t>
  </si>
  <si>
    <t xml:space="preserve">C10811 </t>
  </si>
  <si>
    <t xml:space="preserve">CHEMBL186779</t>
  </si>
  <si>
    <t xml:space="preserve">ZINC000004098876</t>
  </si>
  <si>
    <t xml:space="preserve">SCHEMBL61568</t>
  </si>
  <si>
    <t xml:space="preserve">O[C@H]1CC[C@]2(C(=CC[C@@H]3[C@@H]2C(=O)C2=C(C)[C@]4(CC[C@@H]32)O[C@H]2[C@H]([C@H]4C)NC[C@H](C2)C)C1)C</t>
  </si>
  <si>
    <t xml:space="preserve">InChI=1S/C27H39NO3/c1-14-11-21-24(28-13-14)16(3)27(31-21)10-8-19-20-6-5-17-12-18(29)7-9-26(17,4)23(20)25(30)22(19)15(27)2/h5,14,16,18-21,23-24,28-29H,6-13H2,1-4H3/t14-,16+,18-,19-,20-,21+,23+,24-,26-,27-/m0/s1</t>
  </si>
  <si>
    <t xml:space="preserve">CLEXYFLHGFJONT-DNMILWOZSA-N</t>
  </si>
  <si>
    <t xml:space="preserve">O[C@H]CC[C@]C=CC[C@@H][C@@H]6C=O)C=CC)[C@]CC[C@@H]96)))O[C@H][C@H][C@H]5C))NC[C@H]C6)C)))))))))))))))C6))C</t>
  </si>
  <si>
    <t xml:space="preserve">CC(C)=C(C)C(C)=O, CC=C(C)C, CNC, CO, COC</t>
  </si>
  <si>
    <t xml:space="preserve">  Islandicin</t>
  </si>
  <si>
    <t xml:space="preserve">  IMPHY004243</t>
  </si>
  <si>
    <t xml:space="preserve">islandicin</t>
  </si>
  <si>
    <t xml:space="preserve">1,4,5-trihydroxy-2-methylanthracene-9,10-dione </t>
  </si>
  <si>
    <t xml:space="preserve">C15H10O5</t>
  </si>
  <si>
    <t xml:space="preserve">C16796 </t>
  </si>
  <si>
    <t xml:space="preserve">CHEMBL477724</t>
  </si>
  <si>
    <t xml:space="preserve">ZINC000005212248</t>
  </si>
  <si>
    <t xml:space="preserve">SCHEMBL9172900</t>
  </si>
  <si>
    <t xml:space="preserve">Oc1c(C)cc(c2c1C(=O)c1cccc(c1C2=O)O)O</t>
  </si>
  <si>
    <t xml:space="preserve">InChI=1S/C15H10O5/c1-6-5-9(17)11-12(13(6)18)14(19)7-3-2-4-8(16)10(7)15(11)20/h2-5,16-18H,1H3</t>
  </si>
  <si>
    <t xml:space="preserve">FHFHNVHRVKQQHN-UHFFFAOYSA-N</t>
  </si>
  <si>
    <t xml:space="preserve">OccC)cccc6C=O)cccccc6C%10=O)))O)))))))))O</t>
  </si>
  <si>
    <t xml:space="preserve">cC(c)=O, cO</t>
  </si>
  <si>
    <t xml:space="preserve">  Rhein</t>
  </si>
  <si>
    <t xml:space="preserve">  IMPHY002157</t>
  </si>
  <si>
    <t xml:space="preserve">1,8-dihydroxy-3-carboxyanthraquinone, rhein, rhein (1,8-dihydroxyanthraquinone-3-carboxylic acid)</t>
  </si>
  <si>
    <t xml:space="preserve">4,5-dihydroxy-9,10-dioxoanthracene-2-carboxylic acid </t>
  </si>
  <si>
    <t xml:space="preserve">C15H8O6</t>
  </si>
  <si>
    <t xml:space="preserve">C10401 </t>
  </si>
  <si>
    <t xml:space="preserve">CHEMBL418068</t>
  </si>
  <si>
    <t xml:space="preserve">ZINC000004098704</t>
  </si>
  <si>
    <t xml:space="preserve">SCHEMBL25253</t>
  </si>
  <si>
    <t xml:space="preserve">Oc1cc(cc2c1C(=O)c1c(C2=O)cccc1O)C(=O)O</t>
  </si>
  <si>
    <t xml:space="preserve">InChI=1S/C15H8O6/c16-9-3-1-2-7-11(9)14(19)12-8(13(7)18)4-6(15(20)21)5-10(12)17/h1-5,16-17H,(H,20,21)</t>
  </si>
  <si>
    <t xml:space="preserve">FCDLCPWAQCPTKC-UHFFFAOYSA-N</t>
  </si>
  <si>
    <t xml:space="preserve">Occcccc6C=O)ccC6=O))cccc6O)))))))))))C=O)O</t>
  </si>
  <si>
    <t xml:space="preserve">cC(=O)O, cC(c)=O, cO</t>
  </si>
  <si>
    <t xml:space="preserve">  Plumbagin</t>
  </si>
  <si>
    <t xml:space="preserve">  IMPHY001191</t>
  </si>
  <si>
    <t xml:space="preserve">2-methyl-5-hydroxy-1,4-naphthoquinone (plumbagin), 2-methyl-5-hydroxy-1,4-naphthoquinone(plumbagin), plumbagin, plumbagin(2-methyl-5-hydroxynaphthoquinone), plumbagin(5-hydroxy-2-methyl-1,4-naphthoquinone)</t>
  </si>
  <si>
    <t xml:space="preserve">5-hydroxy-2-methylnaphthalene-1,4-dione </t>
  </si>
  <si>
    <t xml:space="preserve">C11H8O3</t>
  </si>
  <si>
    <t xml:space="preserve">C10387 </t>
  </si>
  <si>
    <t xml:space="preserve">CHEMBL295316</t>
  </si>
  <si>
    <t xml:space="preserve">ZINC000000058187</t>
  </si>
  <si>
    <t xml:space="preserve">SCHEMBL34186</t>
  </si>
  <si>
    <t xml:space="preserve">CC1=CC(=O)c2c(C1=O)cccc2O</t>
  </si>
  <si>
    <t xml:space="preserve">InChI=1S/C11H8O3/c1-6-5-9(13)10-7(11(6)14)3-2-4-8(10)12/h2-5,12H,1H3</t>
  </si>
  <si>
    <t xml:space="preserve">VCMMXZQDRFWYSE-UHFFFAOYSA-N</t>
  </si>
  <si>
    <t xml:space="preserve">CC=CC=O)ccC6=O))cccc6O</t>
  </si>
  <si>
    <t xml:space="preserve">CC1=CC(=O)ccC1=O, cO</t>
  </si>
  <si>
    <t xml:space="preserve">  Aloe emodin</t>
  </si>
  <si>
    <t xml:space="preserve">  IMPHY000333</t>
  </si>
  <si>
    <t xml:space="preserve">1,8-dihydroxy-3-hydroxymethylantrhaquinone, aloe emodin, aloe-emodin, aloe-emodin dianthrone diglucoside i, aloeemodin</t>
  </si>
  <si>
    <t xml:space="preserve">1,8-dihydroxy-3-(hydroxymethyl)anthracene-9,10-dione </t>
  </si>
  <si>
    <t xml:space="preserve">C10294 </t>
  </si>
  <si>
    <t xml:space="preserve">CHEMBL40275</t>
  </si>
  <si>
    <t xml:space="preserve">ZINC000004098644</t>
  </si>
  <si>
    <t xml:space="preserve">SCHEMBL309756</t>
  </si>
  <si>
    <t xml:space="preserve">OCc1cc(O)c2c(c1)C(=O)c1c(C2=O)c(O)ccc1</t>
  </si>
  <si>
    <t xml:space="preserve">InChI=1S/C15H10O5/c16-6-7-4-9-13(11(18)5-7)15(20)12-8(14(9)19)2-1-3-10(12)17/h1-5,16-18H,6H2</t>
  </si>
  <si>
    <t xml:space="preserve">YDQWDHRMZQUTBA-UHFFFAOYSA-N</t>
  </si>
  <si>
    <t xml:space="preserve">OCcccO)ccc6)C=O)ccC6=O))cO)ccc6</t>
  </si>
  <si>
    <t xml:space="preserve">CO, cC(c)=O, cO</t>
  </si>
  <si>
    <t xml:space="preserve">  Emetine</t>
  </si>
  <si>
    <t xml:space="preserve">  IMPHY000198</t>
  </si>
  <si>
    <t xml:space="preserve">(-) emetine, emetin, emetine</t>
  </si>
  <si>
    <t xml:space="preserve">(2S,3R,11bS)-2-[[(1R)-6,7-dimethoxy-1,2,3,4-tetrahydroisoquinolin-1-yl]methyl]-3-ethyl-9,10-dimethoxy-2,3,4,6,7,11b-hexahydro-1H-benzo[a]quinolizine</t>
  </si>
  <si>
    <t xml:space="preserve">C29H40N2O4</t>
  </si>
  <si>
    <t xml:space="preserve">C09421 </t>
  </si>
  <si>
    <t xml:space="preserve">CHEMBL50588</t>
  </si>
  <si>
    <t xml:space="preserve">ZINC000003830747</t>
  </si>
  <si>
    <t xml:space="preserve">SCHEMBL56277</t>
  </si>
  <si>
    <t xml:space="preserve">CC[C@H]1CN2CCc3c([C@@H]2C[C@@H]1C[C@H]1NCCc2c1cc(OC)c(c2)OC)cc(c(c3)OC)OC</t>
  </si>
  <si>
    <t xml:space="preserve">InChI=1S/C29H40N2O4/c1-6-18-17-31-10-8-20-14-27(33-3)29(35-5)16-23(20)25(31)12-21(18)11-24-22-15-28(34-4)26(32-2)13-19(22)7-9-30-24/h13-16,18,21,24-25,30H,6-12,17H2,1-5H3/t18-,21-,24+,25-/m0/s1</t>
  </si>
  <si>
    <t xml:space="preserve">AUVVAXYIELKVAI-CKBKHPSWSA-N</t>
  </si>
  <si>
    <t xml:space="preserve">CC[C@H]CNCCcc[C@@H]6C[C@@H]%10C[C@H]NCCcc6ccOC))cc6)OC)))))))))))))))cccc6)OC)))OC</t>
  </si>
  <si>
    <t xml:space="preserve">CN(C)C, CNC, cOC</t>
  </si>
  <si>
    <t xml:space="preserve">  Cadalene</t>
  </si>
  <si>
    <t xml:space="preserve">  IMPHY000070</t>
  </si>
  <si>
    <t xml:space="preserve">cadalene, cadalin</t>
  </si>
  <si>
    <t xml:space="preserve">1,6-dimethyl-4-propan-2-ylnaphthalene </t>
  </si>
  <si>
    <t xml:space="preserve">C15H18</t>
  </si>
  <si>
    <t xml:space="preserve">SCHEMBL1299805</t>
  </si>
  <si>
    <t xml:space="preserve">ZINC000002040470</t>
  </si>
  <si>
    <t xml:space="preserve">Cc1ccc2c(c1)c(ccc2C)C(C)C</t>
  </si>
  <si>
    <t xml:space="preserve">InChI=1S/C15H18/c1-10(2)13-8-6-12(4)14-7-5-11(3)9-15(13)14/h5-10H,1-4H3</t>
  </si>
  <si>
    <t xml:space="preserve">VMOJIHDTVZTGDO-UHFFFAOYSA-N</t>
  </si>
  <si>
    <t xml:space="preserve">Ccccccc6)cccc6C))))CC)C</t>
  </si>
  <si>
    <t xml:space="preserve">  Osthole</t>
  </si>
  <si>
    <t xml:space="preserve">  IMPHY001134</t>
  </si>
  <si>
    <t xml:space="preserve">osthol, osthole, ostol</t>
  </si>
  <si>
    <t xml:space="preserve">7-methoxy-8-(3-methylbut-2-enyl)chromen-2-one </t>
  </si>
  <si>
    <t xml:space="preserve">C15H16O3</t>
  </si>
  <si>
    <t xml:space="preserve">C09280 </t>
  </si>
  <si>
    <t xml:space="preserve">CHEMBL52229</t>
  </si>
  <si>
    <t xml:space="preserve">ZINC000000000566</t>
  </si>
  <si>
    <t xml:space="preserve">SCHEMBL50436</t>
  </si>
  <si>
    <t xml:space="preserve">COc1ccc2c(c1CC=C(C)C)oc(=O)cc2</t>
  </si>
  <si>
    <t xml:space="preserve">InChI=1S/C15H16O3/c1-10(2)4-7-12-13(17-3)8-5-11-6-9-14(16)18-15(11)12/h4-6,8-9H,7H2,1-3H3</t>
  </si>
  <si>
    <t xml:space="preserve">MBRLOUHOWLUMFF-UHFFFAOYSA-N</t>
  </si>
  <si>
    <t xml:space="preserve">COcccccc6CC=CC)C)))))oc=O)cc6</t>
  </si>
  <si>
    <t xml:space="preserve">CC=C(C)C, c=O, cOC, coc</t>
  </si>
  <si>
    <t xml:space="preserve">  Arachidic acid</t>
  </si>
  <si>
    <t xml:space="preserve">  IMPHY011394</t>
  </si>
  <si>
    <t xml:space="preserve">2,4-arachidic acid, arachic, arachic acid, arachidic, arachidic acid, arachidic-acid, eicosanic acid, eicosanoic, eicosanoic acid</t>
  </si>
  <si>
    <t xml:space="preserve">icosanoic acid </t>
  </si>
  <si>
    <t xml:space="preserve">C20H40O2</t>
  </si>
  <si>
    <t xml:space="preserve">C06425 </t>
  </si>
  <si>
    <t xml:space="preserve">CHEMBL1173381</t>
  </si>
  <si>
    <t xml:space="preserve">ZINC000006920376</t>
  </si>
  <si>
    <t xml:space="preserve">SCHEMBL6539</t>
  </si>
  <si>
    <t xml:space="preserve">CCCCCCCCCCCCCCCCCCCC(=O)O</t>
  </si>
  <si>
    <t xml:space="preserve">InChI=1S/C20H40O2/c1-2-3-4-5-6-7-8-9-10-11-12-13-14-15-16-17-18-19-20(21)22/h2-19H2,1H3,(H,21,22)</t>
  </si>
  <si>
    <t xml:space="preserve">VKOBVWXKNCXXDE-UHFFFAOYSA-N</t>
  </si>
  <si>
    <t xml:space="preserve">CCCCCCCCCCCCCCCCCCCC=O)O</t>
  </si>
  <si>
    <t xml:space="preserve">CC(=O)O</t>
  </si>
  <si>
    <t xml:space="preserve">  Oleanolic acid</t>
  </si>
  <si>
    <t xml:space="preserve">  IMPHY011826</t>
  </si>
  <si>
    <t xml:space="preserve">3beta-hydroxyolean-12-en-28-oic acid, oleanic acid, oleanolic, oleanolic acid, oleanolic acids, oleanolic-acid, virgaureagenin b</t>
  </si>
  <si>
    <t xml:space="preserve">(4aS,6aR,6aS,6bR,8aR,10S,12aR,14bS)-10-hydroxy-2,2,6a,6b,9,9,12a-heptamethyl-1,3,4,5,6,6a,7,8,8a,10,11,12,13,14b-tetradecahydropicene-4a-carboxylic acid</t>
  </si>
  <si>
    <t xml:space="preserve">C30H48O3</t>
  </si>
  <si>
    <t xml:space="preserve">C17148 </t>
  </si>
  <si>
    <t xml:space="preserve">CHEMBL168</t>
  </si>
  <si>
    <t xml:space="preserve">ZINC000003785416</t>
  </si>
  <si>
    <t xml:space="preserve">SCHEMBL71070</t>
  </si>
  <si>
    <t xml:space="preserve">O[C@H]1CC[C@]2([C@H](C1(C)C)CC[C@@]1([C@@H]2CC=C2[C@@]1(C)CC[C@@]1([C@H]2CC(C)(C)CC1)C(=O)O)C)C</t>
  </si>
  <si>
    <t xml:space="preserve">InChI=1S/C30H48O3/c1-25(2)14-16-30(24(32)33)17-15-28(6)19(20(30)18-25)8-9-22-27(5)12-11-23(31)26(3,4)21(27)10-13-29(22,28)7/h8,20-23,31H,9-18H2,1-7H3,(H,32,33)/t20-,21-,22+,23-,27-,28+,29+,30-/m0/s1</t>
  </si>
  <si>
    <t xml:space="preserve">MIJYXULNPSFWEK-GTOFXWBISA-N</t>
  </si>
  <si>
    <t xml:space="preserve">O[C@H]CC[C@][C@H]C6C)C))CC[C@@][C@@H]6CC=C[C@@]6C)CC[C@@][C@H]6CCC)C)CC6)))))C=O)O))))))))))C)))))C</t>
  </si>
  <si>
    <t xml:space="preserve">CC(=O)O, CC=C(C)C, CO</t>
  </si>
  <si>
    <t xml:space="preserve">  Anemonin</t>
  </si>
  <si>
    <t xml:space="preserve">  IMPHY000163</t>
  </si>
  <si>
    <t xml:space="preserve">anemonin</t>
  </si>
  <si>
    <t xml:space="preserve">4,7-dioxadispiro[4.0.46.25]dodeca-1,9-diene-3,8-dione</t>
  </si>
  <si>
    <t xml:space="preserve">C10H8O4</t>
  </si>
  <si>
    <t xml:space="preserve">CHEMBL1972777</t>
  </si>
  <si>
    <t xml:space="preserve">SCHEMBL165744</t>
  </si>
  <si>
    <t xml:space="preserve">O=C1C=CC2(O1)CCC12C=CC(=O)O1</t>
  </si>
  <si>
    <t xml:space="preserve">InChI=1S/C10H8O4/c11-7-1-3-9(13-7)5-6-10(9)4-2-8(12)14-10/h1-4H,5-6H2</t>
  </si>
  <si>
    <t xml:space="preserve">JLUQTCXCAFSSLD-UHFFFAOYSA-N</t>
  </si>
  <si>
    <t xml:space="preserve">O=CC=CCO5)CCC4C=CC=O)O5</t>
  </si>
  <si>
    <t xml:space="preserve">O=C1C=CCO1</t>
  </si>
  <si>
    <t xml:space="preserve">  beta-Cadinene</t>
  </si>
  <si>
    <t xml:space="preserve">  IMPHY010603</t>
  </si>
  <si>
    <t xml:space="preserve">(-)-cadinene, /3-cadinene, beta-cadinene, cadina-3,9-dinene, cadina-39-diene, cadinene, beta, ß-cadinene, β- cadinene, β-cadin ene, β-cadinene</t>
  </si>
  <si>
    <t xml:space="preserve">(1S,4aR,8aS)-4,7-dimethyl-1-propan-2-yl-1,2,4a,5,8,8a-hexahydronaphthalene</t>
  </si>
  <si>
    <t xml:space="preserve">C15H24</t>
  </si>
  <si>
    <t xml:space="preserve">C09625 </t>
  </si>
  <si>
    <t xml:space="preserve">CHEMBL3120653</t>
  </si>
  <si>
    <t xml:space="preserve">ZINC000008234281</t>
  </si>
  <si>
    <t xml:space="preserve">SCHEMBL567918</t>
  </si>
  <si>
    <t xml:space="preserve">CC1=CC[C@@H]2[C@@H](C1)[C@@H](CC=C2C)C(C)C</t>
  </si>
  <si>
    <t xml:space="preserve">InChI=1S/C15H24/c1-10(2)13-8-6-12(4)14-7-5-11(3)9-15(13)14/h5-6,10,13-15H,7-9H2,1-4H3/t13-,14-,15-/m0/s1</t>
  </si>
  <si>
    <t xml:space="preserve">USDOQCCMRDNVAH-KKUMJFAQSA-N</t>
  </si>
  <si>
    <t xml:space="preserve">CC=CC[C@@H][C@@H]C6)[C@@H]CC=C6C))))CC)C</t>
  </si>
  <si>
    <t xml:space="preserve">  Paeonol</t>
  </si>
  <si>
    <t xml:space="preserve">  IMPHY000295</t>
  </si>
  <si>
    <t xml:space="preserve">paeonol, resacetephenone-4-methyl ether(peonol)</t>
  </si>
  <si>
    <t xml:space="preserve">1-(2-hydroxy-4-methoxyphenyl)ethanone </t>
  </si>
  <si>
    <t xml:space="preserve">C9H10O3</t>
  </si>
  <si>
    <t xml:space="preserve">C10712 </t>
  </si>
  <si>
    <t xml:space="preserve">CHEMBL1079227</t>
  </si>
  <si>
    <t xml:space="preserve">ZINC000000001906</t>
  </si>
  <si>
    <t xml:space="preserve">SCHEMBL1449478</t>
  </si>
  <si>
    <t xml:space="preserve">COc1ccc(c(c1)O)C(=O)C</t>
  </si>
  <si>
    <t xml:space="preserve">InChI=1S/C9H10O3/c1-6(10)8-4-3-7(12-2)5-9(8)11/h3-5,11H,1-2H3</t>
  </si>
  <si>
    <t xml:space="preserve">UILPJVPSNHJFIK-UHFFFAOYSA-N</t>
  </si>
  <si>
    <t xml:space="preserve">COcccccc6)O))C=O)C</t>
  </si>
  <si>
    <t xml:space="preserve">cC(C)=O, cO, cOC</t>
  </si>
  <si>
    <t xml:space="preserve">  3-Hydroxyflavone</t>
  </si>
  <si>
    <t xml:space="preserve">  IMPHY000011</t>
  </si>
  <si>
    <t xml:space="preserve">flavon-3-ol, flavonol, flavonols</t>
  </si>
  <si>
    <t xml:space="preserve">3-hydroxy-2-phenylchromen-4-one </t>
  </si>
  <si>
    <t xml:space="preserve">C15H10O3</t>
  </si>
  <si>
    <t xml:space="preserve">C01495 </t>
  </si>
  <si>
    <t xml:space="preserve">CHEMBL294009</t>
  </si>
  <si>
    <t xml:space="preserve">ZINC000000057675</t>
  </si>
  <si>
    <t xml:space="preserve">SCHEMBL20246</t>
  </si>
  <si>
    <t xml:space="preserve">O=c1c(O)c(oc2c1cccc2)c1ccccc1</t>
  </si>
  <si>
    <t xml:space="preserve">InChI=1S/C15H10O3/c16-13-11-8-4-5-9-12(11)18-15(14(13)17)10-6-2-1-3-7-10/h1-9,17H</t>
  </si>
  <si>
    <t xml:space="preserve">HVQAJTFOCKOKIN-UHFFFAOYSA-N</t>
  </si>
  <si>
    <t xml:space="preserve">O=ccO)cocc6cccc6)))))))cccccc6</t>
  </si>
  <si>
    <t xml:space="preserve">c=O, cO, coc</t>
  </si>
  <si>
    <t xml:space="preserve">  Terpinolene</t>
  </si>
  <si>
    <t xml:space="preserve">  IMPHY011599</t>
  </si>
  <si>
    <t xml:space="preserve">*terpinolene, alpha-terpinolene, delta-terpinene, isoterpinene, terpeneolene, terpineolene, terpino lene, terpinolcnc, terpinolen, terpinolene, terpinolene +, terpinolene+, terpinolene, alpha, terpionolene, α- terpinolene, α-terpinolene</t>
  </si>
  <si>
    <t xml:space="preserve">1-methyl-4-propan-2-ylidenecyclohexene </t>
  </si>
  <si>
    <t xml:space="preserve">C06075 </t>
  </si>
  <si>
    <t xml:space="preserve">CHEMBL454697</t>
  </si>
  <si>
    <t xml:space="preserve">ZINC000000968225</t>
  </si>
  <si>
    <t xml:space="preserve">SCHEMBL61306</t>
  </si>
  <si>
    <t xml:space="preserve">CC1=CCC(=C(C)C)CC1</t>
  </si>
  <si>
    <t xml:space="preserve">InChI=1S/C10H16/c1-8(2)10-6-4-9(3)5-7-10/h4H,5-7H2,1-3H3</t>
  </si>
  <si>
    <t xml:space="preserve">MOYAFQVGZZPNRA-UHFFFAOYSA-N</t>
  </si>
  <si>
    <t xml:space="preserve">CC=CCC=CC)C))CC6</t>
  </si>
  <si>
    <t xml:space="preserve">CC(C)=C(C)C, CC=C(C)C</t>
  </si>
  <si>
    <t xml:space="preserve">  Diallyl sulfide</t>
  </si>
  <si>
    <t xml:space="preserve">  IMPHY001879</t>
  </si>
  <si>
    <t xml:space="preserve">allyl sulfide, diallyl sulfide, diallyl sulphide, diallyl-sulfide</t>
  </si>
  <si>
    <t xml:space="preserve">3-prop-2-enylsulfanylprop-1-ene </t>
  </si>
  <si>
    <t xml:space="preserve">C6H10S</t>
  </si>
  <si>
    <t xml:space="preserve">C08370 </t>
  </si>
  <si>
    <t xml:space="preserve">CHEMBL170458</t>
  </si>
  <si>
    <t xml:space="preserve">ZINC000001531083</t>
  </si>
  <si>
    <t xml:space="preserve">SCHEMBL45800</t>
  </si>
  <si>
    <t xml:space="preserve">C=CCSCC=C</t>
  </si>
  <si>
    <t xml:space="preserve">InChI=1S/C6H10S/c1-3-5-7-6-4-2/h3-4H,1-2,5-6H2</t>
  </si>
  <si>
    <t xml:space="preserve">UBJVUCKUDDKUJF-UHFFFAOYSA-N</t>
  </si>
  <si>
    <t xml:space="preserve">C=CC, CSC</t>
  </si>
  <si>
    <t xml:space="preserve">  Dimethyl disulfide</t>
  </si>
  <si>
    <t xml:space="preserve">  IMPHY001846</t>
  </si>
  <si>
    <t xml:space="preserve">dimethyl disulde, dimethyl disulfide, dimethyl disulfidea, dimethyl disulphide, dimethyl disulﬁde, dimethyl disulﬁdea, dimethyl-disulfide, dimethyldisulfide, methyl disulfide</t>
  </si>
  <si>
    <t xml:space="preserve">(methyldisulfanyl)methane </t>
  </si>
  <si>
    <t xml:space="preserve">C2H6S2</t>
  </si>
  <si>
    <t xml:space="preserve">C08371 </t>
  </si>
  <si>
    <t xml:space="preserve">CHEMBL1347061</t>
  </si>
  <si>
    <t xml:space="preserve">ZINC000008221057</t>
  </si>
  <si>
    <t xml:space="preserve">SCHEMBL99</t>
  </si>
  <si>
    <t xml:space="preserve">CSSC</t>
  </si>
  <si>
    <t xml:space="preserve">InChI=1S/C2H6S2/c1-3-4-2/h1-2H3</t>
  </si>
  <si>
    <t xml:space="preserve">WQOXQRCZOLPYPM-UHFFFAOYSA-N</t>
  </si>
  <si>
    <t xml:space="preserve">  Pentadecanoic acid</t>
  </si>
  <si>
    <t xml:space="preserve">  IMPHY002667</t>
  </si>
  <si>
    <t xml:space="preserve">n-pentadecanoic acid, penta-decanoic, pentadecanoic  acid, pentadecanoic acid, pentadecanoic(palmitic)acid, pentadecanoicacid, pentadecyclic acid, pentadecylic acid, pentadecylic acid (c15)</t>
  </si>
  <si>
    <t xml:space="preserve">pentadecanoic acid </t>
  </si>
  <si>
    <t xml:space="preserve">C15H30O2</t>
  </si>
  <si>
    <t xml:space="preserve">C16537 </t>
  </si>
  <si>
    <t xml:space="preserve">CHEMBL460025</t>
  </si>
  <si>
    <t xml:space="preserve">ZINC000030731069</t>
  </si>
  <si>
    <t xml:space="preserve">SCHEMBL6311</t>
  </si>
  <si>
    <t xml:space="preserve">CCCCCCCCCCCCCCC(=O)O</t>
  </si>
  <si>
    <t xml:space="preserve">InChI=1S/C15H30O2/c1-2-3-4-5-6-7-8-9-10-11-12-13-14-15(16)17/h2-14H2,1H3,(H,16,17)</t>
  </si>
  <si>
    <t xml:space="preserve">WQEPLUUGTLDZJY-UHFFFAOYSA-N</t>
  </si>
  <si>
    <t xml:space="preserve">CCCCCCCCCCCCCCC=O)O</t>
  </si>
  <si>
    <t xml:space="preserve">  beta-Pinene</t>
  </si>
  <si>
    <t xml:space="preserve">  IMPHY012147</t>
  </si>
  <si>
    <t xml:space="preserve">$-pinene, beta pinene, beta-pinene, nopinene, pinene, beta, pinene, beta-, pinene,beta-, β- -pinene, β-pinene, β-pinene(3)*</t>
  </si>
  <si>
    <t xml:space="preserve">6,6-dimethyl-2-methylidenebicyclo[3.1.1]heptane </t>
  </si>
  <si>
    <t xml:space="preserve">C09882 </t>
  </si>
  <si>
    <t xml:space="preserve">CHEMBL501351</t>
  </si>
  <si>
    <t xml:space="preserve">SCHEMBL13300</t>
  </si>
  <si>
    <t xml:space="preserve">C=C1CCC2CC1C2(C)C</t>
  </si>
  <si>
    <t xml:space="preserve">InChI=1S/C10H16/c1-7-4-5-8-6-9(7)10(8,2)3/h8-9H,1,4-6H2,2-3H3</t>
  </si>
  <si>
    <t xml:space="preserve">WTARULDDTDQWMU-UHFFFAOYSA-N</t>
  </si>
  <si>
    <t xml:space="preserve">C=CCCCCC6C4C)C</t>
  </si>
  <si>
    <t xml:space="preserve">C=C(C)C</t>
  </si>
  <si>
    <t xml:space="preserve">  Lysergol</t>
  </si>
  <si>
    <t xml:space="preserve">  IMPHY003786</t>
  </si>
  <si>
    <t xml:space="preserve">iysergol, lysergol</t>
  </si>
  <si>
    <t xml:space="preserve">[(6aR,9R)-7-methyl-6,6a,8,9-tetrahydro-4H-indolo[4,3-fg]quinolin-9-yl]methanol</t>
  </si>
  <si>
    <t xml:space="preserve">C16H18N2O</t>
  </si>
  <si>
    <t xml:space="preserve">CHEMBL39947</t>
  </si>
  <si>
    <t xml:space="preserve">ZINC000003983953</t>
  </si>
  <si>
    <t xml:space="preserve">SCHEMBL178071</t>
  </si>
  <si>
    <t xml:space="preserve">OC[C@H]1CN(C)[C@H]2C(=C1)c1cccc3c1c(C2)c[nH]3</t>
  </si>
  <si>
    <t xml:space="preserve">InChI=1S/C16H18N2O/c1-18-8-10(9-19)5-13-12-3-2-4-14-16(12)11(7-17-14)6-15(13)18/h2-5,7,10,15,17,19H,6,8-9H2,1H3/t10-,15-/m1/s1</t>
  </si>
  <si>
    <t xml:space="preserve">BIXJFIJYBLJTMK-MEBBXXQBSA-N</t>
  </si>
  <si>
    <t xml:space="preserve">OC[C@H]CNC)[C@H]C=C6)cccccc6cC%10)c[nH]5</t>
  </si>
  <si>
    <t xml:space="preserve">CN(C)C, CO, cC(C)=CC, c[nH]c</t>
  </si>
  <si>
    <t xml:space="preserve">  Diallyl trisulfide</t>
  </si>
  <si>
    <t xml:space="preserve">  IMPHY005399</t>
  </si>
  <si>
    <t xml:space="preserve">allyl trisulfide, di-2-propenyl trisulfide, di-2-propenyl trisulphide, diallyl trisulfide, diallyl trisulfidea, diallyl trisulphide, diallyl trisulﬁde, diallyl trisulﬁdea, diallyl-trisulfide, trisulfide, di-2-propenyl</t>
  </si>
  <si>
    <t xml:space="preserve">3-(prop-2-enyltrisulfanyl)prop-1-ene </t>
  </si>
  <si>
    <t xml:space="preserve">C6H10S3</t>
  </si>
  <si>
    <t xml:space="preserve">CHEMBL123040</t>
  </si>
  <si>
    <t xml:space="preserve">SCHEMBL562845</t>
  </si>
  <si>
    <t xml:space="preserve">C=CCSSSCC=C</t>
  </si>
  <si>
    <t xml:space="preserve">InChI=1S/C6H10S3/c1-3-5-7-9-8-6-4-2/h3-4H,1-2,5-6H2</t>
  </si>
  <si>
    <t xml:space="preserve">UBAXRAHSPKWNCX-UHFFFAOYSA-N</t>
  </si>
  <si>
    <t xml:space="preserve">C=CC, CSSSC</t>
  </si>
  <si>
    <t xml:space="preserve">  N-Methyllaurotetanine</t>
  </si>
  <si>
    <t xml:space="preserve">  IMPHY005387</t>
  </si>
  <si>
    <t xml:space="preserve">lauroscholtzine, lauroscholtzine (n-me-laurotetanine), laurotetanine, n-methyl, n-methyl laurotetanine, n-methyllaurotetanine</t>
  </si>
  <si>
    <t xml:space="preserve">(6aS)-1,2,10-trimethoxy-6-methyl-5,6,6a,7-tetrahydro-4H-dibenzo[de,g]quinolin-9-ol</t>
  </si>
  <si>
    <t xml:space="preserve">C20H23NO4</t>
  </si>
  <si>
    <t xml:space="preserve">CHEMBL464099</t>
  </si>
  <si>
    <t xml:space="preserve">ZINC000000338123</t>
  </si>
  <si>
    <t xml:space="preserve">COc1c(OC)cc2c3c1-c1cc(OC)c(cc1C[C@@H]3N(CC2)C)O</t>
  </si>
  <si>
    <t xml:space="preserve">InChI=1S/C20H23NO4/c1-21-6-5-11-9-17(24-3)20(25-4)19-13-10-16(23-2)15(22)8-12(13)7-14(21)18(11)19/h8-10,14,22H,5-7H2,1-4H3/t14-/m0/s1</t>
  </si>
  <si>
    <t xml:space="preserve">ZFLRVRLYWHNAEC-AWEZNQCLSA-N</t>
  </si>
  <si>
    <t xml:space="preserve">COccOC))cccc6-cccOC))ccc6C[C@@H]%10NCC%14))C))))))O</t>
  </si>
  <si>
    <t xml:space="preserve">CN(C)C, cO, cOC</t>
  </si>
  <si>
    <t xml:space="preserve">  Diallyl disulfide</t>
  </si>
  <si>
    <t xml:space="preserve">  IMPHY011480</t>
  </si>
  <si>
    <t xml:space="preserve">allitin, allyl disulfide, allyl disulfide(diallyl disulfide), allyl disulphide, allyl-disulfide, di-2-propenyl disulfide, diallyl disulfide, diallyl disulfidea, diallyl disulphide, diallyl disulﬁde, diallyl disulﬁdea, diallyl sulfidea, diallyl sulﬁde, diallyl sulﬁdea, diallyl-disulfide</t>
  </si>
  <si>
    <t xml:space="preserve">3-(prop-2-enyldisulfanyl)prop-1-ene </t>
  </si>
  <si>
    <t xml:space="preserve">C6H10S2</t>
  </si>
  <si>
    <t xml:space="preserve">C08369 </t>
  </si>
  <si>
    <t xml:space="preserve">CHEMBL366603</t>
  </si>
  <si>
    <t xml:space="preserve">ZINC000001531082</t>
  </si>
  <si>
    <t xml:space="preserve">SCHEMBL93944</t>
  </si>
  <si>
    <t xml:space="preserve">C=CCSSCC=C</t>
  </si>
  <si>
    <t xml:space="preserve">InChI=1S/C6H10S2/c1-3-5-7-8-6-4-2/h3-4H,1-2,5-6H2</t>
  </si>
  <si>
    <t xml:space="preserve">PFRGXCVKLLPLIP-UHFFFAOYSA-N</t>
  </si>
  <si>
    <t xml:space="preserve">C=CC, CSSC</t>
  </si>
  <si>
    <t xml:space="preserve">  Phenethyl isothiocyanate</t>
  </si>
  <si>
    <t xml:space="preserve">  IMPHY005144</t>
  </si>
  <si>
    <t xml:space="preserve">1-phenylethylisothiocyanate, 2-ph-et-isothiocyanate, 2-phenylethyl isothiocyanate, 2-phenylethyl-isothiocyanate, 2-phenylethylisothiocyanate, phenethyl isothiocyante, phenylethyl isothiocyanate, phenylethyl isothiocyanate a</t>
  </si>
  <si>
    <t xml:space="preserve">2-isothiocyanatoethylbenzene </t>
  </si>
  <si>
    <t xml:space="preserve">C9H9NS</t>
  </si>
  <si>
    <t xml:space="preserve">CHEMBL151649</t>
  </si>
  <si>
    <t xml:space="preserve">ZINC000002022074</t>
  </si>
  <si>
    <t xml:space="preserve">SCHEMBL156960</t>
  </si>
  <si>
    <t xml:space="preserve">S=C=NCCc1ccccc1</t>
  </si>
  <si>
    <t xml:space="preserve">InChI=1S/C9H9NS/c11-8-10-7-6-9-4-2-1-3-5-9/h1-5H,6-7H2</t>
  </si>
  <si>
    <t xml:space="preserve">IZJDOKYDEWTZSO-UHFFFAOYSA-N</t>
  </si>
  <si>
    <t xml:space="preserve">S=C=NCCcccccc6</t>
  </si>
  <si>
    <t xml:space="preserve">  Dimethyl trisulfide</t>
  </si>
  <si>
    <t xml:space="preserve">  IMPHY005804</t>
  </si>
  <si>
    <t xml:space="preserve">2,3,4-trithiapentane, dimethyl trisulde, dimethyl trisulfide, dimethyl trisulphide, dimethyl trisulﬁde, dimethyl- trisulfide, dimethyl-trisulfide, methyl trisulfide</t>
  </si>
  <si>
    <t xml:space="preserve">(methyltrisulfanyl)methane </t>
  </si>
  <si>
    <t xml:space="preserve">C2H6S3</t>
  </si>
  <si>
    <t xml:space="preserve">C08372 </t>
  </si>
  <si>
    <t xml:space="preserve">SCHEMBL446658</t>
  </si>
  <si>
    <t xml:space="preserve">CSSSC</t>
  </si>
  <si>
    <t xml:space="preserve">InChI=1S/C2H6S3/c1-3-5-4-2/h1-2H3</t>
  </si>
  <si>
    <t xml:space="preserve">YWHLKYXPLRWGSE-UHFFFAOYSA-N</t>
  </si>
  <si>
    <t xml:space="preserve">  Thalicarpine</t>
  </si>
  <si>
    <t xml:space="preserve">  IMPHY005773</t>
  </si>
  <si>
    <t xml:space="preserve">thaliblastine, thalicarpine</t>
  </si>
  <si>
    <t xml:space="preserve">(6aS)-9-[2-[[(1S)-6,7-dimethoxy-2-methyl-3,4-dihydro-1H-isoquinolin-1-yl]methyl]-4,5-dimethoxyphenoxy]-1,2,10-trimethoxy-6-methyl-5,6,6a,7-tetrahydro-4H-dibenzo[de,g]quinoline</t>
  </si>
  <si>
    <t xml:space="preserve">C41H48N2O8</t>
  </si>
  <si>
    <t xml:space="preserve">C09655 </t>
  </si>
  <si>
    <t xml:space="preserve">CHEMBL507100</t>
  </si>
  <si>
    <t xml:space="preserve">ZINC000004098256</t>
  </si>
  <si>
    <t xml:space="preserve">SCHEMBL674828</t>
  </si>
  <si>
    <t xml:space="preserve">COc1cc2-c3c(OC)c(OC)cc4c3[C@H](Cc2cc1Oc1cc(OC)c(cc1C[C@@H]1N(C)CCc2c1cc(OC)c(c2)OC)OC)N(C)CC4</t>
  </si>
  <si>
    <t xml:space="preserve">InChI=1S/C41H48N2O8/c1-42-12-10-23-16-32(44-3)34(46-5)20-27(23)29(42)15-26-19-33(45-4)36(48-7)22-31(26)51-37-18-25-14-30-39-24(11-13-43(30)2)17-38(49-8)41(50-9)40(39)28(25)21-35(37)47-6/h16-22,29-30H,10-15H2,1-9H3/t29-,30-/m0/s1</t>
  </si>
  <si>
    <t xml:space="preserve">ZCTJIMXXSXQXRI-KYJUHHDHSA-N</t>
  </si>
  <si>
    <t xml:space="preserve">COccc-ccOC))cOC))ccc6[C@H]Cc%10cc%14OcccOC))ccc6C[C@@H]NC)CCcc6ccOC))cc6)OC))))))))))))))OC)))))))))))NC)CC6</t>
  </si>
  <si>
    <t xml:space="preserve">CN(C)C, cOC, cOc</t>
  </si>
  <si>
    <t xml:space="preserve"> Insoluble </t>
  </si>
  <si>
    <t xml:space="preserve">  Limonene</t>
  </si>
  <si>
    <t xml:space="preserve">  IMPHY014988</t>
  </si>
  <si>
    <t xml:space="preserve">*limonene, dipentene, lemonene, limonen, limonene, limonene*, limonenem, lirnonene, litnonene</t>
  </si>
  <si>
    <t xml:space="preserve">1-methyl-4-prop-1-en-2-ylcyclohexene </t>
  </si>
  <si>
    <t xml:space="preserve">D00194 </t>
  </si>
  <si>
    <t xml:space="preserve">CHEMBL15799</t>
  </si>
  <si>
    <t xml:space="preserve">SCHEMBL8829</t>
  </si>
  <si>
    <t xml:space="preserve">CC1=CCC(CC1)C(=C)C</t>
  </si>
  <si>
    <t xml:space="preserve">InChI=1S/C10H16/c1-8(2)10-6-4-9(3)5-7-10/h4,10H,1,5-7H2,2-3H3</t>
  </si>
  <si>
    <t xml:space="preserve">XMGQYMWWDOXHJM-UHFFFAOYSA-N</t>
  </si>
  <si>
    <t xml:space="preserve">CC=CCCCC6))C=C)C</t>
  </si>
  <si>
    <t xml:space="preserve">C=C(C)C, CC=C(C)C</t>
  </si>
  <si>
    <t xml:space="preserve">  Helenalin</t>
  </si>
  <si>
    <t xml:space="preserve">  IMPHY005192</t>
  </si>
  <si>
    <t xml:space="preserve">helenalin</t>
  </si>
  <si>
    <t xml:space="preserve">(3aR,5R,5aR,8aR,9S,9aS)-9-hydroxy-5,8a-dimethyl-1-methylidene-3a,4,5,5a,9,9a-hexahydroazuleno[6,7-b]furan-2,8-dione</t>
  </si>
  <si>
    <t xml:space="preserve">C15H18O4</t>
  </si>
  <si>
    <t xml:space="preserve">C09473 </t>
  </si>
  <si>
    <t xml:space="preserve">CHEMBL338474</t>
  </si>
  <si>
    <t xml:space="preserve">ZINC000004098120</t>
  </si>
  <si>
    <t xml:space="preserve">SCHEMBL161593</t>
  </si>
  <si>
    <t xml:space="preserve">C=C1C(=O)O[C@H]2[C@@H]1[C@H](O)[C@]1(C)C(=O)C=C[C@H]1[C@@H](C2)C</t>
  </si>
  <si>
    <t xml:space="preserve">InChI=1S/C15H18O4/c1-7-6-10-12(8(2)14(18)19-10)13(17)15(3)9(7)4-5-11(15)16/h4-5,7,9-10,12-13,17H,2,6H2,1,3H3/t7-,9+,10-,12-,13+,15+/m1/s1</t>
  </si>
  <si>
    <t xml:space="preserve">ZVLOPMNVFLSSAA-XEPQRQSNSA-N</t>
  </si>
  <si>
    <t xml:space="preserve">C=CC=O)O[C@H][C@@H]5[C@H]O)[C@]C)C=O)C=C[C@H]5[C@@H]C%10)C</t>
  </si>
  <si>
    <t xml:space="preserve">C=C1CCOC1=O, CO, O=C1C=CCC1</t>
  </si>
  <si>
    <t xml:space="preserve">  3-Carene</t>
  </si>
  <si>
    <t xml:space="preserve">  IMPHY011392</t>
  </si>
  <si>
    <t xml:space="preserve">(+)-car-3-ene, *3-carene, 3-carene, car-3-ene, carene, delta carene, delta-3-carene, delta-carene, delta3-carene, l-δ3-carene, δ-3-caren, δ-3-carene, δ3-carene, δ³-carene, δ−3-carene, 𝛿- -3-carene, 𝛿- 3-carene, 𝛿-3-carene, 𝛿-3-carene*, 𝛿-3-carene+</t>
  </si>
  <si>
    <t xml:space="preserve">3,7,7-trimethylbicyclo[4.1.0]hept-3-ene </t>
  </si>
  <si>
    <t xml:space="preserve">CHEMBL506854</t>
  </si>
  <si>
    <t xml:space="preserve">SCHEMBL112444</t>
  </si>
  <si>
    <t xml:space="preserve">CC1=CCC2C(C1)C2(C)C</t>
  </si>
  <si>
    <t xml:space="preserve">InChI=1S/C10H16/c1-7-4-5-8-9(6-7)10(8,2)3/h4,8-9H,5-6H2,1-3H3</t>
  </si>
  <si>
    <t xml:space="preserve">BQOFWKZOCNGFEC-UHFFFAOYSA-N</t>
  </si>
  <si>
    <t xml:space="preserve">CC=CCCCC6)C3C)C</t>
  </si>
  <si>
    <t xml:space="preserve">  Myrcene</t>
  </si>
  <si>
    <t xml:space="preserve">  IMPHY003485</t>
  </si>
  <si>
    <t xml:space="preserve">*myrcene, beta-myrcene, inyrcene, m yrcene, mrycene, myrcenc, myrcene, myrcene (beta-myrcene), myrcene*, myrcene+, myrcene, beta, myrcene, beta-, myrecene, rnyrcene, ß-myrcene, β- myrcene, β-myrcene, β-myrcenea, β-rnyrcene</t>
  </si>
  <si>
    <t xml:space="preserve">7-methyl-3-methylideneocta-1,6-diene </t>
  </si>
  <si>
    <t xml:space="preserve">C06074 </t>
  </si>
  <si>
    <t xml:space="preserve">CHEMBL455491</t>
  </si>
  <si>
    <t xml:space="preserve">ZINC000001530331</t>
  </si>
  <si>
    <t xml:space="preserve">SCHEMBL21622</t>
  </si>
  <si>
    <t xml:space="preserve">C=CC(=C)CCC=C(C)C</t>
  </si>
  <si>
    <t xml:space="preserve">InChI=1S/C10H16/c1-5-10(4)8-6-7-9(2)3/h5,7H,1,4,6,8H2,2-3H3</t>
  </si>
  <si>
    <t xml:space="preserve">UAHWPYUMFXYFJY-UHFFFAOYSA-N</t>
  </si>
  <si>
    <t xml:space="preserve">C=CC=C)CCC=CC)C</t>
  </si>
  <si>
    <t xml:space="preserve">C=CC(=C)C, CC=C(C)C</t>
  </si>
  <si>
    <t xml:space="preserve">  Silibinin</t>
  </si>
  <si>
    <t xml:space="preserve">  IMPHY011703</t>
  </si>
  <si>
    <t xml:space="preserve">silibinin, silybin, silymarin (flavanol lignin mixture)</t>
  </si>
  <si>
    <t xml:space="preserve">(2R,3R)-3,5,7-trihydroxy-2-[(2R,3R)-3-(4-hydroxy-3-methoxyphenyl)-2-(hydroxymethyl)-2,3-dihydro-1,4-benzodioxin-6-yl]-2,3-dihydrochromen-4-one</t>
  </si>
  <si>
    <t xml:space="preserve">C25H22O10</t>
  </si>
  <si>
    <t xml:space="preserve">D08515 </t>
  </si>
  <si>
    <t xml:space="preserve">CHEMBL431701</t>
  </si>
  <si>
    <t xml:space="preserve">ZINC000002033589</t>
  </si>
  <si>
    <t xml:space="preserve">SCHEMBL324884</t>
  </si>
  <si>
    <t xml:space="preserve">OC[C@H]1Oc2ccc(cc2O[C@@H]1c1ccc(c(c1)OC)O)[C@H]1Oc2cc(O)cc(c2C(=O)[C@@H]1O)O</t>
  </si>
  <si>
    <t xml:space="preserve">InChI=1S/C25H22O10/c1-32-17-6-11(2-4-14(17)28)24-20(10-26)33-16-5-3-12(7-18(16)34-24)25-23(31)22(30)21-15(29)8-13(27)9-19(21)35-25/h2-9,20,23-29,31H,10H2,1H3/t20-,23+,24-,25-/m1/s1</t>
  </si>
  <si>
    <t xml:space="preserve">SEBFKMXJBCUCAI-HKTJVKLFSA-N</t>
  </si>
  <si>
    <t xml:space="preserve">OC[C@H]Occcccc6O[C@@H]%10cccccc6)OC)))O)))))))))[C@H]OcccO)ccc6C=O)[C@@H]%10O))))O</t>
  </si>
  <si>
    <t xml:space="preserve">CO, cC(C)=O, cO, cOC</t>
  </si>
  <si>
    <t xml:space="preserve">  Dmask</t>
  </si>
  <si>
    <t xml:space="preserve">  IMPHY003585</t>
  </si>
  <si>
    <t xml:space="preserve">betabeta-dimethylacrylshikonin</t>
  </si>
  <si>
    <t xml:space="preserve">[1-(5,8-dihydroxy-1,4-dioxonaphthalen-2-yl)-4-methylpent-3-enyl] 3-methylbut-2-enoate </t>
  </si>
  <si>
    <t xml:space="preserve">C21H22O6</t>
  </si>
  <si>
    <t xml:space="preserve">SCHEMBL4279672</t>
  </si>
  <si>
    <t xml:space="preserve">CC(=CCC(C1=CC(=O)c2c(C1=O)c(O)ccc2O)OC(=O)C=C(C)C)C</t>
  </si>
  <si>
    <t xml:space="preserve">InChI=1S/C21H22O6/c1-11(2)5-8-17(27-18(25)9-12(3)4)13-10-16(24)19-14(22)6-7-15(23)20(19)21(13)26/h5-7,9-10,17,22-23H,8H2,1-4H3</t>
  </si>
  <si>
    <t xml:space="preserve">BATBOVZTQBLKIL-UHFFFAOYSA-N</t>
  </si>
  <si>
    <t xml:space="preserve">CC=CCCC=CC=O)ccC6=O))cO)ccc6O))))))))))OC=O)C=CC)C))))))))C</t>
  </si>
  <si>
    <t xml:space="preserve">CC1=CC(=O)ccC1=O, CC=C(C)C, COC(=O)C=C(C)C, cO</t>
  </si>
  <si>
    <t xml:space="preserve">  d-Borneol</t>
  </si>
  <si>
    <t xml:space="preserve">  IMPHY011590</t>
  </si>
  <si>
    <t xml:space="preserve">borneol, camphol, iso borneol, isobomeol, isoborneol, isobornylalcohol, lsoborneol</t>
  </si>
  <si>
    <t xml:space="preserve">(1R,2R,4S)-1,7,7-trimethylbicyclo[2.2.1]heptan-2-ol</t>
  </si>
  <si>
    <t xml:space="preserve">SCHEMBL1245683</t>
  </si>
  <si>
    <t xml:space="preserve">ZINC000100014268</t>
  </si>
  <si>
    <t xml:space="preserve">O[C@@H]1C[C@H]2C([C@@]1(C)CC2)(C)C</t>
  </si>
  <si>
    <t xml:space="preserve">InChI=1S/C10H18O/c1-9(2)7-4-5-10(9,3)8(11)6-7/h7-8,11H,4-6H2,1-3H3/t7-,8+,10-/m0/s1</t>
  </si>
  <si>
    <t xml:space="preserve">DTGKSKDOIYIVQL-XKSSXDPKSA-N</t>
  </si>
  <si>
    <t xml:space="preserve">O[C@@H]C[C@H]C[C@@]5C)CC5)))C)C</t>
  </si>
  <si>
    <t xml:space="preserve">  Betulinic acid</t>
  </si>
  <si>
    <t xml:space="preserve">  IMPHY012003</t>
  </si>
  <si>
    <t xml:space="preserve">betulic acid, betulic-acid, betulinic  acid, betulinic acid, betulinic-acid, betulinicacid, betullinic acid, brtulinic acid</t>
  </si>
  <si>
    <t xml:space="preserve">(1R,3aS,5aR,5bR,7aR,9S,11aR,11bR,13aR,13bR)-9-hydroxy-5a,5b,8,8,11a-pentamethyl-1-prop-1-en-2-yl-1,2,3,4,5,6,7,7a,9,10,11,11b,12,13,13a,13b-hexadecahydrocyclopenta[a]chrysene-3a-carboxylic acid</t>
  </si>
  <si>
    <t xml:space="preserve">C08619 </t>
  </si>
  <si>
    <t xml:space="preserve">CHEMBL269277</t>
  </si>
  <si>
    <t xml:space="preserve">ZINC000004097714</t>
  </si>
  <si>
    <t xml:space="preserve">SCHEMBL61767</t>
  </si>
  <si>
    <t xml:space="preserve">CC(=C)[C@@H]1CC[C@]2([C@H]1[C@H]1CC[C@H]3[C@@]([C@]1(C)CC2)(C)CC[C@@H]1[C@]3(C)CC[C@@H](C1(C)C)O)C(=O)O</t>
  </si>
  <si>
    <t xml:space="preserve">InChI=1S/C30H48O3/c1-18(2)19-10-15-30(25(32)33)17-16-28(6)20(24(19)30)8-9-22-27(5)13-12-23(31)26(3,4)21(27)11-14-29(22,28)7/h19-24,31H,1,8-17H2,2-7H3,(H,32,33)/t19-,20+,21-,22+,23-,24+,27-,28+,29+,30-/m0/s1</t>
  </si>
  <si>
    <t xml:space="preserve">QGJZLNKBHJESQX-FZFNOLFKSA-N</t>
  </si>
  <si>
    <t xml:space="preserve">CC=C)[C@@H]CC[C@][C@H]5[C@H]CC[C@H][C@@][C@]6C)CC%10)))C)CC[C@@H][C@]6C)CC[C@@H]C6C)C))O))))))))))))))C=O)O</t>
  </si>
  <si>
    <t xml:space="preserve">C=C(C)C, CC(=O)O, CO</t>
  </si>
  <si>
    <t xml:space="preserve">  Baicalin</t>
  </si>
  <si>
    <t xml:space="preserve">  IMPHY004115</t>
  </si>
  <si>
    <t xml:space="preserve">baicalein-7-glucuronide, baicalin</t>
  </si>
  <si>
    <t xml:space="preserve">(2S,3S,4S,5R,6S)-6-(5,6-dihydroxy-4-oxo-2-phenylchromen-7-yl)oxy-3,4,5-trihydroxyoxane-2-carboxylic acid</t>
  </si>
  <si>
    <t xml:space="preserve">C21H18O11</t>
  </si>
  <si>
    <t xml:space="preserve">C10025 </t>
  </si>
  <si>
    <t xml:space="preserve">CHEMBL485818</t>
  </si>
  <si>
    <t xml:space="preserve">ZINC000003943903</t>
  </si>
  <si>
    <t xml:space="preserve">SCHEMBL285082</t>
  </si>
  <si>
    <t xml:space="preserve">OC(=O)[C@H]1O[C@@H](Oc2cc3oc(cc(=O)c3c(c2O)O)c2ccccc2)[C@@H]([C@H]([C@@H]1O)O)O</t>
  </si>
  <si>
    <t xml:space="preserve">InChI=1S/C21H18O11/c22-9-6-10(8-4-2-1-3-5-8)30-11-7-12(14(23)15(24)13(9)11)31-21-18(27)16(25)17(26)19(32-21)20(28)29/h1-7,16-19,21,23-27H,(H,28,29)/t16-,17-,18+,19-,21+/m0/s1</t>
  </si>
  <si>
    <t xml:space="preserve">IKIIZLYTISPENI-ZFORQUDYSA-N</t>
  </si>
  <si>
    <t xml:space="preserve">OC=O)[C@H]O[C@@H]Occcoccc=O)c6cc%10O))O)))))cccccc6))))))))))))[C@@H][C@H][C@@H]6O))O))O</t>
  </si>
  <si>
    <t xml:space="preserve">CC(=O)O, CO, c=O, cO, cO[C@@H](C)OC, coc</t>
  </si>
  <si>
    <t xml:space="preserve">  Carnosic acid</t>
  </si>
  <si>
    <t xml:space="preserve">  IMPHY006653</t>
  </si>
  <si>
    <t xml:space="preserve">carnosic acid, salvin</t>
  </si>
  <si>
    <t xml:space="preserve">(4aR,10aS)-5,6-dihydroxy-1,1-dimethyl-7-propan-2-yl-2,3,4,9,10,10a-hexahydrophenanthrene-4a-carboxylic acid</t>
  </si>
  <si>
    <t xml:space="preserve">C20H28O4</t>
  </si>
  <si>
    <t xml:space="preserve">C21818 </t>
  </si>
  <si>
    <t xml:space="preserve">CHEMBL484853</t>
  </si>
  <si>
    <t xml:space="preserve">ZINC000003984016</t>
  </si>
  <si>
    <t xml:space="preserve">SCHEMBL9923661</t>
  </si>
  <si>
    <t xml:space="preserve">OC(=O)[C@@]12CCCC([C@@H]2CCc2c1c(O)c(c(c2)C(C)C)O)(C)C</t>
  </si>
  <si>
    <t xml:space="preserve">InChI=1S/C20H28O4/c1-11(2)13-10-12-6-7-14-19(3,4)8-5-9-20(14,18(23)24)15(12)17(22)16(13)21/h10-11,14,21-22H,5-9H2,1-4H3,(H,23,24)/t14-,20+/m0/s1</t>
  </si>
  <si>
    <t xml:space="preserve">QRYRORQUOLYVBU-VBKZILBWSA-N</t>
  </si>
  <si>
    <t xml:space="preserve">OC=O)[C@]CCCC[C@@H]6CCcc%10cO)ccc6)CC)C)))O))))))))C)C</t>
  </si>
  <si>
    <t xml:space="preserve">CC(=O)O, cO</t>
  </si>
  <si>
    <t xml:space="preserve">  Pentagalloylglucose</t>
  </si>
  <si>
    <t xml:space="preserve">  IMPHY006658</t>
  </si>
  <si>
    <t xml:space="preserve">1,2,3,4,6-penta-o-galloyl-beta-d-glucose, 1,2,3,4,6-penta-o-galloyl-β-d-glucose, 1,2,3,4,6-pentagalloylglucose, beta-penta-o-galloyl-d-glucose, glucose, 1,2,3,4,6-penta-o-galloyl, pentagalloyl glucose</t>
  </si>
  <si>
    <t xml:space="preserve">[(2R,3R,4S,5R,6S)-3,4,5,6-tetrakis[(3,4,5-trihydroxybenzoyl)oxy]oxan-2-yl]methyl 3,4,5-trihydroxybenzoate</t>
  </si>
  <si>
    <t xml:space="preserve">C41H32O26</t>
  </si>
  <si>
    <t xml:space="preserve">C04576 </t>
  </si>
  <si>
    <t xml:space="preserve">CHEMBL382408</t>
  </si>
  <si>
    <t xml:space="preserve">ZINC000169292785</t>
  </si>
  <si>
    <t xml:space="preserve">SCHEMBL640108</t>
  </si>
  <si>
    <t xml:space="preserve">O=C(c1cc(O)c(c(c1)O)O)O[C@@H]1O[C@H](COC(=O)c2cc(O)c(c(c2)O)O)[C@H]([C@@H]([C@H]1OC(=O)c1cc(O)c(c(c1)O)O)OC(=O)c1cc(O)c(c(c1)O)O)OC(=O)c1cc(O)c(c(c1)O)O</t>
  </si>
  <si>
    <t xml:space="preserve">InChI=1S/C41H32O26/c42-17-1-12(2-18(43)28(17)52)36(57)62-11-27-33(64-37(58)13-3-19(44)29(53)20(45)4-13)34(65-38(59)14-5-21(46)30(54)22(47)6-14)35(66-39(60)15-7-23(48)31(55)24(49)8-15)41(63-27)67-40(61)16-9-25(50)32(56)26(51)10-16/h1-10,27,33-35,41-56H,11H2/t27-,33-,34+,35-,41+/m1/s1</t>
  </si>
  <si>
    <t xml:space="preserve">QJYNZEYHSMRWBK-NIKIMHBISA-N</t>
  </si>
  <si>
    <t xml:space="preserve">O=CcccO)ccc6)O))O)))))O[C@@H]O[C@H]COC=O)cccO)ccc6)O))O))))))))[C@H][C@@H][C@H]6OC=O)cccO)ccc6)O))O))))))))OC=O)cccO)ccc6)O))O))))))))OC=O)cccO)ccc6)O))O</t>
  </si>
  <si>
    <t xml:space="preserve">cC(=O)OC, cC(=O)O[C@@H](C)OC, cO</t>
  </si>
  <si>
    <t xml:space="preserve">  Tomatidine</t>
  </si>
  <si>
    <t xml:space="preserve">  IMPHY004110</t>
  </si>
  <si>
    <t xml:space="preserve">tomatidine</t>
  </si>
  <si>
    <t xml:space="preserve">(1R,2S,4S,5'S,6S,7S,8R,9S,12S,13S,16S,18S)-5',7,9,13-tetramethylspiro[5-oxapentacyclo[10.8.0.02,9.04,8.013,18]icosane-6,2'-piperidine]-16-ol</t>
  </si>
  <si>
    <t xml:space="preserve">C27H45NO2</t>
  </si>
  <si>
    <t xml:space="preserve">C10826 </t>
  </si>
  <si>
    <t xml:space="preserve">CHEMBL2165711</t>
  </si>
  <si>
    <t xml:space="preserve">ZINC000008143640</t>
  </si>
  <si>
    <t xml:space="preserve">SCHEMBL335093</t>
  </si>
  <si>
    <t xml:space="preserve">C[C@H]1CC[C@]2(NC1)O[C@@H]1[C@H]([C@@H]2C)[C@@]2([C@@H](C1)[C@@H]1CC[C@@H]3[C@]([C@H]1CC2)(C)CC[C@@H](C3)O)C</t>
  </si>
  <si>
    <t xml:space="preserve">InChI=1S/C27H45NO2/c1-16-7-12-27(28-15-16)17(2)24-23(30-27)14-22-20-6-5-18-13-19(29)8-10-25(18,3)21(20)9-11-26(22,24)4/h16-24,28-29H,5-15H2,1-4H3/t16-,17-,18-,19-,20+,21-,22-,23-,24-,25-,26-,27-/m0/s1</t>
  </si>
  <si>
    <t xml:space="preserve">XYNPYHXGMWJBLV-VXPJTDKGSA-N</t>
  </si>
  <si>
    <t xml:space="preserve">C[C@H]CC[C@]NC6))O[C@@H][C@H][C@@H]5C))[C@@][C@@H]C5)[C@@H]CC[C@@H][C@][C@H]6CC%10)))C)CC[C@@H]C6)O))))))))))C</t>
  </si>
  <si>
    <t xml:space="preserve">CN[C@](C)(C)OC, CO</t>
  </si>
  <si>
    <t xml:space="preserve">  beta-Terpinene</t>
  </si>
  <si>
    <t xml:space="preserve">  IMPHY007267</t>
  </si>
  <si>
    <t xml:space="preserve">beta-terpinene, terpinene, beta, terpinene,beta-, β-terpinen, β-terpinene</t>
  </si>
  <si>
    <t xml:space="preserve">4-methylidene-1-propan-2-ylcyclohexene </t>
  </si>
  <si>
    <t xml:space="preserve">SCHEMBL337781</t>
  </si>
  <si>
    <t xml:space="preserve">C=C1CCC(=CC1)C(C)C</t>
  </si>
  <si>
    <t xml:space="preserve">InChI=1S/C10H16/c1-8(2)10-6-4-9(3)5-7-10/h6,8H,3-5,7H2,1-2H3</t>
  </si>
  <si>
    <t xml:space="preserve">SCWPFSIZUZUCCE-UHFFFAOYSA-N</t>
  </si>
  <si>
    <t xml:space="preserve">C=CCCC=CC6))CC)C</t>
  </si>
  <si>
    <t xml:space="preserve">  Pinocembrin</t>
  </si>
  <si>
    <t xml:space="preserve">  IMPHY007196</t>
  </si>
  <si>
    <t xml:space="preserve">pinocembrin</t>
  </si>
  <si>
    <t xml:space="preserve">(2S)-5,7-dihydroxy-2-phenyl-2,3-dihydrochromen-4-one</t>
  </si>
  <si>
    <t xml:space="preserve">C15H12O4</t>
  </si>
  <si>
    <t xml:space="preserve">C09827 </t>
  </si>
  <si>
    <t xml:space="preserve">CHEMBL399910</t>
  </si>
  <si>
    <t xml:space="preserve">ZINC000000073693</t>
  </si>
  <si>
    <t xml:space="preserve">SCHEMBL10026578</t>
  </si>
  <si>
    <t xml:space="preserve">Oc1cc2O[C@@H](CC(=O)c2c(c1)O)c1ccccc1</t>
  </si>
  <si>
    <t xml:space="preserve">InChI=1S/C15H12O4/c16-10-6-11(17)15-12(18)8-13(19-14(15)7-10)9-4-2-1-3-5-9/h1-7,13,16-17H,8H2/t13-/m0/s1</t>
  </si>
  <si>
    <t xml:space="preserve">URFCJEUYXNAHFI-ZDUSSCGKSA-N</t>
  </si>
  <si>
    <t xml:space="preserve">OcccO[C@@H]CC=O)c6cc%10)O)))))cccccc6</t>
  </si>
  <si>
    <t xml:space="preserve">  3,3,6-Trimethylhepta-1,5-dien-4-one</t>
  </si>
  <si>
    <t xml:space="preserve">  IMPHY007113</t>
  </si>
  <si>
    <t xml:space="preserve">artemisia  ketone, artemisia ketone, isoartemisia ketone</t>
  </si>
  <si>
    <t xml:space="preserve">3,3,6-trimethylhepta-1,5-dien-4-one </t>
  </si>
  <si>
    <t xml:space="preserve">SCHEMBL3159032</t>
  </si>
  <si>
    <t xml:space="preserve">ZINC000001846548</t>
  </si>
  <si>
    <t xml:space="preserve">C=CC(C(=O)C=C(C)C)(C)C</t>
  </si>
  <si>
    <t xml:space="preserve">InChI=1S/C10H16O/c1-6-10(4,5)9(11)7-8(2)3/h6-7H,1H2,2-5H3</t>
  </si>
  <si>
    <t xml:space="preserve">OTYVBQZXUNBRTK-UHFFFAOYSA-N</t>
  </si>
  <si>
    <t xml:space="preserve">C=CCC=O)C=CC)C))))C)C</t>
  </si>
  <si>
    <t xml:space="preserve">C=CC, CC(=O)C=C(C)C</t>
  </si>
  <si>
    <t xml:space="preserve">  Artemisinin</t>
  </si>
  <si>
    <t xml:space="preserve">  IMPHY007168</t>
  </si>
  <si>
    <t xml:space="preserve">arteannuin, artemisinin, qinghaosu</t>
  </si>
  <si>
    <t xml:space="preserve">(1R,4S,5R,8S,9R,12S,13R)-1,5,9-trimethyl-11,14,15,16-tetraoxatetracyclo[10.3.1.04,13.08,13]hexadecan-10-one</t>
  </si>
  <si>
    <t xml:space="preserve">C15H22O5</t>
  </si>
  <si>
    <t xml:space="preserve">CHEMBL269671</t>
  </si>
  <si>
    <t xml:space="preserve">ZINC000008143788</t>
  </si>
  <si>
    <t xml:space="preserve">SCHEMBL60304</t>
  </si>
  <si>
    <t xml:space="preserve">O=C1O[C@@H]2O[C@@]3(C)CC[C@@H]4[C@]2([C@H]([C@H]1C)CC[C@H]4C)OO3</t>
  </si>
  <si>
    <t xml:space="preserve">InChI=1S/C15H22O5/c1-8-4-5-11-9(2)12(16)17-13-15(11)10(8)6-7-14(3,18-13)19-20-15/h8-11,13H,4-7H2,1-3H3/t8-,9-,10+,11+,13-,14-,15-/m1/s1</t>
  </si>
  <si>
    <t xml:space="preserve">BLUAFEHZUWYNDE-NNWCWBAJSA-N</t>
  </si>
  <si>
    <t xml:space="preserve">O=CO[C@@H]O[C@@]C)CC[C@@H][C@]7[C@H][C@H]%11C))CC[C@H]6C)))))OO7</t>
  </si>
  <si>
    <t xml:space="preserve">C[C@@]1(C)OOC[C@H](OC(C)=O)O1</t>
  </si>
  <si>
    <t xml:space="preserve">  Alloimperatorin</t>
  </si>
  <si>
    <t xml:space="preserve">  IMPHY006581</t>
  </si>
  <si>
    <t xml:space="preserve">alloimperatorin</t>
  </si>
  <si>
    <t xml:space="preserve">9-hydroxy-4-(3-methylbut-2-enyl)furo[3,2-g]chromen-7-one </t>
  </si>
  <si>
    <t xml:space="preserve">C16H14O4</t>
  </si>
  <si>
    <t xml:space="preserve">C09053 </t>
  </si>
  <si>
    <t xml:space="preserve">SCHEMBL6272567</t>
  </si>
  <si>
    <t xml:space="preserve">ZINC000000898013</t>
  </si>
  <si>
    <t xml:space="preserve">CC(=CCc1c2ccc(=O)oc2c(c2c1cco2)O)C</t>
  </si>
  <si>
    <t xml:space="preserve">InChI=1S/C16H14O4/c1-9(2)3-4-10-11-5-6-13(17)20-16(11)14(18)15-12(10)7-8-19-15/h3,5-8,18H,4H2,1-2H3</t>
  </si>
  <si>
    <t xml:space="preserve">KDXVVZMYSLWJMA-UHFFFAOYSA-N</t>
  </si>
  <si>
    <t xml:space="preserve">CC=CCccccc=O)oc6ccc%10cco5)))))O)))))))))))C</t>
  </si>
  <si>
    <t xml:space="preserve">CC=C(C)C, c=O, cO, coc</t>
  </si>
  <si>
    <t xml:space="preserve">  Epigallocatechin</t>
  </si>
  <si>
    <t xml:space="preserve">  IMPHY011737</t>
  </si>
  <si>
    <t xml:space="preserve">(-)-epi-gallo-catechol, (-)-epigallocatechin, (-)-epigallocatechol, catechin, gallo, epi, (-), epigallo catechin, epigallocatechin, epigallocatechin (-), epigallocatechin,, epigallocatechin, l-, epigallocatechin,(-)-, epigallocatechol, epigallocatechol, (-)-, epigallocatechol, l-, gallocatechin, epi (-)</t>
  </si>
  <si>
    <t xml:space="preserve">(2R,3R)-2-(3,4,5-trihydroxyphenyl)-3,4-dihydro-2H-chromene-3,5,7-triol</t>
  </si>
  <si>
    <t xml:space="preserve">C15H14O7</t>
  </si>
  <si>
    <t xml:space="preserve">C12136 </t>
  </si>
  <si>
    <t xml:space="preserve">CHEMBL47386</t>
  </si>
  <si>
    <t xml:space="preserve">ZINC000003870336</t>
  </si>
  <si>
    <t xml:space="preserve">SCHEMBL19553</t>
  </si>
  <si>
    <t xml:space="preserve">Oc1cc2O[C@H](c3cc(O)c(c(c3)O)O)[C@@H](Cc2c(c1)O)O</t>
  </si>
  <si>
    <t xml:space="preserve">InChI=1S/C15H14O7/c16-7-3-9(17)8-5-12(20)15(22-13(8)4-7)6-1-10(18)14(21)11(19)2-6/h1-4,12,15-21H,5H2/t12-,15-/m1/s1</t>
  </si>
  <si>
    <t xml:space="preserve">XMOCLSLCDHWDHP-IUODEOHRSA-N</t>
  </si>
  <si>
    <t xml:space="preserve">OcccO[C@H]cccO)ccc6)O))O)))))[C@@H]Cc6cc%10)O))))O</t>
  </si>
  <si>
    <t xml:space="preserve">  Chebulinic acid</t>
  </si>
  <si>
    <t xml:space="preserve">  IMPHY010827</t>
  </si>
  <si>
    <t xml:space="preserve">chebulinic acid, chebulinic-acid</t>
  </si>
  <si>
    <t xml:space="preserve">2-[(4R,5S,7R,8R,11S,12S,13S,21S)-13,17,18-trihydroxy-2,10,14-trioxo-5,21-bis[(3,4,5-trihydroxybenzoyl)oxy]-7-[(3,4,5-trihydroxybenzoyl)oxymethyl]-3,6,9,15-tetraoxatetracyclo[10.7.1.14,8.016,20]henicosa-1(19),16(20),17-trien-11-yl]acetic acid</t>
  </si>
  <si>
    <t xml:space="preserve">C41H32O27</t>
  </si>
  <si>
    <t xml:space="preserve">C10215 </t>
  </si>
  <si>
    <t xml:space="preserve">ZINC000195763592</t>
  </si>
  <si>
    <t xml:space="preserve">OC(=O)C[C@@H]1C(=O)O[C@@H]2[C@@H](COC(=O)c3cc(O)c(c(c3)O)O)O[C@H]([C@@H]([C@H]2OC(=O)c2cc(O)c(c(c2)O)O)OC(=O)c2c3[C@H]1[C@H](O)C(=O)Oc3c(c(c2)O)O)OC(=O)c1cc(O)c(c(c1)O)O</t>
  </si>
  <si>
    <t xml:space="preserve">InChI=1S/C41H32O27/c42-15-1-10(2-16(43)26(15)51)35(56)62-9-22-31-33(66-36(57)11-3-17(44)27(52)18(45)4-11)34(41(63-22)68-37(58)12-5-19(46)28(53)20(47)6-12)67-38(59)13-7-21(48)29(54)32-25(13)24(30(55)40(61)65-32)14(8-23(49)50)39(60)64-31/h1-7,14,22,24,30-31,33-34,41-48,51-55H,8-9H2,(H,49,50)/t14-,22+,24-,30-,31+,33-,34+,41-/m0/s1</t>
  </si>
  <si>
    <t xml:space="preserve">YGVHOSGNOYKRIH-FJPMMHPYSA-N</t>
  </si>
  <si>
    <t xml:space="preserve">OC=O)C[C@@H]C=O)O[C@@H][C@@H]COC=O)cccO)ccc6)O))O))))))))O[C@H][C@@H][C@H]6OC=O)cccO)ccc6)O))O))))))))OC=O)cc[C@H]%13[C@H]O)C=O)Oc6ccc%10)O))O))))))))))))OC=O)cccO)ccc6)O))O</t>
  </si>
  <si>
    <t xml:space="preserve">CC(=O)O, CC(=O)OC, CO, cC(=O)OC, cC(=O)O[C@@H](C)OC, cO, cOC(C)=O</t>
  </si>
  <si>
    <t xml:space="preserve">  Magnolol</t>
  </si>
  <si>
    <t xml:space="preserve">  IMPHY006690</t>
  </si>
  <si>
    <t xml:space="preserve">magnolol</t>
  </si>
  <si>
    <t xml:space="preserve">2-(2-hydroxy-5-prop-2-enylphenyl)-4-prop-2-enylphenol </t>
  </si>
  <si>
    <t xml:space="preserve">C18H18O2</t>
  </si>
  <si>
    <t xml:space="preserve">C10651 </t>
  </si>
  <si>
    <t xml:space="preserve">CHEMBL180920</t>
  </si>
  <si>
    <t xml:space="preserve">ZINC000000001645</t>
  </si>
  <si>
    <t xml:space="preserve">SCHEMBL132477</t>
  </si>
  <si>
    <t xml:space="preserve">C=CCc1ccc(c(c1)c1cc(CC=C)ccc1O)O</t>
  </si>
  <si>
    <t xml:space="preserve">InChI=1S/C18H18O2/c1-3-5-13-7-9-17(19)15(11-13)16-12-14(6-4-2)8-10-18(16)20/h3-4,7-12,19-20H,1-2,5-6H2</t>
  </si>
  <si>
    <t xml:space="preserve">VVOAZFWZEDHOOU-UHFFFAOYSA-N</t>
  </si>
  <si>
    <t xml:space="preserve">C=CCcccccc6)cccCC=C)))ccc6O))))))))O</t>
  </si>
  <si>
    <t xml:space="preserve">C=CC, cO</t>
  </si>
  <si>
    <t xml:space="preserve">  Honokiol</t>
  </si>
  <si>
    <t xml:space="preserve">  IMPHY006683</t>
  </si>
  <si>
    <t xml:space="preserve">honokiol</t>
  </si>
  <si>
    <t xml:space="preserve">2-(4-hydroxy-3-prop-2-enylphenyl)-4-prop-2-enylphenol </t>
  </si>
  <si>
    <t xml:space="preserve">C10630 </t>
  </si>
  <si>
    <t xml:space="preserve">CHEMBL16901</t>
  </si>
  <si>
    <t xml:space="preserve">ZINC000000001536</t>
  </si>
  <si>
    <t xml:space="preserve">SCHEMBL133034</t>
  </si>
  <si>
    <t xml:space="preserve">C=CCc1ccc(c(c1)c1ccc(c(c1)CC=C)O)O</t>
  </si>
  <si>
    <t xml:space="preserve">InChI=1S/C18H18O2/c1-3-5-13-7-9-18(20)16(11-13)14-8-10-17(19)15(12-14)6-4-2/h3-4,7-12,19-20H,1-2,5-6H2</t>
  </si>
  <si>
    <t xml:space="preserve">FVYXIJYOAGAUQK-UHFFFAOYSA-N</t>
  </si>
  <si>
    <t xml:space="preserve">C=CCcccccc6)cccccc6)CC=C))))O))))))O</t>
  </si>
  <si>
    <t xml:space="preserve">  Chelerythrine chloride</t>
  </si>
  <si>
    <t xml:space="preserve">  IMPHY012217</t>
  </si>
  <si>
    <t xml:space="preserve">chelerythrine chloride</t>
  </si>
  <si>
    <t xml:space="preserve">1,2-dimethoxy-12-methyl-[1,3]benzodioxolo[5,6-c]phenanthridin-12-ium;chloride </t>
  </si>
  <si>
    <t xml:space="preserve">C21H18ClNO4</t>
  </si>
  <si>
    <t xml:space="preserve">CHEMBL258893</t>
  </si>
  <si>
    <t xml:space="preserve">SCHEMBL195109</t>
  </si>
  <si>
    <t xml:space="preserve">COc1c(OC)ccc2c1c[n+](C)c1c2ccc2c1cc1OCOc1c2.[Cl-]</t>
  </si>
  <si>
    <t xml:space="preserve">InChI=1S/C21H18NO4.ClH/c1-22-10-16-13(6-7-17(23-2)21(16)24-3)14-5-4-12-8-18-19(26-11-25-18)9-15(12)20(14)22;/h4-10H,11H2,1-3H3;1H/q+1;/p-1</t>
  </si>
  <si>
    <t xml:space="preserve">WEEFNMFMNMASJY-UHFFFAOYSA-M</t>
  </si>
  <si>
    <t xml:space="preserve">COccOC))cccc6c[n+]C)cc6cccc6ccOCOc5c9.[Cl-]</t>
  </si>
  <si>
    <t xml:space="preserve">[Cl-], c1cOCO1, cOC, c[n+](c)C</t>
  </si>
  <si>
    <t xml:space="preserve">  Jatrorrhizine</t>
  </si>
  <si>
    <t xml:space="preserve">  IMPHY007190</t>
  </si>
  <si>
    <t xml:space="preserve">jateorrhizine, jatrorhizine, jatrorrhizine</t>
  </si>
  <si>
    <t xml:space="preserve">2,9,10-trimethoxy-5,6-dihydroisoquinolino[2,1-b]isoquinolin-7-ium-3-ol </t>
  </si>
  <si>
    <t xml:space="preserve">C20H20NO4+</t>
  </si>
  <si>
    <t xml:space="preserve">C09553 </t>
  </si>
  <si>
    <t xml:space="preserve">CHEMBL251055</t>
  </si>
  <si>
    <t xml:space="preserve">ZINC000000338122</t>
  </si>
  <si>
    <t xml:space="preserve">SCHEMBL564128</t>
  </si>
  <si>
    <t xml:space="preserve">COc1cc2-c3cc4ccc(c(c4c[n+]3CCc2cc1O)OC)OC</t>
  </si>
  <si>
    <t xml:space="preserve">InChI=1S/C20H19NO4/c1-23-18-5-4-12-8-16-14-10-19(24-2)17(22)9-13(14)6-7-21(16)11-15(12)20(18)25-3/h4-5,8-11H,6-7H2,1-3H3/p+1</t>
  </si>
  <si>
    <t xml:space="preserve">MXTLAHSTUOXGQF-UHFFFAOYSA-O</t>
  </si>
  <si>
    <t xml:space="preserve">COccc-cccccccc6c[n+]%10CCc%14cc%18O)))))))))OC)))OC</t>
  </si>
  <si>
    <t xml:space="preserve">cO, cOC, c[n+](c)C</t>
  </si>
  <si>
    <t xml:space="preserve">  Polygodial</t>
  </si>
  <si>
    <t xml:space="preserve">  IMPHY004272</t>
  </si>
  <si>
    <t xml:space="preserve">polygodial, tadeonal</t>
  </si>
  <si>
    <t xml:space="preserve">(1R,4aS,8aS)-5,5,8a-trimethyl-1,4,4a,6,7,8-hexahydronaphthalene-1,2-dicarbaldehyde</t>
  </si>
  <si>
    <t xml:space="preserve">C15H22O2</t>
  </si>
  <si>
    <t xml:space="preserve">C09712 </t>
  </si>
  <si>
    <t xml:space="preserve">CHEMBL254550</t>
  </si>
  <si>
    <t xml:space="preserve">ZINC000004098293</t>
  </si>
  <si>
    <t xml:space="preserve">SCHEMBL258239</t>
  </si>
  <si>
    <t xml:space="preserve">O=C[C@H]1C(=CC[C@@H]2[C@]1(C)CCCC2(C)C)C=O</t>
  </si>
  <si>
    <t xml:space="preserve">InChI=1S/C15H22O2/c1-14(2)7-4-8-15(3)12(10-17)11(9-16)5-6-13(14)15/h5,9-10,12-13H,4,6-8H2,1-3H3/t12-,13-,15+/m0/s1</t>
  </si>
  <si>
    <t xml:space="preserve">AZJUJOFIHHNCSV-KCQAQPDRSA-N</t>
  </si>
  <si>
    <t xml:space="preserve">O=C[C@H]C=CC[C@@H][C@]6C)CCCC6C)C)))))))))C=O</t>
  </si>
  <si>
    <t xml:space="preserve">CC=C(C)C=O, CC=O</t>
  </si>
  <si>
    <t xml:space="preserve">  Alkannin</t>
  </si>
  <si>
    <t xml:space="preserve">  IMPHY003697</t>
  </si>
  <si>
    <t xml:space="preserve">alkannin</t>
  </si>
  <si>
    <t xml:space="preserve">5,8-dihydroxy-2-[(1S)-1-hydroxy-4-methylpent-3-enyl]naphthalene-1,4-dione</t>
  </si>
  <si>
    <t xml:space="preserve">C16H16O5</t>
  </si>
  <si>
    <t xml:space="preserve">C10292 </t>
  </si>
  <si>
    <t xml:space="preserve">CHEMBL28457</t>
  </si>
  <si>
    <t xml:space="preserve">ZINC000002015151</t>
  </si>
  <si>
    <t xml:space="preserve">SCHEMBL33968</t>
  </si>
  <si>
    <t xml:space="preserve">CC(=CC[C@@H](C1=CC(=O)c2c(C1=O)c(O)ccc2O)O)C</t>
  </si>
  <si>
    <t xml:space="preserve">InChI=1S/C16H16O5/c1-8(2)3-4-10(17)9-7-13(20)14-11(18)5-6-12(19)15(14)16(9)21/h3,5-7,10,17-19H,4H2,1-2H3/t10-/m0/s1</t>
  </si>
  <si>
    <t xml:space="preserve">NEZONWMXZKDMKF-JTQLQIEISA-N</t>
  </si>
  <si>
    <t xml:space="preserve">CC=CC[C@@H]C=CC=O)ccC6=O))cO)ccc6O))))))))))O))))C</t>
  </si>
  <si>
    <t xml:space="preserve">CC1=CC(=O)ccC1=O, CC=C(C)C, CO, cO</t>
  </si>
  <si>
    <t xml:space="preserve">  Alantolactone</t>
  </si>
  <si>
    <t xml:space="preserve">  IMPHY006053</t>
  </si>
  <si>
    <t xml:space="preserve">alantolactone, helenin</t>
  </si>
  <si>
    <t xml:space="preserve">(3aR,5S,8aR,9aR)-5,8a-dimethyl-3-methylidene-5,6,7,8,9,9a-hexahydro-3aH-benzo[f][1]benzofuran-2-one</t>
  </si>
  <si>
    <t xml:space="preserve">C15H20O2</t>
  </si>
  <si>
    <t xml:space="preserve">C09289 </t>
  </si>
  <si>
    <t xml:space="preserve">CHEMBL136356</t>
  </si>
  <si>
    <t xml:space="preserve">ZINC000003881905</t>
  </si>
  <si>
    <t xml:space="preserve">SCHEMBL155169</t>
  </si>
  <si>
    <t xml:space="preserve">C[C@H]1CCC[C@]2(C1=C[C@H]1[C@@H](C2)OC(=O)C1=C)C</t>
  </si>
  <si>
    <t xml:space="preserve">InChI=1S/C15H20O2/c1-9-5-4-6-15(3)8-13-11(7-12(9)15)10(2)14(16)17-13/h7,9,11,13H,2,4-6,8H2,1,3H3/t9-,11+,13+,15+/m0/s1</t>
  </si>
  <si>
    <t xml:space="preserve">PXOYOCNNSUAQNS-AGNJHWRGSA-N</t>
  </si>
  <si>
    <t xml:space="preserve">C[C@H]CCC[C@]C6=C[C@H][C@@H]C6)OC=O)C5=C))))))))C</t>
  </si>
  <si>
    <t xml:space="preserve">C=C1CCOC1=O, CC(C)=CC</t>
  </si>
  <si>
    <t xml:space="preserve">  alpha-Amyrin</t>
  </si>
  <si>
    <t xml:space="preserve">  IMPHY011619</t>
  </si>
  <si>
    <t xml:space="preserve">.alpha.-amyrin, a-amyrin, alpha amyrin, alpha amyrine, alpha- amyrin, alpha-amyrenol, alpha-amyrin, amyrin, alpha, urs-12-en-3beta-ol, viminalol, α-amyrin, α-amyrins</t>
  </si>
  <si>
    <t xml:space="preserve">(3S,4aR,6aR,6bS,8aR,11R,12S,12aR,14aR,14bR)-4,4,6a,6b,8a,11,12,14b-octamethyl-2,3,4a,5,6,7,8,9,10,11,12,12a,14,14a-tetradecahydro-1H-picen-3-ol</t>
  </si>
  <si>
    <t xml:space="preserve">C30H50O</t>
  </si>
  <si>
    <t xml:space="preserve">C08615 </t>
  </si>
  <si>
    <t xml:space="preserve">CHEMBL455357</t>
  </si>
  <si>
    <t xml:space="preserve">ZINC000004097713</t>
  </si>
  <si>
    <t xml:space="preserve">SCHEMBL377781</t>
  </si>
  <si>
    <t xml:space="preserve">C[C@@H]1CC[C@]2([C@@H]([C@H]1C)C1=CC[C@H]3[C@@]([C@@]1(CC2)C)(C)CC[C@@H]1[C@]3(C)CC[C@@H](C1(C)C)O)C</t>
  </si>
  <si>
    <t xml:space="preserve">InChI=1S/C30H50O/c1-19-11-14-27(5)17-18-29(7)21(25(27)20(19)2)9-10-23-28(6)15-13-24(31)26(3,4)22(28)12-16-30(23,29)8/h9,19-20,22-25,31H,10-18H2,1-8H3/t19-,20+,22+,23-,24+,25+,27-,28+,29-,30-/m1/s1</t>
  </si>
  <si>
    <t xml:space="preserve">FSLPMRQHCOLESF-SFMCKYFRSA-N</t>
  </si>
  <si>
    <t xml:space="preserve">C[C@@H]CC[C@][C@@H][C@H]6C))C=CC[C@H][C@@][C@@]6CC%10))C))C)CC[C@@H][C@]6C)CC[C@@H]C6C)C))O))))))))))))))C</t>
  </si>
  <si>
    <t xml:space="preserve">CC=C(C)C, CO</t>
  </si>
  <si>
    <t xml:space="preserve">  Sigmoidin A</t>
  </si>
  <si>
    <t xml:space="preserve">  IMPHY006079</t>
  </si>
  <si>
    <t xml:space="preserve">sigmoidin a</t>
  </si>
  <si>
    <t xml:space="preserve">(2S)-2-[3,4-dihydroxy-2,5-bis(3-methylbut-2-enyl)phenyl]-5,7-dihydroxy-2,3-dihydrochromen-4-one</t>
  </si>
  <si>
    <t xml:space="preserve">C25H28O6</t>
  </si>
  <si>
    <t xml:space="preserve">CHEMBL229506</t>
  </si>
  <si>
    <t xml:space="preserve">ZINC000000689691</t>
  </si>
  <si>
    <t xml:space="preserve">CC(=CCc1c(cc(c(c1O)O)CC=C(C)C)[C@@H]1CC(=O)c2c(O1)cc(cc2O)O)C</t>
  </si>
  <si>
    <t xml:space="preserve">InChI=1S/C25H28O6/c1-13(2)5-7-15-9-18(17(8-6-14(3)4)25(30)24(15)29)21-12-20(28)23-19(27)10-16(26)11-22(23)31-21/h5-6,9-11,21,26-27,29-30H,7-8,12H2,1-4H3/t21-/m0/s1</t>
  </si>
  <si>
    <t xml:space="preserve">BVHLNRAYBCPKOY-NRFANRHFSA-N</t>
  </si>
  <si>
    <t xml:space="preserve">CC=CCcccccc6O))O))CC=CC)C))))))[C@@H]CC=O)ccO6)cccc6O)))O))))))))))))C</t>
  </si>
  <si>
    <t xml:space="preserve">CC=C(C)C, cC(C)=O, cO, cOC</t>
  </si>
  <si>
    <t xml:space="preserve">  Isoalantolactone</t>
  </si>
  <si>
    <t xml:space="preserve">  IMPHY011463</t>
  </si>
  <si>
    <t xml:space="preserve">iso-alantolactone, isoalantolactone, isolantolactone</t>
  </si>
  <si>
    <t xml:space="preserve">(3aR,4aS,8aR,9aR)-8a-methyl-3,5-dimethylidene-3a,4,4a,6,7,8,9,9a-octahydrobenzo[f][1]benzofuran-2-one</t>
  </si>
  <si>
    <t xml:space="preserve">C09484 </t>
  </si>
  <si>
    <t xml:space="preserve">CHEMBL137803</t>
  </si>
  <si>
    <t xml:space="preserve">ZINC000003882003</t>
  </si>
  <si>
    <t xml:space="preserve">SCHEMBL510111</t>
  </si>
  <si>
    <t xml:space="preserve">O=C1O[C@H]2[C@@H](C1=C)C[C@@H]1[C@](C2)(C)CCCC1=C</t>
  </si>
  <si>
    <t xml:space="preserve">InChI=1S/C15H20O2/c1-9-5-4-6-15(3)8-13-11(7-12(9)15)10(2)14(16)17-13/h11-13H,1-2,4-8H2,3H3/t11-,12+,13-,15-/m1/s1</t>
  </si>
  <si>
    <t xml:space="preserve">CVUANYCQTOGILD-QVHKTLOISA-N</t>
  </si>
  <si>
    <t xml:space="preserve">O=CO[C@H][C@@H]C5=C))C[C@@H][C@]C6)C)CCCC6=C</t>
  </si>
  <si>
    <t xml:space="preserve">C=C(C)C, C=C1CCOC1=O</t>
  </si>
  <si>
    <t xml:space="preserve">  Solanocapsine</t>
  </si>
  <si>
    <t xml:space="preserve">  IMPHY007015</t>
  </si>
  <si>
    <t xml:space="preserve">solanocapsine</t>
  </si>
  <si>
    <t xml:space="preserve">(1S,2R,5S,7S,10S,11S,14S,15R,16S,17R,20R,22S,24R)-7-amino-10,14,16,20-tetramethyl-23-oxa-18-azahexacyclo[12.11.0.02,11.05,10.015,24.017,22]pentacosan-22-ol</t>
  </si>
  <si>
    <t xml:space="preserve">C27H46N2O2</t>
  </si>
  <si>
    <t xml:space="preserve">C10821 </t>
  </si>
  <si>
    <t xml:space="preserve">CHEMBL2002365</t>
  </si>
  <si>
    <t xml:space="preserve">ZINC000008234362</t>
  </si>
  <si>
    <t xml:space="preserve">N[C@H]1CC[C@]2([C@H](C1)CC[C@@H]1[C@@H]2CC[C@]2([C@H]1C[C@@H]1[C@@H]2[C@H](C)[C@@H]2[C@](O1)(O)C[C@H](CN2)C)C)C</t>
  </si>
  <si>
    <t xml:space="preserve">InChI=1S/C27H46N2O2/c1-15-13-27(30)24(29-14-15)16(2)23-22(31-27)12-21-19-6-5-17-11-18(28)7-9-25(17,3)20(19)8-10-26(21,23)4/h15-24,29-30H,5-14,28H2,1-4H3/t15-,16+,17+,18+,19-,20+,21+,22-,23+,24-,25+,26+,27+/m1/s1</t>
  </si>
  <si>
    <t xml:space="preserve">ZPTJKUUQUDRHTL-QAQRTNARSA-N</t>
  </si>
  <si>
    <t xml:space="preserve">N[C@H]CC[C@][C@H]C6)CC[C@@H][C@@H]6CC[C@][C@H]6C[C@@H][C@@H]5[C@H]C)[C@@H][C@]O6)O)C[C@H]CN6))C))))))))))C)))))))))C</t>
  </si>
  <si>
    <t xml:space="preserve">CN, CNC, C[C@](C)(O)OC</t>
  </si>
  <si>
    <t xml:space="preserve">  Taxodione</t>
  </si>
  <si>
    <t xml:space="preserve">  IMPHY010854</t>
  </si>
  <si>
    <t xml:space="preserve">taxodione</t>
  </si>
  <si>
    <t xml:space="preserve">(4bS,8aS)-4-hydroxy-4b,8,8-trimethyl-2-propan-2-yl-5,6,7,8a-tetrahydrophenanthrene-3,9-dione</t>
  </si>
  <si>
    <t xml:space="preserve">C20H26O3</t>
  </si>
  <si>
    <t xml:space="preserve">C09194 </t>
  </si>
  <si>
    <t xml:space="preserve">CHEMBL235195</t>
  </si>
  <si>
    <t xml:space="preserve">ZINC000030726792</t>
  </si>
  <si>
    <t xml:space="preserve">SCHEMBL3847860</t>
  </si>
  <si>
    <t xml:space="preserve">CC(C1=CC2=CC(=O)[C@@H]3[C@](C2=C(C1=O)O)(C)CCCC3(C)C)C</t>
  </si>
  <si>
    <t xml:space="preserve">InChI=1S/C20H26O3/c1-11(2)13-9-12-10-14(21)18-19(3,4)7-6-8-20(18,5)15(12)17(23)16(13)22/h9-11,18,23H,6-8H2,1-5H3/t18-,20+/m0/s1</t>
  </si>
  <si>
    <t xml:space="preserve">FNNZMRSRVYUVQT-AZUAARDMSA-N</t>
  </si>
  <si>
    <t xml:space="preserve">CCC=CC=CC=O)[C@@H][C@]C6=CC%10=O))O)))C)CCCC6C)C))))))))))))C</t>
  </si>
  <si>
    <t xml:space="preserve">CC1=CC2=CC(=O)CCC2=C(O)C1=O</t>
  </si>
  <si>
    <t xml:space="preserve">  Arjunolic acid</t>
  </si>
  <si>
    <t xml:space="preserve">  IMPHY011627</t>
  </si>
  <si>
    <t xml:space="preserve">2,3,23-trihydroxy-olean-12-en-28-oic acid, 2,3,23-trihydroxyolean-12-en-28-oic acid, arjunolic acid, arjunolic-acid</t>
  </si>
  <si>
    <t xml:space="preserve">(4aS,6aR,6aS,6bR,8aR,9R,10R,11R,12aR,14bS)-10,11-dihydroxy-9-(hydroxymethyl)-2,2,6a,6b,9,12a-hexamethyl-1,3,4,5,6,6a,7,8,8a,10,11,12,13,14b-tetradecahydropicene-4a-carboxylic acid</t>
  </si>
  <si>
    <t xml:space="preserve">C30H48O5</t>
  </si>
  <si>
    <t xml:space="preserve">CHEMBL464466</t>
  </si>
  <si>
    <t xml:space="preserve">ZINC000031158038</t>
  </si>
  <si>
    <t xml:space="preserve">SCHEMBL565233</t>
  </si>
  <si>
    <t xml:space="preserve">OC[C@]1(C)[C@@H](O)[C@H](O)C[C@]2([C@H]1CC[C@@]1([C@@H]2CC=C2[C@@]1(C)CC[C@@]1([C@H]2CC(CC1)(C)C)C(=O)O)C)C</t>
  </si>
  <si>
    <t xml:space="preserve">InChI=1S/C30H48O5/c1-25(2)11-13-30(24(34)35)14-12-28(5)18(19(30)15-25)7-8-22-26(3)16-20(32)23(33)27(4,17-31)21(26)9-10-29(22,28)6/h7,19-23,31-33H,8-17H2,1-6H3,(H,34,35)/t19-,20+,21+,22+,23-,26-,27-,28+,29+,30-/m0/s1</t>
  </si>
  <si>
    <t xml:space="preserve">RWNHLTKFBKYDOJ-DDHMHSPCSA-N</t>
  </si>
  <si>
    <t xml:space="preserve">OC[C@]C)[C@@H]O)[C@H]O)C[C@][C@H]6CC[C@@][C@@H]6CC=C[C@@]6C)CC[C@@][C@H]6CCCC6))C)C))))C=O)O))))))))))C)))))C</t>
  </si>
  <si>
    <t xml:space="preserve">  Isoneorautenol</t>
  </si>
  <si>
    <t xml:space="preserve">  IMPHY012234</t>
  </si>
  <si>
    <t xml:space="preserve">isoneorautenol</t>
  </si>
  <si>
    <t xml:space="preserve">7,7-dimethyl-8,12,20-trioxapentacyclo[11.8.0.02,11.04,9.014,19]henicosa-2(11),3,5,9,14(19),15,17-heptaen-17-ol</t>
  </si>
  <si>
    <t xml:space="preserve">C20H18O4</t>
  </si>
  <si>
    <t xml:space="preserve">Oc1ccc2c(c1)OCC1C2Oc2c1cc1c(c2)OC(C=C1)(C)C</t>
  </si>
  <si>
    <t xml:space="preserve">InChI=1S/C20H18O4/c1-20(2)6-5-11-7-14-15-10-22-17-8-12(21)3-4-13(17)19(15)23-18(14)9-16(11)24-20/h3-9,15,19,21H,10H2,1-2H3</t>
  </si>
  <si>
    <t xml:space="preserve">WTKJOOHYNMPGLE-UHFFFAOYSA-N</t>
  </si>
  <si>
    <t xml:space="preserve">Occcccc6)OCCC6Occ5cccc6)OCC=C6))C)C</t>
  </si>
  <si>
    <t xml:space="preserve">cC=CC, cO, cOC</t>
  </si>
  <si>
    <t xml:space="preserve">  Maslinic acid</t>
  </si>
  <si>
    <t xml:space="preserve">  IMPHY011970</t>
  </si>
  <si>
    <t xml:space="preserve">crataegolic acid, crataegolic-acid, crategolic acid, crotegolic (maslinic) acid, crotegolic acid, maslinic, maslinic acid, maslinic-acid</t>
  </si>
  <si>
    <t xml:space="preserve">(4aS,6aR,6aS,6bR,8aR,10R,11R,12aR,14bS)-10,11-dihydroxy-2,2,6a,6b,9,9,12a-heptamethyl-1,3,4,5,6,6a,7,8,8a,10,11,12,13,14b-tetradecahydropicene-4a-carboxylic acid</t>
  </si>
  <si>
    <t xml:space="preserve">C30H48O4</t>
  </si>
  <si>
    <t xml:space="preserve">C16939 </t>
  </si>
  <si>
    <t xml:space="preserve">CHEMBL201515</t>
  </si>
  <si>
    <t xml:space="preserve">ZINC000004273446</t>
  </si>
  <si>
    <t xml:space="preserve">SCHEMBL570425</t>
  </si>
  <si>
    <t xml:space="preserve">O[C@@H]1C[C@@]2(C)[C@H](C([C@H]1O)(C)C)CC[C@@]1([C@@H]2CC=C2[C@@]1(C)CC[C@@]1([C@H]2CC(C)(C)CC1)C(=O)O)C</t>
  </si>
  <si>
    <t xml:space="preserve">InChI=1S/C30H48O4/c1-25(2)12-14-30(24(33)34)15-13-28(6)18(19(30)16-25)8-9-22-27(5)17-20(31)23(32)26(3,4)21(27)10-11-29(22,28)7/h8,19-23,31-32H,9-17H2,1-7H3,(H,33,34)/t19-,20+,21-,22+,23-,27-,28+,29+,30-/m0/s1</t>
  </si>
  <si>
    <t xml:space="preserve">MDZKJHQSJHYOHJ-LLICELPBSA-N</t>
  </si>
  <si>
    <t xml:space="preserve">O[C@@H]C[C@@]C)[C@H]C[C@H]6O))C)C))CC[C@@][C@@H]6CC=C[C@@]6C)CC[C@@][C@H]6CCC)C)CC6)))))C=O)O))))))))))C</t>
  </si>
  <si>
    <t xml:space="preserve">  Eucalyptin</t>
  </si>
  <si>
    <t xml:space="preserve">  IMPHY010980</t>
  </si>
  <si>
    <t xml:space="preserve">5-hydroxy-4',7-dimethoxy-6,8-dimethylflavone, eucalyptin</t>
  </si>
  <si>
    <t xml:space="preserve">5-hydroxy-7-methoxy-2-(4-methoxyphenyl)-6,8-dimethylchromen-4-one </t>
  </si>
  <si>
    <t xml:space="preserve">C19H18O5</t>
  </si>
  <si>
    <t xml:space="preserve">SCHEMBL1250942</t>
  </si>
  <si>
    <t xml:space="preserve">ZINC000002566159</t>
  </si>
  <si>
    <t xml:space="preserve">COc1ccc(cc1)c1cc(=O)c2c(o1)c(C)c(c(c2O)C)OC</t>
  </si>
  <si>
    <t xml:space="preserve">InChI=1S/C19H18O5/c1-10-17(21)16-14(20)9-15(12-5-7-13(22-3)8-6-12)24-19(16)11(2)18(10)23-4/h5-9,21H,1-4H3</t>
  </si>
  <si>
    <t xml:space="preserve">NHMMAMIRMITGRD-UHFFFAOYSA-N</t>
  </si>
  <si>
    <t xml:space="preserve">COcccccc6))ccc=O)cco6)cC)ccc6O))C))OC</t>
  </si>
  <si>
    <t xml:space="preserve">c=O, cO, cOC, coc</t>
  </si>
  <si>
    <t xml:space="preserve">  Cryptolepine</t>
  </si>
  <si>
    <t xml:space="preserve">  IMPHY007232</t>
  </si>
  <si>
    <t xml:space="preserve">cryptolepine</t>
  </si>
  <si>
    <t xml:space="preserve">5-methylindolo[3,2-b]quinoline </t>
  </si>
  <si>
    <t xml:space="preserve">C16H12N2</t>
  </si>
  <si>
    <t xml:space="preserve">C09142 </t>
  </si>
  <si>
    <t xml:space="preserve">CHEMBL119096</t>
  </si>
  <si>
    <t xml:space="preserve">ZINC000000898100</t>
  </si>
  <si>
    <t xml:space="preserve">SCHEMBL542771</t>
  </si>
  <si>
    <t xml:space="preserve">Cn1c2ccccc2cc2-c1c1ccccc1n2</t>
  </si>
  <si>
    <t xml:space="preserve">InChI=1S/C16H12N2/c1-18-15-9-5-2-6-11(15)10-14-16(18)12-7-3-4-8-13(12)17-14/h2-10H,1H3</t>
  </si>
  <si>
    <t xml:space="preserve">KURWKDDWCJELSV-UHFFFAOYSA-N</t>
  </si>
  <si>
    <t xml:space="preserve">Cncccccc6cc-c%10cccccc6n9</t>
  </si>
  <si>
    <t xml:space="preserve">cn(c)C, cnc</t>
  </si>
  <si>
    <t xml:space="preserve">  Primin</t>
  </si>
  <si>
    <t xml:space="preserve">  IMPHY007018</t>
  </si>
  <si>
    <t xml:space="preserve">primin</t>
  </si>
  <si>
    <t xml:space="preserve">2-methoxy-6-pentylcyclohexa-2,5-diene-1,4-dione </t>
  </si>
  <si>
    <t xml:space="preserve">C12H16O3</t>
  </si>
  <si>
    <t xml:space="preserve">C10390 </t>
  </si>
  <si>
    <t xml:space="preserve">CHEMBL451919</t>
  </si>
  <si>
    <t xml:space="preserve">ZINC000001531806</t>
  </si>
  <si>
    <t xml:space="preserve">SCHEMBL362895</t>
  </si>
  <si>
    <t xml:space="preserve">CCCCCC1=CC(=O)C=C(C1=O)OC</t>
  </si>
  <si>
    <t xml:space="preserve">InChI=1S/C12H16O3/c1-3-4-5-6-9-7-10(13)8-11(15-2)12(9)14/h7-8H,3-6H2,1-2H3</t>
  </si>
  <si>
    <t xml:space="preserve">WLWIMKWZMGJRBS-UHFFFAOYSA-N</t>
  </si>
  <si>
    <t xml:space="preserve">CCCCCC=CC=O)C=CC6=O))OC</t>
  </si>
  <si>
    <t xml:space="preserve">COC1=CC(=O)C=C(C)C1=O</t>
  </si>
  <si>
    <t xml:space="preserve">  Aucubin</t>
  </si>
  <si>
    <t xml:space="preserve">  IMPHY011516</t>
  </si>
  <si>
    <t xml:space="preserve">aucubin, aucubin (glucoside), aucuboside, rhinanthin</t>
  </si>
  <si>
    <t xml:space="preserve">(2S,3R,4S,5S,6R)-2-[[(1S,4aR,5S,7aS)-5-hydroxy-7-(hydroxymethyl)-1,4a,5,7a-tetrahydrocyclopenta[c]pyran-1-yl]oxy]-6-(hydroxymethyl)oxane-3,4,5-triol</t>
  </si>
  <si>
    <t xml:space="preserve">C15H22O9</t>
  </si>
  <si>
    <t xml:space="preserve">C09771 </t>
  </si>
  <si>
    <t xml:space="preserve">CHEMBL514882</t>
  </si>
  <si>
    <t xml:space="preserve">ZINC000004098334</t>
  </si>
  <si>
    <t xml:space="preserve">SCHEMBL381032</t>
  </si>
  <si>
    <t xml:space="preserve">OCC1=C[C@H]([C@H]2[C@@H]1[C@@H](OC=C2)O[C@@H]1O[C@H](CO)[C@H]([C@@H]([C@H]1O)O)O)O</t>
  </si>
  <si>
    <t xml:space="preserve">InChI=1S/C15H22O9/c16-4-6-3-8(18)7-1-2-22-14(10(6)7)24-15-13(21)12(20)11(19)9(5-17)23-15/h1-3,7-21H,4-5H2/t7-,8+,9+,10+,11+,12-,13+,14-,15-/m0/s1</t>
  </si>
  <si>
    <t xml:space="preserve">RJWJHRPNHPHBRN-FKVJWERZSA-N</t>
  </si>
  <si>
    <t xml:space="preserve">OCC=C[C@H][C@H][C@@H]5[C@@H]OC=C6)))O[C@@H]O[C@H]CO))[C@H][C@@H][C@H]6O))O))O)))))))))O</t>
  </si>
  <si>
    <t xml:space="preserve">CC(C)=CC, CO, CO[C@H](C)O[C@H]1CCC=CO1</t>
  </si>
  <si>
    <t xml:space="preserve"> Highly soluble </t>
  </si>
  <si>
    <t xml:space="preserve">  Matrine</t>
  </si>
  <si>
    <t xml:space="preserve">  IMPHY004247</t>
  </si>
  <si>
    <t xml:space="preserve">matrine</t>
  </si>
  <si>
    <t xml:space="preserve">(1R,2R,9S,17S)-7,13-diazatetracyclo[7.7.1.02,7.013,17]heptadecan-6-one</t>
  </si>
  <si>
    <t xml:space="preserve">C15H24N2O</t>
  </si>
  <si>
    <t xml:space="preserve">C10774 </t>
  </si>
  <si>
    <t xml:space="preserve">CHEMBL204860</t>
  </si>
  <si>
    <t xml:space="preserve">ZINC000002083329</t>
  </si>
  <si>
    <t xml:space="preserve">SCHEMBL177907</t>
  </si>
  <si>
    <t xml:space="preserve">O=C1CCC[C@H]2N1C[C@@H]1CCCN3[C@@H]1[C@@H]2CCC3</t>
  </si>
  <si>
    <t xml:space="preserve">InChI=1S/C15H24N2O/c18-14-7-1-6-13-12-5-3-9-16-8-2-4-11(15(12)16)10-17(13)14/h11-13,15H,1-10H2/t11-,12+,13+,15-/m0/s1</t>
  </si>
  <si>
    <t xml:space="preserve">ZSBXGIUJOOQZMP-JLNYLFASSA-N</t>
  </si>
  <si>
    <t xml:space="preserve">O=CCCC[C@H]N6C[C@@H]CCCN[C@@H]6[C@@H]%10CCC6</t>
  </si>
  <si>
    <t xml:space="preserve">CC(=O)N(C)C, CN(C)C</t>
  </si>
  <si>
    <t xml:space="preserve">  Lupanine</t>
  </si>
  <si>
    <t xml:space="preserve">  IMPHY007309</t>
  </si>
  <si>
    <t xml:space="preserve">(+)-lupanine, lupanine</t>
  </si>
  <si>
    <t xml:space="preserve">(1S,2R,9S,10S)-7,15-diazatetracyclo[7.7.1.02,7.010,15]heptadecan-6-one</t>
  </si>
  <si>
    <t xml:space="preserve">CHEMBL459396</t>
  </si>
  <si>
    <t xml:space="preserve">ZINC000005133852</t>
  </si>
  <si>
    <t xml:space="preserve">SCHEMBL564463</t>
  </si>
  <si>
    <t xml:space="preserve">O=C1CCC[C@H]2N1C[C@@H]1C[C@H]2CN2[C@H]1CCCC2</t>
  </si>
  <si>
    <t xml:space="preserve">InChI=1S/C15H24N2O/c18-15-6-3-5-14-11-8-12(10-17(14)15)13-4-1-2-7-16(13)9-11/h11-14H,1-10H2/t11-,12-,13-,14+/m0/s1</t>
  </si>
  <si>
    <t xml:space="preserve">JYIJIIVLEOETIQ-XDQVBPFNSA-N</t>
  </si>
  <si>
    <t xml:space="preserve">O=CCCC[C@H]N6C[C@@H]C[C@H]6CN[C@H]6CCCC6</t>
  </si>
  <si>
    <t xml:space="preserve">  Irehdiamine A</t>
  </si>
  <si>
    <t xml:space="preserve">  IMPHY012282</t>
  </si>
  <si>
    <t xml:space="preserve">irehdiamine, irehdiamine a</t>
  </si>
  <si>
    <t xml:space="preserve">(3S,8S,9S,10R,13S,14S,17S)-17-[(1S)-1-aminoethyl]-10,13-dimethyl-2,3,4,7,8,9,11,12,14,15,16,17-dodecahydro-1H-cyclopenta[a]phenanthren-3-amine</t>
  </si>
  <si>
    <t xml:space="preserve">C21H36N2</t>
  </si>
  <si>
    <t xml:space="preserve">ZINC000006030246</t>
  </si>
  <si>
    <t xml:space="preserve">N[C@H]1CC[C@]2(C(=CC[C@@H]3[C@@H]2CC[C@]2([C@H]3CC[C@@H]2[C@@H](N)C)C)C1)C</t>
  </si>
  <si>
    <t xml:space="preserve">InChI=1S/C21H36N2/c1-13(22)17-6-7-18-16-5-4-14-12-15(23)8-10-20(14,2)19(16)9-11-21(17,18)3/h4,13,15-19H,5-12,22-23H2,1-3H3/t13-,15-,16-,17+,18-,19-,20-,21+/m0/s1</t>
  </si>
  <si>
    <t xml:space="preserve">XDELLWIDOQOKHV-YZXCLFAISA-N</t>
  </si>
  <si>
    <t xml:space="preserve">N[C@H]CC[C@]C=CC[C@@H][C@@H]6CC[C@][C@H]6CC[C@@H]5[C@@H]N)C))))))C))))))))C6))C</t>
  </si>
  <si>
    <t xml:space="preserve">CC=C(C)C, CN</t>
  </si>
  <si>
    <t xml:space="preserve">  Cryptopleurine</t>
  </si>
  <si>
    <t xml:space="preserve">  IMPHY007424</t>
  </si>
  <si>
    <t xml:space="preserve">cryptopleurine</t>
  </si>
  <si>
    <t xml:space="preserve">(14aR)-2,3,6-trimethoxy-11,12,13,14,14a,15-hexahydro-9H-phenanthro[9,10-b]quinolizine</t>
  </si>
  <si>
    <t xml:space="preserve">C24H27NO3</t>
  </si>
  <si>
    <t xml:space="preserve">C10586 </t>
  </si>
  <si>
    <t xml:space="preserve">CHEMBL198075</t>
  </si>
  <si>
    <t xml:space="preserve">ZINC000004098776</t>
  </si>
  <si>
    <t xml:space="preserve">SCHEMBL12780396</t>
  </si>
  <si>
    <t xml:space="preserve">COc1ccc2c(c1)c1cc(OC)c(cc1c1c2CN2CCCC[C@@H]2C1)OC</t>
  </si>
  <si>
    <t xml:space="preserve">InChI=1S/C24H27NO3/c1-26-16-7-8-17-19(11-16)21-13-24(28-3)23(27-2)12-20(21)18-10-15-6-4-5-9-25(15)14-22(17)18/h7-8,11-13,15H,4-6,9-10,14H2,1-3H3/t15-/m1/s1</t>
  </si>
  <si>
    <t xml:space="preserve">RSHYSOGXGSUUIJ-OAHLLOKOSA-N</t>
  </si>
  <si>
    <t xml:space="preserve">COcccccc6)cccOC))ccc6cc%10CNCCCC[C@@H]6C%10))))))))))))OC</t>
  </si>
  <si>
    <t xml:space="preserve">CN(C)C, cOC</t>
  </si>
  <si>
    <t xml:space="preserve">  Xanthorrhizol</t>
  </si>
  <si>
    <t xml:space="preserve">  IMPHY007427</t>
  </si>
  <si>
    <t xml:space="preserve">xanthorrhizol, xanthorrizol</t>
  </si>
  <si>
    <t xml:space="preserve">2-methyl-5-[(2R)-6-methylhept-5-en-2-yl]phenol</t>
  </si>
  <si>
    <t xml:space="preserve">C15H22O</t>
  </si>
  <si>
    <t xml:space="preserve">CHEMBL460033</t>
  </si>
  <si>
    <t xml:space="preserve">ZINC000002507487</t>
  </si>
  <si>
    <t xml:space="preserve">SCHEMBL14879579</t>
  </si>
  <si>
    <t xml:space="preserve">CC(=CCC[C@H](c1ccc(c(c1)O)C)C)C</t>
  </si>
  <si>
    <t xml:space="preserve">InChI=1S/C15H22O/c1-11(2)6-5-7-12(3)14-9-8-13(4)15(16)10-14/h6,8-10,12,16H,5,7H2,1-4H3/t12-/m1/s1</t>
  </si>
  <si>
    <t xml:space="preserve">FKWGCEDRLNNZOZ-GFCCVEGCSA-N</t>
  </si>
  <si>
    <t xml:space="preserve">CC=CCC[C@H]cccccc6)O))C)))))C)))))C</t>
  </si>
  <si>
    <t xml:space="preserve">CC=C(C)C, cO</t>
  </si>
  <si>
    <t xml:space="preserve">  (-)-trans-Carveol</t>
  </si>
  <si>
    <t xml:space="preserve">  IMPHY011988</t>
  </si>
  <si>
    <t xml:space="preserve">(-)-trans-carveol, carveol (trans), e-caryophylene, trans-carveol</t>
  </si>
  <si>
    <t xml:space="preserve">(1S,5R)-2-methyl-5-prop-1-en-2-ylcyclohex-2-en-1-ol</t>
  </si>
  <si>
    <t xml:space="preserve">C00964 </t>
  </si>
  <si>
    <t xml:space="preserve">CHEMBL1907992</t>
  </si>
  <si>
    <t xml:space="preserve">ZINC000000967810</t>
  </si>
  <si>
    <t xml:space="preserve">SCHEMBL564464</t>
  </si>
  <si>
    <t xml:space="preserve">CC(=C)[C@@H]1CC=C([C@H](C1)O)C</t>
  </si>
  <si>
    <t xml:space="preserve">InChI=1S/C10H16O/c1-7(2)9-5-4-8(3)10(11)6-9/h4,9-11H,1,5-6H2,2-3H3/t9-,10+/m1/s1</t>
  </si>
  <si>
    <t xml:space="preserve">BAVONGHXFVOKBV-ZJUUUORDSA-N</t>
  </si>
  <si>
    <t xml:space="preserve">CC=C)[C@@H]CC=C[C@H]C6)O))C</t>
  </si>
  <si>
    <t xml:space="preserve">C=C(C)C, CC=C(C)C, CO</t>
  </si>
  <si>
    <t xml:space="preserve">  Thymohydroquinone</t>
  </si>
  <si>
    <t xml:space="preserve">  IMPHY007606</t>
  </si>
  <si>
    <t xml:space="preserve">thymohydoro quinone, thymohydro quinone, thymohydroquinone, thymohydroquinone (a), thymoquinol</t>
  </si>
  <si>
    <t xml:space="preserve">2-methyl-5-propan-2-ylbenzene-1,4-diol </t>
  </si>
  <si>
    <t xml:space="preserve">C10H14O2</t>
  </si>
  <si>
    <t xml:space="preserve">CHEMBL4204349</t>
  </si>
  <si>
    <t xml:space="preserve">ZINC000100292063</t>
  </si>
  <si>
    <t xml:space="preserve">SCHEMBL69082</t>
  </si>
  <si>
    <t xml:space="preserve">CC(c1cc(O)c(cc1O)C)C</t>
  </si>
  <si>
    <t xml:space="preserve">InChI=1S/C10H14O2/c1-6(2)8-5-9(11)7(3)4-10(8)12/h4-6,11-12H,1-3H3</t>
  </si>
  <si>
    <t xml:space="preserve">OQIOHYHRGZNZCW-UHFFFAOYSA-N</t>
  </si>
  <si>
    <t xml:space="preserve">CCcccO)ccc6O)))C)))))C</t>
  </si>
  <si>
    <t xml:space="preserve">  Aristololactam</t>
  </si>
  <si>
    <t xml:space="preserve">  IMPHY007632</t>
  </si>
  <si>
    <t xml:space="preserve">aristolactam, aristolactam i, aristololactam, aristololactum</t>
  </si>
  <si>
    <t xml:space="preserve">14-methoxy-3,5-dioxa-10-azapentacyclo[9.7.1.02,6.08,19.013,18]nonadeca-1(18),2(6),7,11(19),12,14,16-heptaen-9-one</t>
  </si>
  <si>
    <t xml:space="preserve">C17H11NO4</t>
  </si>
  <si>
    <t xml:space="preserve">CHEMBL479127</t>
  </si>
  <si>
    <t xml:space="preserve">ZINC000001562070</t>
  </si>
  <si>
    <t xml:space="preserve">COc1cccc2c1cc1NC(=O)c3c1c2c1OCOc1c3</t>
  </si>
  <si>
    <t xml:space="preserve">InChI=1S/C17H11NO4/c1-20-12-4-2-3-8-9(12)5-11-14-10(17(19)18-11)6-13-16(15(8)14)22-7-21-13/h2-6H,7H2,1H3,(H,18,19)</t>
  </si>
  <si>
    <t xml:space="preserve">MXOKGWUJNGEKBH-UHFFFAOYSA-N</t>
  </si>
  <si>
    <t xml:space="preserve">COcccccc6ccNC=O)cc5c9cOCOc5c9</t>
  </si>
  <si>
    <t xml:space="preserve">c1cOCO1, cNC(c)=O, cOC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</si>
</sst>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name val="Arial"/>
      <family val="2"/>
      <charset val="1"/>
    </font>
    <font>
      <b val="true"/>
      <sz val="16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98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" width="11.53"/>
    <col collapsed="false" customWidth="true" hidden="false" outlineLevel="0" max="3" min="3" style="1" width="24.98"/>
    <col collapsed="false" customWidth="false" hidden="false" outlineLevel="0" max="4" min="4" style="1" width="11.53"/>
  </cols>
  <sheetData>
    <row r="1" customFormat="false" ht="22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</row>
    <row r="2" customFormat="false" ht="12.8" hidden="false" customHeight="false" outlineLevel="0" collapsed="false">
      <c r="A2" s="4" t="s">
        <v>69</v>
      </c>
      <c r="B2" s="4" t="e">
        <f aca="false">TRIM(A2[1]Sheet1!B4[1]Sheet1!B4)</f>
        <v>#VALUE!</v>
      </c>
      <c r="C2" s="4" t="e">
        <f aca="false">"upload/chem/"&amp;B2&amp;".png"</f>
        <v>#VALUE!</v>
      </c>
      <c r="D2" s="4" t="s">
        <v>70</v>
      </c>
      <c r="E2" s="4" t="s">
        <v>71</v>
      </c>
      <c r="F2" s="4" t="n">
        <v>323</v>
      </c>
      <c r="G2" s="4" t="s">
        <v>72</v>
      </c>
      <c r="H2" s="4" t="s">
        <v>73</v>
      </c>
      <c r="I2" s="4" t="s">
        <v>74</v>
      </c>
      <c r="J2" s="4" t="s">
        <v>75</v>
      </c>
      <c r="K2" s="4" t="s">
        <v>76</v>
      </c>
      <c r="L2" s="4" t="s">
        <v>77</v>
      </c>
      <c r="M2" s="4" t="n">
        <v>881054</v>
      </c>
      <c r="N2" s="4" t="s">
        <v>78</v>
      </c>
      <c r="O2" s="4" t="s">
        <v>79</v>
      </c>
      <c r="P2" s="4" t="s">
        <v>80</v>
      </c>
      <c r="Q2" s="4" t="s">
        <v>81</v>
      </c>
      <c r="R2" s="4" t="s">
        <v>82</v>
      </c>
      <c r="S2" s="4" t="n">
        <v>0.234</v>
      </c>
      <c r="T2" s="4" t="n">
        <v>146.15</v>
      </c>
      <c r="U2" s="4" t="n">
        <v>1.79</v>
      </c>
      <c r="V2" s="4" t="n">
        <v>2</v>
      </c>
      <c r="W2" s="4" t="n">
        <v>0</v>
      </c>
      <c r="X2" s="4" t="n">
        <v>9</v>
      </c>
      <c r="Y2" s="4" t="n">
        <v>11</v>
      </c>
      <c r="Z2" s="4" t="n">
        <v>2</v>
      </c>
      <c r="AA2" s="4" t="n">
        <v>0</v>
      </c>
      <c r="AB2" s="4" t="n">
        <v>0</v>
      </c>
      <c r="AC2" s="4" t="n">
        <v>0</v>
      </c>
      <c r="AD2" s="4" t="n">
        <v>0</v>
      </c>
      <c r="AE2" s="4" t="n">
        <v>0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0</v>
      </c>
      <c r="AK2" s="4" t="n">
        <v>1</v>
      </c>
      <c r="AL2" s="4" t="n">
        <v>1</v>
      </c>
      <c r="AM2" s="4" t="n">
        <v>2</v>
      </c>
      <c r="AN2" s="4" t="n">
        <v>2</v>
      </c>
      <c r="AO2" s="4" t="n">
        <v>0</v>
      </c>
      <c r="AP2" s="4" t="n">
        <v>0</v>
      </c>
      <c r="AQ2" s="4" t="n">
        <v>0</v>
      </c>
      <c r="AR2" s="4" t="n">
        <v>2</v>
      </c>
      <c r="AS2" s="4" t="s">
        <v>83</v>
      </c>
      <c r="AT2" s="4" t="n">
        <v>0</v>
      </c>
      <c r="AU2" s="4" t="n">
        <v>2</v>
      </c>
      <c r="AV2" s="4" t="s">
        <v>84</v>
      </c>
      <c r="AW2" s="4" t="s">
        <v>84</v>
      </c>
      <c r="AX2" s="4" t="s">
        <v>85</v>
      </c>
      <c r="AY2" s="4" t="n">
        <v>0.5302</v>
      </c>
      <c r="AZ2" s="4" t="n">
        <v>0.55</v>
      </c>
      <c r="BA2" s="4" t="s">
        <v>86</v>
      </c>
      <c r="BB2" s="4" t="s">
        <v>86</v>
      </c>
      <c r="BC2" s="4" t="s">
        <v>87</v>
      </c>
      <c r="BD2" s="4" t="s">
        <v>88</v>
      </c>
      <c r="BE2" s="4" t="n">
        <v>-6.2</v>
      </c>
      <c r="BF2" s="4" t="n">
        <v>0</v>
      </c>
      <c r="BG2" s="4" t="n">
        <v>1</v>
      </c>
      <c r="BH2" s="4" t="s">
        <v>87</v>
      </c>
      <c r="BI2" s="4" t="s">
        <v>89</v>
      </c>
      <c r="BJ2" s="4" t="s">
        <v>89</v>
      </c>
      <c r="BK2" s="4" t="s">
        <v>89</v>
      </c>
      <c r="BL2" s="4" t="s">
        <v>89</v>
      </c>
      <c r="BM2" s="4" t="s">
        <v>89</v>
      </c>
      <c r="BN2" s="4" t="n">
        <v>9</v>
      </c>
      <c r="BO2" s="4" t="n">
        <v>0</v>
      </c>
      <c r="BP2" s="4" t="s">
        <v>90</v>
      </c>
      <c r="BQ2" s="4" t="n">
        <v>30.21</v>
      </c>
    </row>
    <row r="3" customFormat="false" ht="12.8" hidden="false" customHeight="false" outlineLevel="0" collapsed="false">
      <c r="A3" s="4" t="s">
        <v>91</v>
      </c>
      <c r="B3" s="4" t="str">
        <f aca="false">TRIM(A3)</f>
        <v>4-Isopropylbenzaldehyde</v>
      </c>
      <c r="C3" s="4" t="str">
        <f aca="false">"upload/chem/"&amp;B3&amp;".png"</f>
        <v>upload/chem/4-Isopropylbenzaldehyde.png</v>
      </c>
      <c r="D3" s="4" t="s">
        <v>92</v>
      </c>
      <c r="E3" s="4" t="s">
        <v>93</v>
      </c>
      <c r="F3" s="4" t="n">
        <v>326</v>
      </c>
      <c r="G3" s="4" t="s">
        <v>94</v>
      </c>
      <c r="H3" s="4" t="s">
        <v>95</v>
      </c>
      <c r="I3" s="4" t="s">
        <v>96</v>
      </c>
      <c r="J3" s="4" t="s">
        <v>97</v>
      </c>
      <c r="K3" s="4" t="s">
        <v>98</v>
      </c>
      <c r="L3" s="4" t="s">
        <v>99</v>
      </c>
      <c r="M3" s="4" t="n">
        <v>871215</v>
      </c>
      <c r="N3" s="4" t="s">
        <v>100</v>
      </c>
      <c r="O3" s="4" t="s">
        <v>101</v>
      </c>
      <c r="P3" s="4" t="s">
        <v>102</v>
      </c>
      <c r="Q3" s="4" t="s">
        <v>103</v>
      </c>
      <c r="R3" s="4" t="s">
        <v>104</v>
      </c>
      <c r="S3" s="4" t="n">
        <v>-0.05</v>
      </c>
      <c r="T3" s="4" t="n">
        <v>148.21</v>
      </c>
      <c r="U3" s="4" t="n">
        <v>2.62</v>
      </c>
      <c r="V3" s="4" t="n">
        <v>1</v>
      </c>
      <c r="W3" s="4" t="n">
        <v>0</v>
      </c>
      <c r="X3" s="4" t="n">
        <v>10</v>
      </c>
      <c r="Y3" s="4" t="n">
        <v>11</v>
      </c>
      <c r="Z3" s="4" t="n">
        <v>1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0.3</v>
      </c>
      <c r="AG3" s="4" t="n">
        <v>2</v>
      </c>
      <c r="AH3" s="4" t="n">
        <v>0</v>
      </c>
      <c r="AI3" s="4" t="n">
        <v>0</v>
      </c>
      <c r="AJ3" s="4" t="n">
        <v>0</v>
      </c>
      <c r="AK3" s="4" t="n">
        <v>1</v>
      </c>
      <c r="AL3" s="4" t="n">
        <v>0</v>
      </c>
      <c r="AM3" s="4" t="n">
        <v>1</v>
      </c>
      <c r="AN3" s="4" t="n">
        <v>1</v>
      </c>
      <c r="AO3" s="4" t="n">
        <v>0</v>
      </c>
      <c r="AP3" s="4" t="n">
        <v>0</v>
      </c>
      <c r="AQ3" s="4" t="n">
        <v>0</v>
      </c>
      <c r="AR3" s="4" t="n">
        <v>1</v>
      </c>
      <c r="AS3" s="4" t="s">
        <v>83</v>
      </c>
      <c r="AT3" s="4" t="n">
        <v>0</v>
      </c>
      <c r="AU3" s="4" t="n">
        <v>1</v>
      </c>
      <c r="AV3" s="4" t="s">
        <v>84</v>
      </c>
      <c r="AW3" s="4" t="s">
        <v>84</v>
      </c>
      <c r="AX3" s="4" t="s">
        <v>85</v>
      </c>
      <c r="AY3" s="4" t="n">
        <v>0.5891</v>
      </c>
      <c r="AZ3" s="4" t="n">
        <v>0.55</v>
      </c>
      <c r="BA3" s="4" t="s">
        <v>86</v>
      </c>
      <c r="BB3" s="4" t="s">
        <v>86</v>
      </c>
      <c r="BC3" s="4" t="s">
        <v>87</v>
      </c>
      <c r="BD3" s="4" t="s">
        <v>88</v>
      </c>
      <c r="BE3" s="4" t="n">
        <v>-5.52</v>
      </c>
      <c r="BF3" s="4" t="n">
        <v>0</v>
      </c>
      <c r="BG3" s="4" t="n">
        <v>1</v>
      </c>
      <c r="BH3" s="4" t="s">
        <v>87</v>
      </c>
      <c r="BI3" s="4" t="s">
        <v>89</v>
      </c>
      <c r="BJ3" s="4" t="s">
        <v>89</v>
      </c>
      <c r="BK3" s="4" t="s">
        <v>89</v>
      </c>
      <c r="BL3" s="4" t="s">
        <v>89</v>
      </c>
      <c r="BM3" s="4" t="s">
        <v>89</v>
      </c>
      <c r="BN3" s="4" t="n">
        <v>7</v>
      </c>
      <c r="BO3" s="4" t="n">
        <v>3</v>
      </c>
      <c r="BP3" s="4" t="s">
        <v>90</v>
      </c>
      <c r="BQ3" s="4" t="n">
        <v>17.07</v>
      </c>
    </row>
    <row r="4" customFormat="false" ht="12.8" hidden="false" customHeight="false" outlineLevel="0" collapsed="false">
      <c r="A4" s="4" t="s">
        <v>105</v>
      </c>
      <c r="B4" s="4" t="str">
        <f aca="false">TRIM(A4)</f>
        <v>Hydroquinone</v>
      </c>
      <c r="C4" s="4" t="str">
        <f aca="false">"upload/chem/"&amp;B4&amp;".png"</f>
        <v>upload/chem/Hydroquinone.png</v>
      </c>
      <c r="D4" s="4" t="s">
        <v>106</v>
      </c>
      <c r="E4" s="4" t="s">
        <v>107</v>
      </c>
      <c r="F4" s="4" t="n">
        <v>785</v>
      </c>
      <c r="G4" s="4" t="s">
        <v>108</v>
      </c>
      <c r="H4" s="4" t="s">
        <v>109</v>
      </c>
      <c r="I4" s="4" t="s">
        <v>110</v>
      </c>
      <c r="J4" s="4" t="s">
        <v>111</v>
      </c>
      <c r="K4" s="4" t="s">
        <v>112</v>
      </c>
      <c r="L4" s="4" t="s">
        <v>113</v>
      </c>
      <c r="M4" s="4" t="n">
        <v>871937</v>
      </c>
      <c r="N4" s="4" t="s">
        <v>114</v>
      </c>
      <c r="O4" s="4" t="s">
        <v>115</v>
      </c>
      <c r="P4" s="4" t="s">
        <v>116</v>
      </c>
      <c r="Q4" s="4" t="s">
        <v>117</v>
      </c>
      <c r="R4" s="4" t="s">
        <v>118</v>
      </c>
      <c r="S4" s="4" t="n">
        <v>0.593</v>
      </c>
      <c r="T4" s="4" t="n">
        <v>110.11</v>
      </c>
      <c r="U4" s="4" t="n">
        <v>1.1</v>
      </c>
      <c r="V4" s="4" t="n">
        <v>2</v>
      </c>
      <c r="W4" s="4" t="n">
        <v>2</v>
      </c>
      <c r="X4" s="4" t="n">
        <v>6</v>
      </c>
      <c r="Y4" s="4" t="n">
        <v>8</v>
      </c>
      <c r="Z4" s="4" t="n">
        <v>2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0</v>
      </c>
      <c r="AK4" s="4" t="n">
        <v>1</v>
      </c>
      <c r="AL4" s="4" t="n">
        <v>0</v>
      </c>
      <c r="AM4" s="4" t="n">
        <v>1</v>
      </c>
      <c r="AN4" s="4" t="n">
        <v>1</v>
      </c>
      <c r="AO4" s="4" t="n">
        <v>0</v>
      </c>
      <c r="AP4" s="4" t="n">
        <v>0</v>
      </c>
      <c r="AQ4" s="4" t="n">
        <v>0</v>
      </c>
      <c r="AR4" s="4" t="n">
        <v>1</v>
      </c>
      <c r="AS4" s="4" t="s">
        <v>83</v>
      </c>
      <c r="AT4" s="4" t="n">
        <v>0</v>
      </c>
      <c r="AU4" s="4" t="n">
        <v>3</v>
      </c>
      <c r="AV4" s="4" t="s">
        <v>84</v>
      </c>
      <c r="AW4" s="4" t="s">
        <v>84</v>
      </c>
      <c r="AX4" s="4" t="s">
        <v>85</v>
      </c>
      <c r="AY4" s="4" t="n">
        <v>0.4907</v>
      </c>
      <c r="AZ4" s="4" t="n">
        <v>0.55</v>
      </c>
      <c r="BA4" s="4" t="s">
        <v>119</v>
      </c>
      <c r="BB4" s="4" t="s">
        <v>86</v>
      </c>
      <c r="BC4" s="4" t="s">
        <v>87</v>
      </c>
      <c r="BD4" s="4" t="s">
        <v>88</v>
      </c>
      <c r="BE4" s="4" t="n">
        <v>-6.55</v>
      </c>
      <c r="BF4" s="4" t="n">
        <v>0</v>
      </c>
      <c r="BG4" s="4" t="n">
        <v>1</v>
      </c>
      <c r="BH4" s="4" t="s">
        <v>89</v>
      </c>
      <c r="BI4" s="4" t="s">
        <v>89</v>
      </c>
      <c r="BJ4" s="4" t="s">
        <v>89</v>
      </c>
      <c r="BK4" s="4" t="s">
        <v>89</v>
      </c>
      <c r="BL4" s="4" t="s">
        <v>87</v>
      </c>
      <c r="BM4" s="4" t="s">
        <v>89</v>
      </c>
      <c r="BN4" s="4" t="n">
        <v>6</v>
      </c>
      <c r="BO4" s="4" t="n">
        <v>0</v>
      </c>
      <c r="BP4" s="4" t="s">
        <v>90</v>
      </c>
      <c r="BQ4" s="4" t="n">
        <v>40.46</v>
      </c>
    </row>
    <row r="5" customFormat="false" ht="12.8" hidden="false" customHeight="false" outlineLevel="0" collapsed="false">
      <c r="A5" s="4" t="s">
        <v>120</v>
      </c>
      <c r="B5" s="4" t="str">
        <f aca="false">TRIM(A5)</f>
        <v>Benzyl isothiocyanate</v>
      </c>
      <c r="C5" s="4" t="str">
        <f aca="false">"upload/chem/"&amp;B5&amp;".png"</f>
        <v>upload/chem/Benzyl isothiocyanate.png</v>
      </c>
      <c r="D5" s="4" t="s">
        <v>121</v>
      </c>
      <c r="E5" s="4" t="s">
        <v>122</v>
      </c>
      <c r="F5" s="4" t="n">
        <v>2346</v>
      </c>
      <c r="G5" s="4" t="s">
        <v>123</v>
      </c>
      <c r="H5" s="4" t="s">
        <v>124</v>
      </c>
      <c r="I5" s="4" t="s">
        <v>125</v>
      </c>
      <c r="J5" s="4" t="s">
        <v>126</v>
      </c>
      <c r="K5" s="4" t="s">
        <v>127</v>
      </c>
      <c r="L5" s="4" t="s">
        <v>128</v>
      </c>
      <c r="M5" s="4" t="n">
        <v>147097</v>
      </c>
      <c r="N5" s="4" t="s">
        <v>129</v>
      </c>
      <c r="O5" s="4" t="s">
        <v>130</v>
      </c>
      <c r="P5" s="4" t="s">
        <v>131</v>
      </c>
      <c r="Q5" s="4" t="s">
        <v>132</v>
      </c>
      <c r="R5" s="4" t="s">
        <v>133</v>
      </c>
      <c r="S5" s="4" t="n">
        <v>-0.002</v>
      </c>
      <c r="T5" s="4" t="n">
        <v>149.22</v>
      </c>
      <c r="U5" s="4" t="n">
        <v>2.29</v>
      </c>
      <c r="V5" s="4" t="n">
        <v>2</v>
      </c>
      <c r="W5" s="4" t="n">
        <v>0</v>
      </c>
      <c r="X5" s="4" t="n">
        <v>8</v>
      </c>
      <c r="Y5" s="4" t="n">
        <v>10</v>
      </c>
      <c r="Z5" s="4" t="n">
        <v>2</v>
      </c>
      <c r="AA5" s="4" t="n">
        <v>1</v>
      </c>
      <c r="AB5" s="4" t="n">
        <v>1</v>
      </c>
      <c r="AC5" s="4" t="n">
        <v>0</v>
      </c>
      <c r="AD5" s="4" t="n">
        <v>0</v>
      </c>
      <c r="AE5" s="4" t="n">
        <v>1</v>
      </c>
      <c r="AF5" s="4" t="n">
        <v>0.14</v>
      </c>
      <c r="AG5" s="4" t="n">
        <v>2</v>
      </c>
      <c r="AH5" s="4" t="n">
        <v>0</v>
      </c>
      <c r="AI5" s="4" t="n">
        <v>0</v>
      </c>
      <c r="AJ5" s="4" t="n">
        <v>0</v>
      </c>
      <c r="AK5" s="4" t="n">
        <v>1</v>
      </c>
      <c r="AL5" s="4" t="n">
        <v>0</v>
      </c>
      <c r="AM5" s="4" t="n">
        <v>1</v>
      </c>
      <c r="AN5" s="4" t="n">
        <v>1</v>
      </c>
      <c r="AO5" s="4" t="n">
        <v>0</v>
      </c>
      <c r="AP5" s="4" t="n">
        <v>0</v>
      </c>
      <c r="AQ5" s="4" t="n">
        <v>0</v>
      </c>
      <c r="AR5" s="4" t="n">
        <v>1</v>
      </c>
      <c r="AS5" s="4" t="s">
        <v>83</v>
      </c>
      <c r="AT5" s="4" t="n">
        <v>0</v>
      </c>
      <c r="AU5" s="4" t="n">
        <v>2</v>
      </c>
      <c r="AV5" s="4" t="s">
        <v>84</v>
      </c>
      <c r="AW5" s="4" t="s">
        <v>84</v>
      </c>
      <c r="AX5" s="4" t="s">
        <v>85</v>
      </c>
      <c r="AY5" s="4" t="n">
        <v>0.4639</v>
      </c>
      <c r="AZ5" s="4" t="n">
        <v>0.55</v>
      </c>
      <c r="BA5" s="4" t="s">
        <v>86</v>
      </c>
      <c r="BB5" s="4" t="s">
        <v>86</v>
      </c>
      <c r="BC5" s="4" t="s">
        <v>87</v>
      </c>
      <c r="BD5" s="4" t="s">
        <v>88</v>
      </c>
      <c r="BE5" s="4" t="n">
        <v>-4.97</v>
      </c>
      <c r="BF5" s="4" t="n">
        <v>0</v>
      </c>
      <c r="BG5" s="4" t="n">
        <v>2</v>
      </c>
      <c r="BH5" s="4" t="s">
        <v>89</v>
      </c>
      <c r="BI5" s="4" t="s">
        <v>89</v>
      </c>
      <c r="BJ5" s="4" t="s">
        <v>89</v>
      </c>
      <c r="BK5" s="4" t="s">
        <v>89</v>
      </c>
      <c r="BL5" s="4" t="s">
        <v>89</v>
      </c>
      <c r="BM5" s="4" t="s">
        <v>89</v>
      </c>
      <c r="BN5" s="4" t="n">
        <v>6</v>
      </c>
      <c r="BO5" s="4" t="n">
        <v>1</v>
      </c>
      <c r="BP5" s="4" t="s">
        <v>90</v>
      </c>
      <c r="BQ5" s="4" t="n">
        <v>12.36</v>
      </c>
    </row>
    <row r="6" customFormat="false" ht="12.8" hidden="false" customHeight="false" outlineLevel="0" collapsed="false">
      <c r="A6" s="4" t="s">
        <v>134</v>
      </c>
      <c r="B6" s="4" t="str">
        <f aca="false">TRIM(A6)</f>
        <v>Camphor</v>
      </c>
      <c r="C6" s="4" t="str">
        <f aca="false">"upload/chem/"&amp;B6&amp;".png"</f>
        <v>upload/chem/Camphor.png</v>
      </c>
      <c r="D6" s="4" t="s">
        <v>135</v>
      </c>
      <c r="E6" s="4" t="s">
        <v>136</v>
      </c>
      <c r="F6" s="4" t="n">
        <v>2537</v>
      </c>
      <c r="G6" s="4" t="s">
        <v>137</v>
      </c>
      <c r="H6" s="4" t="s">
        <v>138</v>
      </c>
      <c r="I6" s="4" t="s">
        <v>139</v>
      </c>
      <c r="J6" s="4" t="s">
        <v>140</v>
      </c>
      <c r="K6" s="4"/>
      <c r="L6" s="4" t="s">
        <v>141</v>
      </c>
      <c r="M6" s="4" t="n">
        <v>2506944</v>
      </c>
      <c r="N6" s="4" t="s">
        <v>142</v>
      </c>
      <c r="O6" s="4" t="s">
        <v>143</v>
      </c>
      <c r="P6" s="4" t="s">
        <v>144</v>
      </c>
      <c r="Q6" s="4" t="s">
        <v>145</v>
      </c>
      <c r="R6" s="4" t="s">
        <v>146</v>
      </c>
      <c r="S6" s="4" t="n">
        <v>2.073</v>
      </c>
      <c r="T6" s="4" t="n">
        <v>152.24</v>
      </c>
      <c r="U6" s="4" t="n">
        <v>2.4</v>
      </c>
      <c r="V6" s="4" t="n">
        <v>1</v>
      </c>
      <c r="W6" s="4" t="n">
        <v>0</v>
      </c>
      <c r="X6" s="4" t="n">
        <v>10</v>
      </c>
      <c r="Y6" s="4" t="n">
        <v>11</v>
      </c>
      <c r="Z6" s="4" t="n">
        <v>1</v>
      </c>
      <c r="AA6" s="4" t="n">
        <v>0</v>
      </c>
      <c r="AB6" s="4" t="n">
        <v>0</v>
      </c>
      <c r="AC6" s="4" t="n">
        <v>2</v>
      </c>
      <c r="AD6" s="4" t="n">
        <v>0.2</v>
      </c>
      <c r="AE6" s="4" t="n">
        <v>0</v>
      </c>
      <c r="AF6" s="4" t="n">
        <v>0.9</v>
      </c>
      <c r="AG6" s="4" t="n">
        <v>0</v>
      </c>
      <c r="AH6" s="4" t="n">
        <v>2</v>
      </c>
      <c r="AI6" s="4" t="n">
        <v>0</v>
      </c>
      <c r="AJ6" s="4" t="n">
        <v>2</v>
      </c>
      <c r="AK6" s="4" t="n">
        <v>0</v>
      </c>
      <c r="AL6" s="4" t="n">
        <v>0</v>
      </c>
      <c r="AM6" s="4" t="n">
        <v>0</v>
      </c>
      <c r="AN6" s="4" t="n">
        <v>2</v>
      </c>
      <c r="AO6" s="4" t="n">
        <v>2</v>
      </c>
      <c r="AP6" s="4" t="n">
        <v>0</v>
      </c>
      <c r="AQ6" s="4" t="n">
        <v>2</v>
      </c>
      <c r="AR6" s="4" t="n">
        <v>2</v>
      </c>
      <c r="AS6" s="4" t="s">
        <v>83</v>
      </c>
      <c r="AT6" s="4" t="n">
        <v>0</v>
      </c>
      <c r="AU6" s="4" t="n">
        <v>1</v>
      </c>
      <c r="AV6" s="4" t="s">
        <v>84</v>
      </c>
      <c r="AW6" s="4" t="s">
        <v>84</v>
      </c>
      <c r="AX6" s="4" t="s">
        <v>85</v>
      </c>
      <c r="AY6" s="4" t="n">
        <v>0.5206</v>
      </c>
      <c r="AZ6" s="4" t="n">
        <v>0.55</v>
      </c>
      <c r="BA6" s="4" t="s">
        <v>86</v>
      </c>
      <c r="BB6" s="4" t="s">
        <v>86</v>
      </c>
      <c r="BC6" s="4" t="s">
        <v>87</v>
      </c>
      <c r="BD6" s="4" t="s">
        <v>88</v>
      </c>
      <c r="BE6" s="4" t="n">
        <v>-5.67</v>
      </c>
      <c r="BF6" s="4" t="n">
        <v>0</v>
      </c>
      <c r="BG6" s="4" t="n">
        <v>0</v>
      </c>
      <c r="BH6" s="4" t="s">
        <v>89</v>
      </c>
      <c r="BI6" s="4" t="s">
        <v>89</v>
      </c>
      <c r="BJ6" s="4" t="s">
        <v>89</v>
      </c>
      <c r="BK6" s="4" t="s">
        <v>89</v>
      </c>
      <c r="BL6" s="4" t="s">
        <v>89</v>
      </c>
      <c r="BM6" s="4" t="s">
        <v>89</v>
      </c>
      <c r="BN6" s="4" t="n">
        <v>1</v>
      </c>
      <c r="BO6" s="4" t="n">
        <v>9</v>
      </c>
      <c r="BP6" s="4" t="s">
        <v>90</v>
      </c>
      <c r="BQ6" s="4" t="n">
        <v>17.07</v>
      </c>
    </row>
    <row r="7" customFormat="false" ht="12.8" hidden="false" customHeight="false" outlineLevel="0" collapsed="false">
      <c r="A7" s="4" t="s">
        <v>147</v>
      </c>
      <c r="B7" s="4" t="str">
        <f aca="false">TRIM(A7)</f>
        <v>Eucalyptol</v>
      </c>
      <c r="C7" s="4" t="str">
        <f aca="false">"upload/chem/"&amp;B7&amp;".png"</f>
        <v>upload/chem/Eucalyptol.png</v>
      </c>
      <c r="D7" s="4" t="s">
        <v>148</v>
      </c>
      <c r="E7" s="4" t="s">
        <v>149</v>
      </c>
      <c r="F7" s="4" t="n">
        <v>2758</v>
      </c>
      <c r="G7" s="4" t="s">
        <v>150</v>
      </c>
      <c r="H7" s="4" t="s">
        <v>151</v>
      </c>
      <c r="I7" s="4" t="s">
        <v>152</v>
      </c>
      <c r="J7" s="4" t="s">
        <v>153</v>
      </c>
      <c r="K7" s="4" t="s">
        <v>154</v>
      </c>
      <c r="L7" s="4" t="s">
        <v>155</v>
      </c>
      <c r="M7" s="4" t="n">
        <v>3929343</v>
      </c>
      <c r="N7" s="4" t="s">
        <v>156</v>
      </c>
      <c r="O7" s="4" t="s">
        <v>157</v>
      </c>
      <c r="P7" s="4" t="s">
        <v>158</v>
      </c>
      <c r="Q7" s="4" t="s">
        <v>159</v>
      </c>
      <c r="R7" s="4" t="s">
        <v>160</v>
      </c>
      <c r="S7" s="4" t="n">
        <v>2.776</v>
      </c>
      <c r="T7" s="4" t="n">
        <v>154.25</v>
      </c>
      <c r="U7" s="4" t="n">
        <v>2.74</v>
      </c>
      <c r="V7" s="4" t="n">
        <v>1</v>
      </c>
      <c r="W7" s="4" t="n">
        <v>0</v>
      </c>
      <c r="X7" s="4" t="n">
        <v>10</v>
      </c>
      <c r="Y7" s="4" t="n">
        <v>11</v>
      </c>
      <c r="Z7" s="4" t="n">
        <v>1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4" t="n">
        <v>1</v>
      </c>
      <c r="AG7" s="4" t="n">
        <v>0</v>
      </c>
      <c r="AH7" s="4" t="n">
        <v>1</v>
      </c>
      <c r="AI7" s="4" t="n">
        <v>2</v>
      </c>
      <c r="AJ7" s="4" t="n">
        <v>3</v>
      </c>
      <c r="AK7" s="4" t="n">
        <v>0</v>
      </c>
      <c r="AL7" s="4" t="n">
        <v>0</v>
      </c>
      <c r="AM7" s="4" t="n">
        <v>0</v>
      </c>
      <c r="AN7" s="4" t="n">
        <v>3</v>
      </c>
      <c r="AO7" s="4" t="n">
        <v>1</v>
      </c>
      <c r="AP7" s="4" t="n">
        <v>2</v>
      </c>
      <c r="AQ7" s="4" t="n">
        <v>3</v>
      </c>
      <c r="AR7" s="4" t="n">
        <v>3</v>
      </c>
      <c r="AS7" s="4" t="s">
        <v>83</v>
      </c>
      <c r="AT7" s="4" t="n">
        <v>0</v>
      </c>
      <c r="AU7" s="4" t="n">
        <v>1</v>
      </c>
      <c r="AV7" s="4" t="s">
        <v>84</v>
      </c>
      <c r="AW7" s="4" t="s">
        <v>84</v>
      </c>
      <c r="AX7" s="4" t="s">
        <v>85</v>
      </c>
      <c r="AY7" s="4" t="n">
        <v>0.521</v>
      </c>
      <c r="AZ7" s="4" t="n">
        <v>0.55</v>
      </c>
      <c r="BA7" s="4" t="s">
        <v>86</v>
      </c>
      <c r="BB7" s="4" t="s">
        <v>86</v>
      </c>
      <c r="BC7" s="4" t="s">
        <v>87</v>
      </c>
      <c r="BD7" s="4" t="s">
        <v>88</v>
      </c>
      <c r="BE7" s="4" t="n">
        <v>-5.3</v>
      </c>
      <c r="BF7" s="4" t="n">
        <v>0</v>
      </c>
      <c r="BG7" s="4" t="n">
        <v>0</v>
      </c>
      <c r="BH7" s="4" t="s">
        <v>89</v>
      </c>
      <c r="BI7" s="4" t="s">
        <v>89</v>
      </c>
      <c r="BJ7" s="4" t="s">
        <v>89</v>
      </c>
      <c r="BK7" s="4" t="s">
        <v>89</v>
      </c>
      <c r="BL7" s="4" t="s">
        <v>89</v>
      </c>
      <c r="BM7" s="4" t="s">
        <v>89</v>
      </c>
      <c r="BN7" s="4" t="n">
        <v>0</v>
      </c>
      <c r="BO7" s="4" t="n">
        <v>10</v>
      </c>
      <c r="BP7" s="4" t="s">
        <v>90</v>
      </c>
      <c r="BQ7" s="4" t="n">
        <v>9.23</v>
      </c>
    </row>
    <row r="8" customFormat="false" ht="12.8" hidden="false" customHeight="false" outlineLevel="0" collapsed="false">
      <c r="A8" s="4" t="s">
        <v>161</v>
      </c>
      <c r="B8" s="4" t="str">
        <f aca="false">TRIM(A8)</f>
        <v>Hinokitiol</v>
      </c>
      <c r="C8" s="4" t="str">
        <f aca="false">"upload/chem/"&amp;B8&amp;".png"</f>
        <v>upload/chem/Hinokitiol.png</v>
      </c>
      <c r="D8" s="4" t="s">
        <v>162</v>
      </c>
      <c r="E8" s="4" t="s">
        <v>163</v>
      </c>
      <c r="F8" s="4" t="n">
        <v>3611</v>
      </c>
      <c r="G8" s="4" t="s">
        <v>164</v>
      </c>
      <c r="H8" s="4" t="s">
        <v>165</v>
      </c>
      <c r="I8" s="4" t="s">
        <v>166</v>
      </c>
      <c r="J8" s="4" t="s">
        <v>167</v>
      </c>
      <c r="K8" s="4" t="s">
        <v>168</v>
      </c>
      <c r="L8" s="4" t="s">
        <v>169</v>
      </c>
      <c r="M8" s="4" t="n">
        <v>2507352</v>
      </c>
      <c r="N8" s="4" t="s">
        <v>170</v>
      </c>
      <c r="O8" s="4" t="s">
        <v>171</v>
      </c>
      <c r="P8" s="4" t="s">
        <v>172</v>
      </c>
      <c r="Q8" s="4" t="s">
        <v>173</v>
      </c>
      <c r="R8" s="4" t="s">
        <v>174</v>
      </c>
      <c r="S8" s="4" t="n">
        <v>0.485</v>
      </c>
      <c r="T8" s="4" t="n">
        <v>164.2</v>
      </c>
      <c r="U8" s="4" t="n">
        <v>1.88</v>
      </c>
      <c r="V8" s="4" t="n">
        <v>2</v>
      </c>
      <c r="W8" s="4" t="n">
        <v>1</v>
      </c>
      <c r="X8" s="4" t="n">
        <v>10</v>
      </c>
      <c r="Y8" s="4" t="n">
        <v>12</v>
      </c>
      <c r="Z8" s="4" t="n">
        <v>2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4" t="n">
        <v>0.3</v>
      </c>
      <c r="AG8" s="4" t="n">
        <v>1</v>
      </c>
      <c r="AH8" s="4" t="n">
        <v>0</v>
      </c>
      <c r="AI8" s="4" t="n">
        <v>0</v>
      </c>
      <c r="AJ8" s="4" t="n">
        <v>0</v>
      </c>
      <c r="AK8" s="4" t="n">
        <v>1</v>
      </c>
      <c r="AL8" s="4" t="n">
        <v>0</v>
      </c>
      <c r="AM8" s="4" t="n">
        <v>1</v>
      </c>
      <c r="AN8" s="4" t="n">
        <v>1</v>
      </c>
      <c r="AO8" s="4" t="n">
        <v>0</v>
      </c>
      <c r="AP8" s="4" t="n">
        <v>0</v>
      </c>
      <c r="AQ8" s="4" t="n">
        <v>0</v>
      </c>
      <c r="AR8" s="4" t="n">
        <v>1</v>
      </c>
      <c r="AS8" s="4" t="s">
        <v>83</v>
      </c>
      <c r="AT8" s="4" t="n">
        <v>0</v>
      </c>
      <c r="AU8" s="4" t="n">
        <v>0</v>
      </c>
      <c r="AV8" s="4" t="s">
        <v>84</v>
      </c>
      <c r="AW8" s="4" t="s">
        <v>84</v>
      </c>
      <c r="AX8" s="4" t="s">
        <v>85</v>
      </c>
      <c r="AY8" s="4" t="n">
        <v>0.6876</v>
      </c>
      <c r="AZ8" s="4" t="n">
        <v>0.55</v>
      </c>
      <c r="BA8" s="4" t="s">
        <v>86</v>
      </c>
      <c r="BB8" s="4" t="s">
        <v>86</v>
      </c>
      <c r="BC8" s="4" t="s">
        <v>87</v>
      </c>
      <c r="BD8" s="4" t="s">
        <v>88</v>
      </c>
      <c r="BE8" s="4" t="n">
        <v>-5.79</v>
      </c>
      <c r="BF8" s="4" t="n">
        <v>0</v>
      </c>
      <c r="BG8" s="4" t="n">
        <v>0</v>
      </c>
      <c r="BH8" s="4" t="s">
        <v>89</v>
      </c>
      <c r="BI8" s="4" t="s">
        <v>89</v>
      </c>
      <c r="BJ8" s="4" t="s">
        <v>89</v>
      </c>
      <c r="BK8" s="4" t="s">
        <v>89</v>
      </c>
      <c r="BL8" s="4" t="s">
        <v>89</v>
      </c>
      <c r="BM8" s="4" t="s">
        <v>89</v>
      </c>
      <c r="BN8" s="4" t="n">
        <v>7</v>
      </c>
      <c r="BO8" s="4" t="n">
        <v>3</v>
      </c>
      <c r="BP8" s="4" t="s">
        <v>83</v>
      </c>
      <c r="BQ8" s="4" t="n">
        <v>37.3</v>
      </c>
    </row>
    <row r="9" customFormat="false" ht="12.8" hidden="false" customHeight="false" outlineLevel="0" collapsed="false">
      <c r="A9" s="4" t="s">
        <v>175</v>
      </c>
      <c r="B9" s="4" t="str">
        <f aca="false">TRIM(A9)</f>
        <v>Lapachol</v>
      </c>
      <c r="C9" s="4" t="str">
        <f aca="false">"upload/chem/"&amp;B9&amp;".png"</f>
        <v>upload/chem/Lapachol.png</v>
      </c>
      <c r="D9" s="4" t="s">
        <v>176</v>
      </c>
      <c r="E9" s="4" t="s">
        <v>177</v>
      </c>
      <c r="F9" s="4" t="n">
        <v>3884</v>
      </c>
      <c r="G9" s="4" t="s">
        <v>178</v>
      </c>
      <c r="H9" s="4" t="s">
        <v>179</v>
      </c>
      <c r="I9" s="4" t="s">
        <v>180</v>
      </c>
      <c r="J9" s="4" t="s">
        <v>181</v>
      </c>
      <c r="K9" s="4" t="s">
        <v>182</v>
      </c>
      <c r="L9" s="4" t="s">
        <v>181</v>
      </c>
      <c r="M9" s="4"/>
      <c r="N9" s="4" t="s">
        <v>183</v>
      </c>
      <c r="O9" s="4" t="s">
        <v>184</v>
      </c>
      <c r="P9" s="4" t="s">
        <v>185</v>
      </c>
      <c r="Q9" s="4" t="s">
        <v>186</v>
      </c>
      <c r="R9" s="4" t="s">
        <v>187</v>
      </c>
      <c r="S9" s="4" t="n">
        <v>1.333</v>
      </c>
      <c r="T9" s="4" t="n">
        <v>242.27</v>
      </c>
      <c r="U9" s="4" t="n">
        <v>3.08</v>
      </c>
      <c r="V9" s="4" t="n">
        <v>3</v>
      </c>
      <c r="W9" s="4" t="n">
        <v>1</v>
      </c>
      <c r="X9" s="4" t="n">
        <v>15</v>
      </c>
      <c r="Y9" s="4" t="n">
        <v>18</v>
      </c>
      <c r="Z9" s="4" t="n">
        <v>3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0.2</v>
      </c>
      <c r="AG9" s="4" t="n">
        <v>2</v>
      </c>
      <c r="AH9" s="4" t="n">
        <v>1</v>
      </c>
      <c r="AI9" s="4" t="n">
        <v>0</v>
      </c>
      <c r="AJ9" s="4" t="n">
        <v>1</v>
      </c>
      <c r="AK9" s="4" t="n">
        <v>1</v>
      </c>
      <c r="AL9" s="4" t="n">
        <v>0</v>
      </c>
      <c r="AM9" s="4" t="n">
        <v>1</v>
      </c>
      <c r="AN9" s="4" t="n">
        <v>2</v>
      </c>
      <c r="AO9" s="4" t="n">
        <v>0</v>
      </c>
      <c r="AP9" s="4" t="n">
        <v>0</v>
      </c>
      <c r="AQ9" s="4" t="n">
        <v>0</v>
      </c>
      <c r="AR9" s="4" t="n">
        <v>2</v>
      </c>
      <c r="AS9" s="4" t="s">
        <v>83</v>
      </c>
      <c r="AT9" s="4" t="n">
        <v>0</v>
      </c>
      <c r="AU9" s="4" t="n">
        <v>0</v>
      </c>
      <c r="AV9" s="4" t="s">
        <v>84</v>
      </c>
      <c r="AW9" s="4" t="s">
        <v>84</v>
      </c>
      <c r="AX9" s="4" t="s">
        <v>85</v>
      </c>
      <c r="AY9" s="4" t="n">
        <v>0.6401</v>
      </c>
      <c r="AZ9" s="4" t="n">
        <v>0.85</v>
      </c>
      <c r="BA9" s="4" t="s">
        <v>86</v>
      </c>
      <c r="BB9" s="4" t="s">
        <v>86</v>
      </c>
      <c r="BC9" s="4" t="s">
        <v>87</v>
      </c>
      <c r="BD9" s="4" t="s">
        <v>88</v>
      </c>
      <c r="BE9" s="4" t="n">
        <v>-5.8</v>
      </c>
      <c r="BF9" s="4" t="n">
        <v>2</v>
      </c>
      <c r="BG9" s="4" t="n">
        <v>2</v>
      </c>
      <c r="BH9" s="4" t="s">
        <v>87</v>
      </c>
      <c r="BI9" s="4" t="s">
        <v>87</v>
      </c>
      <c r="BJ9" s="4" t="s">
        <v>89</v>
      </c>
      <c r="BK9" s="4" t="s">
        <v>89</v>
      </c>
      <c r="BL9" s="4" t="s">
        <v>89</v>
      </c>
      <c r="BM9" s="4" t="s">
        <v>89</v>
      </c>
      <c r="BN9" s="4" t="n">
        <v>12</v>
      </c>
      <c r="BO9" s="4" t="n">
        <v>3</v>
      </c>
      <c r="BP9" s="4" t="s">
        <v>83</v>
      </c>
      <c r="BQ9" s="4" t="n">
        <v>54.37</v>
      </c>
    </row>
    <row r="10" customFormat="false" ht="12.8" hidden="false" customHeight="false" outlineLevel="0" collapsed="false">
      <c r="A10" s="4" t="s">
        <v>188</v>
      </c>
      <c r="B10" s="4" t="str">
        <f aca="false">TRIM(A10)</f>
        <v>Menadione</v>
      </c>
      <c r="C10" s="4" t="str">
        <f aca="false">"upload/chem/"&amp;B10&amp;".png"</f>
        <v>upload/chem/Menadione.png</v>
      </c>
      <c r="D10" s="4" t="s">
        <v>189</v>
      </c>
      <c r="E10" s="4" t="s">
        <v>190</v>
      </c>
      <c r="F10" s="4" t="n">
        <v>4055</v>
      </c>
      <c r="G10" s="4" t="s">
        <v>191</v>
      </c>
      <c r="H10" s="4" t="s">
        <v>192</v>
      </c>
      <c r="I10" s="4" t="s">
        <v>193</v>
      </c>
      <c r="J10" s="4" t="s">
        <v>194</v>
      </c>
      <c r="K10" s="4" t="s">
        <v>195</v>
      </c>
      <c r="L10" s="4" t="s">
        <v>196</v>
      </c>
      <c r="M10" s="4" t="n">
        <v>1766699</v>
      </c>
      <c r="N10" s="4" t="s">
        <v>197</v>
      </c>
      <c r="O10" s="4" t="s">
        <v>198</v>
      </c>
      <c r="P10" s="4" t="s">
        <v>199</v>
      </c>
      <c r="Q10" s="4" t="s">
        <v>200</v>
      </c>
      <c r="R10" s="4" t="s">
        <v>201</v>
      </c>
      <c r="S10" s="4" t="n">
        <v>1.101</v>
      </c>
      <c r="T10" s="4" t="n">
        <v>172.18</v>
      </c>
      <c r="U10" s="4" t="n">
        <v>2.01</v>
      </c>
      <c r="V10" s="4" t="n">
        <v>2</v>
      </c>
      <c r="W10" s="4" t="n">
        <v>0</v>
      </c>
      <c r="X10" s="4" t="n">
        <v>11</v>
      </c>
      <c r="Y10" s="4" t="n">
        <v>13</v>
      </c>
      <c r="Z10" s="4" t="n">
        <v>2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0.09</v>
      </c>
      <c r="AG10" s="4" t="n">
        <v>0</v>
      </c>
      <c r="AH10" s="4" t="n">
        <v>1</v>
      </c>
      <c r="AI10" s="4" t="n">
        <v>0</v>
      </c>
      <c r="AJ10" s="4" t="n">
        <v>1</v>
      </c>
      <c r="AK10" s="4" t="n">
        <v>1</v>
      </c>
      <c r="AL10" s="4" t="n">
        <v>0</v>
      </c>
      <c r="AM10" s="4" t="n">
        <v>1</v>
      </c>
      <c r="AN10" s="4" t="n">
        <v>2</v>
      </c>
      <c r="AO10" s="4" t="n">
        <v>0</v>
      </c>
      <c r="AP10" s="4" t="n">
        <v>0</v>
      </c>
      <c r="AQ10" s="4" t="n">
        <v>0</v>
      </c>
      <c r="AR10" s="4" t="n">
        <v>2</v>
      </c>
      <c r="AS10" s="4" t="s">
        <v>83</v>
      </c>
      <c r="AT10" s="4" t="n">
        <v>0</v>
      </c>
      <c r="AU10" s="4" t="n">
        <v>0</v>
      </c>
      <c r="AV10" s="4" t="s">
        <v>84</v>
      </c>
      <c r="AW10" s="4" t="s">
        <v>84</v>
      </c>
      <c r="AX10" s="4" t="s">
        <v>85</v>
      </c>
      <c r="AY10" s="4" t="n">
        <v>0.5995</v>
      </c>
      <c r="AZ10" s="4" t="n">
        <v>0.55</v>
      </c>
      <c r="BA10" s="4" t="s">
        <v>86</v>
      </c>
      <c r="BB10" s="4" t="s">
        <v>86</v>
      </c>
      <c r="BC10" s="4" t="s">
        <v>87</v>
      </c>
      <c r="BD10" s="4" t="s">
        <v>88</v>
      </c>
      <c r="BE10" s="4" t="n">
        <v>-5.79</v>
      </c>
      <c r="BF10" s="4" t="n">
        <v>1</v>
      </c>
      <c r="BG10" s="4" t="n">
        <v>0</v>
      </c>
      <c r="BH10" s="4" t="s">
        <v>87</v>
      </c>
      <c r="BI10" s="4" t="s">
        <v>89</v>
      </c>
      <c r="BJ10" s="4" t="s">
        <v>89</v>
      </c>
      <c r="BK10" s="4" t="s">
        <v>89</v>
      </c>
      <c r="BL10" s="4" t="s">
        <v>89</v>
      </c>
      <c r="BM10" s="4" t="s">
        <v>89</v>
      </c>
      <c r="BN10" s="4" t="n">
        <v>10</v>
      </c>
      <c r="BO10" s="4" t="n">
        <v>1</v>
      </c>
      <c r="BP10" s="4" t="s">
        <v>83</v>
      </c>
      <c r="BQ10" s="4" t="n">
        <v>34.14</v>
      </c>
    </row>
    <row r="11" customFormat="false" ht="12.8" hidden="false" customHeight="false" outlineLevel="0" collapsed="false">
      <c r="A11" s="4" t="s">
        <v>202</v>
      </c>
      <c r="B11" s="4" t="str">
        <f aca="false">TRIM(A11)</f>
        <v>Phloretin</v>
      </c>
      <c r="C11" s="4" t="str">
        <f aca="false">"upload/chem/"&amp;B11&amp;".png"</f>
        <v>upload/chem/Phloretin.png</v>
      </c>
      <c r="D11" s="4" t="s">
        <v>203</v>
      </c>
      <c r="E11" s="4" t="s">
        <v>204</v>
      </c>
      <c r="F11" s="4" t="n">
        <v>4788</v>
      </c>
      <c r="G11" s="4" t="s">
        <v>205</v>
      </c>
      <c r="H11" s="4" t="s">
        <v>206</v>
      </c>
      <c r="I11" s="4" t="s">
        <v>207</v>
      </c>
      <c r="J11" s="4" t="s">
        <v>208</v>
      </c>
      <c r="K11" s="4" t="s">
        <v>209</v>
      </c>
      <c r="L11" s="4" t="s">
        <v>210</v>
      </c>
      <c r="M11" s="4" t="n">
        <v>2497754</v>
      </c>
      <c r="N11" s="4" t="s">
        <v>211</v>
      </c>
      <c r="O11" s="4" t="s">
        <v>212</v>
      </c>
      <c r="P11" s="4" t="s">
        <v>213</v>
      </c>
      <c r="Q11" s="4" t="s">
        <v>214</v>
      </c>
      <c r="R11" s="4" t="s">
        <v>215</v>
      </c>
      <c r="S11" s="4" t="n">
        <v>0.855</v>
      </c>
      <c r="T11" s="4" t="n">
        <v>274.27</v>
      </c>
      <c r="U11" s="4" t="n">
        <v>2.32</v>
      </c>
      <c r="V11" s="4" t="n">
        <v>5</v>
      </c>
      <c r="W11" s="4" t="n">
        <v>4</v>
      </c>
      <c r="X11" s="4" t="n">
        <v>15</v>
      </c>
      <c r="Y11" s="4" t="n">
        <v>20</v>
      </c>
      <c r="Z11" s="4" t="n">
        <v>5</v>
      </c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0</v>
      </c>
      <c r="AF11" s="4" t="n">
        <v>0.13</v>
      </c>
      <c r="AG11" s="4" t="n">
        <v>4</v>
      </c>
      <c r="AH11" s="4" t="n">
        <v>0</v>
      </c>
      <c r="AI11" s="4" t="n">
        <v>0</v>
      </c>
      <c r="AJ11" s="4" t="n">
        <v>0</v>
      </c>
      <c r="AK11" s="4" t="n">
        <v>2</v>
      </c>
      <c r="AL11" s="4" t="n">
        <v>0</v>
      </c>
      <c r="AM11" s="4" t="n">
        <v>2</v>
      </c>
      <c r="AN11" s="4" t="n">
        <v>2</v>
      </c>
      <c r="AO11" s="4" t="n">
        <v>0</v>
      </c>
      <c r="AP11" s="4" t="n">
        <v>0</v>
      </c>
      <c r="AQ11" s="4" t="n">
        <v>0</v>
      </c>
      <c r="AR11" s="4" t="n">
        <v>2</v>
      </c>
      <c r="AS11" s="4" t="s">
        <v>83</v>
      </c>
      <c r="AT11" s="4" t="n">
        <v>0</v>
      </c>
      <c r="AU11" s="4" t="n">
        <v>0</v>
      </c>
      <c r="AV11" s="4" t="s">
        <v>84</v>
      </c>
      <c r="AW11" s="4" t="s">
        <v>84</v>
      </c>
      <c r="AX11" s="4" t="s">
        <v>84</v>
      </c>
      <c r="AY11" s="4" t="n">
        <v>0.6413</v>
      </c>
      <c r="AZ11" s="4" t="n">
        <v>0.55</v>
      </c>
      <c r="BA11" s="4" t="s">
        <v>86</v>
      </c>
      <c r="BB11" s="4" t="s">
        <v>86</v>
      </c>
      <c r="BC11" s="4" t="s">
        <v>89</v>
      </c>
      <c r="BD11" s="4" t="s">
        <v>88</v>
      </c>
      <c r="BE11" s="4" t="n">
        <v>-6.11</v>
      </c>
      <c r="BF11" s="4" t="n">
        <v>0</v>
      </c>
      <c r="BG11" s="4" t="n">
        <v>0</v>
      </c>
      <c r="BH11" s="4" t="s">
        <v>87</v>
      </c>
      <c r="BI11" s="4" t="s">
        <v>89</v>
      </c>
      <c r="BJ11" s="4" t="s">
        <v>87</v>
      </c>
      <c r="BK11" s="4" t="s">
        <v>89</v>
      </c>
      <c r="BL11" s="4" t="s">
        <v>87</v>
      </c>
      <c r="BM11" s="4" t="s">
        <v>89</v>
      </c>
      <c r="BN11" s="4" t="n">
        <v>13</v>
      </c>
      <c r="BO11" s="4" t="n">
        <v>2</v>
      </c>
      <c r="BP11" s="4" t="s">
        <v>83</v>
      </c>
      <c r="BQ11" s="4" t="n">
        <v>97.99</v>
      </c>
    </row>
    <row r="12" customFormat="false" ht="12.8" hidden="false" customHeight="false" outlineLevel="0" collapsed="false">
      <c r="A12" s="4" t="s">
        <v>216</v>
      </c>
      <c r="B12" s="4" t="str">
        <f aca="false">TRIM(A12)</f>
        <v>Protopine</v>
      </c>
      <c r="C12" s="4" t="str">
        <f aca="false">"upload/chem/"&amp;B12&amp;".png"</f>
        <v>upload/chem/Protopine.png</v>
      </c>
      <c r="D12" s="4" t="s">
        <v>217</v>
      </c>
      <c r="E12" s="4" t="s">
        <v>218</v>
      </c>
      <c r="F12" s="4" t="n">
        <v>4970</v>
      </c>
      <c r="G12" s="4" t="s">
        <v>219</v>
      </c>
      <c r="H12" s="4" t="s">
        <v>220</v>
      </c>
      <c r="I12" s="4" t="s">
        <v>221</v>
      </c>
      <c r="J12" s="4" t="s">
        <v>222</v>
      </c>
      <c r="K12" s="4" t="s">
        <v>223</v>
      </c>
      <c r="L12" s="4" t="s">
        <v>224</v>
      </c>
      <c r="M12" s="4" t="n">
        <v>882087</v>
      </c>
      <c r="N12" s="4" t="s">
        <v>225</v>
      </c>
      <c r="O12" s="4" t="s">
        <v>226</v>
      </c>
      <c r="P12" s="4" t="s">
        <v>227</v>
      </c>
      <c r="Q12" s="4" t="s">
        <v>228</v>
      </c>
      <c r="R12" s="4" t="s">
        <v>229</v>
      </c>
      <c r="S12" s="4" t="n">
        <v>0.793</v>
      </c>
      <c r="T12" s="4" t="n">
        <v>353.37</v>
      </c>
      <c r="U12" s="4" t="n">
        <v>2.56</v>
      </c>
      <c r="V12" s="4" t="n">
        <v>6</v>
      </c>
      <c r="W12" s="4" t="n">
        <v>0</v>
      </c>
      <c r="X12" s="4" t="n">
        <v>20</v>
      </c>
      <c r="Y12" s="4" t="n">
        <v>26</v>
      </c>
      <c r="Z12" s="4" t="n">
        <v>6</v>
      </c>
      <c r="AA12" s="4" t="n">
        <v>1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0.35</v>
      </c>
      <c r="AG12" s="4" t="n">
        <v>0</v>
      </c>
      <c r="AH12" s="4" t="n">
        <v>0</v>
      </c>
      <c r="AI12" s="4" t="n">
        <v>3</v>
      </c>
      <c r="AJ12" s="4" t="n">
        <v>3</v>
      </c>
      <c r="AK12" s="4" t="n">
        <v>2</v>
      </c>
      <c r="AL12" s="4" t="n">
        <v>0</v>
      </c>
      <c r="AM12" s="4" t="n">
        <v>2</v>
      </c>
      <c r="AN12" s="4" t="n">
        <v>5</v>
      </c>
      <c r="AO12" s="4" t="n">
        <v>0</v>
      </c>
      <c r="AP12" s="4" t="n">
        <v>0</v>
      </c>
      <c r="AQ12" s="4" t="n">
        <v>0</v>
      </c>
      <c r="AR12" s="4" t="n">
        <v>5</v>
      </c>
      <c r="AS12" s="4" t="s">
        <v>83</v>
      </c>
      <c r="AT12" s="4" t="n">
        <v>0</v>
      </c>
      <c r="AU12" s="4" t="n">
        <v>0</v>
      </c>
      <c r="AV12" s="4" t="s">
        <v>84</v>
      </c>
      <c r="AW12" s="4" t="s">
        <v>84</v>
      </c>
      <c r="AX12" s="4" t="s">
        <v>85</v>
      </c>
      <c r="AY12" s="4" t="n">
        <v>0.7255</v>
      </c>
      <c r="AZ12" s="4" t="n">
        <v>0.55</v>
      </c>
      <c r="BA12" s="4" t="s">
        <v>230</v>
      </c>
      <c r="BB12" s="4" t="s">
        <v>230</v>
      </c>
      <c r="BC12" s="4" t="s">
        <v>87</v>
      </c>
      <c r="BD12" s="4" t="s">
        <v>88</v>
      </c>
      <c r="BE12" s="4" t="n">
        <v>-6.47</v>
      </c>
      <c r="BF12" s="4" t="n">
        <v>0</v>
      </c>
      <c r="BG12" s="4" t="n">
        <v>0</v>
      </c>
      <c r="BH12" s="4" t="s">
        <v>87</v>
      </c>
      <c r="BI12" s="4" t="s">
        <v>89</v>
      </c>
      <c r="BJ12" s="4" t="s">
        <v>87</v>
      </c>
      <c r="BK12" s="4" t="s">
        <v>87</v>
      </c>
      <c r="BL12" s="4" t="s">
        <v>87</v>
      </c>
      <c r="BM12" s="4" t="s">
        <v>87</v>
      </c>
      <c r="BN12" s="4" t="n">
        <v>13</v>
      </c>
      <c r="BO12" s="4" t="n">
        <v>7</v>
      </c>
      <c r="BP12" s="4" t="s">
        <v>83</v>
      </c>
      <c r="BQ12" s="4" t="n">
        <v>57.23</v>
      </c>
    </row>
    <row r="13" customFormat="false" ht="12.8" hidden="false" customHeight="false" outlineLevel="0" collapsed="false">
      <c r="A13" s="4" t="s">
        <v>231</v>
      </c>
      <c r="B13" s="4" t="str">
        <f aca="false">TRIM(A13)</f>
        <v>Sanguinarine</v>
      </c>
      <c r="C13" s="4" t="str">
        <f aca="false">"upload/chem/"&amp;B13&amp;".png"</f>
        <v>upload/chem/Sanguinarine.png</v>
      </c>
      <c r="D13" s="4" t="s">
        <v>232</v>
      </c>
      <c r="E13" s="4" t="s">
        <v>233</v>
      </c>
      <c r="F13" s="4" t="n">
        <v>5154</v>
      </c>
      <c r="G13" s="4" t="s">
        <v>234</v>
      </c>
      <c r="H13" s="4" t="s">
        <v>235</v>
      </c>
      <c r="I13" s="4" t="s">
        <v>236</v>
      </c>
      <c r="J13" s="4" t="s">
        <v>237</v>
      </c>
      <c r="K13" s="4" t="s">
        <v>238</v>
      </c>
      <c r="L13" s="4" t="s">
        <v>239</v>
      </c>
      <c r="M13" s="4" t="n">
        <v>2526863</v>
      </c>
      <c r="N13" s="4" t="s">
        <v>240</v>
      </c>
      <c r="O13" s="4" t="s">
        <v>241</v>
      </c>
      <c r="P13" s="4" t="s">
        <v>242</v>
      </c>
      <c r="Q13" s="4" t="s">
        <v>243</v>
      </c>
      <c r="R13" s="4" t="s">
        <v>244</v>
      </c>
      <c r="S13" s="4" t="n">
        <v>1.059</v>
      </c>
      <c r="T13" s="4" t="n">
        <v>332.34</v>
      </c>
      <c r="U13" s="4" t="n">
        <v>3.43</v>
      </c>
      <c r="V13" s="4" t="n">
        <v>4</v>
      </c>
      <c r="W13" s="4" t="n">
        <v>0</v>
      </c>
      <c r="X13" s="4" t="n">
        <v>20</v>
      </c>
      <c r="Y13" s="4" t="n">
        <v>25</v>
      </c>
      <c r="Z13" s="4" t="n">
        <v>5</v>
      </c>
      <c r="AA13" s="4" t="n">
        <v>1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0.15</v>
      </c>
      <c r="AG13" s="4" t="n">
        <v>0</v>
      </c>
      <c r="AH13" s="4" t="n">
        <v>0</v>
      </c>
      <c r="AI13" s="4" t="n">
        <v>2</v>
      </c>
      <c r="AJ13" s="4" t="n">
        <v>2</v>
      </c>
      <c r="AK13" s="4" t="n">
        <v>3</v>
      </c>
      <c r="AL13" s="4" t="n">
        <v>1</v>
      </c>
      <c r="AM13" s="4" t="n">
        <v>4</v>
      </c>
      <c r="AN13" s="4" t="n">
        <v>6</v>
      </c>
      <c r="AO13" s="4" t="n">
        <v>0</v>
      </c>
      <c r="AP13" s="4" t="n">
        <v>0</v>
      </c>
      <c r="AQ13" s="4" t="n">
        <v>0</v>
      </c>
      <c r="AR13" s="4" t="n">
        <v>6</v>
      </c>
      <c r="AS13" s="4" t="s">
        <v>83</v>
      </c>
      <c r="AT13" s="4" t="n">
        <v>0</v>
      </c>
      <c r="AU13" s="4" t="n">
        <v>0</v>
      </c>
      <c r="AV13" s="4" t="s">
        <v>84</v>
      </c>
      <c r="AW13" s="4" t="s">
        <v>84</v>
      </c>
      <c r="AX13" s="4" t="s">
        <v>85</v>
      </c>
      <c r="AY13" s="4" t="n">
        <v>0.3654</v>
      </c>
      <c r="AZ13" s="4" t="n">
        <v>0.55</v>
      </c>
      <c r="BA13" s="4" t="s">
        <v>230</v>
      </c>
      <c r="BB13" s="4" t="s">
        <v>245</v>
      </c>
      <c r="BC13" s="4" t="s">
        <v>87</v>
      </c>
      <c r="BD13" s="4" t="s">
        <v>88</v>
      </c>
      <c r="BE13" s="4" t="n">
        <v>-5.17</v>
      </c>
      <c r="BF13" s="4" t="n">
        <v>0</v>
      </c>
      <c r="BG13" s="4" t="n">
        <v>2</v>
      </c>
      <c r="BH13" s="4" t="s">
        <v>87</v>
      </c>
      <c r="BI13" s="4" t="s">
        <v>87</v>
      </c>
      <c r="BJ13" s="4" t="s">
        <v>89</v>
      </c>
      <c r="BK13" s="4" t="s">
        <v>89</v>
      </c>
      <c r="BL13" s="4" t="s">
        <v>89</v>
      </c>
      <c r="BM13" s="4" t="s">
        <v>87</v>
      </c>
      <c r="BN13" s="4" t="n">
        <v>17</v>
      </c>
      <c r="BO13" s="4" t="n">
        <v>3</v>
      </c>
      <c r="BP13" s="4" t="s">
        <v>83</v>
      </c>
      <c r="BQ13" s="4" t="n">
        <v>40.8</v>
      </c>
    </row>
    <row r="14" customFormat="false" ht="12.8" hidden="false" customHeight="false" outlineLevel="0" collapsed="false">
      <c r="A14" s="4" t="s">
        <v>246</v>
      </c>
      <c r="B14" s="4" t="str">
        <f aca="false">TRIM(A14)</f>
        <v>Sulforaphane</v>
      </c>
      <c r="C14" s="4" t="str">
        <f aca="false">"upload/chem/"&amp;B14&amp;".png"</f>
        <v>upload/chem/Sulforaphane.png</v>
      </c>
      <c r="D14" s="4" t="s">
        <v>247</v>
      </c>
      <c r="E14" s="4" t="s">
        <v>248</v>
      </c>
      <c r="F14" s="4" t="n">
        <v>5350</v>
      </c>
      <c r="G14" s="4" t="s">
        <v>249</v>
      </c>
      <c r="H14" s="4" t="s">
        <v>250</v>
      </c>
      <c r="I14" s="4" t="s">
        <v>251</v>
      </c>
      <c r="J14" s="4" t="s">
        <v>252</v>
      </c>
      <c r="K14" s="4"/>
      <c r="L14" s="4" t="s">
        <v>253</v>
      </c>
      <c r="M14" s="4" t="n">
        <v>3850350</v>
      </c>
      <c r="N14" s="4" t="s">
        <v>254</v>
      </c>
      <c r="O14" s="4" t="s">
        <v>255</v>
      </c>
      <c r="P14" s="4" t="s">
        <v>256</v>
      </c>
      <c r="Q14" s="4" t="s">
        <v>257</v>
      </c>
      <c r="R14" s="4" t="s">
        <v>258</v>
      </c>
      <c r="S14" s="4" t="n">
        <v>1.013</v>
      </c>
      <c r="T14" s="4" t="n">
        <v>177.29</v>
      </c>
      <c r="U14" s="4" t="n">
        <v>1.25</v>
      </c>
      <c r="V14" s="4" t="n">
        <v>3</v>
      </c>
      <c r="W14" s="4" t="n">
        <v>0</v>
      </c>
      <c r="X14" s="4" t="n">
        <v>6</v>
      </c>
      <c r="Y14" s="4" t="n">
        <v>10</v>
      </c>
      <c r="Z14" s="4" t="n">
        <v>4</v>
      </c>
      <c r="AA14" s="4" t="n">
        <v>1</v>
      </c>
      <c r="AB14" s="4" t="n">
        <v>2</v>
      </c>
      <c r="AC14" s="4" t="n">
        <v>0</v>
      </c>
      <c r="AD14" s="4" t="n">
        <v>0</v>
      </c>
      <c r="AE14" s="4" t="n">
        <v>1</v>
      </c>
      <c r="AF14" s="4" t="n">
        <v>1</v>
      </c>
      <c r="AG14" s="4" t="n">
        <v>5</v>
      </c>
      <c r="AH14" s="4" t="n">
        <v>0</v>
      </c>
      <c r="AI14" s="4" t="n">
        <v>0</v>
      </c>
      <c r="AJ14" s="4" t="n">
        <v>0</v>
      </c>
      <c r="AK14" s="4" t="n">
        <v>0</v>
      </c>
      <c r="AL14" s="4" t="n">
        <v>0</v>
      </c>
      <c r="AM14" s="4" t="n">
        <v>0</v>
      </c>
      <c r="AN14" s="4" t="n">
        <v>0</v>
      </c>
      <c r="AO14" s="4" t="n">
        <v>0</v>
      </c>
      <c r="AP14" s="4" t="n">
        <v>0</v>
      </c>
      <c r="AQ14" s="4" t="n">
        <v>0</v>
      </c>
      <c r="AR14" s="4" t="n">
        <v>0</v>
      </c>
      <c r="AS14" s="4" t="s">
        <v>83</v>
      </c>
      <c r="AT14" s="4" t="n">
        <v>0</v>
      </c>
      <c r="AU14" s="4" t="n">
        <v>0</v>
      </c>
      <c r="AV14" s="4" t="s">
        <v>84</v>
      </c>
      <c r="AW14" s="4" t="s">
        <v>84</v>
      </c>
      <c r="AX14" s="4" t="s">
        <v>85</v>
      </c>
      <c r="AY14" s="4" t="n">
        <v>0.3592</v>
      </c>
      <c r="AZ14" s="4" t="n">
        <v>0.55</v>
      </c>
      <c r="BA14" s="4" t="s">
        <v>119</v>
      </c>
      <c r="BB14" s="4" t="s">
        <v>86</v>
      </c>
      <c r="BC14" s="4" t="s">
        <v>89</v>
      </c>
      <c r="BD14" s="4" t="s">
        <v>88</v>
      </c>
      <c r="BE14" s="4" t="n">
        <v>-6.38</v>
      </c>
      <c r="BF14" s="4" t="n">
        <v>0</v>
      </c>
      <c r="BG14" s="4" t="n">
        <v>2</v>
      </c>
      <c r="BH14" s="4" t="s">
        <v>89</v>
      </c>
      <c r="BI14" s="4" t="s">
        <v>89</v>
      </c>
      <c r="BJ14" s="4" t="s">
        <v>89</v>
      </c>
      <c r="BK14" s="4" t="s">
        <v>89</v>
      </c>
      <c r="BL14" s="4" t="s">
        <v>89</v>
      </c>
      <c r="BM14" s="4" t="s">
        <v>89</v>
      </c>
      <c r="BN14" s="4" t="n">
        <v>0</v>
      </c>
      <c r="BO14" s="4" t="n">
        <v>5</v>
      </c>
      <c r="BP14" s="4" t="s">
        <v>83</v>
      </c>
      <c r="BQ14" s="4" t="n">
        <v>29.43</v>
      </c>
    </row>
    <row r="15" customFormat="false" ht="12.8" hidden="false" customHeight="false" outlineLevel="0" collapsed="false">
      <c r="A15" s="4" t="s">
        <v>259</v>
      </c>
      <c r="B15" s="4" t="str">
        <f aca="false">TRIM(A15)</f>
        <v>Reserpine</v>
      </c>
      <c r="C15" s="4" t="str">
        <f aca="false">"upload/chem/"&amp;B15&amp;".png"</f>
        <v>upload/chem/Reserpine.png</v>
      </c>
      <c r="D15" s="4" t="s">
        <v>260</v>
      </c>
      <c r="E15" s="4" t="s">
        <v>261</v>
      </c>
      <c r="F15" s="4" t="n">
        <v>5770</v>
      </c>
      <c r="G15" s="4" t="s">
        <v>262</v>
      </c>
      <c r="H15" s="4" t="s">
        <v>263</v>
      </c>
      <c r="I15" s="4" t="s">
        <v>264</v>
      </c>
      <c r="J15" s="4" t="s">
        <v>265</v>
      </c>
      <c r="K15" s="4" t="s">
        <v>266</v>
      </c>
      <c r="L15" s="4" t="s">
        <v>267</v>
      </c>
      <c r="M15" s="4" t="n">
        <v>881944</v>
      </c>
      <c r="N15" s="4" t="s">
        <v>268</v>
      </c>
      <c r="O15" s="4" t="s">
        <v>269</v>
      </c>
      <c r="P15" s="4" t="s">
        <v>270</v>
      </c>
      <c r="Q15" s="4" t="s">
        <v>271</v>
      </c>
      <c r="R15" s="4" t="s">
        <v>272</v>
      </c>
      <c r="S15" s="4" t="n">
        <v>0.933</v>
      </c>
      <c r="T15" s="4" t="n">
        <v>608.69</v>
      </c>
      <c r="U15" s="4" t="n">
        <v>4.17</v>
      </c>
      <c r="V15" s="4" t="n">
        <v>10</v>
      </c>
      <c r="W15" s="4" t="n">
        <v>1</v>
      </c>
      <c r="X15" s="4" t="n">
        <v>33</v>
      </c>
      <c r="Y15" s="4" t="n">
        <v>44</v>
      </c>
      <c r="Z15" s="4" t="n">
        <v>11</v>
      </c>
      <c r="AA15" s="4" t="n">
        <v>2</v>
      </c>
      <c r="AB15" s="4" t="n">
        <v>0</v>
      </c>
      <c r="AC15" s="4" t="n">
        <v>6</v>
      </c>
      <c r="AD15" s="4" t="n">
        <v>0.18</v>
      </c>
      <c r="AE15" s="4" t="n">
        <v>0</v>
      </c>
      <c r="AF15" s="4" t="n">
        <v>0.52</v>
      </c>
      <c r="AG15" s="4" t="n">
        <v>10</v>
      </c>
      <c r="AH15" s="4" t="n">
        <v>1</v>
      </c>
      <c r="AI15" s="4" t="n">
        <v>2</v>
      </c>
      <c r="AJ15" s="4" t="n">
        <v>3</v>
      </c>
      <c r="AK15" s="4" t="n">
        <v>2</v>
      </c>
      <c r="AL15" s="4" t="n">
        <v>1</v>
      </c>
      <c r="AM15" s="4" t="n">
        <v>3</v>
      </c>
      <c r="AN15" s="4" t="n">
        <v>6</v>
      </c>
      <c r="AO15" s="4" t="n">
        <v>1</v>
      </c>
      <c r="AP15" s="4" t="n">
        <v>1</v>
      </c>
      <c r="AQ15" s="4" t="n">
        <v>2</v>
      </c>
      <c r="AR15" s="4" t="n">
        <v>6</v>
      </c>
      <c r="AS15" s="4" t="s">
        <v>83</v>
      </c>
      <c r="AT15" s="4" t="n">
        <v>1</v>
      </c>
      <c r="AU15" s="4" t="n">
        <v>3</v>
      </c>
      <c r="AV15" s="4" t="s">
        <v>84</v>
      </c>
      <c r="AW15" s="4" t="s">
        <v>85</v>
      </c>
      <c r="AX15" s="4" t="s">
        <v>85</v>
      </c>
      <c r="AY15" s="4" t="n">
        <v>0.3736</v>
      </c>
      <c r="AZ15" s="4" t="n">
        <v>0.17</v>
      </c>
      <c r="BA15" s="4" t="s">
        <v>230</v>
      </c>
      <c r="BB15" s="4" t="s">
        <v>245</v>
      </c>
      <c r="BC15" s="4" t="s">
        <v>89</v>
      </c>
      <c r="BD15" s="4" t="s">
        <v>88</v>
      </c>
      <c r="BE15" s="4" t="n">
        <v>-7.14</v>
      </c>
      <c r="BF15" s="4" t="n">
        <v>1</v>
      </c>
      <c r="BG15" s="4" t="n">
        <v>1</v>
      </c>
      <c r="BH15" s="4" t="s">
        <v>89</v>
      </c>
      <c r="BI15" s="4" t="s">
        <v>89</v>
      </c>
      <c r="BJ15" s="4" t="s">
        <v>89</v>
      </c>
      <c r="BK15" s="4" t="s">
        <v>89</v>
      </c>
      <c r="BL15" s="4" t="s">
        <v>89</v>
      </c>
      <c r="BM15" s="4" t="s">
        <v>87</v>
      </c>
      <c r="BN15" s="4" t="n">
        <v>16</v>
      </c>
      <c r="BO15" s="4" t="n">
        <v>17</v>
      </c>
      <c r="BP15" s="4" t="s">
        <v>90</v>
      </c>
      <c r="BQ15" s="4" t="n">
        <v>117.78</v>
      </c>
    </row>
    <row r="16" customFormat="false" ht="12.8" hidden="false" customHeight="false" outlineLevel="0" collapsed="false">
      <c r="A16" s="4" t="s">
        <v>273</v>
      </c>
      <c r="B16" s="4" t="str">
        <f aca="false">TRIM(A16)</f>
        <v>Allyl isothiocyanate</v>
      </c>
      <c r="C16" s="4" t="str">
        <f aca="false">"upload/chem/"&amp;B16&amp;".png"</f>
        <v>upload/chem/Allyl isothiocyanate.png</v>
      </c>
      <c r="D16" s="4" t="s">
        <v>274</v>
      </c>
      <c r="E16" s="4" t="s">
        <v>275</v>
      </c>
      <c r="F16" s="4" t="n">
        <v>5971</v>
      </c>
      <c r="G16" s="4" t="s">
        <v>276</v>
      </c>
      <c r="H16" s="4" t="s">
        <v>277</v>
      </c>
      <c r="I16" s="4" t="s">
        <v>278</v>
      </c>
      <c r="J16" s="4" t="s">
        <v>279</v>
      </c>
      <c r="K16" s="4" t="s">
        <v>280</v>
      </c>
      <c r="L16" s="4" t="s">
        <v>281</v>
      </c>
      <c r="M16" s="4" t="n">
        <v>1769093</v>
      </c>
      <c r="N16" s="4" t="s">
        <v>282</v>
      </c>
      <c r="O16" s="4" t="s">
        <v>283</v>
      </c>
      <c r="P16" s="4" t="s">
        <v>284</v>
      </c>
      <c r="Q16" s="4" t="s">
        <v>282</v>
      </c>
      <c r="R16" s="4" t="s">
        <v>285</v>
      </c>
      <c r="S16" s="4" t="n">
        <v>0.2</v>
      </c>
      <c r="T16" s="4" t="n">
        <v>99.16</v>
      </c>
      <c r="U16" s="4" t="n">
        <v>1.28</v>
      </c>
      <c r="V16" s="4" t="n">
        <v>2</v>
      </c>
      <c r="W16" s="4" t="n">
        <v>0</v>
      </c>
      <c r="X16" s="4" t="n">
        <v>4</v>
      </c>
      <c r="Y16" s="4" t="n">
        <v>6</v>
      </c>
      <c r="Z16" s="4" t="n">
        <v>2</v>
      </c>
      <c r="AA16" s="4" t="n">
        <v>1</v>
      </c>
      <c r="AB16" s="4" t="n">
        <v>1</v>
      </c>
      <c r="AC16" s="4" t="n">
        <v>0</v>
      </c>
      <c r="AD16" s="4" t="n">
        <v>0</v>
      </c>
      <c r="AE16" s="4" t="n">
        <v>1</v>
      </c>
      <c r="AF16" s="4" t="n">
        <v>0.33</v>
      </c>
      <c r="AG16" s="4" t="n">
        <v>2</v>
      </c>
      <c r="AH16" s="4" t="n">
        <v>0</v>
      </c>
      <c r="AI16" s="4" t="n">
        <v>0</v>
      </c>
      <c r="AJ16" s="4" t="n">
        <v>0</v>
      </c>
      <c r="AK16" s="4" t="n">
        <v>0</v>
      </c>
      <c r="AL16" s="4" t="n">
        <v>0</v>
      </c>
      <c r="AM16" s="4" t="n">
        <v>0</v>
      </c>
      <c r="AN16" s="4" t="n">
        <v>0</v>
      </c>
      <c r="AO16" s="4" t="n">
        <v>0</v>
      </c>
      <c r="AP16" s="4" t="n">
        <v>0</v>
      </c>
      <c r="AQ16" s="4" t="n">
        <v>0</v>
      </c>
      <c r="AR16" s="4" t="n">
        <v>0</v>
      </c>
      <c r="AS16" s="4" t="s">
        <v>83</v>
      </c>
      <c r="AT16" s="4" t="n">
        <v>0</v>
      </c>
      <c r="AU16" s="4" t="n">
        <v>3</v>
      </c>
      <c r="AV16" s="4" t="s">
        <v>84</v>
      </c>
      <c r="AW16" s="4" t="s">
        <v>84</v>
      </c>
      <c r="AX16" s="4" t="s">
        <v>85</v>
      </c>
      <c r="AY16" s="4" t="n">
        <v>0.2884</v>
      </c>
      <c r="AZ16" s="4" t="n">
        <v>0.55</v>
      </c>
      <c r="BA16" s="4" t="s">
        <v>119</v>
      </c>
      <c r="BB16" s="4" t="s">
        <v>86</v>
      </c>
      <c r="BC16" s="4" t="s">
        <v>87</v>
      </c>
      <c r="BD16" s="4" t="s">
        <v>88</v>
      </c>
      <c r="BE16" s="4" t="n">
        <v>-5.19</v>
      </c>
      <c r="BF16" s="4" t="n">
        <v>0</v>
      </c>
      <c r="BG16" s="4" t="n">
        <v>3</v>
      </c>
      <c r="BH16" s="4" t="s">
        <v>89</v>
      </c>
      <c r="BI16" s="4" t="s">
        <v>89</v>
      </c>
      <c r="BJ16" s="4" t="s">
        <v>89</v>
      </c>
      <c r="BK16" s="4" t="s">
        <v>89</v>
      </c>
      <c r="BL16" s="4" t="s">
        <v>89</v>
      </c>
      <c r="BM16" s="4" t="s">
        <v>89</v>
      </c>
      <c r="BN16" s="4" t="n">
        <v>2</v>
      </c>
      <c r="BO16" s="4" t="n">
        <v>1</v>
      </c>
      <c r="BP16" s="4" t="s">
        <v>90</v>
      </c>
      <c r="BQ16" s="4" t="n">
        <v>12.36</v>
      </c>
    </row>
    <row r="17" customFormat="false" ht="12.8" hidden="false" customHeight="false" outlineLevel="0" collapsed="false">
      <c r="A17" s="4" t="s">
        <v>286</v>
      </c>
      <c r="B17" s="4" t="str">
        <f aca="false">TRIM(A17)</f>
        <v>alpha-Pinene</v>
      </c>
      <c r="C17" s="4" t="str">
        <f aca="false">"upload/chem/"&amp;B17&amp;".png"</f>
        <v>upload/chem/alpha-Pinene.png</v>
      </c>
      <c r="D17" s="4" t="s">
        <v>287</v>
      </c>
      <c r="E17" s="4" t="s">
        <v>288</v>
      </c>
      <c r="F17" s="4" t="n">
        <v>6654</v>
      </c>
      <c r="G17" s="4" t="s">
        <v>289</v>
      </c>
      <c r="H17" s="4" t="s">
        <v>290</v>
      </c>
      <c r="I17" s="4" t="s">
        <v>291</v>
      </c>
      <c r="J17" s="4" t="s">
        <v>292</v>
      </c>
      <c r="K17" s="4"/>
      <c r="L17" s="4" t="s">
        <v>293</v>
      </c>
      <c r="M17" s="4" t="n">
        <v>3926536</v>
      </c>
      <c r="N17" s="4" t="s">
        <v>294</v>
      </c>
      <c r="O17" s="4" t="s">
        <v>295</v>
      </c>
      <c r="P17" s="4" t="s">
        <v>296</v>
      </c>
      <c r="Q17" s="4" t="s">
        <v>297</v>
      </c>
      <c r="R17" s="4" t="s">
        <v>298</v>
      </c>
      <c r="S17" s="4" t="n">
        <v>2.714</v>
      </c>
      <c r="T17" s="4" t="n">
        <v>136.24</v>
      </c>
      <c r="U17" s="4" t="n">
        <v>3</v>
      </c>
      <c r="V17" s="4" t="n">
        <v>0</v>
      </c>
      <c r="W17" s="4" t="n">
        <v>0</v>
      </c>
      <c r="X17" s="4" t="n">
        <v>10</v>
      </c>
      <c r="Y17" s="4" t="n">
        <v>10</v>
      </c>
      <c r="Z17" s="4" t="n">
        <v>0</v>
      </c>
      <c r="AA17" s="4" t="n">
        <v>0</v>
      </c>
      <c r="AB17" s="4" t="n">
        <v>0</v>
      </c>
      <c r="AC17" s="4" t="n">
        <v>2</v>
      </c>
      <c r="AD17" s="4" t="n">
        <v>0.2</v>
      </c>
      <c r="AE17" s="4" t="n">
        <v>0</v>
      </c>
      <c r="AF17" s="4" t="n">
        <v>0.8</v>
      </c>
      <c r="AG17" s="4" t="n">
        <v>0</v>
      </c>
      <c r="AH17" s="4" t="n">
        <v>3</v>
      </c>
      <c r="AI17" s="4" t="n">
        <v>0</v>
      </c>
      <c r="AJ17" s="4" t="n">
        <v>3</v>
      </c>
      <c r="AK17" s="4" t="n">
        <v>0</v>
      </c>
      <c r="AL17" s="4" t="n">
        <v>0</v>
      </c>
      <c r="AM17" s="4" t="n">
        <v>0</v>
      </c>
      <c r="AN17" s="4" t="n">
        <v>3</v>
      </c>
      <c r="AO17" s="4" t="n">
        <v>1</v>
      </c>
      <c r="AP17" s="4" t="n">
        <v>0</v>
      </c>
      <c r="AQ17" s="4" t="n">
        <v>1</v>
      </c>
      <c r="AR17" s="4" t="n">
        <v>3</v>
      </c>
      <c r="AS17" s="4" t="s">
        <v>83</v>
      </c>
      <c r="AT17" s="4" t="n">
        <v>0</v>
      </c>
      <c r="AU17" s="4" t="n">
        <v>1</v>
      </c>
      <c r="AV17" s="4" t="s">
        <v>84</v>
      </c>
      <c r="AW17" s="4" t="s">
        <v>84</v>
      </c>
      <c r="AX17" s="4" t="s">
        <v>85</v>
      </c>
      <c r="AY17" s="4" t="n">
        <v>0.449</v>
      </c>
      <c r="AZ17" s="4" t="n">
        <v>0.55</v>
      </c>
      <c r="BA17" s="4" t="s">
        <v>86</v>
      </c>
      <c r="BB17" s="4" t="s">
        <v>86</v>
      </c>
      <c r="BC17" s="4" t="s">
        <v>87</v>
      </c>
      <c r="BD17" s="4" t="s">
        <v>299</v>
      </c>
      <c r="BE17" s="4" t="n">
        <v>-3.95</v>
      </c>
      <c r="BF17" s="4" t="n">
        <v>0</v>
      </c>
      <c r="BG17" s="4" t="n">
        <v>1</v>
      </c>
      <c r="BH17" s="4" t="s">
        <v>89</v>
      </c>
      <c r="BI17" s="4" t="s">
        <v>89</v>
      </c>
      <c r="BJ17" s="4" t="s">
        <v>87</v>
      </c>
      <c r="BK17" s="4" t="s">
        <v>89</v>
      </c>
      <c r="BL17" s="4" t="s">
        <v>89</v>
      </c>
      <c r="BM17" s="4" t="s">
        <v>89</v>
      </c>
      <c r="BN17" s="4" t="n">
        <v>2</v>
      </c>
      <c r="BO17" s="4" t="n">
        <v>8</v>
      </c>
      <c r="BP17" s="4" t="s">
        <v>90</v>
      </c>
      <c r="BQ17" s="4" t="n">
        <v>0</v>
      </c>
    </row>
    <row r="18" customFormat="false" ht="12.8" hidden="false" customHeight="false" outlineLevel="0" collapsed="false">
      <c r="A18" s="4" t="s">
        <v>300</v>
      </c>
      <c r="B18" s="4" t="str">
        <f aca="false">TRIM(A18)</f>
        <v>Methyleugenol</v>
      </c>
      <c r="C18" s="4" t="str">
        <f aca="false">"upload/chem/"&amp;B18&amp;".png"</f>
        <v>upload/chem/Methyleugenol.png</v>
      </c>
      <c r="D18" s="4" t="s">
        <v>301</v>
      </c>
      <c r="E18" s="4" t="s">
        <v>302</v>
      </c>
      <c r="F18" s="4" t="n">
        <v>7127</v>
      </c>
      <c r="G18" s="4" t="s">
        <v>303</v>
      </c>
      <c r="H18" s="4" t="s">
        <v>304</v>
      </c>
      <c r="I18" s="4" t="s">
        <v>305</v>
      </c>
      <c r="J18" s="4" t="s">
        <v>306</v>
      </c>
      <c r="K18" s="4" t="s">
        <v>307</v>
      </c>
      <c r="L18" s="4" t="s">
        <v>308</v>
      </c>
      <c r="M18" s="4" t="n">
        <v>154691</v>
      </c>
      <c r="N18" s="4" t="s">
        <v>309</v>
      </c>
      <c r="O18" s="4" t="s">
        <v>310</v>
      </c>
      <c r="P18" s="4" t="s">
        <v>311</v>
      </c>
      <c r="Q18" s="4" t="s">
        <v>312</v>
      </c>
      <c r="R18" s="4" t="s">
        <v>313</v>
      </c>
      <c r="S18" s="4" t="n">
        <v>0.385</v>
      </c>
      <c r="T18" s="4" t="n">
        <v>178.23</v>
      </c>
      <c r="U18" s="4" t="n">
        <v>2.43</v>
      </c>
      <c r="V18" s="4" t="n">
        <v>2</v>
      </c>
      <c r="W18" s="4" t="n">
        <v>0</v>
      </c>
      <c r="X18" s="4" t="n">
        <v>11</v>
      </c>
      <c r="Y18" s="4" t="n">
        <v>13</v>
      </c>
      <c r="Z18" s="4" t="n">
        <v>2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0.27</v>
      </c>
      <c r="AG18" s="4" t="n">
        <v>4</v>
      </c>
      <c r="AH18" s="4" t="n">
        <v>0</v>
      </c>
      <c r="AI18" s="4" t="n">
        <v>0</v>
      </c>
      <c r="AJ18" s="4" t="n">
        <v>0</v>
      </c>
      <c r="AK18" s="4" t="n">
        <v>1</v>
      </c>
      <c r="AL18" s="4" t="n">
        <v>0</v>
      </c>
      <c r="AM18" s="4" t="n">
        <v>1</v>
      </c>
      <c r="AN18" s="4" t="n">
        <v>1</v>
      </c>
      <c r="AO18" s="4" t="n">
        <v>0</v>
      </c>
      <c r="AP18" s="4" t="n">
        <v>0</v>
      </c>
      <c r="AQ18" s="4" t="n">
        <v>0</v>
      </c>
      <c r="AR18" s="4" t="n">
        <v>1</v>
      </c>
      <c r="AS18" s="4" t="s">
        <v>83</v>
      </c>
      <c r="AT18" s="4" t="n">
        <v>0</v>
      </c>
      <c r="AU18" s="4" t="n">
        <v>0</v>
      </c>
      <c r="AV18" s="4" t="s">
        <v>84</v>
      </c>
      <c r="AW18" s="4" t="s">
        <v>84</v>
      </c>
      <c r="AX18" s="4" t="s">
        <v>85</v>
      </c>
      <c r="AY18" s="4" t="n">
        <v>0.6591</v>
      </c>
      <c r="AZ18" s="4" t="n">
        <v>0.55</v>
      </c>
      <c r="BA18" s="4" t="s">
        <v>86</v>
      </c>
      <c r="BB18" s="4" t="s">
        <v>86</v>
      </c>
      <c r="BC18" s="4" t="s">
        <v>87</v>
      </c>
      <c r="BD18" s="4" t="s">
        <v>88</v>
      </c>
      <c r="BE18" s="4" t="n">
        <v>-5.6</v>
      </c>
      <c r="BF18" s="4" t="n">
        <v>0</v>
      </c>
      <c r="BG18" s="4" t="n">
        <v>1</v>
      </c>
      <c r="BH18" s="4" t="s">
        <v>87</v>
      </c>
      <c r="BI18" s="4" t="s">
        <v>89</v>
      </c>
      <c r="BJ18" s="4" t="s">
        <v>89</v>
      </c>
      <c r="BK18" s="4" t="s">
        <v>89</v>
      </c>
      <c r="BL18" s="4" t="s">
        <v>89</v>
      </c>
      <c r="BM18" s="4" t="s">
        <v>89</v>
      </c>
      <c r="BN18" s="4" t="n">
        <v>8</v>
      </c>
      <c r="BO18" s="4" t="n">
        <v>3</v>
      </c>
      <c r="BP18" s="4" t="s">
        <v>83</v>
      </c>
      <c r="BQ18" s="4" t="n">
        <v>18.46</v>
      </c>
    </row>
    <row r="19" customFormat="false" ht="12.8" hidden="false" customHeight="false" outlineLevel="0" collapsed="false">
      <c r="A19" s="4" t="s">
        <v>314</v>
      </c>
      <c r="B19" s="4" t="str">
        <f aca="false">TRIM(A19)</f>
        <v>Furfural</v>
      </c>
      <c r="C19" s="4" t="str">
        <f aca="false">"upload/chem/"&amp;B19&amp;".png"</f>
        <v>upload/chem/Furfural.png</v>
      </c>
      <c r="D19" s="4" t="s">
        <v>315</v>
      </c>
      <c r="E19" s="4" t="s">
        <v>316</v>
      </c>
      <c r="F19" s="4" t="n">
        <v>7362</v>
      </c>
      <c r="G19" s="4" t="s">
        <v>317</v>
      </c>
      <c r="H19" s="4" t="s">
        <v>318</v>
      </c>
      <c r="I19" s="4" t="s">
        <v>319</v>
      </c>
      <c r="J19" s="4" t="s">
        <v>320</v>
      </c>
      <c r="K19" s="4" t="s">
        <v>321</v>
      </c>
      <c r="L19" s="4" t="s">
        <v>322</v>
      </c>
      <c r="M19" s="4" t="n">
        <v>871210</v>
      </c>
      <c r="N19" s="4" t="s">
        <v>323</v>
      </c>
      <c r="O19" s="4" t="s">
        <v>324</v>
      </c>
      <c r="P19" s="4" t="s">
        <v>325</v>
      </c>
      <c r="Q19" s="4" t="s">
        <v>326</v>
      </c>
      <c r="R19" s="4" t="s">
        <v>327</v>
      </c>
      <c r="S19" s="4" t="n">
        <v>-0.313</v>
      </c>
      <c r="T19" s="4" t="n">
        <v>96.09</v>
      </c>
      <c r="U19" s="4" t="n">
        <v>1.09</v>
      </c>
      <c r="V19" s="4" t="n">
        <v>2</v>
      </c>
      <c r="W19" s="4" t="n">
        <v>0</v>
      </c>
      <c r="X19" s="4" t="n">
        <v>5</v>
      </c>
      <c r="Y19" s="4" t="n">
        <v>7</v>
      </c>
      <c r="Z19" s="4" t="n">
        <v>2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</v>
      </c>
      <c r="AG19" s="4" t="n">
        <v>1</v>
      </c>
      <c r="AH19" s="4" t="n">
        <v>0</v>
      </c>
      <c r="AI19" s="4" t="n">
        <v>0</v>
      </c>
      <c r="AJ19" s="4" t="n">
        <v>0</v>
      </c>
      <c r="AK19" s="4" t="n">
        <v>0</v>
      </c>
      <c r="AL19" s="4" t="n">
        <v>1</v>
      </c>
      <c r="AM19" s="4" t="n">
        <v>1</v>
      </c>
      <c r="AN19" s="4" t="n">
        <v>1</v>
      </c>
      <c r="AO19" s="4" t="n">
        <v>0</v>
      </c>
      <c r="AP19" s="4" t="n">
        <v>0</v>
      </c>
      <c r="AQ19" s="4" t="n">
        <v>0</v>
      </c>
      <c r="AR19" s="4" t="n">
        <v>1</v>
      </c>
      <c r="AS19" s="4" t="s">
        <v>83</v>
      </c>
      <c r="AT19" s="4" t="n">
        <v>0</v>
      </c>
      <c r="AU19" s="4" t="n">
        <v>3</v>
      </c>
      <c r="AV19" s="4" t="s">
        <v>84</v>
      </c>
      <c r="AW19" s="4" t="s">
        <v>84</v>
      </c>
      <c r="AX19" s="4" t="s">
        <v>85</v>
      </c>
      <c r="AY19" s="4" t="n">
        <v>0.4897</v>
      </c>
      <c r="AZ19" s="4" t="n">
        <v>0.55</v>
      </c>
      <c r="BA19" s="4" t="s">
        <v>119</v>
      </c>
      <c r="BB19" s="4" t="s">
        <v>86</v>
      </c>
      <c r="BC19" s="4" t="s">
        <v>87</v>
      </c>
      <c r="BD19" s="4" t="s">
        <v>88</v>
      </c>
      <c r="BE19" s="4" t="n">
        <v>-6.6</v>
      </c>
      <c r="BF19" s="4" t="n">
        <v>0</v>
      </c>
      <c r="BG19" s="4" t="n">
        <v>1</v>
      </c>
      <c r="BH19" s="4" t="s">
        <v>89</v>
      </c>
      <c r="BI19" s="4" t="s">
        <v>89</v>
      </c>
      <c r="BJ19" s="4" t="s">
        <v>89</v>
      </c>
      <c r="BK19" s="4" t="s">
        <v>89</v>
      </c>
      <c r="BL19" s="4" t="s">
        <v>89</v>
      </c>
      <c r="BM19" s="4" t="s">
        <v>89</v>
      </c>
      <c r="BN19" s="4" t="n">
        <v>5</v>
      </c>
      <c r="BO19" s="4" t="n">
        <v>0</v>
      </c>
      <c r="BP19" s="4" t="s">
        <v>90</v>
      </c>
      <c r="BQ19" s="4" t="n">
        <v>30.21</v>
      </c>
    </row>
    <row r="20" customFormat="false" ht="12.8" hidden="false" customHeight="false" outlineLevel="0" collapsed="false">
      <c r="A20" s="4" t="s">
        <v>328</v>
      </c>
      <c r="B20" s="4" t="str">
        <f aca="false">TRIM(A20)</f>
        <v>gamma-Terpinene</v>
      </c>
      <c r="C20" s="4" t="str">
        <f aca="false">"upload/chem/"&amp;B20&amp;".png"</f>
        <v>upload/chem/gamma-Terpinene.png</v>
      </c>
      <c r="D20" s="4" t="s">
        <v>329</v>
      </c>
      <c r="E20" s="4" t="s">
        <v>330</v>
      </c>
      <c r="F20" s="4" t="n">
        <f aca="false">7461</f>
        <v>7461</v>
      </c>
      <c r="G20" s="4" t="s">
        <v>331</v>
      </c>
      <c r="H20" s="4" t="s">
        <v>290</v>
      </c>
      <c r="I20" s="4" t="s">
        <v>332</v>
      </c>
      <c r="J20" s="4" t="s">
        <v>333</v>
      </c>
      <c r="K20" s="4" t="s">
        <v>334</v>
      </c>
      <c r="L20" s="4" t="s">
        <v>335</v>
      </c>
      <c r="M20" s="4" t="n">
        <v>3928067</v>
      </c>
      <c r="N20" s="4" t="s">
        <v>336</v>
      </c>
      <c r="O20" s="4" t="s">
        <v>337</v>
      </c>
      <c r="P20" s="4" t="s">
        <v>338</v>
      </c>
      <c r="Q20" s="4" t="s">
        <v>339</v>
      </c>
      <c r="R20" s="4" t="s">
        <v>298</v>
      </c>
      <c r="S20" s="4" t="n">
        <v>2.518</v>
      </c>
      <c r="T20" s="4" t="n">
        <v>136.24</v>
      </c>
      <c r="U20" s="4" t="n">
        <v>3.31</v>
      </c>
      <c r="V20" s="4" t="n">
        <v>0</v>
      </c>
      <c r="W20" s="4" t="n">
        <v>0</v>
      </c>
      <c r="X20" s="4" t="n">
        <v>10</v>
      </c>
      <c r="Y20" s="4" t="n">
        <v>10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4" t="n">
        <v>0.6</v>
      </c>
      <c r="AG20" s="4" t="n">
        <v>1</v>
      </c>
      <c r="AH20" s="4" t="n">
        <v>1</v>
      </c>
      <c r="AI20" s="4" t="n">
        <v>0</v>
      </c>
      <c r="AJ20" s="4" t="n">
        <v>1</v>
      </c>
      <c r="AK20" s="4" t="n">
        <v>0</v>
      </c>
      <c r="AL20" s="4" t="n">
        <v>0</v>
      </c>
      <c r="AM20" s="4" t="n">
        <v>0</v>
      </c>
      <c r="AN20" s="4" t="n">
        <v>1</v>
      </c>
      <c r="AO20" s="4" t="n">
        <v>0</v>
      </c>
      <c r="AP20" s="4" t="n">
        <v>0</v>
      </c>
      <c r="AQ20" s="4" t="n">
        <v>0</v>
      </c>
      <c r="AR20" s="4" t="n">
        <v>1</v>
      </c>
      <c r="AS20" s="4" t="s">
        <v>83</v>
      </c>
      <c r="AT20" s="4" t="n">
        <v>0</v>
      </c>
      <c r="AU20" s="4" t="n">
        <v>1</v>
      </c>
      <c r="AV20" s="4" t="s">
        <v>84</v>
      </c>
      <c r="AW20" s="4" t="s">
        <v>84</v>
      </c>
      <c r="AX20" s="4" t="s">
        <v>85</v>
      </c>
      <c r="AY20" s="4" t="n">
        <v>0.485</v>
      </c>
      <c r="AZ20" s="4" t="n">
        <v>0.55</v>
      </c>
      <c r="BA20" s="4" t="s">
        <v>86</v>
      </c>
      <c r="BB20" s="4" t="s">
        <v>86</v>
      </c>
      <c r="BC20" s="4" t="s">
        <v>87</v>
      </c>
      <c r="BD20" s="4" t="s">
        <v>299</v>
      </c>
      <c r="BE20" s="4" t="n">
        <v>-3.94</v>
      </c>
      <c r="BF20" s="4" t="n">
        <v>0</v>
      </c>
      <c r="BG20" s="4" t="n">
        <v>1</v>
      </c>
      <c r="BH20" s="4" t="s">
        <v>89</v>
      </c>
      <c r="BI20" s="4" t="s">
        <v>89</v>
      </c>
      <c r="BJ20" s="4" t="s">
        <v>89</v>
      </c>
      <c r="BK20" s="4" t="s">
        <v>89</v>
      </c>
      <c r="BL20" s="4" t="s">
        <v>89</v>
      </c>
      <c r="BM20" s="4" t="s">
        <v>89</v>
      </c>
      <c r="BN20" s="4" t="n">
        <v>4</v>
      </c>
      <c r="BO20" s="4" t="n">
        <v>6</v>
      </c>
      <c r="BP20" s="4" t="s">
        <v>90</v>
      </c>
      <c r="BQ20" s="4" t="n">
        <v>0</v>
      </c>
    </row>
    <row r="21" customFormat="false" ht="12.8" hidden="false" customHeight="false" outlineLevel="0" collapsed="false">
      <c r="A21" s="4" t="s">
        <v>340</v>
      </c>
      <c r="B21" s="4" t="str">
        <f aca="false">TRIM(A21)</f>
        <v>alpha-Terpinene</v>
      </c>
      <c r="C21" s="4" t="str">
        <f aca="false">"upload/chem/"&amp;B21&amp;".png"</f>
        <v>upload/chem/alpha-Terpinene.png</v>
      </c>
      <c r="D21" s="4" t="s">
        <v>341</v>
      </c>
      <c r="E21" s="4" t="s">
        <v>342</v>
      </c>
      <c r="F21" s="4" t="n">
        <v>7462</v>
      </c>
      <c r="G21" s="4" t="s">
        <v>343</v>
      </c>
      <c r="H21" s="4" t="s">
        <v>290</v>
      </c>
      <c r="I21" s="4" t="s">
        <v>344</v>
      </c>
      <c r="J21" s="4" t="s">
        <v>345</v>
      </c>
      <c r="K21" s="4" t="s">
        <v>346</v>
      </c>
      <c r="L21" s="4" t="s">
        <v>347</v>
      </c>
      <c r="M21" s="4" t="n">
        <v>3928066</v>
      </c>
      <c r="N21" s="4" t="s">
        <v>348</v>
      </c>
      <c r="O21" s="4" t="s">
        <v>349</v>
      </c>
      <c r="P21" s="4" t="s">
        <v>350</v>
      </c>
      <c r="Q21" s="4" t="s">
        <v>351</v>
      </c>
      <c r="R21" s="4" t="s">
        <v>352</v>
      </c>
      <c r="S21" s="4" t="n">
        <v>2.528</v>
      </c>
      <c r="T21" s="4" t="n">
        <v>136.24</v>
      </c>
      <c r="U21" s="4" t="n">
        <v>3.31</v>
      </c>
      <c r="V21" s="4" t="n">
        <v>0</v>
      </c>
      <c r="W21" s="4" t="n">
        <v>0</v>
      </c>
      <c r="X21" s="4" t="n">
        <v>10</v>
      </c>
      <c r="Y21" s="4" t="n">
        <v>10</v>
      </c>
      <c r="Z21" s="4" t="n">
        <v>0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4" t="n">
        <v>0.6</v>
      </c>
      <c r="AG21" s="4" t="n">
        <v>1</v>
      </c>
      <c r="AH21" s="4" t="n">
        <v>1</v>
      </c>
      <c r="AI21" s="4" t="n">
        <v>0</v>
      </c>
      <c r="AJ21" s="4" t="n">
        <v>1</v>
      </c>
      <c r="AK21" s="4" t="n">
        <v>0</v>
      </c>
      <c r="AL21" s="4" t="n">
        <v>0</v>
      </c>
      <c r="AM21" s="4" t="n">
        <v>0</v>
      </c>
      <c r="AN21" s="4" t="n">
        <v>1</v>
      </c>
      <c r="AO21" s="4" t="n">
        <v>0</v>
      </c>
      <c r="AP21" s="4" t="n">
        <v>0</v>
      </c>
      <c r="AQ21" s="4" t="n">
        <v>0</v>
      </c>
      <c r="AR21" s="4" t="n">
        <v>1</v>
      </c>
      <c r="AS21" s="4" t="s">
        <v>83</v>
      </c>
      <c r="AT21" s="4" t="n">
        <v>0</v>
      </c>
      <c r="AU21" s="4" t="n">
        <v>1</v>
      </c>
      <c r="AV21" s="4" t="s">
        <v>84</v>
      </c>
      <c r="AW21" s="4" t="s">
        <v>84</v>
      </c>
      <c r="AX21" s="4" t="s">
        <v>85</v>
      </c>
      <c r="AY21" s="4" t="n">
        <v>0.5185</v>
      </c>
      <c r="AZ21" s="4" t="n">
        <v>0.55</v>
      </c>
      <c r="BA21" s="4" t="s">
        <v>86</v>
      </c>
      <c r="BB21" s="4" t="s">
        <v>86</v>
      </c>
      <c r="BC21" s="4" t="s">
        <v>87</v>
      </c>
      <c r="BD21" s="4" t="s">
        <v>299</v>
      </c>
      <c r="BE21" s="4" t="n">
        <v>-4.11</v>
      </c>
      <c r="BF21" s="4" t="n">
        <v>0</v>
      </c>
      <c r="BG21" s="4" t="n">
        <v>0</v>
      </c>
      <c r="BH21" s="4" t="s">
        <v>89</v>
      </c>
      <c r="BI21" s="4" t="s">
        <v>89</v>
      </c>
      <c r="BJ21" s="4" t="s">
        <v>89</v>
      </c>
      <c r="BK21" s="4" t="s">
        <v>89</v>
      </c>
      <c r="BL21" s="4" t="s">
        <v>89</v>
      </c>
      <c r="BM21" s="4" t="s">
        <v>89</v>
      </c>
      <c r="BN21" s="4" t="n">
        <v>4</v>
      </c>
      <c r="BO21" s="4" t="n">
        <v>6</v>
      </c>
      <c r="BP21" s="4" t="s">
        <v>90</v>
      </c>
      <c r="BQ21" s="4" t="n">
        <v>0</v>
      </c>
    </row>
    <row r="22" customFormat="false" ht="12.8" hidden="false" customHeight="false" outlineLevel="0" collapsed="false">
      <c r="A22" s="4" t="s">
        <v>353</v>
      </c>
      <c r="B22" s="4" t="str">
        <f aca="false">TRIM(A22)</f>
        <v>Citronellal</v>
      </c>
      <c r="C22" s="4" t="str">
        <f aca="false">"upload/chem/"&amp;B22&amp;".png"</f>
        <v>upload/chem/Citronellal.png</v>
      </c>
      <c r="D22" s="4" t="s">
        <v>354</v>
      </c>
      <c r="E22" s="4" t="s">
        <v>355</v>
      </c>
      <c r="F22" s="4" t="n">
        <v>7794</v>
      </c>
      <c r="G22" s="4" t="s">
        <v>356</v>
      </c>
      <c r="H22" s="4" t="s">
        <v>151</v>
      </c>
      <c r="I22" s="4" t="s">
        <v>357</v>
      </c>
      <c r="J22" s="4" t="s">
        <v>358</v>
      </c>
      <c r="K22" s="4"/>
      <c r="L22" s="4" t="s">
        <v>359</v>
      </c>
      <c r="M22" s="4" t="n">
        <v>1787552</v>
      </c>
      <c r="N22" s="4" t="s">
        <v>360</v>
      </c>
      <c r="O22" s="4" t="s">
        <v>361</v>
      </c>
      <c r="P22" s="4" t="s">
        <v>362</v>
      </c>
      <c r="Q22" s="4" t="s">
        <v>363</v>
      </c>
      <c r="R22" s="4" t="s">
        <v>364</v>
      </c>
      <c r="S22" s="4" t="n">
        <v>2.567</v>
      </c>
      <c r="T22" s="4" t="n">
        <v>154.25</v>
      </c>
      <c r="U22" s="4" t="n">
        <v>2.96</v>
      </c>
      <c r="V22" s="4" t="n">
        <v>1</v>
      </c>
      <c r="W22" s="4" t="n">
        <v>0</v>
      </c>
      <c r="X22" s="4" t="n">
        <v>10</v>
      </c>
      <c r="Y22" s="4" t="n">
        <v>11</v>
      </c>
      <c r="Z22" s="4" t="n">
        <v>1</v>
      </c>
      <c r="AA22" s="4" t="n">
        <v>0</v>
      </c>
      <c r="AB22" s="4" t="n">
        <v>0</v>
      </c>
      <c r="AC22" s="4" t="n">
        <v>1</v>
      </c>
      <c r="AD22" s="4" t="n">
        <v>0.1</v>
      </c>
      <c r="AE22" s="4" t="n">
        <v>0</v>
      </c>
      <c r="AF22" s="4" t="n">
        <v>0.7</v>
      </c>
      <c r="AG22" s="4" t="n">
        <v>5</v>
      </c>
      <c r="AH22" s="4" t="n">
        <v>0</v>
      </c>
      <c r="AI22" s="4" t="n">
        <v>0</v>
      </c>
      <c r="AJ22" s="4" t="n">
        <v>0</v>
      </c>
      <c r="AK22" s="4" t="n">
        <v>0</v>
      </c>
      <c r="AL22" s="4" t="n">
        <v>0</v>
      </c>
      <c r="AM22" s="4" t="n">
        <v>0</v>
      </c>
      <c r="AN22" s="4" t="n">
        <v>0</v>
      </c>
      <c r="AO22" s="4" t="n">
        <v>0</v>
      </c>
      <c r="AP22" s="4" t="n">
        <v>0</v>
      </c>
      <c r="AQ22" s="4" t="n">
        <v>0</v>
      </c>
      <c r="AR22" s="4" t="n">
        <v>0</v>
      </c>
      <c r="AS22" s="4" t="s">
        <v>83</v>
      </c>
      <c r="AT22" s="4" t="n">
        <v>0</v>
      </c>
      <c r="AU22" s="4" t="n">
        <v>1</v>
      </c>
      <c r="AV22" s="4" t="s">
        <v>84</v>
      </c>
      <c r="AW22" s="4" t="s">
        <v>84</v>
      </c>
      <c r="AX22" s="4" t="s">
        <v>85</v>
      </c>
      <c r="AY22" s="4" t="n">
        <v>0.4393</v>
      </c>
      <c r="AZ22" s="4" t="n">
        <v>0.55</v>
      </c>
      <c r="BA22" s="4" t="s">
        <v>86</v>
      </c>
      <c r="BB22" s="4" t="s">
        <v>86</v>
      </c>
      <c r="BC22" s="4" t="s">
        <v>87</v>
      </c>
      <c r="BD22" s="4" t="s">
        <v>88</v>
      </c>
      <c r="BE22" s="4" t="n">
        <v>-4.52</v>
      </c>
      <c r="BF22" s="4" t="n">
        <v>0</v>
      </c>
      <c r="BG22" s="4" t="n">
        <v>2</v>
      </c>
      <c r="BH22" s="4" t="s">
        <v>89</v>
      </c>
      <c r="BI22" s="4" t="s">
        <v>89</v>
      </c>
      <c r="BJ22" s="4" t="s">
        <v>89</v>
      </c>
      <c r="BK22" s="4" t="s">
        <v>89</v>
      </c>
      <c r="BL22" s="4" t="s">
        <v>89</v>
      </c>
      <c r="BM22" s="4" t="s">
        <v>89</v>
      </c>
      <c r="BN22" s="4" t="n">
        <v>3</v>
      </c>
      <c r="BO22" s="4" t="n">
        <v>7</v>
      </c>
      <c r="BP22" s="4" t="s">
        <v>90</v>
      </c>
      <c r="BQ22" s="4" t="n">
        <v>17.07</v>
      </c>
    </row>
    <row r="23" customFormat="false" ht="12.8" hidden="false" customHeight="false" outlineLevel="0" collapsed="false">
      <c r="A23" s="4" t="s">
        <v>365</v>
      </c>
      <c r="B23" s="4" t="str">
        <f aca="false">TRIM(A23)</f>
        <v>1-Dodecanol</v>
      </c>
      <c r="C23" s="4" t="str">
        <f aca="false">"upload/chem/"&amp;B23&amp;".png"</f>
        <v>upload/chem/1-Dodecanol.png</v>
      </c>
      <c r="D23" s="4" t="s">
        <v>366</v>
      </c>
      <c r="E23" s="4" t="s">
        <v>367</v>
      </c>
      <c r="F23" s="4" t="n">
        <v>8193</v>
      </c>
      <c r="G23" s="4" t="s">
        <v>368</v>
      </c>
      <c r="H23" s="4" t="s">
        <v>369</v>
      </c>
      <c r="I23" s="4" t="s">
        <v>370</v>
      </c>
      <c r="J23" s="4" t="s">
        <v>371</v>
      </c>
      <c r="K23" s="4" t="s">
        <v>372</v>
      </c>
      <c r="L23" s="4" t="s">
        <v>373</v>
      </c>
      <c r="M23" s="4" t="n">
        <v>1779974</v>
      </c>
      <c r="N23" s="4" t="s">
        <v>374</v>
      </c>
      <c r="O23" s="4" t="s">
        <v>375</v>
      </c>
      <c r="P23" s="4" t="s">
        <v>376</v>
      </c>
      <c r="Q23" s="4" t="s">
        <v>374</v>
      </c>
      <c r="R23" s="4" t="s">
        <v>377</v>
      </c>
      <c r="S23" s="4" t="n">
        <v>0.577</v>
      </c>
      <c r="T23" s="4" t="n">
        <v>186.34</v>
      </c>
      <c r="U23" s="4" t="n">
        <v>3.9</v>
      </c>
      <c r="V23" s="4" t="n">
        <v>1</v>
      </c>
      <c r="W23" s="4" t="n">
        <v>1</v>
      </c>
      <c r="X23" s="4" t="n">
        <v>12</v>
      </c>
      <c r="Y23" s="4" t="n">
        <v>13</v>
      </c>
      <c r="Z23" s="4" t="n">
        <v>1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  <c r="AF23" s="4" t="n">
        <v>1</v>
      </c>
      <c r="AG23" s="4" t="n">
        <v>10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  <c r="AR23" s="4" t="n">
        <v>0</v>
      </c>
      <c r="AS23" s="4" t="s">
        <v>83</v>
      </c>
      <c r="AT23" s="4" t="n">
        <v>0</v>
      </c>
      <c r="AU23" s="4" t="n">
        <v>0</v>
      </c>
      <c r="AV23" s="4" t="s">
        <v>84</v>
      </c>
      <c r="AW23" s="4" t="s">
        <v>84</v>
      </c>
      <c r="AX23" s="4" t="s">
        <v>85</v>
      </c>
      <c r="AY23" s="4" t="n">
        <v>0.513</v>
      </c>
      <c r="AZ23" s="4" t="n">
        <v>0.55</v>
      </c>
      <c r="BA23" s="4" t="s">
        <v>86</v>
      </c>
      <c r="BB23" s="4" t="s">
        <v>230</v>
      </c>
      <c r="BC23" s="4" t="s">
        <v>87</v>
      </c>
      <c r="BD23" s="4" t="s">
        <v>88</v>
      </c>
      <c r="BE23" s="4" t="n">
        <v>-3.79</v>
      </c>
      <c r="BF23" s="4" t="n">
        <v>0</v>
      </c>
      <c r="BG23" s="4" t="n">
        <v>0</v>
      </c>
      <c r="BH23" s="4" t="s">
        <v>87</v>
      </c>
      <c r="BI23" s="4" t="s">
        <v>89</v>
      </c>
      <c r="BJ23" s="4" t="s">
        <v>89</v>
      </c>
      <c r="BK23" s="4" t="s">
        <v>89</v>
      </c>
      <c r="BL23" s="4" t="s">
        <v>89</v>
      </c>
      <c r="BM23" s="4" t="s">
        <v>89</v>
      </c>
      <c r="BN23" s="4" t="n">
        <v>0</v>
      </c>
      <c r="BO23" s="4" t="n">
        <v>12</v>
      </c>
      <c r="BP23" s="4" t="s">
        <v>83</v>
      </c>
      <c r="BQ23" s="4" t="n">
        <v>20.23</v>
      </c>
    </row>
    <row r="24" customFormat="false" ht="12.8" hidden="false" customHeight="false" outlineLevel="0" collapsed="false">
      <c r="A24" s="4" t="s">
        <v>378</v>
      </c>
      <c r="B24" s="4" t="str">
        <f aca="false">TRIM(A24)</f>
        <v>1,4-Naphthoquinone</v>
      </c>
      <c r="C24" s="4" t="str">
        <f aca="false">"upload/chem/"&amp;B24&amp;".png"</f>
        <v>upload/chem/1,4-Naphthoquinone.png</v>
      </c>
      <c r="D24" s="4" t="s">
        <v>379</v>
      </c>
      <c r="E24" s="4" t="s">
        <v>380</v>
      </c>
      <c r="F24" s="4" t="n">
        <v>8530</v>
      </c>
      <c r="G24" s="4" t="s">
        <v>381</v>
      </c>
      <c r="H24" s="4" t="s">
        <v>382</v>
      </c>
      <c r="I24" s="4" t="s">
        <v>383</v>
      </c>
      <c r="J24" s="4" t="s">
        <v>384</v>
      </c>
      <c r="K24" s="4" t="s">
        <v>385</v>
      </c>
      <c r="L24" s="4" t="s">
        <v>386</v>
      </c>
      <c r="M24" s="4" t="n">
        <v>1768930</v>
      </c>
      <c r="N24" s="4" t="s">
        <v>387</v>
      </c>
      <c r="O24" s="4" t="s">
        <v>388</v>
      </c>
      <c r="P24" s="4" t="s">
        <v>389</v>
      </c>
      <c r="Q24" s="4" t="s">
        <v>390</v>
      </c>
      <c r="R24" s="4" t="s">
        <v>391</v>
      </c>
      <c r="S24" s="4" t="n">
        <v>0.493</v>
      </c>
      <c r="T24" s="4" t="n">
        <v>158.16</v>
      </c>
      <c r="U24" s="4" t="n">
        <v>1.62</v>
      </c>
      <c r="V24" s="4" t="n">
        <v>2</v>
      </c>
      <c r="W24" s="4" t="n">
        <v>0</v>
      </c>
      <c r="X24" s="4" t="n">
        <v>10</v>
      </c>
      <c r="Y24" s="4" t="n">
        <v>12</v>
      </c>
      <c r="Z24" s="4" t="n">
        <v>2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0</v>
      </c>
      <c r="AG24" s="4" t="n">
        <v>0</v>
      </c>
      <c r="AH24" s="4" t="n">
        <v>1</v>
      </c>
      <c r="AI24" s="4" t="n">
        <v>0</v>
      </c>
      <c r="AJ24" s="4" t="n">
        <v>1</v>
      </c>
      <c r="AK24" s="4" t="n">
        <v>1</v>
      </c>
      <c r="AL24" s="4" t="n">
        <v>0</v>
      </c>
      <c r="AM24" s="4" t="n">
        <v>1</v>
      </c>
      <c r="AN24" s="4" t="n">
        <v>2</v>
      </c>
      <c r="AO24" s="4" t="n">
        <v>0</v>
      </c>
      <c r="AP24" s="4" t="n">
        <v>0</v>
      </c>
      <c r="AQ24" s="4" t="n">
        <v>0</v>
      </c>
      <c r="AR24" s="4" t="n">
        <v>2</v>
      </c>
      <c r="AS24" s="4" t="s">
        <v>83</v>
      </c>
      <c r="AT24" s="4" t="n">
        <v>0</v>
      </c>
      <c r="AU24" s="4" t="n">
        <v>2</v>
      </c>
      <c r="AV24" s="4" t="s">
        <v>84</v>
      </c>
      <c r="AW24" s="4" t="s">
        <v>84</v>
      </c>
      <c r="AX24" s="4" t="s">
        <v>85</v>
      </c>
      <c r="AY24" s="4" t="n">
        <v>0.5746</v>
      </c>
      <c r="AZ24" s="4" t="n">
        <v>0.55</v>
      </c>
      <c r="BA24" s="4" t="s">
        <v>86</v>
      </c>
      <c r="BB24" s="4" t="s">
        <v>86</v>
      </c>
      <c r="BC24" s="4" t="s">
        <v>87</v>
      </c>
      <c r="BD24" s="4" t="s">
        <v>88</v>
      </c>
      <c r="BE24" s="4" t="n">
        <v>-6.05</v>
      </c>
      <c r="BF24" s="4" t="n">
        <v>1</v>
      </c>
      <c r="BG24" s="4" t="n">
        <v>0</v>
      </c>
      <c r="BH24" s="4" t="s">
        <v>87</v>
      </c>
      <c r="BI24" s="4" t="s">
        <v>89</v>
      </c>
      <c r="BJ24" s="4" t="s">
        <v>89</v>
      </c>
      <c r="BK24" s="4" t="s">
        <v>89</v>
      </c>
      <c r="BL24" s="4" t="s">
        <v>89</v>
      </c>
      <c r="BM24" s="4" t="s">
        <v>89</v>
      </c>
      <c r="BN24" s="4" t="n">
        <v>10</v>
      </c>
      <c r="BO24" s="4" t="n">
        <v>0</v>
      </c>
      <c r="BP24" s="4" t="s">
        <v>90</v>
      </c>
      <c r="BQ24" s="4" t="n">
        <v>34.14</v>
      </c>
    </row>
    <row r="25" customFormat="false" ht="12.8" hidden="false" customHeight="false" outlineLevel="0" collapsed="false">
      <c r="A25" s="4" t="s">
        <v>392</v>
      </c>
      <c r="B25" s="4" t="str">
        <f aca="false">TRIM(A25)</f>
        <v>Estragole</v>
      </c>
      <c r="C25" s="4" t="str">
        <f aca="false">"upload/chem/"&amp;B25&amp;".png"</f>
        <v>upload/chem/Estragole.png</v>
      </c>
      <c r="D25" s="4" t="s">
        <v>393</v>
      </c>
      <c r="E25" s="4" t="s">
        <v>394</v>
      </c>
      <c r="F25" s="4" t="n">
        <v>8815</v>
      </c>
      <c r="G25" s="4" t="s">
        <v>395</v>
      </c>
      <c r="H25" s="4" t="s">
        <v>95</v>
      </c>
      <c r="I25" s="4" t="s">
        <v>396</v>
      </c>
      <c r="J25" s="4" t="s">
        <v>397</v>
      </c>
      <c r="K25" s="4" t="s">
        <v>398</v>
      </c>
      <c r="L25" s="4" t="s">
        <v>399</v>
      </c>
      <c r="M25" s="4" t="n">
        <v>156967</v>
      </c>
      <c r="N25" s="4" t="s">
        <v>400</v>
      </c>
      <c r="O25" s="4" t="s">
        <v>401</v>
      </c>
      <c r="P25" s="4" t="s">
        <v>402</v>
      </c>
      <c r="Q25" s="4" t="s">
        <v>403</v>
      </c>
      <c r="R25" s="4" t="s">
        <v>313</v>
      </c>
      <c r="S25" s="4" t="n">
        <v>0.374</v>
      </c>
      <c r="T25" s="4" t="n">
        <v>148.21</v>
      </c>
      <c r="U25" s="4" t="n">
        <v>2.42</v>
      </c>
      <c r="V25" s="4" t="n">
        <v>1</v>
      </c>
      <c r="W25" s="4" t="n">
        <v>0</v>
      </c>
      <c r="X25" s="4" t="n">
        <v>10</v>
      </c>
      <c r="Y25" s="4" t="n">
        <v>11</v>
      </c>
      <c r="Z25" s="4" t="n">
        <v>1</v>
      </c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0</v>
      </c>
      <c r="AF25" s="4" t="n">
        <v>0.2</v>
      </c>
      <c r="AG25" s="4" t="n">
        <v>3</v>
      </c>
      <c r="AH25" s="4" t="n">
        <v>0</v>
      </c>
      <c r="AI25" s="4" t="n">
        <v>0</v>
      </c>
      <c r="AJ25" s="4" t="n">
        <v>0</v>
      </c>
      <c r="AK25" s="4" t="n">
        <v>1</v>
      </c>
      <c r="AL25" s="4" t="n">
        <v>0</v>
      </c>
      <c r="AM25" s="4" t="n">
        <v>1</v>
      </c>
      <c r="AN25" s="4" t="n">
        <v>1</v>
      </c>
      <c r="AO25" s="4" t="n">
        <v>0</v>
      </c>
      <c r="AP25" s="4" t="n">
        <v>0</v>
      </c>
      <c r="AQ25" s="4" t="n">
        <v>0</v>
      </c>
      <c r="AR25" s="4" t="n">
        <v>1</v>
      </c>
      <c r="AS25" s="4" t="s">
        <v>83</v>
      </c>
      <c r="AT25" s="4" t="n">
        <v>0</v>
      </c>
      <c r="AU25" s="4" t="n">
        <v>1</v>
      </c>
      <c r="AV25" s="4" t="s">
        <v>84</v>
      </c>
      <c r="AW25" s="4" t="s">
        <v>84</v>
      </c>
      <c r="AX25" s="4" t="s">
        <v>85</v>
      </c>
      <c r="AY25" s="4" t="n">
        <v>0.598</v>
      </c>
      <c r="AZ25" s="4" t="n">
        <v>0.55</v>
      </c>
      <c r="BA25" s="4" t="s">
        <v>86</v>
      </c>
      <c r="BB25" s="4" t="s">
        <v>86</v>
      </c>
      <c r="BC25" s="4" t="s">
        <v>87</v>
      </c>
      <c r="BD25" s="4" t="s">
        <v>88</v>
      </c>
      <c r="BE25" s="4" t="n">
        <v>-4.81</v>
      </c>
      <c r="BF25" s="4" t="n">
        <v>0</v>
      </c>
      <c r="BG25" s="4" t="n">
        <v>1</v>
      </c>
      <c r="BH25" s="4" t="s">
        <v>87</v>
      </c>
      <c r="BI25" s="4" t="s">
        <v>89</v>
      </c>
      <c r="BJ25" s="4" t="s">
        <v>89</v>
      </c>
      <c r="BK25" s="4" t="s">
        <v>89</v>
      </c>
      <c r="BL25" s="4" t="s">
        <v>89</v>
      </c>
      <c r="BM25" s="4" t="s">
        <v>89</v>
      </c>
      <c r="BN25" s="4" t="n">
        <v>8</v>
      </c>
      <c r="BO25" s="4" t="n">
        <v>2</v>
      </c>
      <c r="BP25" s="4" t="s">
        <v>90</v>
      </c>
      <c r="BQ25" s="4" t="n">
        <v>9.23</v>
      </c>
    </row>
    <row r="26" customFormat="false" ht="12.8" hidden="false" customHeight="false" outlineLevel="0" collapsed="false">
      <c r="A26" s="4" t="s">
        <v>404</v>
      </c>
      <c r="B26" s="4" t="str">
        <f aca="false">TRIM(A26)</f>
        <v>Cianidanol</v>
      </c>
      <c r="C26" s="4" t="str">
        <f aca="false">"upload/chem/"&amp;B26&amp;".png"</f>
        <v>upload/chem/Cianidanol.png</v>
      </c>
      <c r="D26" s="4" t="s">
        <v>405</v>
      </c>
      <c r="E26" s="4" t="s">
        <v>406</v>
      </c>
      <c r="F26" s="4" t="n">
        <v>9064</v>
      </c>
      <c r="G26" s="4" t="s">
        <v>407</v>
      </c>
      <c r="H26" s="4" t="s">
        <v>408</v>
      </c>
      <c r="I26" s="4" t="s">
        <v>409</v>
      </c>
      <c r="J26" s="4" t="s">
        <v>410</v>
      </c>
      <c r="K26" s="4" t="s">
        <v>411</v>
      </c>
      <c r="L26" s="4" t="s">
        <v>412</v>
      </c>
      <c r="M26" s="4" t="n">
        <v>1740277</v>
      </c>
      <c r="N26" s="4" t="s">
        <v>413</v>
      </c>
      <c r="O26" s="4" t="s">
        <v>414</v>
      </c>
      <c r="P26" s="4" t="s">
        <v>415</v>
      </c>
      <c r="Q26" s="4" t="s">
        <v>416</v>
      </c>
      <c r="R26" s="4" t="s">
        <v>417</v>
      </c>
      <c r="S26" s="4" t="n">
        <v>2.304</v>
      </c>
      <c r="T26" s="4" t="n">
        <v>290.27</v>
      </c>
      <c r="U26" s="4" t="n">
        <v>1.55</v>
      </c>
      <c r="V26" s="4" t="n">
        <v>6</v>
      </c>
      <c r="W26" s="4" t="n">
        <v>5</v>
      </c>
      <c r="X26" s="4" t="n">
        <v>15</v>
      </c>
      <c r="Y26" s="4" t="n">
        <v>21</v>
      </c>
      <c r="Z26" s="4" t="n">
        <v>6</v>
      </c>
      <c r="AA26" s="4" t="n">
        <v>0</v>
      </c>
      <c r="AB26" s="4" t="n">
        <v>0</v>
      </c>
      <c r="AC26" s="4" t="n">
        <v>2</v>
      </c>
      <c r="AD26" s="4" t="n">
        <v>0.13</v>
      </c>
      <c r="AE26" s="4" t="n">
        <v>0</v>
      </c>
      <c r="AF26" s="4" t="n">
        <v>0.2</v>
      </c>
      <c r="AG26" s="4" t="n">
        <v>1</v>
      </c>
      <c r="AH26" s="4" t="n">
        <v>0</v>
      </c>
      <c r="AI26" s="4" t="n">
        <v>1</v>
      </c>
      <c r="AJ26" s="4" t="n">
        <v>1</v>
      </c>
      <c r="AK26" s="4" t="n">
        <v>2</v>
      </c>
      <c r="AL26" s="4" t="n">
        <v>0</v>
      </c>
      <c r="AM26" s="4" t="n">
        <v>2</v>
      </c>
      <c r="AN26" s="4" t="n">
        <v>3</v>
      </c>
      <c r="AO26" s="4" t="n">
        <v>0</v>
      </c>
      <c r="AP26" s="4" t="n">
        <v>0</v>
      </c>
      <c r="AQ26" s="4" t="n">
        <v>0</v>
      </c>
      <c r="AR26" s="4" t="n">
        <v>3</v>
      </c>
      <c r="AS26" s="4" t="s">
        <v>83</v>
      </c>
      <c r="AT26" s="4" t="n">
        <v>0</v>
      </c>
      <c r="AU26" s="4" t="n">
        <v>0</v>
      </c>
      <c r="AV26" s="4" t="s">
        <v>84</v>
      </c>
      <c r="AW26" s="4" t="s">
        <v>84</v>
      </c>
      <c r="AX26" s="4" t="s">
        <v>84</v>
      </c>
      <c r="AY26" s="4" t="n">
        <v>0.5096</v>
      </c>
      <c r="AZ26" s="4" t="n">
        <v>0.55</v>
      </c>
      <c r="BA26" s="4" t="s">
        <v>86</v>
      </c>
      <c r="BB26" s="4" t="s">
        <v>86</v>
      </c>
      <c r="BC26" s="4" t="s">
        <v>89</v>
      </c>
      <c r="BD26" s="4" t="s">
        <v>88</v>
      </c>
      <c r="BE26" s="4" t="n">
        <v>-7.82</v>
      </c>
      <c r="BF26" s="4" t="n">
        <v>1</v>
      </c>
      <c r="BG26" s="4" t="n">
        <v>1</v>
      </c>
      <c r="BH26" s="4" t="s">
        <v>89</v>
      </c>
      <c r="BI26" s="4" t="s">
        <v>89</v>
      </c>
      <c r="BJ26" s="4" t="s">
        <v>89</v>
      </c>
      <c r="BK26" s="4" t="s">
        <v>89</v>
      </c>
      <c r="BL26" s="4" t="s">
        <v>89</v>
      </c>
      <c r="BM26" s="4" t="s">
        <v>87</v>
      </c>
      <c r="BN26" s="4" t="n">
        <v>12</v>
      </c>
      <c r="BO26" s="4" t="n">
        <v>3</v>
      </c>
      <c r="BP26" s="4" t="s">
        <v>83</v>
      </c>
      <c r="BQ26" s="4" t="n">
        <v>110.38</v>
      </c>
    </row>
    <row r="27" customFormat="false" ht="12.8" hidden="false" customHeight="false" outlineLevel="0" collapsed="false">
      <c r="A27" s="4" t="s">
        <v>418</v>
      </c>
      <c r="B27" s="4" t="str">
        <f aca="false">TRIM(A27)</f>
        <v>Jervine</v>
      </c>
      <c r="C27" s="4" t="str">
        <f aca="false">"upload/chem/"&amp;B27&amp;".png"</f>
        <v>upload/chem/Jervine.png</v>
      </c>
      <c r="D27" s="4" t="s">
        <v>419</v>
      </c>
      <c r="E27" s="4" t="s">
        <v>420</v>
      </c>
      <c r="F27" s="4" t="n">
        <v>10098</v>
      </c>
      <c r="G27" s="4" t="s">
        <v>421</v>
      </c>
      <c r="H27" s="4" t="s">
        <v>422</v>
      </c>
      <c r="I27" s="4" t="s">
        <v>423</v>
      </c>
      <c r="J27" s="4" t="s">
        <v>424</v>
      </c>
      <c r="K27" s="4" t="s">
        <v>425</v>
      </c>
      <c r="L27" s="4" t="s">
        <v>426</v>
      </c>
      <c r="M27" s="4" t="n">
        <v>3873278</v>
      </c>
      <c r="N27" s="4" t="s">
        <v>427</v>
      </c>
      <c r="O27" s="4" t="s">
        <v>428</v>
      </c>
      <c r="P27" s="4" t="s">
        <v>429</v>
      </c>
      <c r="Q27" s="4" t="s">
        <v>430</v>
      </c>
      <c r="R27" s="4" t="s">
        <v>431</v>
      </c>
      <c r="S27" s="4" t="n">
        <v>3.041</v>
      </c>
      <c r="T27" s="4" t="n">
        <v>425.61</v>
      </c>
      <c r="U27" s="4" t="n">
        <v>4.18</v>
      </c>
      <c r="V27" s="4" t="n">
        <v>4</v>
      </c>
      <c r="W27" s="4" t="n">
        <v>2</v>
      </c>
      <c r="X27" s="4" t="n">
        <v>27</v>
      </c>
      <c r="Y27" s="4" t="n">
        <v>31</v>
      </c>
      <c r="Z27" s="4" t="n">
        <v>4</v>
      </c>
      <c r="AA27" s="4" t="n">
        <v>1</v>
      </c>
      <c r="AB27" s="4" t="n">
        <v>0</v>
      </c>
      <c r="AC27" s="4" t="n">
        <v>10</v>
      </c>
      <c r="AD27" s="4" t="n">
        <v>0.37</v>
      </c>
      <c r="AE27" s="4" t="n">
        <v>0</v>
      </c>
      <c r="AF27" s="4" t="n">
        <v>0.81</v>
      </c>
      <c r="AG27" s="4" t="n">
        <v>0</v>
      </c>
      <c r="AH27" s="4" t="n">
        <v>4</v>
      </c>
      <c r="AI27" s="4" t="n">
        <v>2</v>
      </c>
      <c r="AJ27" s="4" t="n">
        <v>6</v>
      </c>
      <c r="AK27" s="4" t="n">
        <v>0</v>
      </c>
      <c r="AL27" s="4" t="n">
        <v>0</v>
      </c>
      <c r="AM27" s="4" t="n">
        <v>0</v>
      </c>
      <c r="AN27" s="4" t="n">
        <v>6</v>
      </c>
      <c r="AO27" s="4" t="n">
        <v>2</v>
      </c>
      <c r="AP27" s="4" t="n">
        <v>2</v>
      </c>
      <c r="AQ27" s="4" t="n">
        <v>4</v>
      </c>
      <c r="AR27" s="4" t="n">
        <v>6</v>
      </c>
      <c r="AS27" s="4" t="s">
        <v>83</v>
      </c>
      <c r="AT27" s="4" t="n">
        <v>0</v>
      </c>
      <c r="AU27" s="4" t="n">
        <v>0</v>
      </c>
      <c r="AV27" s="4" t="s">
        <v>84</v>
      </c>
      <c r="AW27" s="4" t="s">
        <v>85</v>
      </c>
      <c r="AX27" s="4" t="s">
        <v>85</v>
      </c>
      <c r="AY27" s="4" t="n">
        <v>0.5718</v>
      </c>
      <c r="AZ27" s="4" t="n">
        <v>0.55</v>
      </c>
      <c r="BA27" s="4" t="s">
        <v>230</v>
      </c>
      <c r="BB27" s="4" t="s">
        <v>230</v>
      </c>
      <c r="BC27" s="4" t="s">
        <v>87</v>
      </c>
      <c r="BD27" s="4" t="s">
        <v>88</v>
      </c>
      <c r="BE27" s="4" t="n">
        <v>-6.83</v>
      </c>
      <c r="BF27" s="4" t="n">
        <v>0</v>
      </c>
      <c r="BG27" s="4" t="n">
        <v>1</v>
      </c>
      <c r="BH27" s="4" t="s">
        <v>89</v>
      </c>
      <c r="BI27" s="4" t="s">
        <v>89</v>
      </c>
      <c r="BJ27" s="4" t="s">
        <v>89</v>
      </c>
      <c r="BK27" s="4" t="s">
        <v>89</v>
      </c>
      <c r="BL27" s="4" t="s">
        <v>89</v>
      </c>
      <c r="BM27" s="4" t="s">
        <v>87</v>
      </c>
      <c r="BN27" s="4" t="n">
        <v>5</v>
      </c>
      <c r="BO27" s="4" t="n">
        <v>22</v>
      </c>
      <c r="BP27" s="4" t="s">
        <v>83</v>
      </c>
      <c r="BQ27" s="4" t="n">
        <v>58.56</v>
      </c>
    </row>
    <row r="28" customFormat="false" ht="12.8" hidden="false" customHeight="false" outlineLevel="0" collapsed="false">
      <c r="A28" s="4" t="s">
        <v>432</v>
      </c>
      <c r="B28" s="4" t="str">
        <f aca="false">TRIM(A28)</f>
        <v>Islandicin</v>
      </c>
      <c r="C28" s="4" t="str">
        <f aca="false">"upload/chem/"&amp;B28&amp;".png"</f>
        <v>upload/chem/Islandicin.png</v>
      </c>
      <c r="D28" s="4" t="s">
        <v>433</v>
      </c>
      <c r="E28" s="4" t="s">
        <v>434</v>
      </c>
      <c r="F28" s="4" t="n">
        <v>10151</v>
      </c>
      <c r="G28" s="4" t="s">
        <v>435</v>
      </c>
      <c r="H28" s="4" t="s">
        <v>436</v>
      </c>
      <c r="I28" s="4" t="s">
        <v>437</v>
      </c>
      <c r="J28" s="4" t="s">
        <v>438</v>
      </c>
      <c r="K28" s="4" t="s">
        <v>439</v>
      </c>
      <c r="L28" s="4" t="s">
        <v>440</v>
      </c>
      <c r="M28" s="4"/>
      <c r="N28" s="4" t="s">
        <v>441</v>
      </c>
      <c r="O28" s="4" t="s">
        <v>442</v>
      </c>
      <c r="P28" s="4" t="s">
        <v>443</v>
      </c>
      <c r="Q28" s="4" t="s">
        <v>444</v>
      </c>
      <c r="R28" s="4" t="s">
        <v>445</v>
      </c>
      <c r="S28" s="4" t="n">
        <v>1.381</v>
      </c>
      <c r="T28" s="4" t="n">
        <v>270.24</v>
      </c>
      <c r="U28" s="4" t="n">
        <v>1.89</v>
      </c>
      <c r="V28" s="4" t="n">
        <v>5</v>
      </c>
      <c r="W28" s="4" t="n">
        <v>3</v>
      </c>
      <c r="X28" s="4" t="n">
        <v>15</v>
      </c>
      <c r="Y28" s="4" t="n">
        <v>20</v>
      </c>
      <c r="Z28" s="4" t="n">
        <v>5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4" t="n">
        <v>0.07</v>
      </c>
      <c r="AG28" s="4" t="n">
        <v>0</v>
      </c>
      <c r="AH28" s="4" t="n">
        <v>1</v>
      </c>
      <c r="AI28" s="4" t="n">
        <v>0</v>
      </c>
      <c r="AJ28" s="4" t="n">
        <v>1</v>
      </c>
      <c r="AK28" s="4" t="n">
        <v>2</v>
      </c>
      <c r="AL28" s="4" t="n">
        <v>0</v>
      </c>
      <c r="AM28" s="4" t="n">
        <v>2</v>
      </c>
      <c r="AN28" s="4" t="n">
        <v>3</v>
      </c>
      <c r="AO28" s="4" t="n">
        <v>0</v>
      </c>
      <c r="AP28" s="4" t="n">
        <v>0</v>
      </c>
      <c r="AQ28" s="4" t="n">
        <v>0</v>
      </c>
      <c r="AR28" s="4" t="n">
        <v>3</v>
      </c>
      <c r="AS28" s="4" t="s">
        <v>83</v>
      </c>
      <c r="AT28" s="4" t="n">
        <v>0</v>
      </c>
      <c r="AU28" s="4" t="n">
        <v>0</v>
      </c>
      <c r="AV28" s="4" t="s">
        <v>84</v>
      </c>
      <c r="AW28" s="4" t="s">
        <v>84</v>
      </c>
      <c r="AX28" s="4" t="s">
        <v>84</v>
      </c>
      <c r="AY28" s="4" t="n">
        <v>0.5421</v>
      </c>
      <c r="AZ28" s="4" t="n">
        <v>0.55</v>
      </c>
      <c r="BA28" s="4" t="s">
        <v>230</v>
      </c>
      <c r="BB28" s="4" t="s">
        <v>86</v>
      </c>
      <c r="BC28" s="4" t="s">
        <v>89</v>
      </c>
      <c r="BD28" s="4" t="s">
        <v>88</v>
      </c>
      <c r="BE28" s="4" t="n">
        <v>-5.63</v>
      </c>
      <c r="BF28" s="4" t="n">
        <v>1</v>
      </c>
      <c r="BG28" s="4" t="n">
        <v>1</v>
      </c>
      <c r="BH28" s="4" t="s">
        <v>87</v>
      </c>
      <c r="BI28" s="4" t="s">
        <v>89</v>
      </c>
      <c r="BJ28" s="4" t="s">
        <v>87</v>
      </c>
      <c r="BK28" s="4" t="s">
        <v>89</v>
      </c>
      <c r="BL28" s="4" t="s">
        <v>87</v>
      </c>
      <c r="BM28" s="4" t="s">
        <v>89</v>
      </c>
      <c r="BN28" s="4" t="n">
        <v>14</v>
      </c>
      <c r="BO28" s="4" t="n">
        <v>1</v>
      </c>
      <c r="BP28" s="4" t="s">
        <v>83</v>
      </c>
      <c r="BQ28" s="4" t="n">
        <v>94.83</v>
      </c>
    </row>
    <row r="29" customFormat="false" ht="12.8" hidden="false" customHeight="false" outlineLevel="0" collapsed="false">
      <c r="A29" s="4" t="s">
        <v>446</v>
      </c>
      <c r="B29" s="4" t="str">
        <f aca="false">TRIM(A29)</f>
        <v>Rhein</v>
      </c>
      <c r="C29" s="4" t="str">
        <f aca="false">"upload/chem/"&amp;B29&amp;".png"</f>
        <v>upload/chem/Rhein.png</v>
      </c>
      <c r="D29" s="4" t="s">
        <v>447</v>
      </c>
      <c r="E29" s="4" t="s">
        <v>448</v>
      </c>
      <c r="F29" s="4" t="n">
        <v>10168</v>
      </c>
      <c r="G29" s="4" t="s">
        <v>449</v>
      </c>
      <c r="H29" s="4" t="s">
        <v>450</v>
      </c>
      <c r="I29" s="4" t="s">
        <v>451</v>
      </c>
      <c r="J29" s="4" t="s">
        <v>452</v>
      </c>
      <c r="K29" s="4" t="s">
        <v>453</v>
      </c>
      <c r="L29" s="4" t="s">
        <v>454</v>
      </c>
      <c r="M29" s="4" t="n">
        <v>1742586</v>
      </c>
      <c r="N29" s="4" t="s">
        <v>455</v>
      </c>
      <c r="O29" s="4" t="s">
        <v>456</v>
      </c>
      <c r="P29" s="4" t="s">
        <v>457</v>
      </c>
      <c r="Q29" s="4" t="s">
        <v>458</v>
      </c>
      <c r="R29" s="4" t="s">
        <v>459</v>
      </c>
      <c r="S29" s="4" t="n">
        <v>1.057</v>
      </c>
      <c r="T29" s="4" t="n">
        <v>284.22</v>
      </c>
      <c r="U29" s="4" t="n">
        <v>1.57</v>
      </c>
      <c r="V29" s="4" t="n">
        <v>5</v>
      </c>
      <c r="W29" s="4" t="n">
        <v>3</v>
      </c>
      <c r="X29" s="4" t="n">
        <v>15</v>
      </c>
      <c r="Y29" s="4" t="n">
        <v>21</v>
      </c>
      <c r="Z29" s="4" t="n">
        <v>6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4" t="n">
        <v>0</v>
      </c>
      <c r="AG29" s="4" t="n">
        <v>1</v>
      </c>
      <c r="AH29" s="4" t="n">
        <v>1</v>
      </c>
      <c r="AI29" s="4" t="n">
        <v>0</v>
      </c>
      <c r="AJ29" s="4" t="n">
        <v>1</v>
      </c>
      <c r="AK29" s="4" t="n">
        <v>2</v>
      </c>
      <c r="AL29" s="4" t="n">
        <v>0</v>
      </c>
      <c r="AM29" s="4" t="n">
        <v>2</v>
      </c>
      <c r="AN29" s="4" t="n">
        <v>3</v>
      </c>
      <c r="AO29" s="4" t="n">
        <v>0</v>
      </c>
      <c r="AP29" s="4" t="n">
        <v>0</v>
      </c>
      <c r="AQ29" s="4" t="n">
        <v>0</v>
      </c>
      <c r="AR29" s="4" t="n">
        <v>3</v>
      </c>
      <c r="AS29" s="4" t="s">
        <v>83</v>
      </c>
      <c r="AT29" s="4" t="n">
        <v>0</v>
      </c>
      <c r="AU29" s="4" t="n">
        <v>0</v>
      </c>
      <c r="AV29" s="4" t="s">
        <v>84</v>
      </c>
      <c r="AW29" s="4" t="s">
        <v>84</v>
      </c>
      <c r="AX29" s="4" t="s">
        <v>84</v>
      </c>
      <c r="AY29" s="4" t="n">
        <v>0.625</v>
      </c>
      <c r="AZ29" s="4" t="n">
        <v>0.56</v>
      </c>
      <c r="BA29" s="4" t="s">
        <v>86</v>
      </c>
      <c r="BB29" s="4" t="s">
        <v>86</v>
      </c>
      <c r="BC29" s="4" t="s">
        <v>89</v>
      </c>
      <c r="BD29" s="4" t="s">
        <v>88</v>
      </c>
      <c r="BE29" s="4" t="n">
        <v>-6.45</v>
      </c>
      <c r="BF29" s="4" t="n">
        <v>1</v>
      </c>
      <c r="BG29" s="4" t="n">
        <v>0</v>
      </c>
      <c r="BH29" s="4" t="s">
        <v>89</v>
      </c>
      <c r="BI29" s="4" t="s">
        <v>89</v>
      </c>
      <c r="BJ29" s="4" t="s">
        <v>89</v>
      </c>
      <c r="BK29" s="4" t="s">
        <v>89</v>
      </c>
      <c r="BL29" s="4" t="s">
        <v>89</v>
      </c>
      <c r="BM29" s="4" t="s">
        <v>89</v>
      </c>
      <c r="BN29" s="4" t="n">
        <v>15</v>
      </c>
      <c r="BO29" s="4" t="n">
        <v>0</v>
      </c>
      <c r="BP29" s="4" t="s">
        <v>83</v>
      </c>
      <c r="BQ29" s="4" t="n">
        <v>111.9</v>
      </c>
    </row>
    <row r="30" customFormat="false" ht="12.8" hidden="false" customHeight="false" outlineLevel="0" collapsed="false">
      <c r="A30" s="4" t="s">
        <v>460</v>
      </c>
      <c r="B30" s="4" t="str">
        <f aca="false">TRIM(A30)</f>
        <v>Plumbagin</v>
      </c>
      <c r="C30" s="4" t="str">
        <f aca="false">"upload/chem/"&amp;B30&amp;".png"</f>
        <v>upload/chem/Plumbagin.png</v>
      </c>
      <c r="D30" s="4" t="s">
        <v>461</v>
      </c>
      <c r="E30" s="4" t="s">
        <v>462</v>
      </c>
      <c r="F30" s="4" t="n">
        <v>10205</v>
      </c>
      <c r="G30" s="4" t="s">
        <v>463</v>
      </c>
      <c r="H30" s="4" t="s">
        <v>464</v>
      </c>
      <c r="I30" s="4" t="s">
        <v>465</v>
      </c>
      <c r="J30" s="4" t="s">
        <v>466</v>
      </c>
      <c r="K30" s="4" t="s">
        <v>467</v>
      </c>
      <c r="L30" s="4" t="s">
        <v>468</v>
      </c>
      <c r="M30" s="4" t="n">
        <v>165362</v>
      </c>
      <c r="N30" s="4" t="s">
        <v>469</v>
      </c>
      <c r="O30" s="4" t="s">
        <v>470</v>
      </c>
      <c r="P30" s="4" t="s">
        <v>471</v>
      </c>
      <c r="Q30" s="4" t="s">
        <v>472</v>
      </c>
      <c r="R30" s="4" t="s">
        <v>473</v>
      </c>
      <c r="S30" s="4" t="n">
        <v>1.771</v>
      </c>
      <c r="T30" s="4" t="n">
        <v>188.18</v>
      </c>
      <c r="U30" s="4" t="n">
        <v>1.72</v>
      </c>
      <c r="V30" s="4" t="n">
        <v>3</v>
      </c>
      <c r="W30" s="4" t="n">
        <v>1</v>
      </c>
      <c r="X30" s="4" t="n">
        <v>11</v>
      </c>
      <c r="Y30" s="4" t="n">
        <v>14</v>
      </c>
      <c r="Z30" s="4" t="n">
        <v>3</v>
      </c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0</v>
      </c>
      <c r="AF30" s="4" t="n">
        <v>0.09</v>
      </c>
      <c r="AG30" s="4" t="n">
        <v>0</v>
      </c>
      <c r="AH30" s="4" t="n">
        <v>1</v>
      </c>
      <c r="AI30" s="4" t="n">
        <v>0</v>
      </c>
      <c r="AJ30" s="4" t="n">
        <v>1</v>
      </c>
      <c r="AK30" s="4" t="n">
        <v>1</v>
      </c>
      <c r="AL30" s="4" t="n">
        <v>0</v>
      </c>
      <c r="AM30" s="4" t="n">
        <v>1</v>
      </c>
      <c r="AN30" s="4" t="n">
        <v>2</v>
      </c>
      <c r="AO30" s="4" t="n">
        <v>0</v>
      </c>
      <c r="AP30" s="4" t="n">
        <v>0</v>
      </c>
      <c r="AQ30" s="4" t="n">
        <v>0</v>
      </c>
      <c r="AR30" s="4" t="n">
        <v>2</v>
      </c>
      <c r="AS30" s="4" t="s">
        <v>83</v>
      </c>
      <c r="AT30" s="4" t="n">
        <v>0</v>
      </c>
      <c r="AU30" s="4" t="n">
        <v>0</v>
      </c>
      <c r="AV30" s="4" t="s">
        <v>84</v>
      </c>
      <c r="AW30" s="4" t="s">
        <v>84</v>
      </c>
      <c r="AX30" s="4" t="s">
        <v>85</v>
      </c>
      <c r="AY30" s="4" t="n">
        <v>0.6739</v>
      </c>
      <c r="AZ30" s="4" t="n">
        <v>0.55</v>
      </c>
      <c r="BA30" s="4" t="s">
        <v>86</v>
      </c>
      <c r="BB30" s="4" t="s">
        <v>86</v>
      </c>
      <c r="BC30" s="4" t="s">
        <v>87</v>
      </c>
      <c r="BD30" s="4" t="s">
        <v>88</v>
      </c>
      <c r="BE30" s="4" t="n">
        <v>-5.82</v>
      </c>
      <c r="BF30" s="4" t="n">
        <v>2</v>
      </c>
      <c r="BG30" s="4" t="n">
        <v>0</v>
      </c>
      <c r="BH30" s="4" t="s">
        <v>87</v>
      </c>
      <c r="BI30" s="4" t="s">
        <v>89</v>
      </c>
      <c r="BJ30" s="4" t="s">
        <v>89</v>
      </c>
      <c r="BK30" s="4" t="s">
        <v>89</v>
      </c>
      <c r="BL30" s="4" t="s">
        <v>89</v>
      </c>
      <c r="BM30" s="4" t="s">
        <v>89</v>
      </c>
      <c r="BN30" s="4" t="n">
        <v>10</v>
      </c>
      <c r="BO30" s="4" t="n">
        <v>1</v>
      </c>
      <c r="BP30" s="4" t="s">
        <v>83</v>
      </c>
      <c r="BQ30" s="4" t="n">
        <v>54.37</v>
      </c>
    </row>
    <row r="31" customFormat="false" ht="12.8" hidden="false" customHeight="false" outlineLevel="0" collapsed="false">
      <c r="A31" s="4" t="s">
        <v>474</v>
      </c>
      <c r="B31" s="4" t="str">
        <f aca="false">TRIM(A31)</f>
        <v>Aloe emodin</v>
      </c>
      <c r="C31" s="4" t="str">
        <f aca="false">"upload/chem/"&amp;B31&amp;".png"</f>
        <v>upload/chem/Aloe emodin.png</v>
      </c>
      <c r="D31" s="4" t="s">
        <v>475</v>
      </c>
      <c r="E31" s="4" t="s">
        <v>476</v>
      </c>
      <c r="F31" s="4" t="n">
        <v>10207</v>
      </c>
      <c r="G31" s="4" t="s">
        <v>477</v>
      </c>
      <c r="H31" s="4" t="s">
        <v>436</v>
      </c>
      <c r="I31" s="4" t="s">
        <v>478</v>
      </c>
      <c r="J31" s="4" t="s">
        <v>479</v>
      </c>
      <c r="K31" s="4" t="s">
        <v>480</v>
      </c>
      <c r="L31" s="4" t="s">
        <v>481</v>
      </c>
      <c r="M31" s="4" t="n">
        <v>3931716</v>
      </c>
      <c r="N31" s="4" t="s">
        <v>482</v>
      </c>
      <c r="O31" s="4" t="s">
        <v>483</v>
      </c>
      <c r="P31" s="4" t="s">
        <v>484</v>
      </c>
      <c r="Q31" s="4" t="s">
        <v>485</v>
      </c>
      <c r="R31" s="4" t="s">
        <v>486</v>
      </c>
      <c r="S31" s="4" t="n">
        <v>1.356</v>
      </c>
      <c r="T31" s="4" t="n">
        <v>270.24</v>
      </c>
      <c r="U31" s="4" t="n">
        <v>1.37</v>
      </c>
      <c r="V31" s="4" t="n">
        <v>5</v>
      </c>
      <c r="W31" s="4" t="n">
        <v>3</v>
      </c>
      <c r="X31" s="4" t="n">
        <v>15</v>
      </c>
      <c r="Y31" s="4" t="n">
        <v>20</v>
      </c>
      <c r="Z31" s="4" t="n">
        <v>5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  <c r="AF31" s="4" t="n">
        <v>0.07</v>
      </c>
      <c r="AG31" s="4" t="n">
        <v>1</v>
      </c>
      <c r="AH31" s="4" t="n">
        <v>1</v>
      </c>
      <c r="AI31" s="4" t="n">
        <v>0</v>
      </c>
      <c r="AJ31" s="4" t="n">
        <v>1</v>
      </c>
      <c r="AK31" s="4" t="n">
        <v>2</v>
      </c>
      <c r="AL31" s="4" t="n">
        <v>0</v>
      </c>
      <c r="AM31" s="4" t="n">
        <v>2</v>
      </c>
      <c r="AN31" s="4" t="n">
        <v>3</v>
      </c>
      <c r="AO31" s="4" t="n">
        <v>0</v>
      </c>
      <c r="AP31" s="4" t="n">
        <v>0</v>
      </c>
      <c r="AQ31" s="4" t="n">
        <v>0</v>
      </c>
      <c r="AR31" s="4" t="n">
        <v>3</v>
      </c>
      <c r="AS31" s="4" t="s">
        <v>83</v>
      </c>
      <c r="AT31" s="4" t="n">
        <v>0</v>
      </c>
      <c r="AU31" s="4" t="n">
        <v>0</v>
      </c>
      <c r="AV31" s="4" t="s">
        <v>84</v>
      </c>
      <c r="AW31" s="4" t="s">
        <v>84</v>
      </c>
      <c r="AX31" s="4" t="s">
        <v>84</v>
      </c>
      <c r="AY31" s="4" t="n">
        <v>0.6204</v>
      </c>
      <c r="AZ31" s="4" t="n">
        <v>0.55</v>
      </c>
      <c r="BA31" s="4" t="s">
        <v>86</v>
      </c>
      <c r="BB31" s="4" t="s">
        <v>86</v>
      </c>
      <c r="BC31" s="4" t="s">
        <v>89</v>
      </c>
      <c r="BD31" s="4" t="s">
        <v>88</v>
      </c>
      <c r="BE31" s="4" t="n">
        <v>-6.66</v>
      </c>
      <c r="BF31" s="4" t="n">
        <v>1</v>
      </c>
      <c r="BG31" s="4" t="n">
        <v>0</v>
      </c>
      <c r="BH31" s="4" t="s">
        <v>87</v>
      </c>
      <c r="BI31" s="4" t="s">
        <v>89</v>
      </c>
      <c r="BJ31" s="4" t="s">
        <v>89</v>
      </c>
      <c r="BK31" s="4" t="s">
        <v>89</v>
      </c>
      <c r="BL31" s="4" t="s">
        <v>87</v>
      </c>
      <c r="BM31" s="4" t="s">
        <v>89</v>
      </c>
      <c r="BN31" s="4" t="n">
        <v>14</v>
      </c>
      <c r="BO31" s="4" t="n">
        <v>1</v>
      </c>
      <c r="BP31" s="4" t="s">
        <v>83</v>
      </c>
      <c r="BQ31" s="4" t="n">
        <v>94.83</v>
      </c>
    </row>
    <row r="32" customFormat="false" ht="12.8" hidden="false" customHeight="false" outlineLevel="0" collapsed="false">
      <c r="A32" s="4" t="s">
        <v>487</v>
      </c>
      <c r="B32" s="4" t="str">
        <f aca="false">TRIM(A32)</f>
        <v>Emetine</v>
      </c>
      <c r="C32" s="4" t="str">
        <f aca="false">"upload/chem/"&amp;B32&amp;".png"</f>
        <v>upload/chem/Emetine.png</v>
      </c>
      <c r="D32" s="4" t="s">
        <v>488</v>
      </c>
      <c r="E32" s="4" t="s">
        <v>489</v>
      </c>
      <c r="F32" s="4" t="n">
        <v>10219</v>
      </c>
      <c r="G32" s="4" t="s">
        <v>490</v>
      </c>
      <c r="H32" s="4" t="s">
        <v>491</v>
      </c>
      <c r="I32" s="4" t="s">
        <v>492</v>
      </c>
      <c r="J32" s="4" t="s">
        <v>493</v>
      </c>
      <c r="K32" s="4" t="s">
        <v>494</v>
      </c>
      <c r="L32" s="4" t="s">
        <v>495</v>
      </c>
      <c r="M32" s="4"/>
      <c r="N32" s="4" t="s">
        <v>496</v>
      </c>
      <c r="O32" s="4" t="s">
        <v>497</v>
      </c>
      <c r="P32" s="4" t="s">
        <v>498</v>
      </c>
      <c r="Q32" s="4" t="s">
        <v>499</v>
      </c>
      <c r="R32" s="4" t="s">
        <v>500</v>
      </c>
      <c r="S32" s="4" t="n">
        <v>0.957</v>
      </c>
      <c r="T32" s="4" t="n">
        <v>480.65</v>
      </c>
      <c r="U32" s="4" t="n">
        <v>4.94</v>
      </c>
      <c r="V32" s="4" t="n">
        <v>6</v>
      </c>
      <c r="W32" s="4" t="n">
        <v>1</v>
      </c>
      <c r="X32" s="4" t="n">
        <v>29</v>
      </c>
      <c r="Y32" s="4" t="n">
        <v>35</v>
      </c>
      <c r="Z32" s="4" t="n">
        <v>6</v>
      </c>
      <c r="AA32" s="4" t="n">
        <v>2</v>
      </c>
      <c r="AB32" s="4" t="n">
        <v>0</v>
      </c>
      <c r="AC32" s="4" t="n">
        <v>4</v>
      </c>
      <c r="AD32" s="4" t="n">
        <v>0.14</v>
      </c>
      <c r="AE32" s="4" t="n">
        <v>0</v>
      </c>
      <c r="AF32" s="4" t="n">
        <v>0.59</v>
      </c>
      <c r="AG32" s="4" t="n">
        <v>7</v>
      </c>
      <c r="AH32" s="4" t="n">
        <v>0</v>
      </c>
      <c r="AI32" s="4" t="n">
        <v>3</v>
      </c>
      <c r="AJ32" s="4" t="n">
        <v>3</v>
      </c>
      <c r="AK32" s="4" t="n">
        <v>2</v>
      </c>
      <c r="AL32" s="4" t="n">
        <v>0</v>
      </c>
      <c r="AM32" s="4" t="n">
        <v>2</v>
      </c>
      <c r="AN32" s="4" t="n">
        <v>5</v>
      </c>
      <c r="AO32" s="4" t="n">
        <v>0</v>
      </c>
      <c r="AP32" s="4" t="n">
        <v>1</v>
      </c>
      <c r="AQ32" s="4" t="n">
        <v>1</v>
      </c>
      <c r="AR32" s="4" t="n">
        <v>5</v>
      </c>
      <c r="AS32" s="4" t="s">
        <v>83</v>
      </c>
      <c r="AT32" s="4" t="n">
        <v>0</v>
      </c>
      <c r="AU32" s="4" t="n">
        <v>3</v>
      </c>
      <c r="AV32" s="4" t="s">
        <v>84</v>
      </c>
      <c r="AW32" s="4" t="s">
        <v>85</v>
      </c>
      <c r="AX32" s="4" t="s">
        <v>85</v>
      </c>
      <c r="AY32" s="4" t="n">
        <v>0.6057</v>
      </c>
      <c r="AZ32" s="4" t="n">
        <v>0.55</v>
      </c>
      <c r="BA32" s="4" t="s">
        <v>230</v>
      </c>
      <c r="BB32" s="4" t="s">
        <v>245</v>
      </c>
      <c r="BC32" s="4" t="s">
        <v>87</v>
      </c>
      <c r="BD32" s="4" t="s">
        <v>88</v>
      </c>
      <c r="BE32" s="4" t="n">
        <v>-5.87</v>
      </c>
      <c r="BF32" s="4" t="n">
        <v>0</v>
      </c>
      <c r="BG32" s="4" t="n">
        <v>0</v>
      </c>
      <c r="BH32" s="4" t="s">
        <v>89</v>
      </c>
      <c r="BI32" s="4" t="s">
        <v>89</v>
      </c>
      <c r="BJ32" s="4" t="s">
        <v>89</v>
      </c>
      <c r="BK32" s="4" t="s">
        <v>89</v>
      </c>
      <c r="BL32" s="4" t="s">
        <v>89</v>
      </c>
      <c r="BM32" s="4" t="s">
        <v>87</v>
      </c>
      <c r="BN32" s="4" t="n">
        <v>12</v>
      </c>
      <c r="BO32" s="4" t="n">
        <v>17</v>
      </c>
      <c r="BP32" s="4" t="s">
        <v>90</v>
      </c>
      <c r="BQ32" s="4" t="n">
        <v>52.19</v>
      </c>
    </row>
    <row r="33" customFormat="false" ht="12.8" hidden="false" customHeight="false" outlineLevel="0" collapsed="false">
      <c r="A33" s="4" t="s">
        <v>501</v>
      </c>
      <c r="B33" s="4" t="str">
        <f aca="false">TRIM(A33)</f>
        <v>Cadalene</v>
      </c>
      <c r="C33" s="4" t="str">
        <f aca="false">"upload/chem/"&amp;B33&amp;".png"</f>
        <v>upload/chem/Cadalene.png</v>
      </c>
      <c r="D33" s="4" t="s">
        <v>502</v>
      </c>
      <c r="E33" s="4" t="s">
        <v>503</v>
      </c>
      <c r="F33" s="4" t="n">
        <v>10225</v>
      </c>
      <c r="G33" s="4" t="s">
        <v>504</v>
      </c>
      <c r="H33" s="4" t="s">
        <v>505</v>
      </c>
      <c r="I33" s="4" t="s">
        <v>251</v>
      </c>
      <c r="J33" s="4" t="s">
        <v>506</v>
      </c>
      <c r="K33" s="4" t="s">
        <v>507</v>
      </c>
      <c r="L33" s="4" t="s">
        <v>506</v>
      </c>
      <c r="M33" s="4"/>
      <c r="N33" s="4" t="s">
        <v>508</v>
      </c>
      <c r="O33" s="4" t="s">
        <v>509</v>
      </c>
      <c r="P33" s="4" t="s">
        <v>510</v>
      </c>
      <c r="Q33" s="4" t="s">
        <v>511</v>
      </c>
      <c r="R33" s="4"/>
      <c r="S33" s="4" t="n">
        <v>0.058</v>
      </c>
      <c r="T33" s="4" t="n">
        <v>198.31</v>
      </c>
      <c r="U33" s="4" t="n">
        <v>4.58</v>
      </c>
      <c r="V33" s="4" t="n">
        <v>0</v>
      </c>
      <c r="W33" s="4" t="n">
        <v>0</v>
      </c>
      <c r="X33" s="4" t="n">
        <v>15</v>
      </c>
      <c r="Y33" s="4" t="n">
        <v>15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4" t="n">
        <v>0.33</v>
      </c>
      <c r="AG33" s="4" t="n">
        <v>1</v>
      </c>
      <c r="AH33" s="4" t="n">
        <v>0</v>
      </c>
      <c r="AI33" s="4" t="n">
        <v>0</v>
      </c>
      <c r="AJ33" s="4" t="n">
        <v>0</v>
      </c>
      <c r="AK33" s="4" t="n">
        <v>2</v>
      </c>
      <c r="AL33" s="4" t="n">
        <v>0</v>
      </c>
      <c r="AM33" s="4" t="n">
        <v>2</v>
      </c>
      <c r="AN33" s="4" t="n">
        <v>2</v>
      </c>
      <c r="AO33" s="4" t="n">
        <v>0</v>
      </c>
      <c r="AP33" s="4" t="n">
        <v>0</v>
      </c>
      <c r="AQ33" s="4" t="n">
        <v>0</v>
      </c>
      <c r="AR33" s="4" t="n">
        <v>2</v>
      </c>
      <c r="AS33" s="4" t="s">
        <v>83</v>
      </c>
      <c r="AT33" s="4" t="n">
        <v>0</v>
      </c>
      <c r="AU33" s="4" t="n">
        <v>0</v>
      </c>
      <c r="AV33" s="4" t="s">
        <v>84</v>
      </c>
      <c r="AW33" s="4" t="s">
        <v>85</v>
      </c>
      <c r="AX33" s="4" t="s">
        <v>85</v>
      </c>
      <c r="AY33" s="4" t="n">
        <v>0.6288</v>
      </c>
      <c r="AZ33" s="4" t="n">
        <v>0.55</v>
      </c>
      <c r="BA33" s="4" t="s">
        <v>230</v>
      </c>
      <c r="BB33" s="4" t="s">
        <v>230</v>
      </c>
      <c r="BC33" s="4" t="s">
        <v>89</v>
      </c>
      <c r="BD33" s="4" t="s">
        <v>299</v>
      </c>
      <c r="BE33" s="4" t="n">
        <v>-3.55</v>
      </c>
      <c r="BF33" s="4" t="n">
        <v>0</v>
      </c>
      <c r="BG33" s="4" t="n">
        <v>0</v>
      </c>
      <c r="BH33" s="4" t="s">
        <v>89</v>
      </c>
      <c r="BI33" s="4" t="s">
        <v>89</v>
      </c>
      <c r="BJ33" s="4" t="s">
        <v>89</v>
      </c>
      <c r="BK33" s="4" t="s">
        <v>87</v>
      </c>
      <c r="BL33" s="4" t="s">
        <v>89</v>
      </c>
      <c r="BM33" s="4" t="s">
        <v>89</v>
      </c>
      <c r="BN33" s="4" t="n">
        <v>10</v>
      </c>
      <c r="BO33" s="4" t="n">
        <v>5</v>
      </c>
      <c r="BP33" s="4" t="s">
        <v>83</v>
      </c>
      <c r="BQ33" s="4" t="n">
        <v>0</v>
      </c>
    </row>
    <row r="34" customFormat="false" ht="12.8" hidden="false" customHeight="false" outlineLevel="0" collapsed="false">
      <c r="A34" s="4" t="s">
        <v>512</v>
      </c>
      <c r="B34" s="4" t="str">
        <f aca="false">TRIM(A34)</f>
        <v>Osthole</v>
      </c>
      <c r="C34" s="4" t="str">
        <f aca="false">"upload/chem/"&amp;B34&amp;".png"</f>
        <v>upload/chem/Osthole.png</v>
      </c>
      <c r="D34" s="4" t="s">
        <v>513</v>
      </c>
      <c r="E34" s="4" t="s">
        <v>514</v>
      </c>
      <c r="F34" s="4" t="n">
        <v>10228</v>
      </c>
      <c r="G34" s="4" t="s">
        <v>515</v>
      </c>
      <c r="H34" s="4" t="s">
        <v>516</v>
      </c>
      <c r="I34" s="4" t="s">
        <v>517</v>
      </c>
      <c r="J34" s="4" t="s">
        <v>518</v>
      </c>
      <c r="K34" s="4" t="s">
        <v>519</v>
      </c>
      <c r="L34" s="4" t="s">
        <v>520</v>
      </c>
      <c r="M34" s="4" t="n">
        <v>881851</v>
      </c>
      <c r="N34" s="4" t="s">
        <v>521</v>
      </c>
      <c r="O34" s="4" t="s">
        <v>522</v>
      </c>
      <c r="P34" s="4" t="s">
        <v>523</v>
      </c>
      <c r="Q34" s="4" t="s">
        <v>524</v>
      </c>
      <c r="R34" s="4" t="s">
        <v>525</v>
      </c>
      <c r="S34" s="4" t="n">
        <v>1.617</v>
      </c>
      <c r="T34" s="4" t="n">
        <v>244.29</v>
      </c>
      <c r="U34" s="4" t="n">
        <v>3.31</v>
      </c>
      <c r="V34" s="4" t="n">
        <v>3</v>
      </c>
      <c r="W34" s="4" t="n">
        <v>0</v>
      </c>
      <c r="X34" s="4" t="n">
        <v>15</v>
      </c>
      <c r="Y34" s="4" t="n">
        <v>18</v>
      </c>
      <c r="Z34" s="4" t="n">
        <v>3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0</v>
      </c>
      <c r="AF34" s="4" t="n">
        <v>0.27</v>
      </c>
      <c r="AG34" s="4" t="n">
        <v>3</v>
      </c>
      <c r="AH34" s="4" t="n">
        <v>0</v>
      </c>
      <c r="AI34" s="4" t="n">
        <v>0</v>
      </c>
      <c r="AJ34" s="4" t="n">
        <v>0</v>
      </c>
      <c r="AK34" s="4" t="n">
        <v>1</v>
      </c>
      <c r="AL34" s="4" t="n">
        <v>1</v>
      </c>
      <c r="AM34" s="4" t="n">
        <v>2</v>
      </c>
      <c r="AN34" s="4" t="n">
        <v>2</v>
      </c>
      <c r="AO34" s="4" t="n">
        <v>0</v>
      </c>
      <c r="AP34" s="4" t="n">
        <v>0</v>
      </c>
      <c r="AQ34" s="4" t="n">
        <v>0</v>
      </c>
      <c r="AR34" s="4" t="n">
        <v>2</v>
      </c>
      <c r="AS34" s="4" t="s">
        <v>83</v>
      </c>
      <c r="AT34" s="4" t="n">
        <v>0</v>
      </c>
      <c r="AU34" s="4" t="n">
        <v>0</v>
      </c>
      <c r="AV34" s="4" t="s">
        <v>84</v>
      </c>
      <c r="AW34" s="4" t="s">
        <v>84</v>
      </c>
      <c r="AX34" s="4" t="s">
        <v>85</v>
      </c>
      <c r="AY34" s="4" t="n">
        <v>0.6139</v>
      </c>
      <c r="AZ34" s="4" t="n">
        <v>0.55</v>
      </c>
      <c r="BA34" s="4" t="s">
        <v>86</v>
      </c>
      <c r="BB34" s="4" t="s">
        <v>230</v>
      </c>
      <c r="BC34" s="4" t="s">
        <v>87</v>
      </c>
      <c r="BD34" s="4" t="s">
        <v>88</v>
      </c>
      <c r="BE34" s="4" t="n">
        <v>-5.09</v>
      </c>
      <c r="BF34" s="4" t="n">
        <v>0</v>
      </c>
      <c r="BG34" s="4" t="n">
        <v>2</v>
      </c>
      <c r="BH34" s="4" t="s">
        <v>87</v>
      </c>
      <c r="BI34" s="4" t="s">
        <v>87</v>
      </c>
      <c r="BJ34" s="4" t="s">
        <v>87</v>
      </c>
      <c r="BK34" s="4" t="s">
        <v>89</v>
      </c>
      <c r="BL34" s="4" t="s">
        <v>89</v>
      </c>
      <c r="BM34" s="4" t="s">
        <v>89</v>
      </c>
      <c r="BN34" s="4" t="n">
        <v>11</v>
      </c>
      <c r="BO34" s="4" t="n">
        <v>4</v>
      </c>
      <c r="BP34" s="4" t="s">
        <v>83</v>
      </c>
      <c r="BQ34" s="4" t="n">
        <v>39.44</v>
      </c>
    </row>
    <row r="35" customFormat="false" ht="12.8" hidden="false" customHeight="false" outlineLevel="0" collapsed="false">
      <c r="A35" s="4" t="s">
        <v>526</v>
      </c>
      <c r="B35" s="4" t="str">
        <f aca="false">TRIM(A35)</f>
        <v>Arachidic acid</v>
      </c>
      <c r="C35" s="4" t="str">
        <f aca="false">"upload/chem/"&amp;B35&amp;".png"</f>
        <v>upload/chem/Arachidic acid.png</v>
      </c>
      <c r="D35" s="4" t="s">
        <v>527</v>
      </c>
      <c r="E35" s="4" t="s">
        <v>528</v>
      </c>
      <c r="F35" s="4" t="n">
        <v>10467</v>
      </c>
      <c r="G35" s="4" t="s">
        <v>529</v>
      </c>
      <c r="H35" s="4" t="s">
        <v>530</v>
      </c>
      <c r="I35" s="4" t="s">
        <v>531</v>
      </c>
      <c r="J35" s="4" t="s">
        <v>532</v>
      </c>
      <c r="K35" s="4" t="s">
        <v>533</v>
      </c>
      <c r="L35" s="4" t="s">
        <v>534</v>
      </c>
      <c r="M35" s="4" t="n">
        <v>2534221</v>
      </c>
      <c r="N35" s="4" t="s">
        <v>535</v>
      </c>
      <c r="O35" s="4" t="s">
        <v>536</v>
      </c>
      <c r="P35" s="4" t="s">
        <v>537</v>
      </c>
      <c r="Q35" s="4" t="s">
        <v>538</v>
      </c>
      <c r="R35" s="4" t="s">
        <v>539</v>
      </c>
      <c r="S35" s="4" t="n">
        <v>0.315</v>
      </c>
      <c r="T35" s="4" t="n">
        <v>312.54</v>
      </c>
      <c r="U35" s="4" t="n">
        <v>7.11</v>
      </c>
      <c r="V35" s="4" t="n">
        <v>1</v>
      </c>
      <c r="W35" s="4" t="n">
        <v>1</v>
      </c>
      <c r="X35" s="4" t="n">
        <v>20</v>
      </c>
      <c r="Y35" s="4" t="n">
        <v>22</v>
      </c>
      <c r="Z35" s="4" t="n">
        <v>2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  <c r="AF35" s="4" t="n">
        <v>0.95</v>
      </c>
      <c r="AG35" s="4" t="n">
        <v>18</v>
      </c>
      <c r="AH35" s="4" t="n">
        <v>0</v>
      </c>
      <c r="AI35" s="4" t="n">
        <v>0</v>
      </c>
      <c r="AJ35" s="4" t="n">
        <v>0</v>
      </c>
      <c r="AK35" s="4" t="n">
        <v>0</v>
      </c>
      <c r="AL35" s="4" t="n">
        <v>0</v>
      </c>
      <c r="AM35" s="4" t="n">
        <v>0</v>
      </c>
      <c r="AN35" s="4" t="n">
        <v>0</v>
      </c>
      <c r="AO35" s="4" t="n">
        <v>0</v>
      </c>
      <c r="AP35" s="4" t="n">
        <v>0</v>
      </c>
      <c r="AQ35" s="4" t="n">
        <v>0</v>
      </c>
      <c r="AR35" s="4" t="n">
        <v>0</v>
      </c>
      <c r="AS35" s="4" t="s">
        <v>83</v>
      </c>
      <c r="AT35" s="4" t="n">
        <v>1</v>
      </c>
      <c r="AU35" s="4" t="n">
        <v>1</v>
      </c>
      <c r="AV35" s="4" t="s">
        <v>85</v>
      </c>
      <c r="AW35" s="4" t="s">
        <v>85</v>
      </c>
      <c r="AX35" s="4" t="s">
        <v>85</v>
      </c>
      <c r="AY35" s="4" t="n">
        <v>0.2737</v>
      </c>
      <c r="AZ35" s="4" t="n">
        <v>0.85</v>
      </c>
      <c r="BA35" s="4" t="s">
        <v>245</v>
      </c>
      <c r="BB35" s="4" t="s">
        <v>245</v>
      </c>
      <c r="BC35" s="4" t="s">
        <v>89</v>
      </c>
      <c r="BD35" s="4" t="s">
        <v>299</v>
      </c>
      <c r="BE35" s="4" t="n">
        <v>-1.61</v>
      </c>
      <c r="BF35" s="4" t="n">
        <v>0</v>
      </c>
      <c r="BG35" s="4" t="n">
        <v>0</v>
      </c>
      <c r="BH35" s="4" t="s">
        <v>87</v>
      </c>
      <c r="BI35" s="4" t="s">
        <v>89</v>
      </c>
      <c r="BJ35" s="4" t="s">
        <v>89</v>
      </c>
      <c r="BK35" s="4" t="s">
        <v>89</v>
      </c>
      <c r="BL35" s="4" t="s">
        <v>89</v>
      </c>
      <c r="BM35" s="4" t="s">
        <v>89</v>
      </c>
      <c r="BN35" s="4" t="n">
        <v>1</v>
      </c>
      <c r="BO35" s="4" t="n">
        <v>19</v>
      </c>
      <c r="BP35" s="4" t="s">
        <v>90</v>
      </c>
      <c r="BQ35" s="4" t="n">
        <v>37.3</v>
      </c>
    </row>
    <row r="36" customFormat="false" ht="12.8" hidden="false" customHeight="false" outlineLevel="0" collapsed="false">
      <c r="A36" s="4" t="s">
        <v>540</v>
      </c>
      <c r="B36" s="4" t="str">
        <f aca="false">TRIM(A36)</f>
        <v>Oleanolic acid</v>
      </c>
      <c r="C36" s="4" t="str">
        <f aca="false">"upload/chem/"&amp;B36&amp;".png"</f>
        <v>upload/chem/Oleanolic acid.png</v>
      </c>
      <c r="D36" s="4" t="s">
        <v>541</v>
      </c>
      <c r="E36" s="4" t="s">
        <v>542</v>
      </c>
      <c r="F36" s="4" t="n">
        <v>10494</v>
      </c>
      <c r="G36" s="4" t="s">
        <v>543</v>
      </c>
      <c r="H36" s="4" t="s">
        <v>544</v>
      </c>
      <c r="I36" s="4" t="s">
        <v>545</v>
      </c>
      <c r="J36" s="4" t="s">
        <v>546</v>
      </c>
      <c r="K36" s="4" t="s">
        <v>547</v>
      </c>
      <c r="L36" s="4" t="s">
        <v>548</v>
      </c>
      <c r="M36" s="4" t="n">
        <v>4955261</v>
      </c>
      <c r="N36" s="4" t="s">
        <v>549</v>
      </c>
      <c r="O36" s="4" t="s">
        <v>550</v>
      </c>
      <c r="P36" s="4" t="s">
        <v>551</v>
      </c>
      <c r="Q36" s="4" t="s">
        <v>552</v>
      </c>
      <c r="R36" s="4" t="s">
        <v>553</v>
      </c>
      <c r="S36" s="4" t="n">
        <v>3.272</v>
      </c>
      <c r="T36" s="4" t="n">
        <v>456.71</v>
      </c>
      <c r="U36" s="4" t="n">
        <v>7.23</v>
      </c>
      <c r="V36" s="4" t="n">
        <v>2</v>
      </c>
      <c r="W36" s="4" t="n">
        <v>2</v>
      </c>
      <c r="X36" s="4" t="n">
        <v>30</v>
      </c>
      <c r="Y36" s="4" t="n">
        <v>33</v>
      </c>
      <c r="Z36" s="4" t="n">
        <v>3</v>
      </c>
      <c r="AA36" s="4" t="n">
        <v>0</v>
      </c>
      <c r="AB36" s="4" t="n">
        <v>0</v>
      </c>
      <c r="AC36" s="4" t="n">
        <v>8</v>
      </c>
      <c r="AD36" s="4" t="n">
        <v>0.27</v>
      </c>
      <c r="AE36" s="4" t="n">
        <v>0</v>
      </c>
      <c r="AF36" s="4" t="n">
        <v>0.9</v>
      </c>
      <c r="AG36" s="4" t="n">
        <v>1</v>
      </c>
      <c r="AH36" s="4" t="n">
        <v>5</v>
      </c>
      <c r="AI36" s="4" t="n">
        <v>0</v>
      </c>
      <c r="AJ36" s="4" t="n">
        <v>5</v>
      </c>
      <c r="AK36" s="4" t="n">
        <v>0</v>
      </c>
      <c r="AL36" s="4" t="n">
        <v>0</v>
      </c>
      <c r="AM36" s="4" t="n">
        <v>0</v>
      </c>
      <c r="AN36" s="4" t="n">
        <v>5</v>
      </c>
      <c r="AO36" s="4" t="n">
        <v>4</v>
      </c>
      <c r="AP36" s="4" t="n">
        <v>0</v>
      </c>
      <c r="AQ36" s="4" t="n">
        <v>4</v>
      </c>
      <c r="AR36" s="4" t="n">
        <v>5</v>
      </c>
      <c r="AS36" s="4" t="s">
        <v>83</v>
      </c>
      <c r="AT36" s="4" t="n">
        <v>1</v>
      </c>
      <c r="AU36" s="4" t="n">
        <v>3</v>
      </c>
      <c r="AV36" s="4" t="s">
        <v>84</v>
      </c>
      <c r="AW36" s="4" t="s">
        <v>85</v>
      </c>
      <c r="AX36" s="4" t="s">
        <v>85</v>
      </c>
      <c r="AY36" s="4" t="n">
        <v>0.4091</v>
      </c>
      <c r="AZ36" s="4" t="n">
        <v>0.85</v>
      </c>
      <c r="BA36" s="4" t="s">
        <v>245</v>
      </c>
      <c r="BB36" s="4" t="s">
        <v>245</v>
      </c>
      <c r="BC36" s="4" t="s">
        <v>89</v>
      </c>
      <c r="BD36" s="4" t="s">
        <v>299</v>
      </c>
      <c r="BE36" s="4" t="n">
        <v>-3.77</v>
      </c>
      <c r="BF36" s="4" t="n">
        <v>0</v>
      </c>
      <c r="BG36" s="4" t="n">
        <v>1</v>
      </c>
      <c r="BH36" s="4" t="s">
        <v>89</v>
      </c>
      <c r="BI36" s="4" t="s">
        <v>89</v>
      </c>
      <c r="BJ36" s="4" t="s">
        <v>89</v>
      </c>
      <c r="BK36" s="4" t="s">
        <v>89</v>
      </c>
      <c r="BL36" s="4" t="s">
        <v>89</v>
      </c>
      <c r="BM36" s="4" t="s">
        <v>89</v>
      </c>
      <c r="BN36" s="4" t="n">
        <v>3</v>
      </c>
      <c r="BO36" s="4" t="n">
        <v>27</v>
      </c>
      <c r="BP36" s="4" t="s">
        <v>90</v>
      </c>
      <c r="BQ36" s="4" t="n">
        <v>57.53</v>
      </c>
    </row>
    <row r="37" customFormat="false" ht="12.8" hidden="false" customHeight="false" outlineLevel="0" collapsed="false">
      <c r="A37" s="4" t="s">
        <v>554</v>
      </c>
      <c r="B37" s="4" t="str">
        <f aca="false">TRIM(A37)</f>
        <v>Anemonin</v>
      </c>
      <c r="C37" s="4" t="str">
        <f aca="false">"upload/chem/"&amp;B37&amp;".png"</f>
        <v>upload/chem/Anemonin.png</v>
      </c>
      <c r="D37" s="4" t="s">
        <v>555</v>
      </c>
      <c r="E37" s="4" t="s">
        <v>556</v>
      </c>
      <c r="F37" s="4" t="n">
        <v>10496</v>
      </c>
      <c r="G37" s="4" t="s">
        <v>557</v>
      </c>
      <c r="H37" s="4" t="s">
        <v>558</v>
      </c>
      <c r="I37" s="4" t="s">
        <v>251</v>
      </c>
      <c r="J37" s="4" t="s">
        <v>559</v>
      </c>
      <c r="K37" s="4"/>
      <c r="L37" s="4" t="s">
        <v>560</v>
      </c>
      <c r="M37" s="4" t="n">
        <v>23220731</v>
      </c>
      <c r="N37" s="4" t="s">
        <v>561</v>
      </c>
      <c r="O37" s="4" t="s">
        <v>562</v>
      </c>
      <c r="P37" s="4" t="s">
        <v>563</v>
      </c>
      <c r="Q37" s="4" t="s">
        <v>564</v>
      </c>
      <c r="R37" s="4" t="s">
        <v>565</v>
      </c>
      <c r="S37" s="4" t="n">
        <v>1.969</v>
      </c>
      <c r="T37" s="4" t="n">
        <v>192.17</v>
      </c>
      <c r="U37" s="4" t="n">
        <v>0.48</v>
      </c>
      <c r="V37" s="4" t="n">
        <v>4</v>
      </c>
      <c r="W37" s="4" t="n">
        <v>0</v>
      </c>
      <c r="X37" s="4" t="n">
        <v>10</v>
      </c>
      <c r="Y37" s="4" t="n">
        <v>14</v>
      </c>
      <c r="Z37" s="4" t="n">
        <v>4</v>
      </c>
      <c r="AA37" s="4" t="n">
        <v>0</v>
      </c>
      <c r="AB37" s="4" t="n">
        <v>0</v>
      </c>
      <c r="AC37" s="4" t="n">
        <v>2</v>
      </c>
      <c r="AD37" s="4" t="n">
        <v>0.2</v>
      </c>
      <c r="AE37" s="4" t="n">
        <v>0</v>
      </c>
      <c r="AF37" s="4" t="n">
        <v>0.4</v>
      </c>
      <c r="AG37" s="4" t="n">
        <v>0</v>
      </c>
      <c r="AH37" s="4" t="n">
        <v>1</v>
      </c>
      <c r="AI37" s="4" t="n">
        <v>2</v>
      </c>
      <c r="AJ37" s="4" t="n">
        <v>3</v>
      </c>
      <c r="AK37" s="4" t="n">
        <v>0</v>
      </c>
      <c r="AL37" s="4" t="n">
        <v>0</v>
      </c>
      <c r="AM37" s="4" t="n">
        <v>0</v>
      </c>
      <c r="AN37" s="4" t="n">
        <v>3</v>
      </c>
      <c r="AO37" s="4" t="n">
        <v>1</v>
      </c>
      <c r="AP37" s="4" t="n">
        <v>0</v>
      </c>
      <c r="AQ37" s="4" t="n">
        <v>1</v>
      </c>
      <c r="AR37" s="4" t="n">
        <v>3</v>
      </c>
      <c r="AS37" s="4" t="s">
        <v>83</v>
      </c>
      <c r="AT37" s="4" t="n">
        <v>0</v>
      </c>
      <c r="AU37" s="4" t="n">
        <v>0</v>
      </c>
      <c r="AV37" s="4" t="s">
        <v>84</v>
      </c>
      <c r="AW37" s="4" t="s">
        <v>84</v>
      </c>
      <c r="AX37" s="4" t="s">
        <v>85</v>
      </c>
      <c r="AY37" s="4" t="n">
        <v>0.5238</v>
      </c>
      <c r="AZ37" s="4" t="n">
        <v>0.55</v>
      </c>
      <c r="BA37" s="4" t="s">
        <v>119</v>
      </c>
      <c r="BB37" s="4" t="s">
        <v>86</v>
      </c>
      <c r="BC37" s="4" t="s">
        <v>89</v>
      </c>
      <c r="BD37" s="4" t="s">
        <v>88</v>
      </c>
      <c r="BE37" s="4" t="n">
        <v>-7.18</v>
      </c>
      <c r="BF37" s="4" t="n">
        <v>0</v>
      </c>
      <c r="BG37" s="4" t="n">
        <v>1</v>
      </c>
      <c r="BH37" s="4" t="s">
        <v>89</v>
      </c>
      <c r="BI37" s="4" t="s">
        <v>89</v>
      </c>
      <c r="BJ37" s="4" t="s">
        <v>89</v>
      </c>
      <c r="BK37" s="4" t="s">
        <v>89</v>
      </c>
      <c r="BL37" s="4" t="s">
        <v>89</v>
      </c>
      <c r="BM37" s="4" t="s">
        <v>89</v>
      </c>
      <c r="BN37" s="4" t="n">
        <v>6</v>
      </c>
      <c r="BO37" s="4" t="n">
        <v>4</v>
      </c>
      <c r="BP37" s="4" t="s">
        <v>83</v>
      </c>
      <c r="BQ37" s="4" t="n">
        <v>52.6</v>
      </c>
    </row>
    <row r="38" customFormat="false" ht="12.8" hidden="false" customHeight="false" outlineLevel="0" collapsed="false">
      <c r="A38" s="4" t="s">
        <v>566</v>
      </c>
      <c r="B38" s="4" t="str">
        <f aca="false">TRIM(A38)</f>
        <v>beta-Cadinene</v>
      </c>
      <c r="C38" s="4" t="str">
        <f aca="false">"upload/chem/"&amp;B38&amp;".png"</f>
        <v>upload/chem/beta-Cadinene.png</v>
      </c>
      <c r="D38" s="4" t="s">
        <v>567</v>
      </c>
      <c r="E38" s="4" t="s">
        <v>568</v>
      </c>
      <c r="F38" s="4" t="n">
        <v>10657</v>
      </c>
      <c r="G38" s="4" t="s">
        <v>569</v>
      </c>
      <c r="H38" s="4" t="s">
        <v>570</v>
      </c>
      <c r="I38" s="4" t="s">
        <v>571</v>
      </c>
      <c r="J38" s="4" t="s">
        <v>572</v>
      </c>
      <c r="K38" s="4" t="s">
        <v>573</v>
      </c>
      <c r="L38" s="4" t="s">
        <v>574</v>
      </c>
      <c r="M38" s="4"/>
      <c r="N38" s="4" t="s">
        <v>575</v>
      </c>
      <c r="O38" s="4" t="s">
        <v>576</v>
      </c>
      <c r="P38" s="4" t="s">
        <v>577</v>
      </c>
      <c r="Q38" s="4" t="s">
        <v>578</v>
      </c>
      <c r="R38" s="4" t="s">
        <v>298</v>
      </c>
      <c r="S38" s="4" t="n">
        <v>2.495</v>
      </c>
      <c r="T38" s="4" t="n">
        <v>204.36</v>
      </c>
      <c r="U38" s="4" t="n">
        <v>4.58</v>
      </c>
      <c r="V38" s="4" t="n">
        <v>0</v>
      </c>
      <c r="W38" s="4" t="n">
        <v>0</v>
      </c>
      <c r="X38" s="4" t="n">
        <v>15</v>
      </c>
      <c r="Y38" s="4" t="n">
        <v>15</v>
      </c>
      <c r="Z38" s="4" t="n">
        <v>0</v>
      </c>
      <c r="AA38" s="4" t="n">
        <v>0</v>
      </c>
      <c r="AB38" s="4" t="n">
        <v>0</v>
      </c>
      <c r="AC38" s="4" t="n">
        <v>3</v>
      </c>
      <c r="AD38" s="4" t="n">
        <v>0.2</v>
      </c>
      <c r="AE38" s="4" t="n">
        <v>0</v>
      </c>
      <c r="AF38" s="4" t="n">
        <v>0.73</v>
      </c>
      <c r="AG38" s="4" t="n">
        <v>1</v>
      </c>
      <c r="AH38" s="4" t="n">
        <v>2</v>
      </c>
      <c r="AI38" s="4" t="n">
        <v>0</v>
      </c>
      <c r="AJ38" s="4" t="n">
        <v>2</v>
      </c>
      <c r="AK38" s="4" t="n">
        <v>0</v>
      </c>
      <c r="AL38" s="4" t="n">
        <v>0</v>
      </c>
      <c r="AM38" s="4" t="n">
        <v>0</v>
      </c>
      <c r="AN38" s="4" t="n">
        <v>2</v>
      </c>
      <c r="AO38" s="4" t="n">
        <v>0</v>
      </c>
      <c r="AP38" s="4" t="n">
        <v>0</v>
      </c>
      <c r="AQ38" s="4" t="n">
        <v>0</v>
      </c>
      <c r="AR38" s="4" t="n">
        <v>2</v>
      </c>
      <c r="AS38" s="4" t="s">
        <v>83</v>
      </c>
      <c r="AT38" s="4" t="n">
        <v>0</v>
      </c>
      <c r="AU38" s="4" t="n">
        <v>0</v>
      </c>
      <c r="AV38" s="4" t="s">
        <v>84</v>
      </c>
      <c r="AW38" s="4" t="s">
        <v>85</v>
      </c>
      <c r="AX38" s="4" t="s">
        <v>85</v>
      </c>
      <c r="AY38" s="4" t="n">
        <v>0.5483</v>
      </c>
      <c r="AZ38" s="4" t="n">
        <v>0.55</v>
      </c>
      <c r="BA38" s="4" t="s">
        <v>86</v>
      </c>
      <c r="BB38" s="4" t="s">
        <v>86</v>
      </c>
      <c r="BC38" s="4" t="s">
        <v>89</v>
      </c>
      <c r="BD38" s="4" t="s">
        <v>299</v>
      </c>
      <c r="BE38" s="4" t="n">
        <v>-4.71</v>
      </c>
      <c r="BF38" s="4" t="n">
        <v>0</v>
      </c>
      <c r="BG38" s="4" t="n">
        <v>1</v>
      </c>
      <c r="BH38" s="4" t="s">
        <v>89</v>
      </c>
      <c r="BI38" s="4" t="s">
        <v>87</v>
      </c>
      <c r="BJ38" s="4" t="s">
        <v>87</v>
      </c>
      <c r="BK38" s="4" t="s">
        <v>89</v>
      </c>
      <c r="BL38" s="4" t="s">
        <v>89</v>
      </c>
      <c r="BM38" s="4" t="s">
        <v>89</v>
      </c>
      <c r="BN38" s="4" t="n">
        <v>4</v>
      </c>
      <c r="BO38" s="4" t="n">
        <v>11</v>
      </c>
      <c r="BP38" s="4" t="s">
        <v>83</v>
      </c>
      <c r="BQ38" s="4" t="n">
        <v>0</v>
      </c>
    </row>
    <row r="39" customFormat="false" ht="12.8" hidden="false" customHeight="false" outlineLevel="0" collapsed="false">
      <c r="A39" s="4" t="s">
        <v>579</v>
      </c>
      <c r="B39" s="4" t="str">
        <f aca="false">TRIM(A39)</f>
        <v>Paeonol</v>
      </c>
      <c r="C39" s="4" t="str">
        <f aca="false">"upload/chem/"&amp;B39&amp;".png"</f>
        <v>upload/chem/Paeonol.png</v>
      </c>
      <c r="D39" s="4" t="s">
        <v>580</v>
      </c>
      <c r="E39" s="4" t="s">
        <v>581</v>
      </c>
      <c r="F39" s="4" t="n">
        <v>11092</v>
      </c>
      <c r="G39" s="4" t="s">
        <v>582</v>
      </c>
      <c r="H39" s="4" t="s">
        <v>583</v>
      </c>
      <c r="I39" s="4" t="s">
        <v>584</v>
      </c>
      <c r="J39" s="4" t="s">
        <v>585</v>
      </c>
      <c r="K39" s="4" t="s">
        <v>586</v>
      </c>
      <c r="L39" s="4" t="s">
        <v>587</v>
      </c>
      <c r="M39" s="4" t="n">
        <v>1537637</v>
      </c>
      <c r="N39" s="4" t="s">
        <v>588</v>
      </c>
      <c r="O39" s="4" t="s">
        <v>589</v>
      </c>
      <c r="P39" s="4" t="s">
        <v>590</v>
      </c>
      <c r="Q39" s="4" t="s">
        <v>591</v>
      </c>
      <c r="R39" s="4" t="s">
        <v>592</v>
      </c>
      <c r="S39" s="4" t="n">
        <v>0.318</v>
      </c>
      <c r="T39" s="4" t="n">
        <v>166.18</v>
      </c>
      <c r="U39" s="4" t="n">
        <v>1.6</v>
      </c>
      <c r="V39" s="4" t="n">
        <v>3</v>
      </c>
      <c r="W39" s="4" t="n">
        <v>1</v>
      </c>
      <c r="X39" s="4" t="n">
        <v>9</v>
      </c>
      <c r="Y39" s="4" t="n">
        <v>12</v>
      </c>
      <c r="Z39" s="4" t="n">
        <v>3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  <c r="AF39" s="4" t="n">
        <v>0.22</v>
      </c>
      <c r="AG39" s="4" t="n">
        <v>2</v>
      </c>
      <c r="AH39" s="4" t="n">
        <v>0</v>
      </c>
      <c r="AI39" s="4" t="n">
        <v>0</v>
      </c>
      <c r="AJ39" s="4" t="n">
        <v>0</v>
      </c>
      <c r="AK39" s="4" t="n">
        <v>1</v>
      </c>
      <c r="AL39" s="4" t="n">
        <v>0</v>
      </c>
      <c r="AM39" s="4" t="n">
        <v>1</v>
      </c>
      <c r="AN39" s="4" t="n">
        <v>1</v>
      </c>
      <c r="AO39" s="4" t="n">
        <v>0</v>
      </c>
      <c r="AP39" s="4" t="n">
        <v>0</v>
      </c>
      <c r="AQ39" s="4" t="n">
        <v>0</v>
      </c>
      <c r="AR39" s="4" t="n">
        <v>1</v>
      </c>
      <c r="AS39" s="4" t="s">
        <v>83</v>
      </c>
      <c r="AT39" s="4" t="n">
        <v>0</v>
      </c>
      <c r="AU39" s="4" t="n">
        <v>0</v>
      </c>
      <c r="AV39" s="4" t="s">
        <v>84</v>
      </c>
      <c r="AW39" s="4" t="s">
        <v>84</v>
      </c>
      <c r="AX39" s="4" t="s">
        <v>85</v>
      </c>
      <c r="AY39" s="4" t="n">
        <v>0.6786</v>
      </c>
      <c r="AZ39" s="4" t="n">
        <v>0.55</v>
      </c>
      <c r="BA39" s="4" t="s">
        <v>86</v>
      </c>
      <c r="BB39" s="4" t="s">
        <v>86</v>
      </c>
      <c r="BC39" s="4" t="s">
        <v>87</v>
      </c>
      <c r="BD39" s="4" t="s">
        <v>88</v>
      </c>
      <c r="BE39" s="4" t="n">
        <v>-5.91</v>
      </c>
      <c r="BF39" s="4" t="n">
        <v>0</v>
      </c>
      <c r="BG39" s="4" t="n">
        <v>0</v>
      </c>
      <c r="BH39" s="4" t="s">
        <v>87</v>
      </c>
      <c r="BI39" s="4" t="s">
        <v>89</v>
      </c>
      <c r="BJ39" s="4" t="s">
        <v>89</v>
      </c>
      <c r="BK39" s="4" t="s">
        <v>89</v>
      </c>
      <c r="BL39" s="4" t="s">
        <v>89</v>
      </c>
      <c r="BM39" s="4" t="s">
        <v>89</v>
      </c>
      <c r="BN39" s="4" t="n">
        <v>7</v>
      </c>
      <c r="BO39" s="4" t="n">
        <v>2</v>
      </c>
      <c r="BP39" s="4" t="s">
        <v>83</v>
      </c>
      <c r="BQ39" s="4" t="n">
        <v>46.53</v>
      </c>
    </row>
    <row r="40" customFormat="false" ht="12.8" hidden="false" customHeight="false" outlineLevel="0" collapsed="false">
      <c r="A40" s="4" t="s">
        <v>593</v>
      </c>
      <c r="B40" s="4" t="str">
        <f aca="false">TRIM(A40)</f>
        <v>3-Hydroxyflavone</v>
      </c>
      <c r="C40" s="4" t="str">
        <f aca="false">"upload/chem/"&amp;B40&amp;".png"</f>
        <v>upload/chem/3-Hydroxyflavone.png</v>
      </c>
      <c r="D40" s="4" t="s">
        <v>594</v>
      </c>
      <c r="E40" s="4" t="s">
        <v>595</v>
      </c>
      <c r="F40" s="4" t="n">
        <v>11349</v>
      </c>
      <c r="G40" s="4" t="s">
        <v>596</v>
      </c>
      <c r="H40" s="4" t="s">
        <v>597</v>
      </c>
      <c r="I40" s="4" t="s">
        <v>598</v>
      </c>
      <c r="J40" s="4" t="s">
        <v>599</v>
      </c>
      <c r="K40" s="4" t="s">
        <v>600</v>
      </c>
      <c r="L40" s="4" t="s">
        <v>601</v>
      </c>
      <c r="M40" s="4" t="n">
        <v>675877</v>
      </c>
      <c r="N40" s="4" t="s">
        <v>602</v>
      </c>
      <c r="O40" s="4" t="s">
        <v>603</v>
      </c>
      <c r="P40" s="4" t="s">
        <v>604</v>
      </c>
      <c r="Q40" s="4" t="s">
        <v>605</v>
      </c>
      <c r="R40" s="4" t="s">
        <v>606</v>
      </c>
      <c r="S40" s="4" t="n">
        <v>0.641</v>
      </c>
      <c r="T40" s="4" t="n">
        <v>238.24</v>
      </c>
      <c r="U40" s="4" t="n">
        <v>3.17</v>
      </c>
      <c r="V40" s="4" t="n">
        <v>3</v>
      </c>
      <c r="W40" s="4" t="n">
        <v>1</v>
      </c>
      <c r="X40" s="4" t="n">
        <v>15</v>
      </c>
      <c r="Y40" s="4" t="n">
        <v>18</v>
      </c>
      <c r="Z40" s="4" t="n">
        <v>3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  <c r="AF40" s="4" t="n">
        <v>0</v>
      </c>
      <c r="AG40" s="4" t="n">
        <v>1</v>
      </c>
      <c r="AH40" s="4" t="n">
        <v>0</v>
      </c>
      <c r="AI40" s="4" t="n">
        <v>0</v>
      </c>
      <c r="AJ40" s="4" t="n">
        <v>0</v>
      </c>
      <c r="AK40" s="4" t="n">
        <v>2</v>
      </c>
      <c r="AL40" s="4" t="n">
        <v>1</v>
      </c>
      <c r="AM40" s="4" t="n">
        <v>3</v>
      </c>
      <c r="AN40" s="4" t="n">
        <v>3</v>
      </c>
      <c r="AO40" s="4" t="n">
        <v>0</v>
      </c>
      <c r="AP40" s="4" t="n">
        <v>0</v>
      </c>
      <c r="AQ40" s="4" t="n">
        <v>0</v>
      </c>
      <c r="AR40" s="4" t="n">
        <v>3</v>
      </c>
      <c r="AS40" s="4" t="s">
        <v>83</v>
      </c>
      <c r="AT40" s="4" t="n">
        <v>0</v>
      </c>
      <c r="AU40" s="4" t="n">
        <v>0</v>
      </c>
      <c r="AV40" s="4" t="s">
        <v>84</v>
      </c>
      <c r="AW40" s="4" t="s">
        <v>84</v>
      </c>
      <c r="AX40" s="4" t="s">
        <v>85</v>
      </c>
      <c r="AY40" s="4" t="n">
        <v>0.708</v>
      </c>
      <c r="AZ40" s="4" t="n">
        <v>0.55</v>
      </c>
      <c r="BA40" s="4" t="s">
        <v>230</v>
      </c>
      <c r="BB40" s="4" t="s">
        <v>230</v>
      </c>
      <c r="BC40" s="4" t="s">
        <v>87</v>
      </c>
      <c r="BD40" s="4" t="s">
        <v>88</v>
      </c>
      <c r="BE40" s="4" t="n">
        <v>-5.34</v>
      </c>
      <c r="BF40" s="4" t="n">
        <v>0</v>
      </c>
      <c r="BG40" s="4" t="n">
        <v>0</v>
      </c>
      <c r="BH40" s="4" t="s">
        <v>87</v>
      </c>
      <c r="BI40" s="4" t="s">
        <v>87</v>
      </c>
      <c r="BJ40" s="4" t="s">
        <v>89</v>
      </c>
      <c r="BK40" s="4" t="s">
        <v>87</v>
      </c>
      <c r="BL40" s="4" t="s">
        <v>87</v>
      </c>
      <c r="BM40" s="4" t="s">
        <v>89</v>
      </c>
      <c r="BN40" s="4" t="n">
        <v>15</v>
      </c>
      <c r="BO40" s="4" t="n">
        <v>0</v>
      </c>
      <c r="BP40" s="4" t="s">
        <v>83</v>
      </c>
      <c r="BQ40" s="4" t="n">
        <v>50.44</v>
      </c>
    </row>
    <row r="41" customFormat="false" ht="12.8" hidden="false" customHeight="false" outlineLevel="0" collapsed="false">
      <c r="A41" s="4" t="s">
        <v>607</v>
      </c>
      <c r="B41" s="4" t="str">
        <f aca="false">TRIM(A41)</f>
        <v>Terpinolene</v>
      </c>
      <c r="C41" s="4" t="str">
        <f aca="false">"upload/chem/"&amp;B41&amp;".png"</f>
        <v>upload/chem/Terpinolene.png</v>
      </c>
      <c r="D41" s="4" t="s">
        <v>608</v>
      </c>
      <c r="E41" s="4" t="s">
        <v>609</v>
      </c>
      <c r="F41" s="4" t="n">
        <v>11463</v>
      </c>
      <c r="G41" s="4" t="s">
        <v>610</v>
      </c>
      <c r="H41" s="4" t="s">
        <v>290</v>
      </c>
      <c r="I41" s="4" t="s">
        <v>611</v>
      </c>
      <c r="J41" s="4" t="s">
        <v>612</v>
      </c>
      <c r="K41" s="4" t="s">
        <v>613</v>
      </c>
      <c r="L41" s="4" t="s">
        <v>614</v>
      </c>
      <c r="M41" s="4" t="n">
        <v>3932579</v>
      </c>
      <c r="N41" s="4" t="s">
        <v>615</v>
      </c>
      <c r="O41" s="4" t="s">
        <v>616</v>
      </c>
      <c r="P41" s="4" t="s">
        <v>617</v>
      </c>
      <c r="Q41" s="4" t="s">
        <v>618</v>
      </c>
      <c r="R41" s="4" t="s">
        <v>619</v>
      </c>
      <c r="S41" s="4" t="n">
        <v>2.581</v>
      </c>
      <c r="T41" s="4" t="n">
        <v>136.24</v>
      </c>
      <c r="U41" s="4" t="n">
        <v>3.45</v>
      </c>
      <c r="V41" s="4" t="n">
        <v>0</v>
      </c>
      <c r="W41" s="4" t="n">
        <v>0</v>
      </c>
      <c r="X41" s="4" t="n">
        <v>10</v>
      </c>
      <c r="Y41" s="4" t="n">
        <v>10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  <c r="AF41" s="4" t="n">
        <v>0.6</v>
      </c>
      <c r="AG41" s="4" t="n">
        <v>0</v>
      </c>
      <c r="AH41" s="4" t="n">
        <v>1</v>
      </c>
      <c r="AI41" s="4" t="n">
        <v>0</v>
      </c>
      <c r="AJ41" s="4" t="n">
        <v>1</v>
      </c>
      <c r="AK41" s="4" t="n">
        <v>0</v>
      </c>
      <c r="AL41" s="4" t="n">
        <v>0</v>
      </c>
      <c r="AM41" s="4" t="n">
        <v>0</v>
      </c>
      <c r="AN41" s="4" t="n">
        <v>1</v>
      </c>
      <c r="AO41" s="4" t="n">
        <v>0</v>
      </c>
      <c r="AP41" s="4" t="n">
        <v>0</v>
      </c>
      <c r="AQ41" s="4" t="n">
        <v>0</v>
      </c>
      <c r="AR41" s="4" t="n">
        <v>1</v>
      </c>
      <c r="AS41" s="4" t="s">
        <v>83</v>
      </c>
      <c r="AT41" s="4" t="n">
        <v>0</v>
      </c>
      <c r="AU41" s="4" t="n">
        <v>1</v>
      </c>
      <c r="AV41" s="4" t="s">
        <v>84</v>
      </c>
      <c r="AW41" s="4" t="s">
        <v>84</v>
      </c>
      <c r="AX41" s="4" t="s">
        <v>85</v>
      </c>
      <c r="AY41" s="4" t="n">
        <v>0.4473</v>
      </c>
      <c r="AZ41" s="4" t="n">
        <v>0.55</v>
      </c>
      <c r="BA41" s="4" t="s">
        <v>86</v>
      </c>
      <c r="BB41" s="4" t="s">
        <v>86</v>
      </c>
      <c r="BC41" s="4" t="s">
        <v>87</v>
      </c>
      <c r="BD41" s="4" t="s">
        <v>299</v>
      </c>
      <c r="BE41" s="4" t="n">
        <v>-3.96</v>
      </c>
      <c r="BF41" s="4" t="n">
        <v>0</v>
      </c>
      <c r="BG41" s="4" t="n">
        <v>1</v>
      </c>
      <c r="BH41" s="4" t="s">
        <v>89</v>
      </c>
      <c r="BI41" s="4" t="s">
        <v>89</v>
      </c>
      <c r="BJ41" s="4" t="s">
        <v>87</v>
      </c>
      <c r="BK41" s="4" t="s">
        <v>89</v>
      </c>
      <c r="BL41" s="4" t="s">
        <v>89</v>
      </c>
      <c r="BM41" s="4" t="s">
        <v>89</v>
      </c>
      <c r="BN41" s="4" t="n">
        <v>4</v>
      </c>
      <c r="BO41" s="4" t="n">
        <v>6</v>
      </c>
      <c r="BP41" s="4" t="s">
        <v>90</v>
      </c>
      <c r="BQ41" s="4" t="n">
        <v>0</v>
      </c>
    </row>
    <row r="42" customFormat="false" ht="12.8" hidden="false" customHeight="false" outlineLevel="0" collapsed="false">
      <c r="A42" s="4" t="s">
        <v>620</v>
      </c>
      <c r="B42" s="4" t="str">
        <f aca="false">TRIM(A42)</f>
        <v>Diallyl sulfide</v>
      </c>
      <c r="C42" s="4" t="str">
        <f aca="false">"upload/chem/"&amp;B42&amp;".png"</f>
        <v>upload/chem/Diallyl sulfide.png</v>
      </c>
      <c r="D42" s="4" t="s">
        <v>621</v>
      </c>
      <c r="E42" s="4" t="s">
        <v>622</v>
      </c>
      <c r="F42" s="4" t="n">
        <v>11617</v>
      </c>
      <c r="G42" s="4" t="s">
        <v>623</v>
      </c>
      <c r="H42" s="4" t="s">
        <v>624</v>
      </c>
      <c r="I42" s="4" t="s">
        <v>625</v>
      </c>
      <c r="J42" s="4" t="s">
        <v>626</v>
      </c>
      <c r="K42" s="4" t="s">
        <v>627</v>
      </c>
      <c r="L42" s="4" t="s">
        <v>628</v>
      </c>
      <c r="M42" s="4" t="n">
        <v>3665654</v>
      </c>
      <c r="N42" s="4" t="s">
        <v>629</v>
      </c>
      <c r="O42" s="4" t="s">
        <v>630</v>
      </c>
      <c r="P42" s="4" t="s">
        <v>631</v>
      </c>
      <c r="Q42" s="4" t="s">
        <v>629</v>
      </c>
      <c r="R42" s="4" t="s">
        <v>632</v>
      </c>
      <c r="S42" s="4" t="n">
        <v>0.047</v>
      </c>
      <c r="T42" s="4" t="n">
        <v>114.21</v>
      </c>
      <c r="U42" s="4" t="n">
        <v>2.09</v>
      </c>
      <c r="V42" s="4" t="n">
        <v>1</v>
      </c>
      <c r="W42" s="4" t="n">
        <v>0</v>
      </c>
      <c r="X42" s="4" t="n">
        <v>6</v>
      </c>
      <c r="Y42" s="4" t="n">
        <v>7</v>
      </c>
      <c r="Z42" s="4" t="n">
        <v>1</v>
      </c>
      <c r="AA42" s="4" t="n">
        <v>0</v>
      </c>
      <c r="AB42" s="4" t="n">
        <v>1</v>
      </c>
      <c r="AC42" s="4" t="n">
        <v>0</v>
      </c>
      <c r="AD42" s="4" t="n">
        <v>0</v>
      </c>
      <c r="AE42" s="4" t="n">
        <v>0</v>
      </c>
      <c r="AF42" s="4" t="n">
        <v>0.33</v>
      </c>
      <c r="AG42" s="4" t="n">
        <v>4</v>
      </c>
      <c r="AH42" s="4" t="n">
        <v>0</v>
      </c>
      <c r="AI42" s="4" t="n">
        <v>0</v>
      </c>
      <c r="AJ42" s="4" t="n">
        <v>0</v>
      </c>
      <c r="AK42" s="4" t="n">
        <v>0</v>
      </c>
      <c r="AL42" s="4" t="n">
        <v>0</v>
      </c>
      <c r="AM42" s="4" t="n">
        <v>0</v>
      </c>
      <c r="AN42" s="4" t="n">
        <v>0</v>
      </c>
      <c r="AO42" s="4" t="n">
        <v>0</v>
      </c>
      <c r="AP42" s="4" t="n">
        <v>0</v>
      </c>
      <c r="AQ42" s="4" t="n">
        <v>0</v>
      </c>
      <c r="AR42" s="4" t="n">
        <v>0</v>
      </c>
      <c r="AS42" s="4" t="s">
        <v>83</v>
      </c>
      <c r="AT42" s="4" t="n">
        <v>0</v>
      </c>
      <c r="AU42" s="4" t="n">
        <v>3</v>
      </c>
      <c r="AV42" s="4" t="s">
        <v>84</v>
      </c>
      <c r="AW42" s="4" t="s">
        <v>84</v>
      </c>
      <c r="AX42" s="4" t="s">
        <v>85</v>
      </c>
      <c r="AY42" s="4" t="n">
        <v>0.3981</v>
      </c>
      <c r="AZ42" s="4" t="n">
        <v>0.55</v>
      </c>
      <c r="BA42" s="4" t="s">
        <v>119</v>
      </c>
      <c r="BB42" s="4" t="s">
        <v>86</v>
      </c>
      <c r="BC42" s="4" t="s">
        <v>87</v>
      </c>
      <c r="BD42" s="4" t="s">
        <v>88</v>
      </c>
      <c r="BE42" s="4" t="n">
        <v>-5.46</v>
      </c>
      <c r="BF42" s="4" t="n">
        <v>0</v>
      </c>
      <c r="BG42" s="4" t="n">
        <v>1</v>
      </c>
      <c r="BH42" s="4" t="s">
        <v>89</v>
      </c>
      <c r="BI42" s="4" t="s">
        <v>89</v>
      </c>
      <c r="BJ42" s="4" t="s">
        <v>89</v>
      </c>
      <c r="BK42" s="4" t="s">
        <v>89</v>
      </c>
      <c r="BL42" s="4" t="s">
        <v>89</v>
      </c>
      <c r="BM42" s="4" t="s">
        <v>89</v>
      </c>
      <c r="BN42" s="4" t="n">
        <v>4</v>
      </c>
      <c r="BO42" s="4" t="n">
        <v>2</v>
      </c>
      <c r="BP42" s="4" t="s">
        <v>90</v>
      </c>
      <c r="BQ42" s="4" t="n">
        <v>0</v>
      </c>
    </row>
    <row r="43" customFormat="false" ht="12.8" hidden="false" customHeight="false" outlineLevel="0" collapsed="false">
      <c r="A43" s="4" t="s">
        <v>633</v>
      </c>
      <c r="B43" s="4" t="str">
        <f aca="false">TRIM(A43)</f>
        <v>Dimethyl disulfide</v>
      </c>
      <c r="C43" s="4" t="str">
        <f aca="false">"upload/chem/"&amp;B43&amp;".png"</f>
        <v>upload/chem/Dimethyl disulfide.png</v>
      </c>
      <c r="D43" s="4" t="s">
        <v>634</v>
      </c>
      <c r="E43" s="4" t="s">
        <v>635</v>
      </c>
      <c r="F43" s="4" t="n">
        <v>12232</v>
      </c>
      <c r="G43" s="4" t="s">
        <v>636</v>
      </c>
      <c r="H43" s="4" t="s">
        <v>637</v>
      </c>
      <c r="I43" s="4" t="s">
        <v>638</v>
      </c>
      <c r="J43" s="4" t="s">
        <v>639</v>
      </c>
      <c r="K43" s="4" t="s">
        <v>640</v>
      </c>
      <c r="L43" s="4" t="s">
        <v>641</v>
      </c>
      <c r="M43" s="4" t="n">
        <v>3929787</v>
      </c>
      <c r="N43" s="4" t="s">
        <v>642</v>
      </c>
      <c r="O43" s="4" t="s">
        <v>643</v>
      </c>
      <c r="P43" s="4" t="s">
        <v>644</v>
      </c>
      <c r="Q43" s="4" t="s">
        <v>642</v>
      </c>
      <c r="R43" s="4" t="s">
        <v>642</v>
      </c>
      <c r="S43" s="4" t="n">
        <v>0.313</v>
      </c>
      <c r="T43" s="4" t="n">
        <v>94.2</v>
      </c>
      <c r="U43" s="4" t="n">
        <v>1.63</v>
      </c>
      <c r="V43" s="4" t="n">
        <v>2</v>
      </c>
      <c r="W43" s="4" t="n">
        <v>0</v>
      </c>
      <c r="X43" s="4" t="n">
        <v>2</v>
      </c>
      <c r="Y43" s="4" t="n">
        <v>4</v>
      </c>
      <c r="Z43" s="4" t="n">
        <v>2</v>
      </c>
      <c r="AA43" s="4" t="n">
        <v>0</v>
      </c>
      <c r="AB43" s="4" t="n">
        <v>2</v>
      </c>
      <c r="AC43" s="4" t="n">
        <v>0</v>
      </c>
      <c r="AD43" s="4" t="n">
        <v>0</v>
      </c>
      <c r="AE43" s="4" t="n">
        <v>0</v>
      </c>
      <c r="AF43" s="4" t="n">
        <v>1</v>
      </c>
      <c r="AG43" s="4" t="n">
        <v>1</v>
      </c>
      <c r="AH43" s="4" t="n">
        <v>0</v>
      </c>
      <c r="AI43" s="4" t="n">
        <v>0</v>
      </c>
      <c r="AJ43" s="4" t="n">
        <v>0</v>
      </c>
      <c r="AK43" s="4" t="n">
        <v>0</v>
      </c>
      <c r="AL43" s="4" t="n">
        <v>0</v>
      </c>
      <c r="AM43" s="4" t="n">
        <v>0</v>
      </c>
      <c r="AN43" s="4" t="n">
        <v>0</v>
      </c>
      <c r="AO43" s="4" t="n">
        <v>0</v>
      </c>
      <c r="AP43" s="4" t="n">
        <v>0</v>
      </c>
      <c r="AQ43" s="4" t="n">
        <v>0</v>
      </c>
      <c r="AR43" s="4" t="n">
        <v>0</v>
      </c>
      <c r="AS43" s="4" t="s">
        <v>83</v>
      </c>
      <c r="AT43" s="4" t="n">
        <v>0</v>
      </c>
      <c r="AU43" s="4" t="n">
        <v>3</v>
      </c>
      <c r="AV43" s="4" t="s">
        <v>84</v>
      </c>
      <c r="AW43" s="4" t="s">
        <v>84</v>
      </c>
      <c r="AX43" s="4" t="s">
        <v>85</v>
      </c>
      <c r="AY43" s="4" t="n">
        <v>0.4528</v>
      </c>
      <c r="AZ43" s="4" t="n">
        <v>0.55</v>
      </c>
      <c r="BA43" s="4" t="s">
        <v>119</v>
      </c>
      <c r="BB43" s="4" t="s">
        <v>86</v>
      </c>
      <c r="BC43" s="4" t="s">
        <v>87</v>
      </c>
      <c r="BD43" s="4" t="s">
        <v>88</v>
      </c>
      <c r="BE43" s="4" t="n">
        <v>-5.62</v>
      </c>
      <c r="BF43" s="4" t="n">
        <v>0</v>
      </c>
      <c r="BG43" s="4" t="n">
        <v>1</v>
      </c>
      <c r="BH43" s="4" t="s">
        <v>89</v>
      </c>
      <c r="BI43" s="4" t="s">
        <v>89</v>
      </c>
      <c r="BJ43" s="4" t="s">
        <v>89</v>
      </c>
      <c r="BK43" s="4" t="s">
        <v>89</v>
      </c>
      <c r="BL43" s="4" t="s">
        <v>89</v>
      </c>
      <c r="BM43" s="4" t="s">
        <v>89</v>
      </c>
      <c r="BN43" s="4" t="n">
        <v>0</v>
      </c>
      <c r="BO43" s="4" t="n">
        <v>2</v>
      </c>
      <c r="BP43" s="4" t="s">
        <v>90</v>
      </c>
      <c r="BQ43" s="4" t="n">
        <v>0</v>
      </c>
    </row>
    <row r="44" customFormat="false" ht="12.8" hidden="false" customHeight="false" outlineLevel="0" collapsed="false">
      <c r="A44" s="4" t="s">
        <v>645</v>
      </c>
      <c r="B44" s="4" t="str">
        <f aca="false">TRIM(A44)</f>
        <v>Pentadecanoic acid</v>
      </c>
      <c r="C44" s="4" t="str">
        <f aca="false">"upload/chem/"&amp;B44&amp;".png"</f>
        <v>upload/chem/Pentadecanoic acid.png</v>
      </c>
      <c r="D44" s="4" t="s">
        <v>646</v>
      </c>
      <c r="E44" s="4" t="s">
        <v>647</v>
      </c>
      <c r="F44" s="4" t="n">
        <v>13849</v>
      </c>
      <c r="G44" s="4" t="s">
        <v>648</v>
      </c>
      <c r="H44" s="4" t="s">
        <v>649</v>
      </c>
      <c r="I44" s="4" t="s">
        <v>650</v>
      </c>
      <c r="J44" s="4" t="s">
        <v>651</v>
      </c>
      <c r="K44" s="4" t="s">
        <v>652</v>
      </c>
      <c r="L44" s="4" t="s">
        <v>653</v>
      </c>
      <c r="M44" s="4" t="n">
        <v>1792028</v>
      </c>
      <c r="N44" s="4" t="s">
        <v>654</v>
      </c>
      <c r="O44" s="4" t="s">
        <v>655</v>
      </c>
      <c r="P44" s="4" t="s">
        <v>656</v>
      </c>
      <c r="Q44" s="4" t="s">
        <v>657</v>
      </c>
      <c r="R44" s="4" t="s">
        <v>539</v>
      </c>
      <c r="S44" s="4" t="n">
        <v>0.408</v>
      </c>
      <c r="T44" s="4" t="n">
        <v>242.4</v>
      </c>
      <c r="U44" s="4" t="n">
        <v>5.16</v>
      </c>
      <c r="V44" s="4" t="n">
        <v>1</v>
      </c>
      <c r="W44" s="4" t="n">
        <v>1</v>
      </c>
      <c r="X44" s="4" t="n">
        <v>15</v>
      </c>
      <c r="Y44" s="4" t="n">
        <v>17</v>
      </c>
      <c r="Z44" s="4" t="n">
        <v>2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  <c r="AF44" s="4" t="n">
        <v>0.93</v>
      </c>
      <c r="AG44" s="4" t="n">
        <v>13</v>
      </c>
      <c r="AH44" s="4" t="n">
        <v>0</v>
      </c>
      <c r="AI44" s="4" t="n">
        <v>0</v>
      </c>
      <c r="AJ44" s="4" t="n">
        <v>0</v>
      </c>
      <c r="AK44" s="4" t="n">
        <v>0</v>
      </c>
      <c r="AL44" s="4" t="n">
        <v>0</v>
      </c>
      <c r="AM44" s="4" t="n">
        <v>0</v>
      </c>
      <c r="AN44" s="4" t="n">
        <v>0</v>
      </c>
      <c r="AO44" s="4" t="n">
        <v>0</v>
      </c>
      <c r="AP44" s="4" t="n">
        <v>0</v>
      </c>
      <c r="AQ44" s="4" t="n">
        <v>0</v>
      </c>
      <c r="AR44" s="4" t="n">
        <v>0</v>
      </c>
      <c r="AS44" s="4" t="s">
        <v>83</v>
      </c>
      <c r="AT44" s="4" t="n">
        <v>1</v>
      </c>
      <c r="AU44" s="4" t="n">
        <v>0</v>
      </c>
      <c r="AV44" s="4" t="s">
        <v>85</v>
      </c>
      <c r="AW44" s="4" t="s">
        <v>85</v>
      </c>
      <c r="AX44" s="4" t="s">
        <v>85</v>
      </c>
      <c r="AY44" s="4" t="n">
        <v>0.4527</v>
      </c>
      <c r="AZ44" s="4" t="n">
        <v>0.85</v>
      </c>
      <c r="BA44" s="4" t="s">
        <v>230</v>
      </c>
      <c r="BB44" s="4" t="s">
        <v>230</v>
      </c>
      <c r="BC44" s="4" t="s">
        <v>87</v>
      </c>
      <c r="BD44" s="4" t="s">
        <v>88</v>
      </c>
      <c r="BE44" s="4" t="n">
        <v>-3.07</v>
      </c>
      <c r="BF44" s="4" t="n">
        <v>0</v>
      </c>
      <c r="BG44" s="4" t="n">
        <v>0</v>
      </c>
      <c r="BH44" s="4" t="s">
        <v>87</v>
      </c>
      <c r="BI44" s="4" t="s">
        <v>89</v>
      </c>
      <c r="BJ44" s="4" t="s">
        <v>87</v>
      </c>
      <c r="BK44" s="4" t="s">
        <v>89</v>
      </c>
      <c r="BL44" s="4" t="s">
        <v>89</v>
      </c>
      <c r="BM44" s="4" t="s">
        <v>89</v>
      </c>
      <c r="BN44" s="4" t="n">
        <v>1</v>
      </c>
      <c r="BO44" s="4" t="n">
        <v>14</v>
      </c>
      <c r="BP44" s="4" t="s">
        <v>83</v>
      </c>
      <c r="BQ44" s="4" t="n">
        <v>37.3</v>
      </c>
    </row>
    <row r="45" customFormat="false" ht="12.8" hidden="false" customHeight="false" outlineLevel="0" collapsed="false">
      <c r="A45" s="4" t="s">
        <v>658</v>
      </c>
      <c r="B45" s="4" t="str">
        <f aca="false">TRIM(A45)</f>
        <v>beta-Pinene</v>
      </c>
      <c r="C45" s="4" t="str">
        <f aca="false">"upload/chem/"&amp;B45&amp;".png"</f>
        <v>upload/chem/beta-Pinene.png</v>
      </c>
      <c r="D45" s="4" t="s">
        <v>659</v>
      </c>
      <c r="E45" s="4" t="s">
        <v>660</v>
      </c>
      <c r="F45" s="4" t="n">
        <v>14896</v>
      </c>
      <c r="G45" s="4" t="s">
        <v>661</v>
      </c>
      <c r="H45" s="4" t="s">
        <v>290</v>
      </c>
      <c r="I45" s="4" t="s">
        <v>662</v>
      </c>
      <c r="J45" s="4" t="s">
        <v>663</v>
      </c>
      <c r="K45" s="4"/>
      <c r="L45" s="4" t="s">
        <v>664</v>
      </c>
      <c r="M45" s="4" t="n">
        <v>4956468</v>
      </c>
      <c r="N45" s="4" t="s">
        <v>665</v>
      </c>
      <c r="O45" s="4" t="s">
        <v>666</v>
      </c>
      <c r="P45" s="4" t="s">
        <v>667</v>
      </c>
      <c r="Q45" s="4" t="s">
        <v>668</v>
      </c>
      <c r="R45" s="4" t="s">
        <v>669</v>
      </c>
      <c r="S45" s="4" t="n">
        <v>2.973</v>
      </c>
      <c r="T45" s="4" t="n">
        <v>136.24</v>
      </c>
      <c r="U45" s="4" t="n">
        <v>3</v>
      </c>
      <c r="V45" s="4" t="n">
        <v>0</v>
      </c>
      <c r="W45" s="4" t="n">
        <v>0</v>
      </c>
      <c r="X45" s="4" t="n">
        <v>10</v>
      </c>
      <c r="Y45" s="4" t="n">
        <v>10</v>
      </c>
      <c r="Z45" s="4" t="n">
        <v>0</v>
      </c>
      <c r="AA45" s="4" t="n">
        <v>0</v>
      </c>
      <c r="AB45" s="4" t="n">
        <v>0</v>
      </c>
      <c r="AC45" s="4" t="n">
        <v>2</v>
      </c>
      <c r="AD45" s="4" t="n">
        <v>0.2</v>
      </c>
      <c r="AE45" s="4" t="n">
        <v>0</v>
      </c>
      <c r="AF45" s="4" t="n">
        <v>0.8</v>
      </c>
      <c r="AG45" s="4" t="n">
        <v>0</v>
      </c>
      <c r="AH45" s="4" t="n">
        <v>3</v>
      </c>
      <c r="AI45" s="4" t="n">
        <v>0</v>
      </c>
      <c r="AJ45" s="4" t="n">
        <v>3</v>
      </c>
      <c r="AK45" s="4" t="n">
        <v>0</v>
      </c>
      <c r="AL45" s="4" t="n">
        <v>0</v>
      </c>
      <c r="AM45" s="4" t="n">
        <v>0</v>
      </c>
      <c r="AN45" s="4" t="n">
        <v>3</v>
      </c>
      <c r="AO45" s="4" t="n">
        <v>3</v>
      </c>
      <c r="AP45" s="4" t="n">
        <v>0</v>
      </c>
      <c r="AQ45" s="4" t="n">
        <v>3</v>
      </c>
      <c r="AR45" s="4" t="n">
        <v>3</v>
      </c>
      <c r="AS45" s="4" t="s">
        <v>83</v>
      </c>
      <c r="AT45" s="4" t="n">
        <v>0</v>
      </c>
      <c r="AU45" s="4" t="n">
        <v>1</v>
      </c>
      <c r="AV45" s="4" t="s">
        <v>84</v>
      </c>
      <c r="AW45" s="4" t="s">
        <v>84</v>
      </c>
      <c r="AX45" s="4" t="s">
        <v>85</v>
      </c>
      <c r="AY45" s="4" t="n">
        <v>0.449</v>
      </c>
      <c r="AZ45" s="4" t="n">
        <v>0.55</v>
      </c>
      <c r="BA45" s="4" t="s">
        <v>86</v>
      </c>
      <c r="BB45" s="4" t="s">
        <v>86</v>
      </c>
      <c r="BC45" s="4" t="s">
        <v>87</v>
      </c>
      <c r="BD45" s="4" t="s">
        <v>299</v>
      </c>
      <c r="BE45" s="4" t="n">
        <v>-4.18</v>
      </c>
      <c r="BF45" s="4" t="n">
        <v>0</v>
      </c>
      <c r="BG45" s="4" t="n">
        <v>1</v>
      </c>
      <c r="BH45" s="4" t="s">
        <v>89</v>
      </c>
      <c r="BI45" s="4" t="s">
        <v>89</v>
      </c>
      <c r="BJ45" s="4" t="s">
        <v>87</v>
      </c>
      <c r="BK45" s="4" t="s">
        <v>89</v>
      </c>
      <c r="BL45" s="4" t="s">
        <v>89</v>
      </c>
      <c r="BM45" s="4" t="s">
        <v>89</v>
      </c>
      <c r="BN45" s="4" t="n">
        <v>2</v>
      </c>
      <c r="BO45" s="4" t="n">
        <v>8</v>
      </c>
      <c r="BP45" s="4" t="s">
        <v>90</v>
      </c>
      <c r="BQ45" s="4" t="n">
        <v>0</v>
      </c>
    </row>
    <row r="46" customFormat="false" ht="12.8" hidden="false" customHeight="false" outlineLevel="0" collapsed="false">
      <c r="A46" s="4" t="s">
        <v>670</v>
      </c>
      <c r="B46" s="4" t="str">
        <f aca="false">TRIM(A46)</f>
        <v>Lysergol</v>
      </c>
      <c r="C46" s="4" t="str">
        <f aca="false">"upload/chem/"&amp;B46&amp;".png"</f>
        <v>upload/chem/Lysergol.png</v>
      </c>
      <c r="D46" s="4" t="s">
        <v>671</v>
      </c>
      <c r="E46" s="4" t="s">
        <v>672</v>
      </c>
      <c r="F46" s="4" t="n">
        <v>14987</v>
      </c>
      <c r="G46" s="4" t="s">
        <v>673</v>
      </c>
      <c r="H46" s="4" t="s">
        <v>674</v>
      </c>
      <c r="I46" s="4" t="s">
        <v>251</v>
      </c>
      <c r="J46" s="4" t="s">
        <v>675</v>
      </c>
      <c r="K46" s="4" t="s">
        <v>676</v>
      </c>
      <c r="L46" s="4" t="s">
        <v>677</v>
      </c>
      <c r="M46" s="4" t="n">
        <v>1740040</v>
      </c>
      <c r="N46" s="4" t="s">
        <v>678</v>
      </c>
      <c r="O46" s="4" t="s">
        <v>679</v>
      </c>
      <c r="P46" s="4" t="s">
        <v>680</v>
      </c>
      <c r="Q46" s="4" t="s">
        <v>681</v>
      </c>
      <c r="R46" s="4" t="s">
        <v>682</v>
      </c>
      <c r="S46" s="4" t="n">
        <v>1.26</v>
      </c>
      <c r="T46" s="4" t="n">
        <v>254.33</v>
      </c>
      <c r="U46" s="4" t="n">
        <v>2.03</v>
      </c>
      <c r="V46" s="4" t="n">
        <v>2</v>
      </c>
      <c r="W46" s="4" t="n">
        <v>2</v>
      </c>
      <c r="X46" s="4" t="n">
        <v>16</v>
      </c>
      <c r="Y46" s="4" t="n">
        <v>19</v>
      </c>
      <c r="Z46" s="4" t="n">
        <v>3</v>
      </c>
      <c r="AA46" s="4" t="n">
        <v>2</v>
      </c>
      <c r="AB46" s="4" t="n">
        <v>0</v>
      </c>
      <c r="AC46" s="4" t="n">
        <v>2</v>
      </c>
      <c r="AD46" s="4" t="n">
        <v>0.12</v>
      </c>
      <c r="AE46" s="4" t="n">
        <v>0</v>
      </c>
      <c r="AF46" s="4" t="n">
        <v>0.38</v>
      </c>
      <c r="AG46" s="4" t="n">
        <v>1</v>
      </c>
      <c r="AH46" s="4" t="n">
        <v>1</v>
      </c>
      <c r="AI46" s="4" t="n">
        <v>1</v>
      </c>
      <c r="AJ46" s="4" t="n">
        <v>2</v>
      </c>
      <c r="AK46" s="4" t="n">
        <v>1</v>
      </c>
      <c r="AL46" s="4" t="n">
        <v>1</v>
      </c>
      <c r="AM46" s="4" t="n">
        <v>2</v>
      </c>
      <c r="AN46" s="4" t="n">
        <v>4</v>
      </c>
      <c r="AO46" s="4" t="n">
        <v>0</v>
      </c>
      <c r="AP46" s="4" t="n">
        <v>0</v>
      </c>
      <c r="AQ46" s="4" t="n">
        <v>0</v>
      </c>
      <c r="AR46" s="4" t="n">
        <v>4</v>
      </c>
      <c r="AS46" s="4" t="s">
        <v>83</v>
      </c>
      <c r="AT46" s="4" t="n">
        <v>0</v>
      </c>
      <c r="AU46" s="4" t="n">
        <v>0</v>
      </c>
      <c r="AV46" s="4" t="s">
        <v>84</v>
      </c>
      <c r="AW46" s="4" t="s">
        <v>84</v>
      </c>
      <c r="AX46" s="4" t="s">
        <v>85</v>
      </c>
      <c r="AY46" s="4" t="n">
        <v>0.8171</v>
      </c>
      <c r="AZ46" s="4" t="n">
        <v>0.55</v>
      </c>
      <c r="BA46" s="4" t="s">
        <v>86</v>
      </c>
      <c r="BB46" s="4" t="s">
        <v>86</v>
      </c>
      <c r="BC46" s="4" t="s">
        <v>87</v>
      </c>
      <c r="BD46" s="4" t="s">
        <v>88</v>
      </c>
      <c r="BE46" s="4" t="n">
        <v>-6.32</v>
      </c>
      <c r="BF46" s="4" t="n">
        <v>0</v>
      </c>
      <c r="BG46" s="4" t="n">
        <v>0</v>
      </c>
      <c r="BH46" s="4" t="s">
        <v>87</v>
      </c>
      <c r="BI46" s="4" t="s">
        <v>89</v>
      </c>
      <c r="BJ46" s="4" t="s">
        <v>89</v>
      </c>
      <c r="BK46" s="4" t="s">
        <v>87</v>
      </c>
      <c r="BL46" s="4" t="s">
        <v>89</v>
      </c>
      <c r="BM46" s="4" t="s">
        <v>87</v>
      </c>
      <c r="BN46" s="4" t="n">
        <v>10</v>
      </c>
      <c r="BO46" s="4" t="n">
        <v>6</v>
      </c>
      <c r="BP46" s="4" t="s">
        <v>83</v>
      </c>
      <c r="BQ46" s="4" t="n">
        <v>39.26</v>
      </c>
    </row>
    <row r="47" customFormat="false" ht="12.8" hidden="false" customHeight="false" outlineLevel="0" collapsed="false">
      <c r="A47" s="4" t="s">
        <v>683</v>
      </c>
      <c r="B47" s="4" t="str">
        <f aca="false">TRIM(A47)</f>
        <v>Diallyl trisulfide</v>
      </c>
      <c r="C47" s="4" t="str">
        <f aca="false">"upload/chem/"&amp;B47&amp;".png"</f>
        <v>upload/chem/Diallyl trisulfide.png</v>
      </c>
      <c r="D47" s="4" t="s">
        <v>684</v>
      </c>
      <c r="E47" s="4" t="s">
        <v>685</v>
      </c>
      <c r="F47" s="4" t="n">
        <v>16315</v>
      </c>
      <c r="G47" s="4" t="s">
        <v>686</v>
      </c>
      <c r="H47" s="4" t="s">
        <v>687</v>
      </c>
      <c r="I47" s="4" t="s">
        <v>251</v>
      </c>
      <c r="J47" s="4" t="s">
        <v>688</v>
      </c>
      <c r="K47" s="4"/>
      <c r="L47" s="4" t="s">
        <v>689</v>
      </c>
      <c r="M47" s="4" t="n">
        <v>3665652</v>
      </c>
      <c r="N47" s="4" t="s">
        <v>690</v>
      </c>
      <c r="O47" s="4" t="s">
        <v>691</v>
      </c>
      <c r="P47" s="4" t="s">
        <v>692</v>
      </c>
      <c r="Q47" s="4" t="s">
        <v>690</v>
      </c>
      <c r="R47" s="4" t="s">
        <v>693</v>
      </c>
      <c r="S47" s="4" t="n">
        <v>1.203</v>
      </c>
      <c r="T47" s="4" t="n">
        <v>178.35</v>
      </c>
      <c r="U47" s="4" t="n">
        <v>3.39</v>
      </c>
      <c r="V47" s="4" t="n">
        <v>3</v>
      </c>
      <c r="W47" s="4" t="n">
        <v>0</v>
      </c>
      <c r="X47" s="4" t="n">
        <v>6</v>
      </c>
      <c r="Y47" s="4" t="n">
        <v>9</v>
      </c>
      <c r="Z47" s="4" t="n">
        <v>3</v>
      </c>
      <c r="AA47" s="4" t="n">
        <v>0</v>
      </c>
      <c r="AB47" s="4" t="n">
        <v>3</v>
      </c>
      <c r="AC47" s="4" t="n">
        <v>0</v>
      </c>
      <c r="AD47" s="4" t="n">
        <v>0</v>
      </c>
      <c r="AE47" s="4" t="n">
        <v>0</v>
      </c>
      <c r="AF47" s="4" t="n">
        <v>0.33</v>
      </c>
      <c r="AG47" s="4" t="n">
        <v>6</v>
      </c>
      <c r="AH47" s="4" t="n">
        <v>0</v>
      </c>
      <c r="AI47" s="4" t="n">
        <v>0</v>
      </c>
      <c r="AJ47" s="4" t="n">
        <v>0</v>
      </c>
      <c r="AK47" s="4" t="n">
        <v>0</v>
      </c>
      <c r="AL47" s="4" t="n">
        <v>0</v>
      </c>
      <c r="AM47" s="4" t="n">
        <v>0</v>
      </c>
      <c r="AN47" s="4" t="n">
        <v>0</v>
      </c>
      <c r="AO47" s="4" t="n">
        <v>0</v>
      </c>
      <c r="AP47" s="4" t="n">
        <v>0</v>
      </c>
      <c r="AQ47" s="4" t="n">
        <v>0</v>
      </c>
      <c r="AR47" s="4" t="n">
        <v>0</v>
      </c>
      <c r="AS47" s="4" t="s">
        <v>83</v>
      </c>
      <c r="AT47" s="4" t="n">
        <v>0</v>
      </c>
      <c r="AU47" s="4" t="n">
        <v>1</v>
      </c>
      <c r="AV47" s="4" t="s">
        <v>84</v>
      </c>
      <c r="AW47" s="4" t="s">
        <v>84</v>
      </c>
      <c r="AX47" s="4" t="s">
        <v>85</v>
      </c>
      <c r="AY47" s="4" t="n">
        <v>0.3475</v>
      </c>
      <c r="AZ47" s="4" t="n">
        <v>0.55</v>
      </c>
      <c r="BA47" s="4" t="s">
        <v>86</v>
      </c>
      <c r="BB47" s="4" t="s">
        <v>86</v>
      </c>
      <c r="BC47" s="4" t="s">
        <v>87</v>
      </c>
      <c r="BD47" s="4" t="s">
        <v>88</v>
      </c>
      <c r="BE47" s="4" t="n">
        <v>-5.51</v>
      </c>
      <c r="BF47" s="4" t="n">
        <v>0</v>
      </c>
      <c r="BG47" s="4" t="n">
        <v>2</v>
      </c>
      <c r="BH47" s="4" t="s">
        <v>89</v>
      </c>
      <c r="BI47" s="4" t="s">
        <v>89</v>
      </c>
      <c r="BJ47" s="4" t="s">
        <v>89</v>
      </c>
      <c r="BK47" s="4" t="s">
        <v>89</v>
      </c>
      <c r="BL47" s="4" t="s">
        <v>89</v>
      </c>
      <c r="BM47" s="4" t="s">
        <v>89</v>
      </c>
      <c r="BN47" s="4" t="n">
        <v>4</v>
      </c>
      <c r="BO47" s="4" t="n">
        <v>2</v>
      </c>
      <c r="BP47" s="4" t="s">
        <v>90</v>
      </c>
      <c r="BQ47" s="4" t="n">
        <v>0</v>
      </c>
    </row>
    <row r="48" customFormat="false" ht="12.8" hidden="false" customHeight="false" outlineLevel="0" collapsed="false">
      <c r="A48" s="4" t="s">
        <v>694</v>
      </c>
      <c r="B48" s="4" t="str">
        <f aca="false">TRIM(A48)</f>
        <v>N-Methyllaurotetanine</v>
      </c>
      <c r="C48" s="4" t="str">
        <f aca="false">"upload/chem/"&amp;B48&amp;".png"</f>
        <v>upload/chem/N-Methyllaurotetanine.png</v>
      </c>
      <c r="D48" s="4" t="s">
        <v>695</v>
      </c>
      <c r="E48" s="4" t="s">
        <v>696</v>
      </c>
      <c r="F48" s="4" t="n">
        <v>16573</v>
      </c>
      <c r="G48" s="4" t="s">
        <v>697</v>
      </c>
      <c r="H48" s="4" t="s">
        <v>698</v>
      </c>
      <c r="I48" s="4" t="s">
        <v>251</v>
      </c>
      <c r="J48" s="4" t="s">
        <v>699</v>
      </c>
      <c r="K48" s="4" t="s">
        <v>700</v>
      </c>
      <c r="L48" s="4"/>
      <c r="M48" s="4" t="n">
        <v>3804060</v>
      </c>
      <c r="N48" s="4" t="s">
        <v>701</v>
      </c>
      <c r="O48" s="4" t="s">
        <v>702</v>
      </c>
      <c r="P48" s="4" t="s">
        <v>703</v>
      </c>
      <c r="Q48" s="4" t="s">
        <v>704</v>
      </c>
      <c r="R48" s="4" t="s">
        <v>705</v>
      </c>
      <c r="S48" s="4" t="n">
        <v>1.548</v>
      </c>
      <c r="T48" s="4" t="n">
        <v>341.41</v>
      </c>
      <c r="U48" s="4" t="n">
        <v>3.17</v>
      </c>
      <c r="V48" s="4" t="n">
        <v>5</v>
      </c>
      <c r="W48" s="4" t="n">
        <v>1</v>
      </c>
      <c r="X48" s="4" t="n">
        <v>20</v>
      </c>
      <c r="Y48" s="4" t="n">
        <v>25</v>
      </c>
      <c r="Z48" s="4" t="n">
        <v>5</v>
      </c>
      <c r="AA48" s="4" t="n">
        <v>1</v>
      </c>
      <c r="AB48" s="4" t="n">
        <v>0</v>
      </c>
      <c r="AC48" s="4" t="n">
        <v>1</v>
      </c>
      <c r="AD48" s="4" t="n">
        <v>0.05</v>
      </c>
      <c r="AE48" s="4" t="n">
        <v>0</v>
      </c>
      <c r="AF48" s="4" t="n">
        <v>0.4</v>
      </c>
      <c r="AG48" s="4" t="n">
        <v>3</v>
      </c>
      <c r="AH48" s="4" t="n">
        <v>1</v>
      </c>
      <c r="AI48" s="4" t="n">
        <v>1</v>
      </c>
      <c r="AJ48" s="4" t="n">
        <v>2</v>
      </c>
      <c r="AK48" s="4" t="n">
        <v>2</v>
      </c>
      <c r="AL48" s="4" t="n">
        <v>0</v>
      </c>
      <c r="AM48" s="4" t="n">
        <v>2</v>
      </c>
      <c r="AN48" s="4" t="n">
        <v>4</v>
      </c>
      <c r="AO48" s="4" t="n">
        <v>0</v>
      </c>
      <c r="AP48" s="4" t="n">
        <v>0</v>
      </c>
      <c r="AQ48" s="4" t="n">
        <v>0</v>
      </c>
      <c r="AR48" s="4" t="n">
        <v>4</v>
      </c>
      <c r="AS48" s="4" t="s">
        <v>83</v>
      </c>
      <c r="AT48" s="4" t="n">
        <v>0</v>
      </c>
      <c r="AU48" s="4" t="n">
        <v>0</v>
      </c>
      <c r="AV48" s="4" t="s">
        <v>84</v>
      </c>
      <c r="AW48" s="4" t="s">
        <v>84</v>
      </c>
      <c r="AX48" s="4" t="s">
        <v>85</v>
      </c>
      <c r="AY48" s="4" t="n">
        <v>0.9292</v>
      </c>
      <c r="AZ48" s="4" t="n">
        <v>0.55</v>
      </c>
      <c r="BA48" s="4" t="s">
        <v>230</v>
      </c>
      <c r="BB48" s="4" t="s">
        <v>230</v>
      </c>
      <c r="BC48" s="4" t="s">
        <v>87</v>
      </c>
      <c r="BD48" s="4" t="s">
        <v>88</v>
      </c>
      <c r="BE48" s="4" t="n">
        <v>-6.22</v>
      </c>
      <c r="BF48" s="4" t="n">
        <v>0</v>
      </c>
      <c r="BG48" s="4" t="n">
        <v>0</v>
      </c>
      <c r="BH48" s="4" t="s">
        <v>87</v>
      </c>
      <c r="BI48" s="4" t="s">
        <v>89</v>
      </c>
      <c r="BJ48" s="4" t="s">
        <v>89</v>
      </c>
      <c r="BK48" s="4" t="s">
        <v>87</v>
      </c>
      <c r="BL48" s="4" t="s">
        <v>87</v>
      </c>
      <c r="BM48" s="4" t="s">
        <v>87</v>
      </c>
      <c r="BN48" s="4" t="n">
        <v>12</v>
      </c>
      <c r="BO48" s="4" t="n">
        <v>8</v>
      </c>
      <c r="BP48" s="4" t="s">
        <v>83</v>
      </c>
      <c r="BQ48" s="4" t="n">
        <v>51.16</v>
      </c>
    </row>
    <row r="49" customFormat="false" ht="12.8" hidden="false" customHeight="false" outlineLevel="0" collapsed="false">
      <c r="A49" s="4" t="s">
        <v>706</v>
      </c>
      <c r="B49" s="4" t="str">
        <f aca="false">TRIM(A49)</f>
        <v>Diallyl disulfide</v>
      </c>
      <c r="C49" s="4" t="str">
        <f aca="false">"upload/chem/"&amp;B49&amp;".png"</f>
        <v>upload/chem/Diallyl disulfide.png</v>
      </c>
      <c r="D49" s="4" t="s">
        <v>707</v>
      </c>
      <c r="E49" s="4" t="s">
        <v>708</v>
      </c>
      <c r="F49" s="4" t="n">
        <v>16590</v>
      </c>
      <c r="G49" s="4" t="s">
        <v>709</v>
      </c>
      <c r="H49" s="4" t="s">
        <v>710</v>
      </c>
      <c r="I49" s="4" t="s">
        <v>711</v>
      </c>
      <c r="J49" s="4" t="s">
        <v>712</v>
      </c>
      <c r="K49" s="4" t="s">
        <v>713</v>
      </c>
      <c r="L49" s="4" t="s">
        <v>714</v>
      </c>
      <c r="M49" s="4" t="n">
        <v>3665653</v>
      </c>
      <c r="N49" s="4" t="s">
        <v>715</v>
      </c>
      <c r="O49" s="4" t="s">
        <v>716</v>
      </c>
      <c r="P49" s="4" t="s">
        <v>717</v>
      </c>
      <c r="Q49" s="4" t="s">
        <v>715</v>
      </c>
      <c r="R49" s="4" t="s">
        <v>718</v>
      </c>
      <c r="S49" s="4" t="n">
        <v>0.884</v>
      </c>
      <c r="T49" s="4" t="n">
        <v>146.28</v>
      </c>
      <c r="U49" s="4" t="n">
        <v>2.74</v>
      </c>
      <c r="V49" s="4" t="n">
        <v>2</v>
      </c>
      <c r="W49" s="4" t="n">
        <v>0</v>
      </c>
      <c r="X49" s="4" t="n">
        <v>6</v>
      </c>
      <c r="Y49" s="4" t="n">
        <v>8</v>
      </c>
      <c r="Z49" s="4" t="n">
        <v>2</v>
      </c>
      <c r="AA49" s="4" t="n">
        <v>0</v>
      </c>
      <c r="AB49" s="4" t="n">
        <v>2</v>
      </c>
      <c r="AC49" s="4" t="n">
        <v>0</v>
      </c>
      <c r="AD49" s="4" t="n">
        <v>0</v>
      </c>
      <c r="AE49" s="4" t="n">
        <v>0</v>
      </c>
      <c r="AF49" s="4" t="n">
        <v>0.33</v>
      </c>
      <c r="AG49" s="4" t="n">
        <v>5</v>
      </c>
      <c r="AH49" s="4" t="n">
        <v>0</v>
      </c>
      <c r="AI49" s="4" t="n">
        <v>0</v>
      </c>
      <c r="AJ49" s="4" t="n">
        <v>0</v>
      </c>
      <c r="AK49" s="4" t="n">
        <v>0</v>
      </c>
      <c r="AL49" s="4" t="n">
        <v>0</v>
      </c>
      <c r="AM49" s="4" t="n">
        <v>0</v>
      </c>
      <c r="AN49" s="4" t="n">
        <v>0</v>
      </c>
      <c r="AO49" s="4" t="n">
        <v>0</v>
      </c>
      <c r="AP49" s="4" t="n">
        <v>0</v>
      </c>
      <c r="AQ49" s="4" t="n">
        <v>0</v>
      </c>
      <c r="AR49" s="4" t="n">
        <v>0</v>
      </c>
      <c r="AS49" s="4" t="s">
        <v>83</v>
      </c>
      <c r="AT49" s="4" t="n">
        <v>0</v>
      </c>
      <c r="AU49" s="4" t="n">
        <v>2</v>
      </c>
      <c r="AV49" s="4" t="s">
        <v>84</v>
      </c>
      <c r="AW49" s="4" t="s">
        <v>84</v>
      </c>
      <c r="AX49" s="4" t="s">
        <v>85</v>
      </c>
      <c r="AY49" s="4" t="n">
        <v>0.3321</v>
      </c>
      <c r="AZ49" s="4" t="n">
        <v>0.55</v>
      </c>
      <c r="BA49" s="4" t="s">
        <v>119</v>
      </c>
      <c r="BB49" s="4" t="s">
        <v>86</v>
      </c>
      <c r="BC49" s="4" t="s">
        <v>87</v>
      </c>
      <c r="BD49" s="4" t="s">
        <v>88</v>
      </c>
      <c r="BE49" s="4" t="n">
        <v>-5.63</v>
      </c>
      <c r="BF49" s="4" t="n">
        <v>0</v>
      </c>
      <c r="BG49" s="4" t="n">
        <v>2</v>
      </c>
      <c r="BH49" s="4" t="s">
        <v>89</v>
      </c>
      <c r="BI49" s="4" t="s">
        <v>89</v>
      </c>
      <c r="BJ49" s="4" t="s">
        <v>89</v>
      </c>
      <c r="BK49" s="4" t="s">
        <v>89</v>
      </c>
      <c r="BL49" s="4" t="s">
        <v>89</v>
      </c>
      <c r="BM49" s="4" t="s">
        <v>89</v>
      </c>
      <c r="BN49" s="4" t="n">
        <v>4</v>
      </c>
      <c r="BO49" s="4" t="n">
        <v>2</v>
      </c>
      <c r="BP49" s="4" t="s">
        <v>90</v>
      </c>
      <c r="BQ49" s="4" t="n">
        <v>0</v>
      </c>
    </row>
    <row r="50" customFormat="false" ht="12.8" hidden="false" customHeight="false" outlineLevel="0" collapsed="false">
      <c r="A50" s="4" t="s">
        <v>719</v>
      </c>
      <c r="B50" s="4" t="str">
        <f aca="false">TRIM(A50)</f>
        <v>Phenethyl isothiocyanate</v>
      </c>
      <c r="C50" s="4" t="str">
        <f aca="false">"upload/chem/"&amp;B50&amp;".png"</f>
        <v>upload/chem/Phenethyl isothiocyanate.png</v>
      </c>
      <c r="D50" s="4" t="s">
        <v>720</v>
      </c>
      <c r="E50" s="4" t="s">
        <v>721</v>
      </c>
      <c r="F50" s="4" t="n">
        <v>16741</v>
      </c>
      <c r="G50" s="4" t="s">
        <v>722</v>
      </c>
      <c r="H50" s="4" t="s">
        <v>723</v>
      </c>
      <c r="I50" s="4" t="s">
        <v>251</v>
      </c>
      <c r="J50" s="4" t="s">
        <v>724</v>
      </c>
      <c r="K50" s="4" t="s">
        <v>725</v>
      </c>
      <c r="L50" s="4" t="s">
        <v>726</v>
      </c>
      <c r="M50" s="4" t="n">
        <v>146876</v>
      </c>
      <c r="N50" s="4" t="s">
        <v>727</v>
      </c>
      <c r="O50" s="4" t="s">
        <v>728</v>
      </c>
      <c r="P50" s="4" t="s">
        <v>729</v>
      </c>
      <c r="Q50" s="4" t="s">
        <v>730</v>
      </c>
      <c r="R50" s="4" t="s">
        <v>133</v>
      </c>
      <c r="S50" s="4" t="n">
        <v>0.169</v>
      </c>
      <c r="T50" s="4" t="n">
        <v>163.25</v>
      </c>
      <c r="U50" s="4" t="n">
        <v>2.33</v>
      </c>
      <c r="V50" s="4" t="n">
        <v>2</v>
      </c>
      <c r="W50" s="4" t="n">
        <v>0</v>
      </c>
      <c r="X50" s="4" t="n">
        <v>9</v>
      </c>
      <c r="Y50" s="4" t="n">
        <v>11</v>
      </c>
      <c r="Z50" s="4" t="n">
        <v>2</v>
      </c>
      <c r="AA50" s="4" t="n">
        <v>1</v>
      </c>
      <c r="AB50" s="4" t="n">
        <v>1</v>
      </c>
      <c r="AC50" s="4" t="n">
        <v>0</v>
      </c>
      <c r="AD50" s="4" t="n">
        <v>0</v>
      </c>
      <c r="AE50" s="4" t="n">
        <v>1</v>
      </c>
      <c r="AF50" s="4" t="n">
        <v>0.25</v>
      </c>
      <c r="AG50" s="4" t="n">
        <v>3</v>
      </c>
      <c r="AH50" s="4" t="n">
        <v>0</v>
      </c>
      <c r="AI50" s="4" t="n">
        <v>0</v>
      </c>
      <c r="AJ50" s="4" t="n">
        <v>0</v>
      </c>
      <c r="AK50" s="4" t="n">
        <v>1</v>
      </c>
      <c r="AL50" s="4" t="n">
        <v>0</v>
      </c>
      <c r="AM50" s="4" t="n">
        <v>1</v>
      </c>
      <c r="AN50" s="4" t="n">
        <v>1</v>
      </c>
      <c r="AO50" s="4" t="n">
        <v>0</v>
      </c>
      <c r="AP50" s="4" t="n">
        <v>0</v>
      </c>
      <c r="AQ50" s="4" t="n">
        <v>0</v>
      </c>
      <c r="AR50" s="4" t="n">
        <v>1</v>
      </c>
      <c r="AS50" s="4" t="s">
        <v>83</v>
      </c>
      <c r="AT50" s="4" t="n">
        <v>0</v>
      </c>
      <c r="AU50" s="4" t="n">
        <v>0</v>
      </c>
      <c r="AV50" s="4" t="s">
        <v>84</v>
      </c>
      <c r="AW50" s="4" t="s">
        <v>84</v>
      </c>
      <c r="AX50" s="4" t="s">
        <v>85</v>
      </c>
      <c r="AY50" s="4" t="n">
        <v>0.4918</v>
      </c>
      <c r="AZ50" s="4" t="n">
        <v>0.55</v>
      </c>
      <c r="BA50" s="4" t="s">
        <v>86</v>
      </c>
      <c r="BB50" s="4" t="s">
        <v>86</v>
      </c>
      <c r="BC50" s="4" t="s">
        <v>87</v>
      </c>
      <c r="BD50" s="4" t="s">
        <v>88</v>
      </c>
      <c r="BE50" s="4" t="n">
        <v>-4.83</v>
      </c>
      <c r="BF50" s="4" t="n">
        <v>0</v>
      </c>
      <c r="BG50" s="4" t="n">
        <v>2</v>
      </c>
      <c r="BH50" s="4" t="s">
        <v>89</v>
      </c>
      <c r="BI50" s="4" t="s">
        <v>89</v>
      </c>
      <c r="BJ50" s="4" t="s">
        <v>89</v>
      </c>
      <c r="BK50" s="4" t="s">
        <v>89</v>
      </c>
      <c r="BL50" s="4" t="s">
        <v>89</v>
      </c>
      <c r="BM50" s="4" t="s">
        <v>89</v>
      </c>
      <c r="BN50" s="4" t="n">
        <v>6</v>
      </c>
      <c r="BO50" s="4" t="n">
        <v>2</v>
      </c>
      <c r="BP50" s="4" t="s">
        <v>83</v>
      </c>
      <c r="BQ50" s="4" t="n">
        <v>12.36</v>
      </c>
    </row>
    <row r="51" customFormat="false" ht="12.8" hidden="false" customHeight="false" outlineLevel="0" collapsed="false">
      <c r="A51" s="4" t="s">
        <v>731</v>
      </c>
      <c r="B51" s="4" t="str">
        <f aca="false">TRIM(A51)</f>
        <v>Dimethyl trisulfide</v>
      </c>
      <c r="C51" s="4" t="str">
        <f aca="false">"upload/chem/"&amp;B51&amp;".png"</f>
        <v>upload/chem/Dimethyl trisulfide.png</v>
      </c>
      <c r="D51" s="4" t="s">
        <v>732</v>
      </c>
      <c r="E51" s="4" t="s">
        <v>733</v>
      </c>
      <c r="F51" s="4" t="n">
        <v>19310</v>
      </c>
      <c r="G51" s="4" t="s">
        <v>734</v>
      </c>
      <c r="H51" s="4" t="s">
        <v>735</v>
      </c>
      <c r="I51" s="4" t="s">
        <v>736</v>
      </c>
      <c r="J51" s="4" t="s">
        <v>737</v>
      </c>
      <c r="K51" s="4"/>
      <c r="L51" s="4" t="s">
        <v>737</v>
      </c>
      <c r="M51" s="4" t="n">
        <v>3939109</v>
      </c>
      <c r="N51" s="4" t="s">
        <v>738</v>
      </c>
      <c r="O51" s="4" t="s">
        <v>739</v>
      </c>
      <c r="P51" s="4" t="s">
        <v>740</v>
      </c>
      <c r="Q51" s="4" t="s">
        <v>738</v>
      </c>
      <c r="R51" s="4" t="s">
        <v>738</v>
      </c>
      <c r="S51" s="4" t="n">
        <v>1.12</v>
      </c>
      <c r="T51" s="4" t="n">
        <v>126.27</v>
      </c>
      <c r="U51" s="4" t="n">
        <v>2.28</v>
      </c>
      <c r="V51" s="4" t="n">
        <v>3</v>
      </c>
      <c r="W51" s="4" t="n">
        <v>0</v>
      </c>
      <c r="X51" s="4" t="n">
        <v>2</v>
      </c>
      <c r="Y51" s="4" t="n">
        <v>5</v>
      </c>
      <c r="Z51" s="4" t="n">
        <v>3</v>
      </c>
      <c r="AA51" s="4" t="n">
        <v>0</v>
      </c>
      <c r="AB51" s="4" t="n">
        <v>3</v>
      </c>
      <c r="AC51" s="4" t="n">
        <v>0</v>
      </c>
      <c r="AD51" s="4" t="n">
        <v>0</v>
      </c>
      <c r="AE51" s="4" t="n">
        <v>0</v>
      </c>
      <c r="AF51" s="4" t="n">
        <v>1</v>
      </c>
      <c r="AG51" s="4" t="n">
        <v>2</v>
      </c>
      <c r="AH51" s="4" t="n">
        <v>0</v>
      </c>
      <c r="AI51" s="4" t="n">
        <v>0</v>
      </c>
      <c r="AJ51" s="4" t="n">
        <v>0</v>
      </c>
      <c r="AK51" s="4" t="n">
        <v>0</v>
      </c>
      <c r="AL51" s="4" t="n">
        <v>0</v>
      </c>
      <c r="AM51" s="4" t="n">
        <v>0</v>
      </c>
      <c r="AN51" s="4" t="n">
        <v>0</v>
      </c>
      <c r="AO51" s="4" t="n">
        <v>0</v>
      </c>
      <c r="AP51" s="4" t="n">
        <v>0</v>
      </c>
      <c r="AQ51" s="4" t="n">
        <v>0</v>
      </c>
      <c r="AR51" s="4" t="n">
        <v>0</v>
      </c>
      <c r="AS51" s="4" t="s">
        <v>83</v>
      </c>
      <c r="AT51" s="4" t="n">
        <v>0</v>
      </c>
      <c r="AU51" s="4" t="n">
        <v>3</v>
      </c>
      <c r="AV51" s="4" t="s">
        <v>84</v>
      </c>
      <c r="AW51" s="4" t="s">
        <v>84</v>
      </c>
      <c r="AX51" s="4" t="s">
        <v>85</v>
      </c>
      <c r="AY51" s="4" t="n">
        <v>0.5209</v>
      </c>
      <c r="AZ51" s="4" t="n">
        <v>0.55</v>
      </c>
      <c r="BA51" s="4" t="s">
        <v>119</v>
      </c>
      <c r="BB51" s="4" t="s">
        <v>86</v>
      </c>
      <c r="BC51" s="4" t="s">
        <v>87</v>
      </c>
      <c r="BD51" s="4" t="s">
        <v>88</v>
      </c>
      <c r="BE51" s="4" t="n">
        <v>-6.11</v>
      </c>
      <c r="BF51" s="4" t="n">
        <v>0</v>
      </c>
      <c r="BG51" s="4" t="n">
        <v>1</v>
      </c>
      <c r="BH51" s="4" t="s">
        <v>89</v>
      </c>
      <c r="BI51" s="4" t="s">
        <v>89</v>
      </c>
      <c r="BJ51" s="4" t="s">
        <v>89</v>
      </c>
      <c r="BK51" s="4" t="s">
        <v>89</v>
      </c>
      <c r="BL51" s="4" t="s">
        <v>89</v>
      </c>
      <c r="BM51" s="4" t="s">
        <v>89</v>
      </c>
      <c r="BN51" s="4" t="n">
        <v>0</v>
      </c>
      <c r="BO51" s="4" t="n">
        <v>2</v>
      </c>
      <c r="BP51" s="4" t="s">
        <v>90</v>
      </c>
      <c r="BQ51" s="4" t="n">
        <v>0</v>
      </c>
    </row>
    <row r="52" customFormat="false" ht="12.8" hidden="false" customHeight="false" outlineLevel="0" collapsed="false">
      <c r="A52" s="4" t="s">
        <v>741</v>
      </c>
      <c r="B52" s="4" t="str">
        <f aca="false">TRIM(A52)</f>
        <v>Thalicarpine</v>
      </c>
      <c r="C52" s="4" t="str">
        <f aca="false">"upload/chem/"&amp;B52&amp;".png"</f>
        <v>upload/chem/Thalicarpine.png</v>
      </c>
      <c r="D52" s="4" t="s">
        <v>742</v>
      </c>
      <c r="E52" s="4" t="s">
        <v>743</v>
      </c>
      <c r="F52" s="4" t="n">
        <v>21470</v>
      </c>
      <c r="G52" s="4" t="s">
        <v>744</v>
      </c>
      <c r="H52" s="4" t="s">
        <v>745</v>
      </c>
      <c r="I52" s="4" t="s">
        <v>746</v>
      </c>
      <c r="J52" s="4" t="s">
        <v>747</v>
      </c>
      <c r="K52" s="4" t="s">
        <v>748</v>
      </c>
      <c r="L52" s="4" t="s">
        <v>749</v>
      </c>
      <c r="M52" s="4"/>
      <c r="N52" s="4" t="s">
        <v>750</v>
      </c>
      <c r="O52" s="4" t="s">
        <v>751</v>
      </c>
      <c r="P52" s="4" t="s">
        <v>752</v>
      </c>
      <c r="Q52" s="4" t="s">
        <v>753</v>
      </c>
      <c r="R52" s="4" t="s">
        <v>754</v>
      </c>
      <c r="S52" s="4" t="n">
        <v>0.965</v>
      </c>
      <c r="T52" s="4" t="n">
        <v>696.84</v>
      </c>
      <c r="U52" s="4" t="n">
        <v>7.06</v>
      </c>
      <c r="V52" s="4" t="n">
        <v>10</v>
      </c>
      <c r="W52" s="4" t="n">
        <v>0</v>
      </c>
      <c r="X52" s="4" t="n">
        <v>41</v>
      </c>
      <c r="Y52" s="4" t="n">
        <v>51</v>
      </c>
      <c r="Z52" s="4" t="n">
        <v>10</v>
      </c>
      <c r="AA52" s="4" t="n">
        <v>2</v>
      </c>
      <c r="AB52" s="4" t="n">
        <v>0</v>
      </c>
      <c r="AC52" s="4" t="n">
        <v>2</v>
      </c>
      <c r="AD52" s="4" t="n">
        <v>0.05</v>
      </c>
      <c r="AE52" s="4" t="n">
        <v>0</v>
      </c>
      <c r="AF52" s="4" t="n">
        <v>0.41</v>
      </c>
      <c r="AG52" s="4" t="n">
        <v>11</v>
      </c>
      <c r="AH52" s="4" t="n">
        <v>1</v>
      </c>
      <c r="AI52" s="4" t="n">
        <v>2</v>
      </c>
      <c r="AJ52" s="4" t="n">
        <v>3</v>
      </c>
      <c r="AK52" s="4" t="n">
        <v>4</v>
      </c>
      <c r="AL52" s="4" t="n">
        <v>0</v>
      </c>
      <c r="AM52" s="4" t="n">
        <v>4</v>
      </c>
      <c r="AN52" s="4" t="n">
        <v>7</v>
      </c>
      <c r="AO52" s="4" t="n">
        <v>0</v>
      </c>
      <c r="AP52" s="4" t="n">
        <v>0</v>
      </c>
      <c r="AQ52" s="4" t="n">
        <v>0</v>
      </c>
      <c r="AR52" s="4" t="n">
        <v>7</v>
      </c>
      <c r="AS52" s="4" t="s">
        <v>90</v>
      </c>
      <c r="AT52" s="4" t="n">
        <v>2</v>
      </c>
      <c r="AU52" s="4" t="n">
        <v>4</v>
      </c>
      <c r="AV52" s="4" t="s">
        <v>85</v>
      </c>
      <c r="AW52" s="4" t="s">
        <v>85</v>
      </c>
      <c r="AX52" s="4" t="s">
        <v>85</v>
      </c>
      <c r="AY52" s="4" t="n">
        <v>0.1627</v>
      </c>
      <c r="AZ52" s="4" t="n">
        <v>0.55</v>
      </c>
      <c r="BA52" s="4" t="s">
        <v>245</v>
      </c>
      <c r="BB52" s="4" t="s">
        <v>755</v>
      </c>
      <c r="BC52" s="4" t="s">
        <v>89</v>
      </c>
      <c r="BD52" s="4" t="s">
        <v>88</v>
      </c>
      <c r="BE52" s="4" t="n">
        <v>-5.81</v>
      </c>
      <c r="BF52" s="4" t="n">
        <v>0</v>
      </c>
      <c r="BG52" s="4" t="n">
        <v>0</v>
      </c>
      <c r="BH52" s="4" t="s">
        <v>89</v>
      </c>
      <c r="BI52" s="4" t="s">
        <v>89</v>
      </c>
      <c r="BJ52" s="4" t="s">
        <v>89</v>
      </c>
      <c r="BK52" s="4" t="s">
        <v>89</v>
      </c>
      <c r="BL52" s="4" t="s">
        <v>89</v>
      </c>
      <c r="BM52" s="4" t="s">
        <v>89</v>
      </c>
      <c r="BN52" s="4" t="n">
        <v>24</v>
      </c>
      <c r="BO52" s="4" t="n">
        <v>17</v>
      </c>
      <c r="BP52" s="4" t="s">
        <v>90</v>
      </c>
      <c r="BQ52" s="4" t="n">
        <v>80.32</v>
      </c>
    </row>
    <row r="53" customFormat="false" ht="12.8" hidden="false" customHeight="false" outlineLevel="0" collapsed="false">
      <c r="A53" s="4" t="s">
        <v>756</v>
      </c>
      <c r="B53" s="4" t="str">
        <f aca="false">TRIM(A53)</f>
        <v>Limonene</v>
      </c>
      <c r="C53" s="4" t="str">
        <f aca="false">"upload/chem/"&amp;B53&amp;".png"</f>
        <v>upload/chem/Limonene.png</v>
      </c>
      <c r="D53" s="4" t="s">
        <v>757</v>
      </c>
      <c r="E53" s="4" t="s">
        <v>758</v>
      </c>
      <c r="F53" s="4" t="n">
        <v>22311</v>
      </c>
      <c r="G53" s="4" t="s">
        <v>759</v>
      </c>
      <c r="H53" s="4" t="s">
        <v>290</v>
      </c>
      <c r="I53" s="4" t="s">
        <v>760</v>
      </c>
      <c r="J53" s="4" t="s">
        <v>761</v>
      </c>
      <c r="K53" s="4"/>
      <c r="L53" s="4" t="s">
        <v>762</v>
      </c>
      <c r="M53" s="4" t="n">
        <v>1782985</v>
      </c>
      <c r="N53" s="4" t="s">
        <v>763</v>
      </c>
      <c r="O53" s="4" t="s">
        <v>764</v>
      </c>
      <c r="P53" s="4" t="s">
        <v>765</v>
      </c>
      <c r="Q53" s="4" t="s">
        <v>766</v>
      </c>
      <c r="R53" s="4" t="s">
        <v>767</v>
      </c>
      <c r="S53" s="4" t="n">
        <v>2.359</v>
      </c>
      <c r="T53" s="4" t="n">
        <v>136.24</v>
      </c>
      <c r="U53" s="4" t="n">
        <v>3.31</v>
      </c>
      <c r="V53" s="4" t="n">
        <v>0</v>
      </c>
      <c r="W53" s="4" t="n">
        <v>0</v>
      </c>
      <c r="X53" s="4" t="n">
        <v>10</v>
      </c>
      <c r="Y53" s="4" t="n">
        <v>10</v>
      </c>
      <c r="Z53" s="4" t="n">
        <v>0</v>
      </c>
      <c r="AA53" s="4" t="n">
        <v>0</v>
      </c>
      <c r="AB53" s="4" t="n">
        <v>0</v>
      </c>
      <c r="AC53" s="4" t="n">
        <v>1</v>
      </c>
      <c r="AD53" s="4" t="n">
        <v>0.1</v>
      </c>
      <c r="AE53" s="4" t="n">
        <v>0</v>
      </c>
      <c r="AF53" s="4" t="n">
        <v>0.6</v>
      </c>
      <c r="AG53" s="4" t="n">
        <v>1</v>
      </c>
      <c r="AH53" s="4" t="n">
        <v>1</v>
      </c>
      <c r="AI53" s="4" t="n">
        <v>0</v>
      </c>
      <c r="AJ53" s="4" t="n">
        <v>1</v>
      </c>
      <c r="AK53" s="4" t="n">
        <v>0</v>
      </c>
      <c r="AL53" s="4" t="n">
        <v>0</v>
      </c>
      <c r="AM53" s="4" t="n">
        <v>0</v>
      </c>
      <c r="AN53" s="4" t="n">
        <v>1</v>
      </c>
      <c r="AO53" s="4" t="n">
        <v>0</v>
      </c>
      <c r="AP53" s="4" t="n">
        <v>0</v>
      </c>
      <c r="AQ53" s="4" t="n">
        <v>0</v>
      </c>
      <c r="AR53" s="4" t="n">
        <v>1</v>
      </c>
      <c r="AS53" s="4" t="s">
        <v>83</v>
      </c>
      <c r="AT53" s="4" t="n">
        <v>0</v>
      </c>
      <c r="AU53" s="4" t="n">
        <v>1</v>
      </c>
      <c r="AV53" s="4" t="s">
        <v>84</v>
      </c>
      <c r="AW53" s="4" t="s">
        <v>84</v>
      </c>
      <c r="AX53" s="4" t="s">
        <v>85</v>
      </c>
      <c r="AY53" s="4" t="n">
        <v>0.485</v>
      </c>
      <c r="AZ53" s="4" t="n">
        <v>0.55</v>
      </c>
      <c r="BA53" s="4" t="s">
        <v>86</v>
      </c>
      <c r="BB53" s="4" t="s">
        <v>86</v>
      </c>
      <c r="BC53" s="4" t="s">
        <v>87</v>
      </c>
      <c r="BD53" s="4" t="s">
        <v>299</v>
      </c>
      <c r="BE53" s="4" t="n">
        <v>-3.89</v>
      </c>
      <c r="BF53" s="4" t="n">
        <v>0</v>
      </c>
      <c r="BG53" s="4" t="n">
        <v>1</v>
      </c>
      <c r="BH53" s="4" t="s">
        <v>89</v>
      </c>
      <c r="BI53" s="4" t="s">
        <v>89</v>
      </c>
      <c r="BJ53" s="4" t="s">
        <v>87</v>
      </c>
      <c r="BK53" s="4" t="s">
        <v>89</v>
      </c>
      <c r="BL53" s="4" t="s">
        <v>89</v>
      </c>
      <c r="BM53" s="4" t="s">
        <v>89</v>
      </c>
      <c r="BN53" s="4" t="n">
        <v>4</v>
      </c>
      <c r="BO53" s="4" t="n">
        <v>6</v>
      </c>
      <c r="BP53" s="4" t="s">
        <v>90</v>
      </c>
      <c r="BQ53" s="4" t="n">
        <v>0</v>
      </c>
    </row>
    <row r="54" customFormat="false" ht="12.8" hidden="false" customHeight="false" outlineLevel="0" collapsed="false">
      <c r="A54" s="4" t="s">
        <v>768</v>
      </c>
      <c r="B54" s="4" t="str">
        <f aca="false">TRIM(A54)</f>
        <v>Helenalin</v>
      </c>
      <c r="C54" s="4" t="str">
        <f aca="false">"upload/chem/"&amp;B54&amp;".png"</f>
        <v>upload/chem/Helenalin.png</v>
      </c>
      <c r="D54" s="4" t="s">
        <v>769</v>
      </c>
      <c r="E54" s="4" t="s">
        <v>770</v>
      </c>
      <c r="F54" s="4" t="n">
        <v>23205</v>
      </c>
      <c r="G54" s="4" t="s">
        <v>771</v>
      </c>
      <c r="H54" s="4" t="s">
        <v>772</v>
      </c>
      <c r="I54" s="4" t="s">
        <v>773</v>
      </c>
      <c r="J54" s="4" t="s">
        <v>774</v>
      </c>
      <c r="K54" s="4" t="s">
        <v>775</v>
      </c>
      <c r="L54" s="4" t="s">
        <v>776</v>
      </c>
      <c r="M54" s="4" t="n">
        <v>44561384</v>
      </c>
      <c r="N54" s="4" t="s">
        <v>777</v>
      </c>
      <c r="O54" s="4" t="s">
        <v>778</v>
      </c>
      <c r="P54" s="4" t="s">
        <v>779</v>
      </c>
      <c r="Q54" s="4" t="s">
        <v>780</v>
      </c>
      <c r="R54" s="4" t="s">
        <v>781</v>
      </c>
      <c r="S54" s="4" t="n">
        <v>3.82</v>
      </c>
      <c r="T54" s="4" t="n">
        <v>262.31</v>
      </c>
      <c r="U54" s="4" t="n">
        <v>1.25</v>
      </c>
      <c r="V54" s="4" t="n">
        <v>4</v>
      </c>
      <c r="W54" s="4" t="n">
        <v>1</v>
      </c>
      <c r="X54" s="4" t="n">
        <v>15</v>
      </c>
      <c r="Y54" s="4" t="n">
        <v>19</v>
      </c>
      <c r="Z54" s="4" t="n">
        <v>4</v>
      </c>
      <c r="AA54" s="4" t="n">
        <v>0</v>
      </c>
      <c r="AB54" s="4" t="n">
        <v>0</v>
      </c>
      <c r="AC54" s="4" t="n">
        <v>6</v>
      </c>
      <c r="AD54" s="4" t="n">
        <v>0.4</v>
      </c>
      <c r="AE54" s="4" t="n">
        <v>0</v>
      </c>
      <c r="AF54" s="4" t="n">
        <v>0.6</v>
      </c>
      <c r="AG54" s="4" t="n">
        <v>0</v>
      </c>
      <c r="AH54" s="4" t="n">
        <v>2</v>
      </c>
      <c r="AI54" s="4" t="n">
        <v>1</v>
      </c>
      <c r="AJ54" s="4" t="n">
        <v>3</v>
      </c>
      <c r="AK54" s="4" t="n">
        <v>0</v>
      </c>
      <c r="AL54" s="4" t="n">
        <v>0</v>
      </c>
      <c r="AM54" s="4" t="n">
        <v>0</v>
      </c>
      <c r="AN54" s="4" t="n">
        <v>3</v>
      </c>
      <c r="AO54" s="4" t="n">
        <v>1</v>
      </c>
      <c r="AP54" s="4" t="n">
        <v>1</v>
      </c>
      <c r="AQ54" s="4" t="n">
        <v>2</v>
      </c>
      <c r="AR54" s="4" t="n">
        <v>3</v>
      </c>
      <c r="AS54" s="4" t="s">
        <v>83</v>
      </c>
      <c r="AT54" s="4" t="n">
        <v>0</v>
      </c>
      <c r="AU54" s="4" t="n">
        <v>0</v>
      </c>
      <c r="AV54" s="4" t="s">
        <v>84</v>
      </c>
      <c r="AW54" s="4" t="s">
        <v>84</v>
      </c>
      <c r="AX54" s="4" t="s">
        <v>85</v>
      </c>
      <c r="AY54" s="4" t="n">
        <v>0.5269</v>
      </c>
      <c r="AZ54" s="4" t="n">
        <v>0.55</v>
      </c>
      <c r="BA54" s="4" t="s">
        <v>119</v>
      </c>
      <c r="BB54" s="4" t="s">
        <v>86</v>
      </c>
      <c r="BC54" s="4" t="s">
        <v>87</v>
      </c>
      <c r="BD54" s="4" t="s">
        <v>88</v>
      </c>
      <c r="BE54" s="4" t="n">
        <v>-7.47</v>
      </c>
      <c r="BF54" s="4" t="n">
        <v>0</v>
      </c>
      <c r="BG54" s="4" t="n">
        <v>1</v>
      </c>
      <c r="BH54" s="4" t="s">
        <v>89</v>
      </c>
      <c r="BI54" s="4" t="s">
        <v>89</v>
      </c>
      <c r="BJ54" s="4" t="s">
        <v>89</v>
      </c>
      <c r="BK54" s="4" t="s">
        <v>89</v>
      </c>
      <c r="BL54" s="4" t="s">
        <v>89</v>
      </c>
      <c r="BM54" s="4" t="s">
        <v>89</v>
      </c>
      <c r="BN54" s="4" t="n">
        <v>6</v>
      </c>
      <c r="BO54" s="4" t="n">
        <v>9</v>
      </c>
      <c r="BP54" s="4" t="s">
        <v>83</v>
      </c>
      <c r="BQ54" s="4" t="n">
        <v>63.6</v>
      </c>
    </row>
    <row r="55" customFormat="false" ht="12.8" hidden="false" customHeight="false" outlineLevel="0" collapsed="false">
      <c r="A55" s="4" t="s">
        <v>782</v>
      </c>
      <c r="B55" s="4" t="str">
        <f aca="false">TRIM(A55)</f>
        <v>3-Carene</v>
      </c>
      <c r="C55" s="4" t="str">
        <f aca="false">"upload/chem/"&amp;B55&amp;".png"</f>
        <v>upload/chem/3-Carene.png</v>
      </c>
      <c r="D55" s="4" t="s">
        <v>783</v>
      </c>
      <c r="E55" s="4" t="s">
        <v>784</v>
      </c>
      <c r="F55" s="4" t="n">
        <v>26049</v>
      </c>
      <c r="G55" s="4" t="s">
        <v>785</v>
      </c>
      <c r="H55" s="4" t="s">
        <v>290</v>
      </c>
      <c r="I55" s="4" t="s">
        <v>251</v>
      </c>
      <c r="J55" s="4" t="s">
        <v>786</v>
      </c>
      <c r="K55" s="4"/>
      <c r="L55" s="4" t="s">
        <v>787</v>
      </c>
      <c r="M55" s="4" t="n">
        <v>6120436</v>
      </c>
      <c r="N55" s="4" t="s">
        <v>788</v>
      </c>
      <c r="O55" s="4" t="s">
        <v>789</v>
      </c>
      <c r="P55" s="4" t="s">
        <v>790</v>
      </c>
      <c r="Q55" s="4" t="s">
        <v>791</v>
      </c>
      <c r="R55" s="4" t="s">
        <v>298</v>
      </c>
      <c r="S55" s="4" t="n">
        <v>2.769</v>
      </c>
      <c r="T55" s="4" t="n">
        <v>136.24</v>
      </c>
      <c r="U55" s="4" t="n">
        <v>3</v>
      </c>
      <c r="V55" s="4" t="n">
        <v>0</v>
      </c>
      <c r="W55" s="4" t="n">
        <v>0</v>
      </c>
      <c r="X55" s="4" t="n">
        <v>10</v>
      </c>
      <c r="Y55" s="4" t="n">
        <v>10</v>
      </c>
      <c r="Z55" s="4" t="n">
        <v>0</v>
      </c>
      <c r="AA55" s="4" t="n">
        <v>0</v>
      </c>
      <c r="AB55" s="4" t="n">
        <v>0</v>
      </c>
      <c r="AC55" s="4" t="n">
        <v>2</v>
      </c>
      <c r="AD55" s="4" t="n">
        <v>0.2</v>
      </c>
      <c r="AE55" s="4" t="n">
        <v>0</v>
      </c>
      <c r="AF55" s="4" t="n">
        <v>0.8</v>
      </c>
      <c r="AG55" s="4" t="n">
        <v>0</v>
      </c>
      <c r="AH55" s="4" t="n">
        <v>2</v>
      </c>
      <c r="AI55" s="4" t="n">
        <v>0</v>
      </c>
      <c r="AJ55" s="4" t="n">
        <v>2</v>
      </c>
      <c r="AK55" s="4" t="n">
        <v>0</v>
      </c>
      <c r="AL55" s="4" t="n">
        <v>0</v>
      </c>
      <c r="AM55" s="4" t="n">
        <v>0</v>
      </c>
      <c r="AN55" s="4" t="n">
        <v>2</v>
      </c>
      <c r="AO55" s="4" t="n">
        <v>1</v>
      </c>
      <c r="AP55" s="4" t="n">
        <v>0</v>
      </c>
      <c r="AQ55" s="4" t="n">
        <v>1</v>
      </c>
      <c r="AR55" s="4" t="n">
        <v>2</v>
      </c>
      <c r="AS55" s="4" t="s">
        <v>83</v>
      </c>
      <c r="AT55" s="4" t="n">
        <v>0</v>
      </c>
      <c r="AU55" s="4" t="n">
        <v>1</v>
      </c>
      <c r="AV55" s="4" t="s">
        <v>84</v>
      </c>
      <c r="AW55" s="4" t="s">
        <v>84</v>
      </c>
      <c r="AX55" s="4" t="s">
        <v>85</v>
      </c>
      <c r="AY55" s="4" t="n">
        <v>0.449</v>
      </c>
      <c r="AZ55" s="4" t="n">
        <v>0.55</v>
      </c>
      <c r="BA55" s="4" t="s">
        <v>86</v>
      </c>
      <c r="BB55" s="4" t="s">
        <v>86</v>
      </c>
      <c r="BC55" s="4" t="s">
        <v>87</v>
      </c>
      <c r="BD55" s="4" t="s">
        <v>299</v>
      </c>
      <c r="BE55" s="4" t="n">
        <v>-4.02</v>
      </c>
      <c r="BF55" s="4" t="n">
        <v>0</v>
      </c>
      <c r="BG55" s="4" t="n">
        <v>1</v>
      </c>
      <c r="BH55" s="4" t="s">
        <v>89</v>
      </c>
      <c r="BI55" s="4" t="s">
        <v>89</v>
      </c>
      <c r="BJ55" s="4" t="s">
        <v>87</v>
      </c>
      <c r="BK55" s="4" t="s">
        <v>89</v>
      </c>
      <c r="BL55" s="4" t="s">
        <v>89</v>
      </c>
      <c r="BM55" s="4" t="s">
        <v>89</v>
      </c>
      <c r="BN55" s="4" t="n">
        <v>2</v>
      </c>
      <c r="BO55" s="4" t="n">
        <v>8</v>
      </c>
      <c r="BP55" s="4" t="s">
        <v>90</v>
      </c>
      <c r="BQ55" s="4" t="n">
        <v>0</v>
      </c>
    </row>
    <row r="56" customFormat="false" ht="12.8" hidden="false" customHeight="false" outlineLevel="0" collapsed="false">
      <c r="A56" s="4" t="s">
        <v>792</v>
      </c>
      <c r="B56" s="4" t="str">
        <f aca="false">TRIM(A56)</f>
        <v>Myrcene</v>
      </c>
      <c r="C56" s="4" t="str">
        <f aca="false">"upload/chem/"&amp;B56&amp;".png"</f>
        <v>upload/chem/Myrcene.png</v>
      </c>
      <c r="D56" s="4" t="s">
        <v>793</v>
      </c>
      <c r="E56" s="4" t="s">
        <v>794</v>
      </c>
      <c r="F56" s="4" t="n">
        <v>31253</v>
      </c>
      <c r="G56" s="4" t="s">
        <v>795</v>
      </c>
      <c r="H56" s="4" t="s">
        <v>290</v>
      </c>
      <c r="I56" s="4" t="s">
        <v>796</v>
      </c>
      <c r="J56" s="4" t="s">
        <v>797</v>
      </c>
      <c r="K56" s="4" t="s">
        <v>798</v>
      </c>
      <c r="L56" s="4" t="s">
        <v>799</v>
      </c>
      <c r="M56" s="4" t="n">
        <v>1792515</v>
      </c>
      <c r="N56" s="4" t="s">
        <v>800</v>
      </c>
      <c r="O56" s="4" t="s">
        <v>801</v>
      </c>
      <c r="P56" s="4" t="s">
        <v>802</v>
      </c>
      <c r="Q56" s="4" t="s">
        <v>803</v>
      </c>
      <c r="R56" s="4" t="s">
        <v>804</v>
      </c>
      <c r="S56" s="4" t="n">
        <v>3.261</v>
      </c>
      <c r="T56" s="4" t="n">
        <v>136.24</v>
      </c>
      <c r="U56" s="4" t="n">
        <v>3.48</v>
      </c>
      <c r="V56" s="4" t="n">
        <v>0</v>
      </c>
      <c r="W56" s="4" t="n">
        <v>0</v>
      </c>
      <c r="X56" s="4" t="n">
        <v>10</v>
      </c>
      <c r="Y56" s="4" t="n">
        <v>10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0.4</v>
      </c>
      <c r="AG56" s="4" t="n">
        <v>4</v>
      </c>
      <c r="AH56" s="4" t="n">
        <v>0</v>
      </c>
      <c r="AI56" s="4" t="n">
        <v>0</v>
      </c>
      <c r="AJ56" s="4" t="n">
        <v>0</v>
      </c>
      <c r="AK56" s="4" t="n">
        <v>0</v>
      </c>
      <c r="AL56" s="4" t="n">
        <v>0</v>
      </c>
      <c r="AM56" s="4" t="n">
        <v>0</v>
      </c>
      <c r="AN56" s="4" t="n">
        <v>0</v>
      </c>
      <c r="AO56" s="4" t="n">
        <v>0</v>
      </c>
      <c r="AP56" s="4" t="n">
        <v>0</v>
      </c>
      <c r="AQ56" s="4" t="n">
        <v>0</v>
      </c>
      <c r="AR56" s="4" t="n">
        <v>0</v>
      </c>
      <c r="AS56" s="4" t="s">
        <v>83</v>
      </c>
      <c r="AT56" s="4" t="n">
        <v>0</v>
      </c>
      <c r="AU56" s="4" t="n">
        <v>1</v>
      </c>
      <c r="AV56" s="4" t="s">
        <v>84</v>
      </c>
      <c r="AW56" s="4" t="s">
        <v>84</v>
      </c>
      <c r="AX56" s="4" t="s">
        <v>85</v>
      </c>
      <c r="AY56" s="4" t="n">
        <v>0.4098</v>
      </c>
      <c r="AZ56" s="4" t="n">
        <v>0.55</v>
      </c>
      <c r="BA56" s="4" t="s">
        <v>86</v>
      </c>
      <c r="BB56" s="4" t="s">
        <v>86</v>
      </c>
      <c r="BC56" s="4" t="s">
        <v>87</v>
      </c>
      <c r="BD56" s="4" t="s">
        <v>299</v>
      </c>
      <c r="BE56" s="4" t="n">
        <v>-4.17</v>
      </c>
      <c r="BF56" s="4" t="n">
        <v>0</v>
      </c>
      <c r="BG56" s="4" t="n">
        <v>2</v>
      </c>
      <c r="BH56" s="4" t="s">
        <v>89</v>
      </c>
      <c r="BI56" s="4" t="s">
        <v>89</v>
      </c>
      <c r="BJ56" s="4" t="s">
        <v>89</v>
      </c>
      <c r="BK56" s="4" t="s">
        <v>89</v>
      </c>
      <c r="BL56" s="4" t="s">
        <v>89</v>
      </c>
      <c r="BM56" s="4" t="s">
        <v>89</v>
      </c>
      <c r="BN56" s="4" t="n">
        <v>6</v>
      </c>
      <c r="BO56" s="4" t="n">
        <v>4</v>
      </c>
      <c r="BP56" s="4" t="s">
        <v>90</v>
      </c>
      <c r="BQ56" s="4" t="n">
        <v>0</v>
      </c>
    </row>
    <row r="57" customFormat="false" ht="12.8" hidden="false" customHeight="false" outlineLevel="0" collapsed="false">
      <c r="A57" s="4" t="s">
        <v>805</v>
      </c>
      <c r="B57" s="4" t="str">
        <f aca="false">TRIM(A57)</f>
        <v>Silibinin</v>
      </c>
      <c r="C57" s="4" t="str">
        <f aca="false">"upload/chem/"&amp;B57&amp;".png"</f>
        <v>upload/chem/Silibinin.png</v>
      </c>
      <c r="D57" s="4" t="s">
        <v>806</v>
      </c>
      <c r="E57" s="4" t="s">
        <v>807</v>
      </c>
      <c r="F57" s="4" t="n">
        <v>31553</v>
      </c>
      <c r="G57" s="4" t="s">
        <v>808</v>
      </c>
      <c r="H57" s="4" t="s">
        <v>809</v>
      </c>
      <c r="I57" s="4" t="s">
        <v>810</v>
      </c>
      <c r="J57" s="4" t="s">
        <v>811</v>
      </c>
      <c r="K57" s="4" t="s">
        <v>812</v>
      </c>
      <c r="L57" s="4" t="s">
        <v>813</v>
      </c>
      <c r="M57" s="4" t="n">
        <v>1741606</v>
      </c>
      <c r="N57" s="4" t="s">
        <v>814</v>
      </c>
      <c r="O57" s="4" t="s">
        <v>815</v>
      </c>
      <c r="P57" s="4" t="s">
        <v>816</v>
      </c>
      <c r="Q57" s="4" t="s">
        <v>817</v>
      </c>
      <c r="R57" s="4" t="s">
        <v>818</v>
      </c>
      <c r="S57" s="4" t="n">
        <v>1.961</v>
      </c>
      <c r="T57" s="4" t="n">
        <v>482.44</v>
      </c>
      <c r="U57" s="4" t="n">
        <v>2.36</v>
      </c>
      <c r="V57" s="4" t="n">
        <v>10</v>
      </c>
      <c r="W57" s="4" t="n">
        <v>5</v>
      </c>
      <c r="X57" s="4" t="n">
        <v>25</v>
      </c>
      <c r="Y57" s="4" t="n">
        <v>35</v>
      </c>
      <c r="Z57" s="4" t="n">
        <v>10</v>
      </c>
      <c r="AA57" s="4" t="n">
        <v>0</v>
      </c>
      <c r="AB57" s="4" t="n">
        <v>0</v>
      </c>
      <c r="AC57" s="4" t="n">
        <v>4</v>
      </c>
      <c r="AD57" s="4" t="n">
        <v>0.16</v>
      </c>
      <c r="AE57" s="4" t="n">
        <v>0</v>
      </c>
      <c r="AF57" s="4" t="n">
        <v>0.24</v>
      </c>
      <c r="AG57" s="4" t="n">
        <v>4</v>
      </c>
      <c r="AH57" s="4" t="n">
        <v>0</v>
      </c>
      <c r="AI57" s="4" t="n">
        <v>2</v>
      </c>
      <c r="AJ57" s="4" t="n">
        <v>2</v>
      </c>
      <c r="AK57" s="4" t="n">
        <v>3</v>
      </c>
      <c r="AL57" s="4" t="n">
        <v>0</v>
      </c>
      <c r="AM57" s="4" t="n">
        <v>3</v>
      </c>
      <c r="AN57" s="4" t="n">
        <v>5</v>
      </c>
      <c r="AO57" s="4" t="n">
        <v>0</v>
      </c>
      <c r="AP57" s="4" t="n">
        <v>0</v>
      </c>
      <c r="AQ57" s="4" t="n">
        <v>0</v>
      </c>
      <c r="AR57" s="4" t="n">
        <v>5</v>
      </c>
      <c r="AS57" s="4" t="s">
        <v>83</v>
      </c>
      <c r="AT57" s="4" t="n">
        <v>0</v>
      </c>
      <c r="AU57" s="4" t="n">
        <v>1</v>
      </c>
      <c r="AV57" s="4" t="s">
        <v>85</v>
      </c>
      <c r="AW57" s="4" t="s">
        <v>85</v>
      </c>
      <c r="AX57" s="4" t="s">
        <v>84</v>
      </c>
      <c r="AY57" s="4" t="n">
        <v>0.3742</v>
      </c>
      <c r="AZ57" s="4" t="n">
        <v>0.55</v>
      </c>
      <c r="BA57" s="4" t="s">
        <v>230</v>
      </c>
      <c r="BB57" s="4" t="s">
        <v>230</v>
      </c>
      <c r="BC57" s="4" t="s">
        <v>89</v>
      </c>
      <c r="BD57" s="4" t="s">
        <v>299</v>
      </c>
      <c r="BE57" s="4" t="n">
        <v>-7.89</v>
      </c>
      <c r="BF57" s="4" t="n">
        <v>0</v>
      </c>
      <c r="BG57" s="4" t="n">
        <v>0</v>
      </c>
      <c r="BH57" s="4" t="s">
        <v>89</v>
      </c>
      <c r="BI57" s="4" t="s">
        <v>89</v>
      </c>
      <c r="BJ57" s="4" t="s">
        <v>89</v>
      </c>
      <c r="BK57" s="4" t="s">
        <v>89</v>
      </c>
      <c r="BL57" s="4" t="s">
        <v>87</v>
      </c>
      <c r="BM57" s="4" t="s">
        <v>89</v>
      </c>
      <c r="BN57" s="4" t="n">
        <v>19</v>
      </c>
      <c r="BO57" s="4" t="n">
        <v>6</v>
      </c>
      <c r="BP57" s="4" t="s">
        <v>90</v>
      </c>
      <c r="BQ57" s="4" t="n">
        <v>155.14</v>
      </c>
    </row>
    <row r="58" customFormat="false" ht="12.8" hidden="false" customHeight="false" outlineLevel="0" collapsed="false">
      <c r="A58" s="4" t="s">
        <v>819</v>
      </c>
      <c r="B58" s="4" t="str">
        <f aca="false">TRIM(A58)</f>
        <v>Dmask</v>
      </c>
      <c r="C58" s="4" t="str">
        <f aca="false">"upload/chem/"&amp;B58&amp;".png"</f>
        <v>upload/chem/Dmask.png</v>
      </c>
      <c r="D58" s="4" t="s">
        <v>820</v>
      </c>
      <c r="E58" s="4" t="s">
        <v>821</v>
      </c>
      <c r="F58" s="4" t="n">
        <v>32465</v>
      </c>
      <c r="G58" s="4" t="s">
        <v>822</v>
      </c>
      <c r="H58" s="4" t="s">
        <v>823</v>
      </c>
      <c r="I58" s="4" t="s">
        <v>251</v>
      </c>
      <c r="J58" s="4" t="s">
        <v>824</v>
      </c>
      <c r="K58" s="4"/>
      <c r="L58" s="4" t="s">
        <v>824</v>
      </c>
      <c r="M58" s="4" t="n">
        <v>46593465</v>
      </c>
      <c r="N58" s="4" t="s">
        <v>825</v>
      </c>
      <c r="O58" s="4" t="s">
        <v>826</v>
      </c>
      <c r="P58" s="4" t="s">
        <v>827</v>
      </c>
      <c r="Q58" s="4" t="s">
        <v>828</v>
      </c>
      <c r="R58" s="4" t="s">
        <v>829</v>
      </c>
      <c r="S58" s="4" t="n">
        <v>2.112</v>
      </c>
      <c r="T58" s="4" t="n">
        <v>370.4</v>
      </c>
      <c r="U58" s="4" t="n">
        <v>3.64</v>
      </c>
      <c r="V58" s="4" t="n">
        <v>6</v>
      </c>
      <c r="W58" s="4" t="n">
        <v>2</v>
      </c>
      <c r="X58" s="4" t="n">
        <v>21</v>
      </c>
      <c r="Y58" s="4" t="n">
        <v>27</v>
      </c>
      <c r="Z58" s="4" t="n">
        <v>6</v>
      </c>
      <c r="AA58" s="4" t="n">
        <v>0</v>
      </c>
      <c r="AB58" s="4" t="n">
        <v>0</v>
      </c>
      <c r="AC58" s="4" t="n">
        <v>1</v>
      </c>
      <c r="AD58" s="4" t="n">
        <v>0.05</v>
      </c>
      <c r="AE58" s="4" t="n">
        <v>0</v>
      </c>
      <c r="AF58" s="4" t="n">
        <v>0.29</v>
      </c>
      <c r="AG58" s="4" t="n">
        <v>6</v>
      </c>
      <c r="AH58" s="4" t="n">
        <v>1</v>
      </c>
      <c r="AI58" s="4" t="n">
        <v>0</v>
      </c>
      <c r="AJ58" s="4" t="n">
        <v>1</v>
      </c>
      <c r="AK58" s="4" t="n">
        <v>1</v>
      </c>
      <c r="AL58" s="4" t="n">
        <v>0</v>
      </c>
      <c r="AM58" s="4" t="n">
        <v>1</v>
      </c>
      <c r="AN58" s="4" t="n">
        <v>2</v>
      </c>
      <c r="AO58" s="4" t="n">
        <v>0</v>
      </c>
      <c r="AP58" s="4" t="n">
        <v>0</v>
      </c>
      <c r="AQ58" s="4" t="n">
        <v>0</v>
      </c>
      <c r="AR58" s="4" t="n">
        <v>2</v>
      </c>
      <c r="AS58" s="4" t="s">
        <v>83</v>
      </c>
      <c r="AT58" s="4" t="n">
        <v>0</v>
      </c>
      <c r="AU58" s="4" t="n">
        <v>0</v>
      </c>
      <c r="AV58" s="4" t="s">
        <v>84</v>
      </c>
      <c r="AW58" s="4" t="s">
        <v>84</v>
      </c>
      <c r="AX58" s="4" t="s">
        <v>85</v>
      </c>
      <c r="AY58" s="4" t="n">
        <v>0.3551</v>
      </c>
      <c r="AZ58" s="4" t="n">
        <v>0.55</v>
      </c>
      <c r="BA58" s="4" t="s">
        <v>230</v>
      </c>
      <c r="BB58" s="4" t="s">
        <v>86</v>
      </c>
      <c r="BC58" s="4" t="s">
        <v>89</v>
      </c>
      <c r="BD58" s="4" t="s">
        <v>88</v>
      </c>
      <c r="BE58" s="4" t="n">
        <v>-5.02</v>
      </c>
      <c r="BF58" s="4" t="n">
        <v>2</v>
      </c>
      <c r="BG58" s="4" t="n">
        <v>3</v>
      </c>
      <c r="BH58" s="4" t="s">
        <v>87</v>
      </c>
      <c r="BI58" s="4" t="s">
        <v>87</v>
      </c>
      <c r="BJ58" s="4" t="s">
        <v>87</v>
      </c>
      <c r="BK58" s="4" t="s">
        <v>89</v>
      </c>
      <c r="BL58" s="4" t="s">
        <v>87</v>
      </c>
      <c r="BM58" s="4" t="s">
        <v>89</v>
      </c>
      <c r="BN58" s="4" t="n">
        <v>15</v>
      </c>
      <c r="BO58" s="4" t="n">
        <v>6</v>
      </c>
      <c r="BP58" s="4" t="s">
        <v>83</v>
      </c>
      <c r="BQ58" s="4" t="n">
        <v>100.9</v>
      </c>
    </row>
    <row r="59" customFormat="false" ht="12.8" hidden="false" customHeight="false" outlineLevel="0" collapsed="false">
      <c r="A59" s="4" t="s">
        <v>830</v>
      </c>
      <c r="B59" s="4" t="str">
        <f aca="false">TRIM(A59)</f>
        <v>d-Borneol</v>
      </c>
      <c r="C59" s="4" t="str">
        <f aca="false">"upload/chem/"&amp;B59&amp;".png"</f>
        <v>upload/chem/d-Borneol.png</v>
      </c>
      <c r="D59" s="4" t="s">
        <v>831</v>
      </c>
      <c r="E59" s="4" t="s">
        <v>832</v>
      </c>
      <c r="F59" s="4" t="n">
        <v>61060</v>
      </c>
      <c r="G59" s="4" t="s">
        <v>833</v>
      </c>
      <c r="H59" s="4" t="s">
        <v>151</v>
      </c>
      <c r="I59" s="4" t="s">
        <v>251</v>
      </c>
      <c r="J59" s="4" t="s">
        <v>834</v>
      </c>
      <c r="K59" s="4" t="s">
        <v>835</v>
      </c>
      <c r="L59" s="4" t="s">
        <v>834</v>
      </c>
      <c r="M59" s="4"/>
      <c r="N59" s="4" t="s">
        <v>836</v>
      </c>
      <c r="O59" s="4" t="s">
        <v>837</v>
      </c>
      <c r="P59" s="4" t="s">
        <v>838</v>
      </c>
      <c r="Q59" s="4" t="s">
        <v>839</v>
      </c>
      <c r="R59" s="4" t="s">
        <v>377</v>
      </c>
      <c r="S59" s="4" t="n">
        <v>2.542</v>
      </c>
      <c r="T59" s="4" t="n">
        <v>154.25</v>
      </c>
      <c r="U59" s="4" t="n">
        <v>2.19</v>
      </c>
      <c r="V59" s="4" t="n">
        <v>1</v>
      </c>
      <c r="W59" s="4" t="n">
        <v>1</v>
      </c>
      <c r="X59" s="4" t="n">
        <v>10</v>
      </c>
      <c r="Y59" s="4" t="n">
        <v>11</v>
      </c>
      <c r="Z59" s="4" t="n">
        <v>1</v>
      </c>
      <c r="AA59" s="4" t="n">
        <v>0</v>
      </c>
      <c r="AB59" s="4" t="n">
        <v>0</v>
      </c>
      <c r="AC59" s="4" t="n">
        <v>3</v>
      </c>
      <c r="AD59" s="4" t="n">
        <v>0.3</v>
      </c>
      <c r="AE59" s="4" t="n">
        <v>0</v>
      </c>
      <c r="AF59" s="4" t="n">
        <v>1</v>
      </c>
      <c r="AG59" s="4" t="n">
        <v>0</v>
      </c>
      <c r="AH59" s="4" t="n">
        <v>2</v>
      </c>
      <c r="AI59" s="4" t="n">
        <v>0</v>
      </c>
      <c r="AJ59" s="4" t="n">
        <v>2</v>
      </c>
      <c r="AK59" s="4" t="n">
        <v>0</v>
      </c>
      <c r="AL59" s="4" t="n">
        <v>0</v>
      </c>
      <c r="AM59" s="4" t="n">
        <v>0</v>
      </c>
      <c r="AN59" s="4" t="n">
        <v>2</v>
      </c>
      <c r="AO59" s="4" t="n">
        <v>2</v>
      </c>
      <c r="AP59" s="4" t="n">
        <v>0</v>
      </c>
      <c r="AQ59" s="4" t="n">
        <v>2</v>
      </c>
      <c r="AR59" s="4" t="n">
        <v>2</v>
      </c>
      <c r="AS59" s="4" t="s">
        <v>83</v>
      </c>
      <c r="AT59" s="4" t="n">
        <v>0</v>
      </c>
      <c r="AU59" s="4" t="n">
        <v>1</v>
      </c>
      <c r="AV59" s="4" t="s">
        <v>84</v>
      </c>
      <c r="AW59" s="4" t="s">
        <v>84</v>
      </c>
      <c r="AX59" s="4" t="s">
        <v>85</v>
      </c>
      <c r="AY59" s="4" t="n">
        <v>0.5668</v>
      </c>
      <c r="AZ59" s="4" t="n">
        <v>0.55</v>
      </c>
      <c r="BA59" s="4" t="s">
        <v>86</v>
      </c>
      <c r="BB59" s="4" t="s">
        <v>86</v>
      </c>
      <c r="BC59" s="4" t="s">
        <v>87</v>
      </c>
      <c r="BD59" s="4" t="s">
        <v>88</v>
      </c>
      <c r="BE59" s="4" t="n">
        <v>-5.31</v>
      </c>
      <c r="BF59" s="4" t="n">
        <v>0</v>
      </c>
      <c r="BG59" s="4" t="n">
        <v>0</v>
      </c>
      <c r="BH59" s="4" t="s">
        <v>89</v>
      </c>
      <c r="BI59" s="4" t="s">
        <v>89</v>
      </c>
      <c r="BJ59" s="4" t="s">
        <v>89</v>
      </c>
      <c r="BK59" s="4" t="s">
        <v>89</v>
      </c>
      <c r="BL59" s="4" t="s">
        <v>89</v>
      </c>
      <c r="BM59" s="4" t="s">
        <v>89</v>
      </c>
      <c r="BN59" s="4" t="n">
        <v>0</v>
      </c>
      <c r="BO59" s="4" t="n">
        <v>10</v>
      </c>
      <c r="BP59" s="4" t="s">
        <v>90</v>
      </c>
      <c r="BQ59" s="4" t="n">
        <v>20.23</v>
      </c>
    </row>
    <row r="60" customFormat="false" ht="12.8" hidden="false" customHeight="false" outlineLevel="0" collapsed="false">
      <c r="A60" s="4" t="s">
        <v>840</v>
      </c>
      <c r="B60" s="4" t="str">
        <f aca="false">TRIM(A60)</f>
        <v>Betulinic acid</v>
      </c>
      <c r="C60" s="4" t="str">
        <f aca="false">"upload/chem/"&amp;B60&amp;".png"</f>
        <v>upload/chem/Betulinic acid.png</v>
      </c>
      <c r="D60" s="4" t="s">
        <v>841</v>
      </c>
      <c r="E60" s="4" t="s">
        <v>842</v>
      </c>
      <c r="F60" s="4" t="n">
        <v>64971</v>
      </c>
      <c r="G60" s="4" t="s">
        <v>843</v>
      </c>
      <c r="H60" s="4" t="s">
        <v>544</v>
      </c>
      <c r="I60" s="4" t="s">
        <v>844</v>
      </c>
      <c r="J60" s="4" t="s">
        <v>845</v>
      </c>
      <c r="K60" s="4" t="s">
        <v>846</v>
      </c>
      <c r="L60" s="4" t="s">
        <v>847</v>
      </c>
      <c r="M60" s="4" t="n">
        <v>3939279</v>
      </c>
      <c r="N60" s="4" t="s">
        <v>848</v>
      </c>
      <c r="O60" s="4" t="s">
        <v>849</v>
      </c>
      <c r="P60" s="4" t="s">
        <v>850</v>
      </c>
      <c r="Q60" s="4" t="s">
        <v>851</v>
      </c>
      <c r="R60" s="4" t="s">
        <v>852</v>
      </c>
      <c r="S60" s="4" t="n">
        <v>3.072</v>
      </c>
      <c r="T60" s="4" t="n">
        <v>456.71</v>
      </c>
      <c r="U60" s="4" t="n">
        <v>7.09</v>
      </c>
      <c r="V60" s="4" t="n">
        <v>2</v>
      </c>
      <c r="W60" s="4" t="n">
        <v>2</v>
      </c>
      <c r="X60" s="4" t="n">
        <v>30</v>
      </c>
      <c r="Y60" s="4" t="n">
        <v>33</v>
      </c>
      <c r="Z60" s="4" t="n">
        <v>3</v>
      </c>
      <c r="AA60" s="4" t="n">
        <v>0</v>
      </c>
      <c r="AB60" s="4" t="n">
        <v>0</v>
      </c>
      <c r="AC60" s="4" t="n">
        <v>10</v>
      </c>
      <c r="AD60" s="4" t="n">
        <v>0.33</v>
      </c>
      <c r="AE60" s="4" t="n">
        <v>0</v>
      </c>
      <c r="AF60" s="4" t="n">
        <v>0.9</v>
      </c>
      <c r="AG60" s="4" t="n">
        <v>2</v>
      </c>
      <c r="AH60" s="4" t="n">
        <v>5</v>
      </c>
      <c r="AI60" s="4" t="n">
        <v>0</v>
      </c>
      <c r="AJ60" s="4" t="n">
        <v>5</v>
      </c>
      <c r="AK60" s="4" t="n">
        <v>0</v>
      </c>
      <c r="AL60" s="4" t="n">
        <v>0</v>
      </c>
      <c r="AM60" s="4" t="n">
        <v>0</v>
      </c>
      <c r="AN60" s="4" t="n">
        <v>5</v>
      </c>
      <c r="AO60" s="4" t="n">
        <v>5</v>
      </c>
      <c r="AP60" s="4" t="n">
        <v>0</v>
      </c>
      <c r="AQ60" s="4" t="n">
        <v>5</v>
      </c>
      <c r="AR60" s="4" t="n">
        <v>5</v>
      </c>
      <c r="AS60" s="4" t="s">
        <v>83</v>
      </c>
      <c r="AT60" s="4" t="n">
        <v>1</v>
      </c>
      <c r="AU60" s="4" t="n">
        <v>3</v>
      </c>
      <c r="AV60" s="4" t="s">
        <v>84</v>
      </c>
      <c r="AW60" s="4" t="s">
        <v>85</v>
      </c>
      <c r="AX60" s="4" t="s">
        <v>85</v>
      </c>
      <c r="AY60" s="4" t="n">
        <v>0.4361</v>
      </c>
      <c r="AZ60" s="4" t="n">
        <v>0.85</v>
      </c>
      <c r="BA60" s="4" t="s">
        <v>245</v>
      </c>
      <c r="BB60" s="4" t="s">
        <v>230</v>
      </c>
      <c r="BC60" s="4" t="s">
        <v>89</v>
      </c>
      <c r="BD60" s="4" t="s">
        <v>299</v>
      </c>
      <c r="BE60" s="4" t="n">
        <v>-3.26</v>
      </c>
      <c r="BF60" s="4" t="n">
        <v>0</v>
      </c>
      <c r="BG60" s="4" t="n">
        <v>1</v>
      </c>
      <c r="BH60" s="4" t="s">
        <v>89</v>
      </c>
      <c r="BI60" s="4" t="s">
        <v>89</v>
      </c>
      <c r="BJ60" s="4" t="s">
        <v>87</v>
      </c>
      <c r="BK60" s="4" t="s">
        <v>89</v>
      </c>
      <c r="BL60" s="4" t="s">
        <v>89</v>
      </c>
      <c r="BM60" s="4" t="s">
        <v>89</v>
      </c>
      <c r="BN60" s="4" t="n">
        <v>3</v>
      </c>
      <c r="BO60" s="4" t="n">
        <v>27</v>
      </c>
      <c r="BP60" s="4" t="s">
        <v>90</v>
      </c>
      <c r="BQ60" s="4" t="n">
        <v>57.53</v>
      </c>
    </row>
    <row r="61" customFormat="false" ht="12.8" hidden="false" customHeight="false" outlineLevel="0" collapsed="false">
      <c r="A61" s="4" t="s">
        <v>853</v>
      </c>
      <c r="B61" s="4" t="str">
        <f aca="false">TRIM(A61)</f>
        <v>Baicalin</v>
      </c>
      <c r="C61" s="4" t="str">
        <f aca="false">"upload/chem/"&amp;B61&amp;".png"</f>
        <v>upload/chem/Baicalin.png</v>
      </c>
      <c r="D61" s="4" t="s">
        <v>854</v>
      </c>
      <c r="E61" s="4" t="s">
        <v>855</v>
      </c>
      <c r="F61" s="4" t="n">
        <v>64982</v>
      </c>
      <c r="G61" s="4" t="s">
        <v>856</v>
      </c>
      <c r="H61" s="4" t="s">
        <v>857</v>
      </c>
      <c r="I61" s="4" t="s">
        <v>858</v>
      </c>
      <c r="J61" s="4" t="s">
        <v>859</v>
      </c>
      <c r="K61" s="4" t="s">
        <v>860</v>
      </c>
      <c r="L61" s="4" t="s">
        <v>861</v>
      </c>
      <c r="M61" s="4" t="n">
        <v>1741407</v>
      </c>
      <c r="N61" s="4" t="s">
        <v>862</v>
      </c>
      <c r="O61" s="4" t="s">
        <v>863</v>
      </c>
      <c r="P61" s="4" t="s">
        <v>864</v>
      </c>
      <c r="Q61" s="4" t="s">
        <v>865</v>
      </c>
      <c r="R61" s="4" t="s">
        <v>866</v>
      </c>
      <c r="S61" s="4" t="n">
        <v>1.719</v>
      </c>
      <c r="T61" s="4" t="n">
        <v>446.36</v>
      </c>
      <c r="U61" s="4" t="n">
        <v>0.14</v>
      </c>
      <c r="V61" s="4" t="n">
        <v>10</v>
      </c>
      <c r="W61" s="4" t="n">
        <v>6</v>
      </c>
      <c r="X61" s="4" t="n">
        <v>21</v>
      </c>
      <c r="Y61" s="4" t="n">
        <v>32</v>
      </c>
      <c r="Z61" s="4" t="n">
        <v>11</v>
      </c>
      <c r="AA61" s="4" t="n">
        <v>0</v>
      </c>
      <c r="AB61" s="4" t="n">
        <v>0</v>
      </c>
      <c r="AC61" s="4" t="n">
        <v>5</v>
      </c>
      <c r="AD61" s="4" t="n">
        <v>0.24</v>
      </c>
      <c r="AE61" s="4" t="n">
        <v>0</v>
      </c>
      <c r="AF61" s="4" t="n">
        <v>0.24</v>
      </c>
      <c r="AG61" s="4" t="n">
        <v>4</v>
      </c>
      <c r="AH61" s="4" t="n">
        <v>0</v>
      </c>
      <c r="AI61" s="4" t="n">
        <v>1</v>
      </c>
      <c r="AJ61" s="4" t="n">
        <v>1</v>
      </c>
      <c r="AK61" s="4" t="n">
        <v>2</v>
      </c>
      <c r="AL61" s="4" t="n">
        <v>1</v>
      </c>
      <c r="AM61" s="4" t="n">
        <v>3</v>
      </c>
      <c r="AN61" s="4" t="n">
        <v>4</v>
      </c>
      <c r="AO61" s="4" t="n">
        <v>0</v>
      </c>
      <c r="AP61" s="4" t="n">
        <v>1</v>
      </c>
      <c r="AQ61" s="4" t="n">
        <v>1</v>
      </c>
      <c r="AR61" s="4" t="n">
        <v>4</v>
      </c>
      <c r="AS61" s="4" t="s">
        <v>83</v>
      </c>
      <c r="AT61" s="4" t="n">
        <v>1</v>
      </c>
      <c r="AU61" s="4" t="n">
        <v>0</v>
      </c>
      <c r="AV61" s="4" t="s">
        <v>85</v>
      </c>
      <c r="AW61" s="4" t="s">
        <v>85</v>
      </c>
      <c r="AX61" s="4" t="s">
        <v>84</v>
      </c>
      <c r="AY61" s="4" t="n">
        <v>0.2993</v>
      </c>
      <c r="AZ61" s="4" t="n">
        <v>0.11</v>
      </c>
      <c r="BA61" s="4" t="s">
        <v>86</v>
      </c>
      <c r="BB61" s="4" t="s">
        <v>86</v>
      </c>
      <c r="BC61" s="4" t="s">
        <v>89</v>
      </c>
      <c r="BD61" s="4" t="s">
        <v>299</v>
      </c>
      <c r="BE61" s="4" t="n">
        <v>-8.23</v>
      </c>
      <c r="BF61" s="4" t="n">
        <v>1</v>
      </c>
      <c r="BG61" s="4" t="n">
        <v>1</v>
      </c>
      <c r="BH61" s="4" t="s">
        <v>89</v>
      </c>
      <c r="BI61" s="4" t="s">
        <v>89</v>
      </c>
      <c r="BJ61" s="4" t="s">
        <v>89</v>
      </c>
      <c r="BK61" s="4" t="s">
        <v>89</v>
      </c>
      <c r="BL61" s="4" t="s">
        <v>89</v>
      </c>
      <c r="BM61" s="4" t="s">
        <v>87</v>
      </c>
      <c r="BN61" s="4" t="n">
        <v>16</v>
      </c>
      <c r="BO61" s="4" t="n">
        <v>5</v>
      </c>
      <c r="BP61" s="4" t="s">
        <v>83</v>
      </c>
      <c r="BQ61" s="4" t="n">
        <v>187.12</v>
      </c>
    </row>
    <row r="62" customFormat="false" ht="12.8" hidden="false" customHeight="false" outlineLevel="0" collapsed="false">
      <c r="A62" s="4" t="s">
        <v>867</v>
      </c>
      <c r="B62" s="4" t="str">
        <f aca="false">TRIM(A62)</f>
        <v>Carnosic acid</v>
      </c>
      <c r="C62" s="4" t="str">
        <f aca="false">"upload/chem/"&amp;B62&amp;".png"</f>
        <v>upload/chem/Carnosic acid.png</v>
      </c>
      <c r="D62" s="4" t="s">
        <v>868</v>
      </c>
      <c r="E62" s="4" t="s">
        <v>869</v>
      </c>
      <c r="F62" s="4" t="n">
        <v>65126</v>
      </c>
      <c r="G62" s="4" t="s">
        <v>870</v>
      </c>
      <c r="H62" s="4" t="s">
        <v>871</v>
      </c>
      <c r="I62" s="4" t="s">
        <v>872</v>
      </c>
      <c r="J62" s="4" t="s">
        <v>873</v>
      </c>
      <c r="K62" s="4" t="s">
        <v>874</v>
      </c>
      <c r="L62" s="4" t="s">
        <v>875</v>
      </c>
      <c r="M62" s="4" t="n">
        <v>5943409</v>
      </c>
      <c r="N62" s="4" t="s">
        <v>876</v>
      </c>
      <c r="O62" s="4" t="s">
        <v>877</v>
      </c>
      <c r="P62" s="4" t="s">
        <v>878</v>
      </c>
      <c r="Q62" s="4" t="s">
        <v>879</v>
      </c>
      <c r="R62" s="4" t="s">
        <v>880</v>
      </c>
      <c r="S62" s="4" t="n">
        <v>2.171</v>
      </c>
      <c r="T62" s="4" t="n">
        <v>332.44</v>
      </c>
      <c r="U62" s="4" t="n">
        <v>4.32</v>
      </c>
      <c r="V62" s="4" t="n">
        <v>3</v>
      </c>
      <c r="W62" s="4" t="n">
        <v>3</v>
      </c>
      <c r="X62" s="4" t="n">
        <v>20</v>
      </c>
      <c r="Y62" s="4" t="n">
        <v>24</v>
      </c>
      <c r="Z62" s="4" t="n">
        <v>4</v>
      </c>
      <c r="AA62" s="4" t="n">
        <v>0</v>
      </c>
      <c r="AB62" s="4" t="n">
        <v>0</v>
      </c>
      <c r="AC62" s="4" t="n">
        <v>2</v>
      </c>
      <c r="AD62" s="4" t="n">
        <v>0.1</v>
      </c>
      <c r="AE62" s="4" t="n">
        <v>0</v>
      </c>
      <c r="AF62" s="4" t="n">
        <v>0.65</v>
      </c>
      <c r="AG62" s="4" t="n">
        <v>2</v>
      </c>
      <c r="AH62" s="4" t="n">
        <v>2</v>
      </c>
      <c r="AI62" s="4" t="n">
        <v>0</v>
      </c>
      <c r="AJ62" s="4" t="n">
        <v>2</v>
      </c>
      <c r="AK62" s="4" t="n">
        <v>1</v>
      </c>
      <c r="AL62" s="4" t="n">
        <v>0</v>
      </c>
      <c r="AM62" s="4" t="n">
        <v>1</v>
      </c>
      <c r="AN62" s="4" t="n">
        <v>3</v>
      </c>
      <c r="AO62" s="4" t="n">
        <v>1</v>
      </c>
      <c r="AP62" s="4" t="n">
        <v>0</v>
      </c>
      <c r="AQ62" s="4" t="n">
        <v>1</v>
      </c>
      <c r="AR62" s="4" t="n">
        <v>3</v>
      </c>
      <c r="AS62" s="4" t="s">
        <v>83</v>
      </c>
      <c r="AT62" s="4" t="n">
        <v>0</v>
      </c>
      <c r="AU62" s="4" t="n">
        <v>0</v>
      </c>
      <c r="AV62" s="4" t="s">
        <v>84</v>
      </c>
      <c r="AW62" s="4" t="s">
        <v>85</v>
      </c>
      <c r="AX62" s="4" t="s">
        <v>85</v>
      </c>
      <c r="AY62" s="4" t="n">
        <v>0.705</v>
      </c>
      <c r="AZ62" s="4" t="n">
        <v>0.56</v>
      </c>
      <c r="BA62" s="4" t="s">
        <v>230</v>
      </c>
      <c r="BB62" s="4" t="s">
        <v>230</v>
      </c>
      <c r="BC62" s="4" t="s">
        <v>89</v>
      </c>
      <c r="BD62" s="4" t="s">
        <v>88</v>
      </c>
      <c r="BE62" s="4" t="n">
        <v>-4.86</v>
      </c>
      <c r="BF62" s="4" t="n">
        <v>1</v>
      </c>
      <c r="BG62" s="4" t="n">
        <v>1</v>
      </c>
      <c r="BH62" s="4" t="s">
        <v>89</v>
      </c>
      <c r="BI62" s="4" t="s">
        <v>89</v>
      </c>
      <c r="BJ62" s="4" t="s">
        <v>87</v>
      </c>
      <c r="BK62" s="4" t="s">
        <v>89</v>
      </c>
      <c r="BL62" s="4" t="s">
        <v>89</v>
      </c>
      <c r="BM62" s="4" t="s">
        <v>89</v>
      </c>
      <c r="BN62" s="4" t="n">
        <v>7</v>
      </c>
      <c r="BO62" s="4" t="n">
        <v>13</v>
      </c>
      <c r="BP62" s="4" t="s">
        <v>83</v>
      </c>
      <c r="BQ62" s="4" t="n">
        <v>77.76</v>
      </c>
    </row>
    <row r="63" customFormat="false" ht="12.8" hidden="false" customHeight="false" outlineLevel="0" collapsed="false">
      <c r="A63" s="4" t="s">
        <v>881</v>
      </c>
      <c r="B63" s="4" t="str">
        <f aca="false">TRIM(A63)</f>
        <v>Pentagalloylglucose</v>
      </c>
      <c r="C63" s="4" t="str">
        <f aca="false">"upload/chem/"&amp;B63&amp;".png"</f>
        <v>upload/chem/Pentagalloylglucose.png</v>
      </c>
      <c r="D63" s="4" t="s">
        <v>882</v>
      </c>
      <c r="E63" s="4" t="s">
        <v>883</v>
      </c>
      <c r="F63" s="4" t="n">
        <v>65238</v>
      </c>
      <c r="G63" s="4" t="s">
        <v>884</v>
      </c>
      <c r="H63" s="4" t="s">
        <v>885</v>
      </c>
      <c r="I63" s="4" t="s">
        <v>886</v>
      </c>
      <c r="J63" s="4" t="s">
        <v>887</v>
      </c>
      <c r="K63" s="4" t="s">
        <v>888</v>
      </c>
      <c r="L63" s="4" t="s">
        <v>889</v>
      </c>
      <c r="M63" s="4" t="n">
        <v>1741210</v>
      </c>
      <c r="N63" s="4" t="s">
        <v>890</v>
      </c>
      <c r="O63" s="4" t="s">
        <v>891</v>
      </c>
      <c r="P63" s="4" t="s">
        <v>892</v>
      </c>
      <c r="Q63" s="4" t="s">
        <v>893</v>
      </c>
      <c r="R63" s="4" t="s">
        <v>894</v>
      </c>
      <c r="S63" s="4" t="n">
        <v>0.617</v>
      </c>
      <c r="T63" s="4" t="n">
        <v>940.68</v>
      </c>
      <c r="U63" s="4" t="n">
        <v>1.69</v>
      </c>
      <c r="V63" s="4" t="n">
        <v>26</v>
      </c>
      <c r="W63" s="4" t="n">
        <v>15</v>
      </c>
      <c r="X63" s="4" t="n">
        <v>41</v>
      </c>
      <c r="Y63" s="4" t="n">
        <v>67</v>
      </c>
      <c r="Z63" s="4" t="n">
        <v>26</v>
      </c>
      <c r="AA63" s="4" t="n">
        <v>0</v>
      </c>
      <c r="AB63" s="4" t="n">
        <v>0</v>
      </c>
      <c r="AC63" s="4" t="n">
        <v>5</v>
      </c>
      <c r="AD63" s="4" t="n">
        <v>0.12</v>
      </c>
      <c r="AE63" s="4" t="n">
        <v>0</v>
      </c>
      <c r="AF63" s="4" t="n">
        <v>0.15</v>
      </c>
      <c r="AG63" s="4" t="n">
        <v>16</v>
      </c>
      <c r="AH63" s="4" t="n">
        <v>0</v>
      </c>
      <c r="AI63" s="4" t="n">
        <v>1</v>
      </c>
      <c r="AJ63" s="4" t="n">
        <v>1</v>
      </c>
      <c r="AK63" s="4" t="n">
        <v>5</v>
      </c>
      <c r="AL63" s="4" t="n">
        <v>0</v>
      </c>
      <c r="AM63" s="4" t="n">
        <v>5</v>
      </c>
      <c r="AN63" s="4" t="n">
        <v>6</v>
      </c>
      <c r="AO63" s="4" t="n">
        <v>0</v>
      </c>
      <c r="AP63" s="4" t="n">
        <v>1</v>
      </c>
      <c r="AQ63" s="4" t="n">
        <v>1</v>
      </c>
      <c r="AR63" s="4" t="n">
        <v>6</v>
      </c>
      <c r="AS63" s="4" t="s">
        <v>90</v>
      </c>
      <c r="AT63" s="4" t="n">
        <v>3</v>
      </c>
      <c r="AU63" s="4" t="n">
        <v>3</v>
      </c>
      <c r="AV63" s="4" t="s">
        <v>85</v>
      </c>
      <c r="AW63" s="4" t="s">
        <v>85</v>
      </c>
      <c r="AX63" s="4" t="s">
        <v>84</v>
      </c>
      <c r="AY63" s="4" t="n">
        <v>0.0509</v>
      </c>
      <c r="AZ63" s="4" t="n">
        <v>0.17</v>
      </c>
      <c r="BA63" s="4" t="s">
        <v>245</v>
      </c>
      <c r="BB63" s="4" t="s">
        <v>86</v>
      </c>
      <c r="BC63" s="4" t="s">
        <v>89</v>
      </c>
      <c r="BD63" s="4" t="s">
        <v>299</v>
      </c>
      <c r="BE63" s="4" t="n">
        <v>-9.49</v>
      </c>
      <c r="BF63" s="4" t="n">
        <v>1</v>
      </c>
      <c r="BG63" s="4" t="n">
        <v>2</v>
      </c>
      <c r="BH63" s="4" t="s">
        <v>89</v>
      </c>
      <c r="BI63" s="4" t="s">
        <v>89</v>
      </c>
      <c r="BJ63" s="4" t="s">
        <v>89</v>
      </c>
      <c r="BK63" s="4" t="s">
        <v>89</v>
      </c>
      <c r="BL63" s="4" t="s">
        <v>89</v>
      </c>
      <c r="BM63" s="4" t="s">
        <v>87</v>
      </c>
      <c r="BN63" s="4" t="n">
        <v>35</v>
      </c>
      <c r="BO63" s="4" t="n">
        <v>6</v>
      </c>
      <c r="BP63" s="4" t="s">
        <v>90</v>
      </c>
      <c r="BQ63" s="4" t="n">
        <v>444.18</v>
      </c>
    </row>
    <row r="64" customFormat="false" ht="12.8" hidden="false" customHeight="false" outlineLevel="0" collapsed="false">
      <c r="A64" s="4" t="s">
        <v>895</v>
      </c>
      <c r="B64" s="4" t="str">
        <f aca="false">TRIM(A64)</f>
        <v>Tomatidine</v>
      </c>
      <c r="C64" s="4" t="str">
        <f aca="false">"upload/chem/"&amp;B64&amp;".png"</f>
        <v>upload/chem/Tomatidine.png</v>
      </c>
      <c r="D64" s="4" t="s">
        <v>896</v>
      </c>
      <c r="E64" s="4" t="s">
        <v>897</v>
      </c>
      <c r="F64" s="4" t="n">
        <v>65576</v>
      </c>
      <c r="G64" s="4" t="s">
        <v>898</v>
      </c>
      <c r="H64" s="4" t="s">
        <v>899</v>
      </c>
      <c r="I64" s="4" t="s">
        <v>900</v>
      </c>
      <c r="J64" s="4" t="s">
        <v>901</v>
      </c>
      <c r="K64" s="4" t="s">
        <v>902</v>
      </c>
      <c r="L64" s="4" t="s">
        <v>903</v>
      </c>
      <c r="M64" s="4" t="n">
        <v>6110228</v>
      </c>
      <c r="N64" s="4" t="s">
        <v>904</v>
      </c>
      <c r="O64" s="4" t="s">
        <v>905</v>
      </c>
      <c r="P64" s="4" t="s">
        <v>906</v>
      </c>
      <c r="Q64" s="4" t="s">
        <v>907</v>
      </c>
      <c r="R64" s="4" t="s">
        <v>908</v>
      </c>
      <c r="S64" s="4" t="n">
        <v>2.886</v>
      </c>
      <c r="T64" s="4" t="n">
        <v>415.66</v>
      </c>
      <c r="U64" s="4" t="n">
        <v>5.37</v>
      </c>
      <c r="V64" s="4" t="n">
        <v>3</v>
      </c>
      <c r="W64" s="4" t="n">
        <v>2</v>
      </c>
      <c r="X64" s="4" t="n">
        <v>27</v>
      </c>
      <c r="Y64" s="4" t="n">
        <v>30</v>
      </c>
      <c r="Z64" s="4" t="n">
        <v>3</v>
      </c>
      <c r="AA64" s="4" t="n">
        <v>1</v>
      </c>
      <c r="AB64" s="4" t="n">
        <v>0</v>
      </c>
      <c r="AC64" s="4" t="n">
        <v>12</v>
      </c>
      <c r="AD64" s="4" t="n">
        <v>0.44</v>
      </c>
      <c r="AE64" s="4" t="n">
        <v>0</v>
      </c>
      <c r="AF64" s="4" t="n">
        <v>1</v>
      </c>
      <c r="AG64" s="4" t="n">
        <v>0</v>
      </c>
      <c r="AH64" s="4" t="n">
        <v>4</v>
      </c>
      <c r="AI64" s="4" t="n">
        <v>2</v>
      </c>
      <c r="AJ64" s="4" t="n">
        <v>6</v>
      </c>
      <c r="AK64" s="4" t="n">
        <v>0</v>
      </c>
      <c r="AL64" s="4" t="n">
        <v>0</v>
      </c>
      <c r="AM64" s="4" t="n">
        <v>0</v>
      </c>
      <c r="AN64" s="4" t="n">
        <v>6</v>
      </c>
      <c r="AO64" s="4" t="n">
        <v>4</v>
      </c>
      <c r="AP64" s="4" t="n">
        <v>2</v>
      </c>
      <c r="AQ64" s="4" t="n">
        <v>6</v>
      </c>
      <c r="AR64" s="4" t="n">
        <v>6</v>
      </c>
      <c r="AS64" s="4" t="s">
        <v>83</v>
      </c>
      <c r="AT64" s="4" t="n">
        <v>1</v>
      </c>
      <c r="AU64" s="4" t="n">
        <v>1</v>
      </c>
      <c r="AV64" s="4" t="s">
        <v>84</v>
      </c>
      <c r="AW64" s="4" t="s">
        <v>85</v>
      </c>
      <c r="AX64" s="4" t="s">
        <v>85</v>
      </c>
      <c r="AY64" s="4" t="n">
        <v>0.559</v>
      </c>
      <c r="AZ64" s="4" t="n">
        <v>0.55</v>
      </c>
      <c r="BA64" s="4" t="s">
        <v>245</v>
      </c>
      <c r="BB64" s="4" t="s">
        <v>230</v>
      </c>
      <c r="BC64" s="4" t="s">
        <v>87</v>
      </c>
      <c r="BD64" s="4" t="s">
        <v>88</v>
      </c>
      <c r="BE64" s="4" t="n">
        <v>-4.43</v>
      </c>
      <c r="BF64" s="4" t="n">
        <v>0</v>
      </c>
      <c r="BG64" s="4" t="n">
        <v>0</v>
      </c>
      <c r="BH64" s="4" t="s">
        <v>89</v>
      </c>
      <c r="BI64" s="4" t="s">
        <v>89</v>
      </c>
      <c r="BJ64" s="4" t="s">
        <v>89</v>
      </c>
      <c r="BK64" s="4" t="s">
        <v>89</v>
      </c>
      <c r="BL64" s="4" t="s">
        <v>89</v>
      </c>
      <c r="BM64" s="4" t="s">
        <v>87</v>
      </c>
      <c r="BN64" s="4" t="n">
        <v>0</v>
      </c>
      <c r="BO64" s="4" t="n">
        <v>27</v>
      </c>
      <c r="BP64" s="4" t="s">
        <v>90</v>
      </c>
      <c r="BQ64" s="4" t="n">
        <v>41.49</v>
      </c>
    </row>
    <row r="65" customFormat="false" ht="12.8" hidden="false" customHeight="false" outlineLevel="0" collapsed="false">
      <c r="A65" s="4" t="s">
        <v>909</v>
      </c>
      <c r="B65" s="4" t="str">
        <f aca="false">TRIM(A65)</f>
        <v>beta-Terpinene</v>
      </c>
      <c r="C65" s="4" t="str">
        <f aca="false">"upload/chem/"&amp;B65&amp;".png"</f>
        <v>upload/chem/beta-Terpinene.png</v>
      </c>
      <c r="D65" s="4" t="s">
        <v>910</v>
      </c>
      <c r="E65" s="4" t="s">
        <v>911</v>
      </c>
      <c r="F65" s="4" t="n">
        <v>66841</v>
      </c>
      <c r="G65" s="4" t="s">
        <v>912</v>
      </c>
      <c r="H65" s="4" t="s">
        <v>290</v>
      </c>
      <c r="I65" s="4" t="s">
        <v>251</v>
      </c>
      <c r="J65" s="4" t="s">
        <v>913</v>
      </c>
      <c r="K65" s="4"/>
      <c r="L65" s="4" t="s">
        <v>913</v>
      </c>
      <c r="M65" s="4"/>
      <c r="N65" s="4" t="s">
        <v>914</v>
      </c>
      <c r="O65" s="4" t="s">
        <v>915</v>
      </c>
      <c r="P65" s="4" t="s">
        <v>916</v>
      </c>
      <c r="Q65" s="4" t="s">
        <v>917</v>
      </c>
      <c r="R65" s="4" t="s">
        <v>767</v>
      </c>
      <c r="S65" s="4" t="n">
        <v>2.647</v>
      </c>
      <c r="T65" s="4" t="n">
        <v>136.24</v>
      </c>
      <c r="U65" s="4" t="n">
        <v>3.31</v>
      </c>
      <c r="V65" s="4" t="n">
        <v>0</v>
      </c>
      <c r="W65" s="4" t="n">
        <v>0</v>
      </c>
      <c r="X65" s="4" t="n">
        <v>10</v>
      </c>
      <c r="Y65" s="4" t="n">
        <v>10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  <c r="AF65" s="4" t="n">
        <v>0.6</v>
      </c>
      <c r="AG65" s="4" t="n">
        <v>1</v>
      </c>
      <c r="AH65" s="4" t="n">
        <v>1</v>
      </c>
      <c r="AI65" s="4" t="n">
        <v>0</v>
      </c>
      <c r="AJ65" s="4" t="n">
        <v>1</v>
      </c>
      <c r="AK65" s="4" t="n">
        <v>0</v>
      </c>
      <c r="AL65" s="4" t="n">
        <v>0</v>
      </c>
      <c r="AM65" s="4" t="n">
        <v>0</v>
      </c>
      <c r="AN65" s="4" t="n">
        <v>1</v>
      </c>
      <c r="AO65" s="4" t="n">
        <v>0</v>
      </c>
      <c r="AP65" s="4" t="n">
        <v>0</v>
      </c>
      <c r="AQ65" s="4" t="n">
        <v>0</v>
      </c>
      <c r="AR65" s="4" t="n">
        <v>1</v>
      </c>
      <c r="AS65" s="4" t="s">
        <v>83</v>
      </c>
      <c r="AT65" s="4" t="n">
        <v>0</v>
      </c>
      <c r="AU65" s="4" t="n">
        <v>1</v>
      </c>
      <c r="AV65" s="4" t="s">
        <v>84</v>
      </c>
      <c r="AW65" s="4" t="s">
        <v>84</v>
      </c>
      <c r="AX65" s="4" t="s">
        <v>85</v>
      </c>
      <c r="AY65" s="4" t="n">
        <v>0.485</v>
      </c>
      <c r="AZ65" s="4" t="n">
        <v>0.55</v>
      </c>
      <c r="BA65" s="4" t="s">
        <v>86</v>
      </c>
      <c r="BB65" s="4" t="s">
        <v>86</v>
      </c>
      <c r="BC65" s="4" t="s">
        <v>87</v>
      </c>
      <c r="BD65" s="4" t="s">
        <v>299</v>
      </c>
      <c r="BE65" s="4" t="n">
        <v>-5.18</v>
      </c>
      <c r="BF65" s="4" t="n">
        <v>0</v>
      </c>
      <c r="BG65" s="4" t="n">
        <v>1</v>
      </c>
      <c r="BH65" s="4" t="s">
        <v>89</v>
      </c>
      <c r="BI65" s="4" t="s">
        <v>89</v>
      </c>
      <c r="BJ65" s="4" t="s">
        <v>89</v>
      </c>
      <c r="BK65" s="4" t="s">
        <v>89</v>
      </c>
      <c r="BL65" s="4" t="s">
        <v>89</v>
      </c>
      <c r="BM65" s="4" t="s">
        <v>89</v>
      </c>
      <c r="BN65" s="4" t="n">
        <v>4</v>
      </c>
      <c r="BO65" s="4" t="n">
        <v>6</v>
      </c>
      <c r="BP65" s="4" t="s">
        <v>90</v>
      </c>
      <c r="BQ65" s="4" t="n">
        <v>0</v>
      </c>
    </row>
    <row r="66" customFormat="false" ht="12.8" hidden="false" customHeight="false" outlineLevel="0" collapsed="false">
      <c r="A66" s="4" t="s">
        <v>918</v>
      </c>
      <c r="B66" s="4" t="str">
        <f aca="false">TRIM(A66)</f>
        <v>Pinocembrin</v>
      </c>
      <c r="C66" s="4" t="str">
        <f aca="false">"upload/chem/"&amp;B66&amp;".png"</f>
        <v>upload/chem/Pinocembrin.png</v>
      </c>
      <c r="D66" s="4" t="s">
        <v>919</v>
      </c>
      <c r="E66" s="4" t="s">
        <v>920</v>
      </c>
      <c r="F66" s="4" t="n">
        <v>68071</v>
      </c>
      <c r="G66" s="4" t="s">
        <v>921</v>
      </c>
      <c r="H66" s="4" t="s">
        <v>922</v>
      </c>
      <c r="I66" s="4" t="s">
        <v>923</v>
      </c>
      <c r="J66" s="4" t="s">
        <v>924</v>
      </c>
      <c r="K66" s="4" t="s">
        <v>925</v>
      </c>
      <c r="L66" s="4" t="s">
        <v>926</v>
      </c>
      <c r="M66" s="4" t="n">
        <v>2509256</v>
      </c>
      <c r="N66" s="4" t="s">
        <v>927</v>
      </c>
      <c r="O66" s="4" t="s">
        <v>928</v>
      </c>
      <c r="P66" s="4" t="s">
        <v>929</v>
      </c>
      <c r="Q66" s="4" t="s">
        <v>930</v>
      </c>
      <c r="R66" s="4" t="s">
        <v>592</v>
      </c>
      <c r="S66" s="4" t="n">
        <v>1.651</v>
      </c>
      <c r="T66" s="4" t="n">
        <v>256.26</v>
      </c>
      <c r="U66" s="4" t="n">
        <v>2.8</v>
      </c>
      <c r="V66" s="4" t="n">
        <v>4</v>
      </c>
      <c r="W66" s="4" t="n">
        <v>2</v>
      </c>
      <c r="X66" s="4" t="n">
        <v>15</v>
      </c>
      <c r="Y66" s="4" t="n">
        <v>19</v>
      </c>
      <c r="Z66" s="4" t="n">
        <v>4</v>
      </c>
      <c r="AA66" s="4" t="n">
        <v>0</v>
      </c>
      <c r="AB66" s="4" t="n">
        <v>0</v>
      </c>
      <c r="AC66" s="4" t="n">
        <v>1</v>
      </c>
      <c r="AD66" s="4" t="n">
        <v>0.07</v>
      </c>
      <c r="AE66" s="4" t="n">
        <v>0</v>
      </c>
      <c r="AF66" s="4" t="n">
        <v>0.13</v>
      </c>
      <c r="AG66" s="4" t="n">
        <v>1</v>
      </c>
      <c r="AH66" s="4" t="n">
        <v>0</v>
      </c>
      <c r="AI66" s="4" t="n">
        <v>1</v>
      </c>
      <c r="AJ66" s="4" t="n">
        <v>1</v>
      </c>
      <c r="AK66" s="4" t="n">
        <v>2</v>
      </c>
      <c r="AL66" s="4" t="n">
        <v>0</v>
      </c>
      <c r="AM66" s="4" t="n">
        <v>2</v>
      </c>
      <c r="AN66" s="4" t="n">
        <v>3</v>
      </c>
      <c r="AO66" s="4" t="n">
        <v>0</v>
      </c>
      <c r="AP66" s="4" t="n">
        <v>0</v>
      </c>
      <c r="AQ66" s="4" t="n">
        <v>0</v>
      </c>
      <c r="AR66" s="4" t="n">
        <v>3</v>
      </c>
      <c r="AS66" s="4" t="s">
        <v>83</v>
      </c>
      <c r="AT66" s="4" t="n">
        <v>0</v>
      </c>
      <c r="AU66" s="4" t="n">
        <v>0</v>
      </c>
      <c r="AV66" s="4" t="s">
        <v>84</v>
      </c>
      <c r="AW66" s="4" t="s">
        <v>84</v>
      </c>
      <c r="AX66" s="4" t="s">
        <v>85</v>
      </c>
      <c r="AY66" s="4" t="n">
        <v>0.8229</v>
      </c>
      <c r="AZ66" s="4" t="n">
        <v>0.55</v>
      </c>
      <c r="BA66" s="4" t="s">
        <v>86</v>
      </c>
      <c r="BB66" s="4" t="s">
        <v>86</v>
      </c>
      <c r="BC66" s="4" t="s">
        <v>87</v>
      </c>
      <c r="BD66" s="4" t="s">
        <v>88</v>
      </c>
      <c r="BE66" s="4" t="n">
        <v>-5.82</v>
      </c>
      <c r="BF66" s="4" t="n">
        <v>0</v>
      </c>
      <c r="BG66" s="4" t="n">
        <v>0</v>
      </c>
      <c r="BH66" s="4" t="s">
        <v>87</v>
      </c>
      <c r="BI66" s="4" t="s">
        <v>87</v>
      </c>
      <c r="BJ66" s="4" t="s">
        <v>89</v>
      </c>
      <c r="BK66" s="4" t="s">
        <v>89</v>
      </c>
      <c r="BL66" s="4" t="s">
        <v>89</v>
      </c>
      <c r="BM66" s="4" t="s">
        <v>89</v>
      </c>
      <c r="BN66" s="4" t="n">
        <v>13</v>
      </c>
      <c r="BO66" s="4" t="n">
        <v>2</v>
      </c>
      <c r="BP66" s="4" t="s">
        <v>83</v>
      </c>
      <c r="BQ66" s="4" t="n">
        <v>66.76</v>
      </c>
    </row>
    <row r="67" customFormat="false" ht="12.8" hidden="false" customHeight="false" outlineLevel="0" collapsed="false">
      <c r="A67" s="4" t="s">
        <v>931</v>
      </c>
      <c r="B67" s="4" t="str">
        <f aca="false">TRIM(A67)</f>
        <v>3,3,6-Trimethylhepta-1,5-dien-4-one</v>
      </c>
      <c r="C67" s="4" t="str">
        <f aca="false">"upload/chem/"&amp;B67&amp;".png"</f>
        <v>upload/chem/3,3,6-Trimethylhepta-1,5-dien-4-one.png</v>
      </c>
      <c r="D67" s="4" t="s">
        <v>932</v>
      </c>
      <c r="E67" s="4" t="s">
        <v>933</v>
      </c>
      <c r="F67" s="4" t="n">
        <v>68346</v>
      </c>
      <c r="G67" s="4" t="s">
        <v>934</v>
      </c>
      <c r="H67" s="4" t="s">
        <v>138</v>
      </c>
      <c r="I67" s="4" t="s">
        <v>251</v>
      </c>
      <c r="J67" s="4" t="s">
        <v>935</v>
      </c>
      <c r="K67" s="4" t="s">
        <v>936</v>
      </c>
      <c r="L67" s="4" t="s">
        <v>935</v>
      </c>
      <c r="M67" s="4"/>
      <c r="N67" s="4" t="s">
        <v>937</v>
      </c>
      <c r="O67" s="4" t="s">
        <v>938</v>
      </c>
      <c r="P67" s="4" t="s">
        <v>939</v>
      </c>
      <c r="Q67" s="4" t="s">
        <v>940</v>
      </c>
      <c r="R67" s="4" t="s">
        <v>941</v>
      </c>
      <c r="S67" s="4" t="n">
        <v>1.646</v>
      </c>
      <c r="T67" s="4" t="n">
        <v>152.24</v>
      </c>
      <c r="U67" s="4" t="n">
        <v>2.73</v>
      </c>
      <c r="V67" s="4" t="n">
        <v>1</v>
      </c>
      <c r="W67" s="4" t="n">
        <v>0</v>
      </c>
      <c r="X67" s="4" t="n">
        <v>10</v>
      </c>
      <c r="Y67" s="4" t="n">
        <v>11</v>
      </c>
      <c r="Z67" s="4" t="n">
        <v>1</v>
      </c>
      <c r="AA67" s="4" t="n">
        <v>0</v>
      </c>
      <c r="AB67" s="4" t="n">
        <v>0</v>
      </c>
      <c r="AC67" s="4" t="n">
        <v>0</v>
      </c>
      <c r="AD67" s="4" t="n">
        <v>0</v>
      </c>
      <c r="AE67" s="4" t="n">
        <v>0</v>
      </c>
      <c r="AF67" s="4" t="n">
        <v>0.5</v>
      </c>
      <c r="AG67" s="4" t="n">
        <v>3</v>
      </c>
      <c r="AH67" s="4" t="n">
        <v>0</v>
      </c>
      <c r="AI67" s="4" t="n">
        <v>0</v>
      </c>
      <c r="AJ67" s="4" t="n">
        <v>0</v>
      </c>
      <c r="AK67" s="4" t="n">
        <v>0</v>
      </c>
      <c r="AL67" s="4" t="n">
        <v>0</v>
      </c>
      <c r="AM67" s="4" t="n">
        <v>0</v>
      </c>
      <c r="AN67" s="4" t="n">
        <v>0</v>
      </c>
      <c r="AO67" s="4" t="n">
        <v>0</v>
      </c>
      <c r="AP67" s="4" t="n">
        <v>0</v>
      </c>
      <c r="AQ67" s="4" t="n">
        <v>0</v>
      </c>
      <c r="AR67" s="4" t="n">
        <v>0</v>
      </c>
      <c r="AS67" s="4" t="s">
        <v>83</v>
      </c>
      <c r="AT67" s="4" t="n">
        <v>0</v>
      </c>
      <c r="AU67" s="4" t="n">
        <v>1</v>
      </c>
      <c r="AV67" s="4" t="s">
        <v>84</v>
      </c>
      <c r="AW67" s="4" t="s">
        <v>84</v>
      </c>
      <c r="AX67" s="4" t="s">
        <v>85</v>
      </c>
      <c r="AY67" s="4" t="n">
        <v>0.4486</v>
      </c>
      <c r="AZ67" s="4" t="n">
        <v>0.55</v>
      </c>
      <c r="BA67" s="4" t="s">
        <v>86</v>
      </c>
      <c r="BB67" s="4" t="s">
        <v>86</v>
      </c>
      <c r="BC67" s="4" t="s">
        <v>87</v>
      </c>
      <c r="BD67" s="4" t="s">
        <v>88</v>
      </c>
      <c r="BE67" s="4" t="n">
        <v>-5.05</v>
      </c>
      <c r="BF67" s="4" t="n">
        <v>0</v>
      </c>
      <c r="BG67" s="4" t="n">
        <v>2</v>
      </c>
      <c r="BH67" s="4" t="s">
        <v>89</v>
      </c>
      <c r="BI67" s="4" t="s">
        <v>89</v>
      </c>
      <c r="BJ67" s="4" t="s">
        <v>89</v>
      </c>
      <c r="BK67" s="4" t="s">
        <v>89</v>
      </c>
      <c r="BL67" s="4" t="s">
        <v>89</v>
      </c>
      <c r="BM67" s="4" t="s">
        <v>89</v>
      </c>
      <c r="BN67" s="4" t="n">
        <v>5</v>
      </c>
      <c r="BO67" s="4" t="n">
        <v>5</v>
      </c>
      <c r="BP67" s="4" t="s">
        <v>90</v>
      </c>
      <c r="BQ67" s="4" t="n">
        <v>17.07</v>
      </c>
    </row>
    <row r="68" customFormat="false" ht="12.8" hidden="false" customHeight="false" outlineLevel="0" collapsed="false">
      <c r="A68" s="4" t="s">
        <v>942</v>
      </c>
      <c r="B68" s="4" t="str">
        <f aca="false">TRIM(A68)</f>
        <v>Artemisinin</v>
      </c>
      <c r="C68" s="4" t="str">
        <f aca="false">"upload/chem/"&amp;B68&amp;".png"</f>
        <v>upload/chem/Artemisinin.png</v>
      </c>
      <c r="D68" s="4" t="s">
        <v>943</v>
      </c>
      <c r="E68" s="4" t="s">
        <v>944</v>
      </c>
      <c r="F68" s="4" t="n">
        <v>68827</v>
      </c>
      <c r="G68" s="4" t="s">
        <v>945</v>
      </c>
      <c r="H68" s="4" t="s">
        <v>946</v>
      </c>
      <c r="I68" s="4" t="s">
        <v>251</v>
      </c>
      <c r="J68" s="4" t="s">
        <v>947</v>
      </c>
      <c r="K68" s="4" t="s">
        <v>948</v>
      </c>
      <c r="L68" s="4" t="s">
        <v>949</v>
      </c>
      <c r="M68" s="4" t="n">
        <v>6069257</v>
      </c>
      <c r="N68" s="4" t="s">
        <v>950</v>
      </c>
      <c r="O68" s="4" t="s">
        <v>951</v>
      </c>
      <c r="P68" s="4" t="s">
        <v>952</v>
      </c>
      <c r="Q68" s="4" t="s">
        <v>953</v>
      </c>
      <c r="R68" s="4" t="s">
        <v>954</v>
      </c>
      <c r="S68" s="4" t="n">
        <v>3.839</v>
      </c>
      <c r="T68" s="4" t="n">
        <v>282.34</v>
      </c>
      <c r="U68" s="4" t="n">
        <v>2.39</v>
      </c>
      <c r="V68" s="4" t="n">
        <v>5</v>
      </c>
      <c r="W68" s="4" t="n">
        <v>0</v>
      </c>
      <c r="X68" s="4" t="n">
        <v>15</v>
      </c>
      <c r="Y68" s="4" t="n">
        <v>20</v>
      </c>
      <c r="Z68" s="4" t="n">
        <v>5</v>
      </c>
      <c r="AA68" s="4" t="n">
        <v>0</v>
      </c>
      <c r="AB68" s="4" t="n">
        <v>0</v>
      </c>
      <c r="AC68" s="4" t="n">
        <v>7</v>
      </c>
      <c r="AD68" s="4" t="n">
        <v>0.47</v>
      </c>
      <c r="AE68" s="4" t="n">
        <v>0</v>
      </c>
      <c r="AF68" s="4" t="n">
        <v>0.93</v>
      </c>
      <c r="AG68" s="4" t="n">
        <v>0</v>
      </c>
      <c r="AH68" s="4" t="n">
        <v>1</v>
      </c>
      <c r="AI68" s="4" t="n">
        <v>4</v>
      </c>
      <c r="AJ68" s="4" t="n">
        <v>5</v>
      </c>
      <c r="AK68" s="4" t="n">
        <v>0</v>
      </c>
      <c r="AL68" s="4" t="n">
        <v>0</v>
      </c>
      <c r="AM68" s="4" t="n">
        <v>0</v>
      </c>
      <c r="AN68" s="4" t="n">
        <v>5</v>
      </c>
      <c r="AO68" s="4" t="n">
        <v>1</v>
      </c>
      <c r="AP68" s="4" t="n">
        <v>4</v>
      </c>
      <c r="AQ68" s="4" t="n">
        <v>5</v>
      </c>
      <c r="AR68" s="4" t="n">
        <v>5</v>
      </c>
      <c r="AS68" s="4" t="s">
        <v>83</v>
      </c>
      <c r="AT68" s="4" t="n">
        <v>0</v>
      </c>
      <c r="AU68" s="4" t="n">
        <v>0</v>
      </c>
      <c r="AV68" s="4" t="s">
        <v>84</v>
      </c>
      <c r="AW68" s="4" t="s">
        <v>84</v>
      </c>
      <c r="AX68" s="4" t="s">
        <v>85</v>
      </c>
      <c r="AY68" s="4" t="n">
        <v>0.5042</v>
      </c>
      <c r="AZ68" s="4" t="n">
        <v>0.55</v>
      </c>
      <c r="BA68" s="4" t="s">
        <v>86</v>
      </c>
      <c r="BB68" s="4" t="s">
        <v>86</v>
      </c>
      <c r="BC68" s="4" t="s">
        <v>87</v>
      </c>
      <c r="BD68" s="4" t="s">
        <v>88</v>
      </c>
      <c r="BE68" s="4" t="n">
        <v>-5.96</v>
      </c>
      <c r="BF68" s="4" t="n">
        <v>0</v>
      </c>
      <c r="BG68" s="4" t="n">
        <v>1</v>
      </c>
      <c r="BH68" s="4" t="s">
        <v>87</v>
      </c>
      <c r="BI68" s="4" t="s">
        <v>89</v>
      </c>
      <c r="BJ68" s="4" t="s">
        <v>89</v>
      </c>
      <c r="BK68" s="4" t="s">
        <v>89</v>
      </c>
      <c r="BL68" s="4" t="s">
        <v>89</v>
      </c>
      <c r="BM68" s="4" t="s">
        <v>89</v>
      </c>
      <c r="BN68" s="4" t="n">
        <v>1</v>
      </c>
      <c r="BO68" s="4" t="n">
        <v>14</v>
      </c>
      <c r="BP68" s="4" t="s">
        <v>83</v>
      </c>
      <c r="BQ68" s="4" t="n">
        <v>53.99</v>
      </c>
    </row>
    <row r="69" customFormat="false" ht="12.8" hidden="false" customHeight="false" outlineLevel="0" collapsed="false">
      <c r="A69" s="4" t="s">
        <v>955</v>
      </c>
      <c r="B69" s="4" t="str">
        <f aca="false">TRIM(A69)</f>
        <v>Alloimperatorin</v>
      </c>
      <c r="C69" s="4" t="str">
        <f aca="false">"upload/chem/"&amp;B69&amp;".png"</f>
        <v>upload/chem/Alloimperatorin.png</v>
      </c>
      <c r="D69" s="4" t="s">
        <v>956</v>
      </c>
      <c r="E69" s="4" t="s">
        <v>957</v>
      </c>
      <c r="F69" s="4" t="n">
        <v>69502</v>
      </c>
      <c r="G69" s="4" t="s">
        <v>958</v>
      </c>
      <c r="H69" s="4" t="s">
        <v>959</v>
      </c>
      <c r="I69" s="4" t="s">
        <v>960</v>
      </c>
      <c r="J69" s="4" t="s">
        <v>961</v>
      </c>
      <c r="K69" s="4" t="s">
        <v>962</v>
      </c>
      <c r="L69" s="4" t="s">
        <v>961</v>
      </c>
      <c r="M69" s="4" t="n">
        <v>880983</v>
      </c>
      <c r="N69" s="4" t="s">
        <v>963</v>
      </c>
      <c r="O69" s="4" t="s">
        <v>964</v>
      </c>
      <c r="P69" s="4" t="s">
        <v>965</v>
      </c>
      <c r="Q69" s="4" t="s">
        <v>966</v>
      </c>
      <c r="R69" s="4" t="s">
        <v>967</v>
      </c>
      <c r="S69" s="4" t="n">
        <v>2.022</v>
      </c>
      <c r="T69" s="4" t="n">
        <v>270.28</v>
      </c>
      <c r="U69" s="4" t="n">
        <v>3.75</v>
      </c>
      <c r="V69" s="4" t="n">
        <v>4</v>
      </c>
      <c r="W69" s="4" t="n">
        <v>1</v>
      </c>
      <c r="X69" s="4" t="n">
        <v>16</v>
      </c>
      <c r="Y69" s="4" t="n">
        <v>20</v>
      </c>
      <c r="Z69" s="4" t="n">
        <v>4</v>
      </c>
      <c r="AA69" s="4" t="n">
        <v>0</v>
      </c>
      <c r="AB69" s="4" t="n">
        <v>0</v>
      </c>
      <c r="AC69" s="4" t="n">
        <v>0</v>
      </c>
      <c r="AD69" s="4" t="n">
        <v>0</v>
      </c>
      <c r="AE69" s="4" t="n">
        <v>0</v>
      </c>
      <c r="AF69" s="4" t="n">
        <v>0.19</v>
      </c>
      <c r="AG69" s="4" t="n">
        <v>2</v>
      </c>
      <c r="AH69" s="4" t="n">
        <v>0</v>
      </c>
      <c r="AI69" s="4" t="n">
        <v>0</v>
      </c>
      <c r="AJ69" s="4" t="n">
        <v>0</v>
      </c>
      <c r="AK69" s="4" t="n">
        <v>1</v>
      </c>
      <c r="AL69" s="4" t="n">
        <v>2</v>
      </c>
      <c r="AM69" s="4" t="n">
        <v>3</v>
      </c>
      <c r="AN69" s="4" t="n">
        <v>3</v>
      </c>
      <c r="AO69" s="4" t="n">
        <v>0</v>
      </c>
      <c r="AP69" s="4" t="n">
        <v>0</v>
      </c>
      <c r="AQ69" s="4" t="n">
        <v>0</v>
      </c>
      <c r="AR69" s="4" t="n">
        <v>3</v>
      </c>
      <c r="AS69" s="4" t="s">
        <v>83</v>
      </c>
      <c r="AT69" s="4" t="n">
        <v>0</v>
      </c>
      <c r="AU69" s="4" t="n">
        <v>0</v>
      </c>
      <c r="AV69" s="4" t="s">
        <v>84</v>
      </c>
      <c r="AW69" s="4" t="s">
        <v>84</v>
      </c>
      <c r="AX69" s="4" t="s">
        <v>85</v>
      </c>
      <c r="AY69" s="4" t="n">
        <v>0.5686</v>
      </c>
      <c r="AZ69" s="4" t="n">
        <v>0.55</v>
      </c>
      <c r="BA69" s="4" t="s">
        <v>230</v>
      </c>
      <c r="BB69" s="4" t="s">
        <v>230</v>
      </c>
      <c r="BC69" s="4" t="s">
        <v>87</v>
      </c>
      <c r="BD69" s="4" t="s">
        <v>88</v>
      </c>
      <c r="BE69" s="4" t="n">
        <v>-5.19</v>
      </c>
      <c r="BF69" s="4" t="n">
        <v>0</v>
      </c>
      <c r="BG69" s="4" t="n">
        <v>2</v>
      </c>
      <c r="BH69" s="4" t="s">
        <v>87</v>
      </c>
      <c r="BI69" s="4" t="s">
        <v>87</v>
      </c>
      <c r="BJ69" s="4" t="s">
        <v>87</v>
      </c>
      <c r="BK69" s="4" t="s">
        <v>89</v>
      </c>
      <c r="BL69" s="4" t="s">
        <v>89</v>
      </c>
      <c r="BM69" s="4" t="s">
        <v>89</v>
      </c>
      <c r="BN69" s="4" t="n">
        <v>13</v>
      </c>
      <c r="BO69" s="4" t="n">
        <v>3</v>
      </c>
      <c r="BP69" s="4" t="s">
        <v>83</v>
      </c>
      <c r="BQ69" s="4" t="n">
        <v>63.58</v>
      </c>
    </row>
    <row r="70" customFormat="false" ht="12.8" hidden="false" customHeight="false" outlineLevel="0" collapsed="false">
      <c r="A70" s="4" t="s">
        <v>968</v>
      </c>
      <c r="B70" s="4" t="str">
        <f aca="false">TRIM(A70)</f>
        <v>Epigallocatechin</v>
      </c>
      <c r="C70" s="4" t="str">
        <f aca="false">"upload/chem/"&amp;B70&amp;".png"</f>
        <v>upload/chem/Epigallocatechin.png</v>
      </c>
      <c r="D70" s="4" t="s">
        <v>969</v>
      </c>
      <c r="E70" s="4" t="s">
        <v>970</v>
      </c>
      <c r="F70" s="4" t="n">
        <v>72277</v>
      </c>
      <c r="G70" s="4" t="s">
        <v>971</v>
      </c>
      <c r="H70" s="4" t="s">
        <v>972</v>
      </c>
      <c r="I70" s="4" t="s">
        <v>973</v>
      </c>
      <c r="J70" s="4" t="s">
        <v>974</v>
      </c>
      <c r="K70" s="4" t="s">
        <v>975</v>
      </c>
      <c r="L70" s="4" t="s">
        <v>976</v>
      </c>
      <c r="M70" s="4" t="n">
        <v>3665790</v>
      </c>
      <c r="N70" s="4" t="s">
        <v>977</v>
      </c>
      <c r="O70" s="4" t="s">
        <v>978</v>
      </c>
      <c r="P70" s="4" t="s">
        <v>979</v>
      </c>
      <c r="Q70" s="4" t="s">
        <v>980</v>
      </c>
      <c r="R70" s="4" t="s">
        <v>417</v>
      </c>
      <c r="S70" s="4" t="n">
        <v>2.272</v>
      </c>
      <c r="T70" s="4" t="n">
        <v>306.27</v>
      </c>
      <c r="U70" s="4" t="n">
        <v>1.25</v>
      </c>
      <c r="V70" s="4" t="n">
        <v>7</v>
      </c>
      <c r="W70" s="4" t="n">
        <v>6</v>
      </c>
      <c r="X70" s="4" t="n">
        <v>15</v>
      </c>
      <c r="Y70" s="4" t="n">
        <v>22</v>
      </c>
      <c r="Z70" s="4" t="n">
        <v>7</v>
      </c>
      <c r="AA70" s="4" t="n">
        <v>0</v>
      </c>
      <c r="AB70" s="4" t="n">
        <v>0</v>
      </c>
      <c r="AC70" s="4" t="n">
        <v>2</v>
      </c>
      <c r="AD70" s="4" t="n">
        <v>0.13</v>
      </c>
      <c r="AE70" s="4" t="n">
        <v>0</v>
      </c>
      <c r="AF70" s="4" t="n">
        <v>0.2</v>
      </c>
      <c r="AG70" s="4" t="n">
        <v>1</v>
      </c>
      <c r="AH70" s="4" t="n">
        <v>0</v>
      </c>
      <c r="AI70" s="4" t="n">
        <v>1</v>
      </c>
      <c r="AJ70" s="4" t="n">
        <v>1</v>
      </c>
      <c r="AK70" s="4" t="n">
        <v>2</v>
      </c>
      <c r="AL70" s="4" t="n">
        <v>0</v>
      </c>
      <c r="AM70" s="4" t="n">
        <v>2</v>
      </c>
      <c r="AN70" s="4" t="n">
        <v>3</v>
      </c>
      <c r="AO70" s="4" t="n">
        <v>0</v>
      </c>
      <c r="AP70" s="4" t="n">
        <v>0</v>
      </c>
      <c r="AQ70" s="4" t="n">
        <v>0</v>
      </c>
      <c r="AR70" s="4" t="n">
        <v>3</v>
      </c>
      <c r="AS70" s="4" t="s">
        <v>83</v>
      </c>
      <c r="AT70" s="4" t="n">
        <v>1</v>
      </c>
      <c r="AU70" s="4" t="n">
        <v>0</v>
      </c>
      <c r="AV70" s="4" t="s">
        <v>84</v>
      </c>
      <c r="AW70" s="4" t="s">
        <v>84</v>
      </c>
      <c r="AX70" s="4" t="s">
        <v>84</v>
      </c>
      <c r="AY70" s="4" t="n">
        <v>0.4371</v>
      </c>
      <c r="AZ70" s="4" t="n">
        <v>0.55</v>
      </c>
      <c r="BA70" s="4" t="s">
        <v>86</v>
      </c>
      <c r="BB70" s="4" t="s">
        <v>86</v>
      </c>
      <c r="BC70" s="4" t="s">
        <v>89</v>
      </c>
      <c r="BD70" s="4" t="s">
        <v>88</v>
      </c>
      <c r="BE70" s="4" t="n">
        <v>-8.17</v>
      </c>
      <c r="BF70" s="4" t="n">
        <v>1</v>
      </c>
      <c r="BG70" s="4" t="n">
        <v>1</v>
      </c>
      <c r="BH70" s="4" t="s">
        <v>89</v>
      </c>
      <c r="BI70" s="4" t="s">
        <v>89</v>
      </c>
      <c r="BJ70" s="4" t="s">
        <v>89</v>
      </c>
      <c r="BK70" s="4" t="s">
        <v>89</v>
      </c>
      <c r="BL70" s="4" t="s">
        <v>89</v>
      </c>
      <c r="BM70" s="4" t="s">
        <v>89</v>
      </c>
      <c r="BN70" s="4" t="n">
        <v>12</v>
      </c>
      <c r="BO70" s="4" t="n">
        <v>3</v>
      </c>
      <c r="BP70" s="4" t="s">
        <v>83</v>
      </c>
      <c r="BQ70" s="4" t="n">
        <v>130.61</v>
      </c>
    </row>
    <row r="71" customFormat="false" ht="12.8" hidden="false" customHeight="false" outlineLevel="0" collapsed="false">
      <c r="A71" s="4" t="s">
        <v>981</v>
      </c>
      <c r="B71" s="4" t="str">
        <f aca="false">TRIM(A71)</f>
        <v>Chebulinic acid</v>
      </c>
      <c r="C71" s="4" t="str">
        <f aca="false">"upload/chem/"&amp;B71&amp;".png"</f>
        <v>upload/chem/Chebulinic acid.png</v>
      </c>
      <c r="D71" s="4" t="s">
        <v>982</v>
      </c>
      <c r="E71" s="4" t="s">
        <v>983</v>
      </c>
      <c r="F71" s="4" t="n">
        <v>72284</v>
      </c>
      <c r="G71" s="4" t="s">
        <v>984</v>
      </c>
      <c r="H71" s="4" t="s">
        <v>985</v>
      </c>
      <c r="I71" s="4" t="s">
        <v>986</v>
      </c>
      <c r="J71" s="4"/>
      <c r="K71" s="4" t="s">
        <v>987</v>
      </c>
      <c r="L71" s="4"/>
      <c r="M71" s="4"/>
      <c r="N71" s="4" t="s">
        <v>988</v>
      </c>
      <c r="O71" s="4" t="s">
        <v>989</v>
      </c>
      <c r="P71" s="4" t="s">
        <v>990</v>
      </c>
      <c r="Q71" s="4" t="s">
        <v>991</v>
      </c>
      <c r="R71" s="4" t="s">
        <v>992</v>
      </c>
      <c r="S71" s="4" t="n">
        <v>1.296</v>
      </c>
      <c r="T71" s="4" t="n">
        <v>956.68</v>
      </c>
      <c r="U71" s="4" t="n">
        <v>0.02</v>
      </c>
      <c r="V71" s="4" t="n">
        <v>26</v>
      </c>
      <c r="W71" s="4" t="n">
        <v>13</v>
      </c>
      <c r="X71" s="4" t="n">
        <v>41</v>
      </c>
      <c r="Y71" s="4" t="n">
        <v>68</v>
      </c>
      <c r="Z71" s="4" t="n">
        <v>27</v>
      </c>
      <c r="AA71" s="4" t="n">
        <v>0</v>
      </c>
      <c r="AB71" s="4" t="n">
        <v>0</v>
      </c>
      <c r="AC71" s="4" t="n">
        <v>8</v>
      </c>
      <c r="AD71" s="4" t="n">
        <v>0.2</v>
      </c>
      <c r="AE71" s="4" t="n">
        <v>0</v>
      </c>
      <c r="AF71" s="4" t="n">
        <v>0.24</v>
      </c>
      <c r="AG71" s="4" t="n">
        <v>12</v>
      </c>
      <c r="AH71" s="4" t="n">
        <v>0</v>
      </c>
      <c r="AI71" s="4" t="n">
        <v>3</v>
      </c>
      <c r="AJ71" s="4" t="n">
        <v>3</v>
      </c>
      <c r="AK71" s="4" t="n">
        <v>4</v>
      </c>
      <c r="AL71" s="4" t="n">
        <v>0</v>
      </c>
      <c r="AM71" s="4" t="n">
        <v>4</v>
      </c>
      <c r="AN71" s="4" t="n">
        <v>7</v>
      </c>
      <c r="AO71" s="4" t="n">
        <v>0</v>
      </c>
      <c r="AP71" s="4" t="n">
        <v>1</v>
      </c>
      <c r="AQ71" s="4" t="n">
        <v>1</v>
      </c>
      <c r="AR71" s="4" t="n">
        <v>7</v>
      </c>
      <c r="AS71" s="4" t="s">
        <v>90</v>
      </c>
      <c r="AT71" s="4" t="n">
        <v>3</v>
      </c>
      <c r="AU71" s="4" t="n">
        <v>3</v>
      </c>
      <c r="AV71" s="4" t="s">
        <v>85</v>
      </c>
      <c r="AW71" s="4" t="s">
        <v>85</v>
      </c>
      <c r="AX71" s="4" t="s">
        <v>84</v>
      </c>
      <c r="AY71" s="4" t="n">
        <v>0.0455</v>
      </c>
      <c r="AZ71" s="4" t="n">
        <v>0.11</v>
      </c>
      <c r="BA71" s="4" t="s">
        <v>230</v>
      </c>
      <c r="BB71" s="4" t="s">
        <v>86</v>
      </c>
      <c r="BC71" s="4" t="s">
        <v>89</v>
      </c>
      <c r="BD71" s="4" t="s">
        <v>299</v>
      </c>
      <c r="BE71" s="4" t="n">
        <v>-11.67</v>
      </c>
      <c r="BF71" s="4" t="n">
        <v>1</v>
      </c>
      <c r="BG71" s="4" t="n">
        <v>3</v>
      </c>
      <c r="BH71" s="4" t="s">
        <v>89</v>
      </c>
      <c r="BI71" s="4" t="s">
        <v>89</v>
      </c>
      <c r="BJ71" s="4" t="s">
        <v>89</v>
      </c>
      <c r="BK71" s="4" t="s">
        <v>89</v>
      </c>
      <c r="BL71" s="4" t="s">
        <v>89</v>
      </c>
      <c r="BM71" s="4" t="s">
        <v>87</v>
      </c>
      <c r="BN71" s="4" t="n">
        <v>31</v>
      </c>
      <c r="BO71" s="4" t="n">
        <v>10</v>
      </c>
      <c r="BP71" s="4" t="s">
        <v>90</v>
      </c>
      <c r="BQ71" s="4" t="n">
        <v>447.09</v>
      </c>
    </row>
    <row r="72" customFormat="false" ht="12.8" hidden="false" customHeight="false" outlineLevel="0" collapsed="false">
      <c r="A72" s="4" t="s">
        <v>993</v>
      </c>
      <c r="B72" s="4" t="str">
        <f aca="false">TRIM(A72)</f>
        <v>Magnolol</v>
      </c>
      <c r="C72" s="4" t="str">
        <f aca="false">"upload/chem/"&amp;B72&amp;".png"</f>
        <v>upload/chem/Magnolol.png</v>
      </c>
      <c r="D72" s="4" t="s">
        <v>994</v>
      </c>
      <c r="E72" s="4" t="s">
        <v>995</v>
      </c>
      <c r="F72" s="4" t="n">
        <v>72300</v>
      </c>
      <c r="G72" s="4" t="s">
        <v>996</v>
      </c>
      <c r="H72" s="4" t="s">
        <v>997</v>
      </c>
      <c r="I72" s="4" t="s">
        <v>998</v>
      </c>
      <c r="J72" s="4" t="s">
        <v>999</v>
      </c>
      <c r="K72" s="4" t="s">
        <v>1000</v>
      </c>
      <c r="L72" s="4" t="s">
        <v>1001</v>
      </c>
      <c r="M72" s="4" t="n">
        <v>2507434</v>
      </c>
      <c r="N72" s="4" t="s">
        <v>1002</v>
      </c>
      <c r="O72" s="4" t="s">
        <v>1003</v>
      </c>
      <c r="P72" s="4" t="s">
        <v>1004</v>
      </c>
      <c r="Q72" s="4" t="s">
        <v>1005</v>
      </c>
      <c r="R72" s="4" t="s">
        <v>1006</v>
      </c>
      <c r="S72" s="4" t="n">
        <v>0.685</v>
      </c>
      <c r="T72" s="4" t="n">
        <v>266.34</v>
      </c>
      <c r="U72" s="4" t="n">
        <v>4.22</v>
      </c>
      <c r="V72" s="4" t="n">
        <v>2</v>
      </c>
      <c r="W72" s="4" t="n">
        <v>2</v>
      </c>
      <c r="X72" s="4" t="n">
        <v>18</v>
      </c>
      <c r="Y72" s="4" t="n">
        <v>20</v>
      </c>
      <c r="Z72" s="4" t="n">
        <v>2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  <c r="AF72" s="4" t="n">
        <v>0.11</v>
      </c>
      <c r="AG72" s="4" t="n">
        <v>5</v>
      </c>
      <c r="AH72" s="4" t="n">
        <v>0</v>
      </c>
      <c r="AI72" s="4" t="n">
        <v>0</v>
      </c>
      <c r="AJ72" s="4" t="n">
        <v>0</v>
      </c>
      <c r="AK72" s="4" t="n">
        <v>2</v>
      </c>
      <c r="AL72" s="4" t="n">
        <v>0</v>
      </c>
      <c r="AM72" s="4" t="n">
        <v>2</v>
      </c>
      <c r="AN72" s="4" t="n">
        <v>2</v>
      </c>
      <c r="AO72" s="4" t="n">
        <v>0</v>
      </c>
      <c r="AP72" s="4" t="n">
        <v>0</v>
      </c>
      <c r="AQ72" s="4" t="n">
        <v>0</v>
      </c>
      <c r="AR72" s="4" t="n">
        <v>2</v>
      </c>
      <c r="AS72" s="4" t="s">
        <v>83</v>
      </c>
      <c r="AT72" s="4" t="n">
        <v>0</v>
      </c>
      <c r="AU72" s="4" t="n">
        <v>0</v>
      </c>
      <c r="AV72" s="4" t="s">
        <v>84</v>
      </c>
      <c r="AW72" s="4" t="s">
        <v>85</v>
      </c>
      <c r="AX72" s="4" t="s">
        <v>85</v>
      </c>
      <c r="AY72" s="4" t="n">
        <v>0.7953</v>
      </c>
      <c r="AZ72" s="4" t="n">
        <v>0.55</v>
      </c>
      <c r="BA72" s="4" t="s">
        <v>230</v>
      </c>
      <c r="BB72" s="4" t="s">
        <v>230</v>
      </c>
      <c r="BC72" s="4" t="s">
        <v>87</v>
      </c>
      <c r="BD72" s="4" t="s">
        <v>88</v>
      </c>
      <c r="BE72" s="4" t="n">
        <v>-4.39</v>
      </c>
      <c r="BF72" s="4" t="n">
        <v>0</v>
      </c>
      <c r="BG72" s="4" t="n">
        <v>1</v>
      </c>
      <c r="BH72" s="4" t="s">
        <v>87</v>
      </c>
      <c r="BI72" s="4" t="s">
        <v>87</v>
      </c>
      <c r="BJ72" s="4" t="s">
        <v>87</v>
      </c>
      <c r="BK72" s="4" t="s">
        <v>87</v>
      </c>
      <c r="BL72" s="4" t="s">
        <v>87</v>
      </c>
      <c r="BM72" s="4" t="s">
        <v>89</v>
      </c>
      <c r="BN72" s="4" t="n">
        <v>16</v>
      </c>
      <c r="BO72" s="4" t="n">
        <v>2</v>
      </c>
      <c r="BP72" s="4" t="s">
        <v>83</v>
      </c>
      <c r="BQ72" s="4" t="n">
        <v>40.46</v>
      </c>
    </row>
    <row r="73" customFormat="false" ht="12.8" hidden="false" customHeight="false" outlineLevel="0" collapsed="false">
      <c r="A73" s="4" t="s">
        <v>1007</v>
      </c>
      <c r="B73" s="4" t="str">
        <f aca="false">TRIM(A73)</f>
        <v>Honokiol</v>
      </c>
      <c r="C73" s="4" t="str">
        <f aca="false">"upload/chem/"&amp;B73&amp;".png"</f>
        <v>upload/chem/Honokiol.png</v>
      </c>
      <c r="D73" s="4" t="s">
        <v>1008</v>
      </c>
      <c r="E73" s="4" t="s">
        <v>1009</v>
      </c>
      <c r="F73" s="4" t="n">
        <v>72303</v>
      </c>
      <c r="G73" s="4" t="s">
        <v>1010</v>
      </c>
      <c r="H73" s="4" t="s">
        <v>997</v>
      </c>
      <c r="I73" s="4" t="s">
        <v>1011</v>
      </c>
      <c r="J73" s="4" t="s">
        <v>1012</v>
      </c>
      <c r="K73" s="4" t="s">
        <v>1013</v>
      </c>
      <c r="L73" s="4" t="s">
        <v>1014</v>
      </c>
      <c r="M73" s="4" t="n">
        <v>2507432</v>
      </c>
      <c r="N73" s="4" t="s">
        <v>1015</v>
      </c>
      <c r="O73" s="4" t="s">
        <v>1016</v>
      </c>
      <c r="P73" s="4" t="s">
        <v>1017</v>
      </c>
      <c r="Q73" s="4" t="s">
        <v>1018</v>
      </c>
      <c r="R73" s="4" t="s">
        <v>1006</v>
      </c>
      <c r="S73" s="4" t="n">
        <v>0.879</v>
      </c>
      <c r="T73" s="4" t="n">
        <v>266.34</v>
      </c>
      <c r="U73" s="4" t="n">
        <v>4.22</v>
      </c>
      <c r="V73" s="4" t="n">
        <v>2</v>
      </c>
      <c r="W73" s="4" t="n">
        <v>2</v>
      </c>
      <c r="X73" s="4" t="n">
        <v>18</v>
      </c>
      <c r="Y73" s="4" t="n">
        <v>20</v>
      </c>
      <c r="Z73" s="4" t="n">
        <v>2</v>
      </c>
      <c r="AA73" s="4" t="n">
        <v>0</v>
      </c>
      <c r="AB73" s="4" t="n">
        <v>0</v>
      </c>
      <c r="AC73" s="4" t="n">
        <v>0</v>
      </c>
      <c r="AD73" s="4" t="n">
        <v>0</v>
      </c>
      <c r="AE73" s="4" t="n">
        <v>0</v>
      </c>
      <c r="AF73" s="4" t="n">
        <v>0.11</v>
      </c>
      <c r="AG73" s="4" t="n">
        <v>5</v>
      </c>
      <c r="AH73" s="4" t="n">
        <v>0</v>
      </c>
      <c r="AI73" s="4" t="n">
        <v>0</v>
      </c>
      <c r="AJ73" s="4" t="n">
        <v>0</v>
      </c>
      <c r="AK73" s="4" t="n">
        <v>2</v>
      </c>
      <c r="AL73" s="4" t="n">
        <v>0</v>
      </c>
      <c r="AM73" s="4" t="n">
        <v>2</v>
      </c>
      <c r="AN73" s="4" t="n">
        <v>2</v>
      </c>
      <c r="AO73" s="4" t="n">
        <v>0</v>
      </c>
      <c r="AP73" s="4" t="n">
        <v>0</v>
      </c>
      <c r="AQ73" s="4" t="n">
        <v>0</v>
      </c>
      <c r="AR73" s="4" t="n">
        <v>2</v>
      </c>
      <c r="AS73" s="4" t="s">
        <v>83</v>
      </c>
      <c r="AT73" s="4" t="n">
        <v>0</v>
      </c>
      <c r="AU73" s="4" t="n">
        <v>0</v>
      </c>
      <c r="AV73" s="4" t="s">
        <v>84</v>
      </c>
      <c r="AW73" s="4" t="s">
        <v>85</v>
      </c>
      <c r="AX73" s="4" t="s">
        <v>85</v>
      </c>
      <c r="AY73" s="4" t="n">
        <v>0.7953</v>
      </c>
      <c r="AZ73" s="4" t="n">
        <v>0.55</v>
      </c>
      <c r="BA73" s="4" t="s">
        <v>230</v>
      </c>
      <c r="BB73" s="4" t="s">
        <v>230</v>
      </c>
      <c r="BC73" s="4" t="s">
        <v>87</v>
      </c>
      <c r="BD73" s="4" t="s">
        <v>88</v>
      </c>
      <c r="BE73" s="4" t="n">
        <v>-4.39</v>
      </c>
      <c r="BF73" s="4" t="n">
        <v>0</v>
      </c>
      <c r="BG73" s="4" t="n">
        <v>1</v>
      </c>
      <c r="BH73" s="4" t="s">
        <v>87</v>
      </c>
      <c r="BI73" s="4" t="s">
        <v>87</v>
      </c>
      <c r="BJ73" s="4" t="s">
        <v>87</v>
      </c>
      <c r="BK73" s="4" t="s">
        <v>87</v>
      </c>
      <c r="BL73" s="4" t="s">
        <v>87</v>
      </c>
      <c r="BM73" s="4" t="s">
        <v>89</v>
      </c>
      <c r="BN73" s="4" t="n">
        <v>16</v>
      </c>
      <c r="BO73" s="4" t="n">
        <v>2</v>
      </c>
      <c r="BP73" s="4" t="s">
        <v>83</v>
      </c>
      <c r="BQ73" s="4" t="n">
        <v>40.46</v>
      </c>
    </row>
    <row r="74" customFormat="false" ht="12.8" hidden="false" customHeight="false" outlineLevel="0" collapsed="false">
      <c r="A74" s="4" t="s">
        <v>1019</v>
      </c>
      <c r="B74" s="4" t="str">
        <f aca="false">TRIM(A74)</f>
        <v>Chelerythrine chloride</v>
      </c>
      <c r="C74" s="4" t="str">
        <f aca="false">"upload/chem/"&amp;B74&amp;".png"</f>
        <v>upload/chem/Chelerythrine chloride.png</v>
      </c>
      <c r="D74" s="4" t="s">
        <v>1020</v>
      </c>
      <c r="E74" s="4" t="s">
        <v>1021</v>
      </c>
      <c r="F74" s="4" t="n">
        <v>72311</v>
      </c>
      <c r="G74" s="4" t="s">
        <v>1022</v>
      </c>
      <c r="H74" s="4" t="s">
        <v>1023</v>
      </c>
      <c r="I74" s="4" t="s">
        <v>251</v>
      </c>
      <c r="J74" s="4" t="s">
        <v>1024</v>
      </c>
      <c r="K74" s="4"/>
      <c r="L74" s="4" t="s">
        <v>1025</v>
      </c>
      <c r="M74" s="4" t="n">
        <v>3983741</v>
      </c>
      <c r="N74" s="4" t="s">
        <v>1026</v>
      </c>
      <c r="O74" s="4" t="s">
        <v>1027</v>
      </c>
      <c r="P74" s="4" t="s">
        <v>1028</v>
      </c>
      <c r="Q74" s="4" t="s">
        <v>1029</v>
      </c>
      <c r="R74" s="4" t="s">
        <v>1030</v>
      </c>
      <c r="S74" s="4" t="n">
        <v>0.922</v>
      </c>
      <c r="T74" s="4" t="n">
        <v>383.83</v>
      </c>
      <c r="U74" s="4" t="n">
        <v>0.72</v>
      </c>
      <c r="V74" s="4" t="n">
        <v>4</v>
      </c>
      <c r="W74" s="4" t="n">
        <v>0</v>
      </c>
      <c r="X74" s="4" t="n">
        <v>21</v>
      </c>
      <c r="Y74" s="4" t="n">
        <v>27</v>
      </c>
      <c r="Z74" s="4" t="n">
        <v>6</v>
      </c>
      <c r="AA74" s="4" t="n">
        <v>1</v>
      </c>
      <c r="AB74" s="4" t="n">
        <v>0</v>
      </c>
      <c r="AC74" s="4" t="n">
        <v>0</v>
      </c>
      <c r="AD74" s="4" t="n">
        <v>0</v>
      </c>
      <c r="AE74" s="4" t="n">
        <v>0</v>
      </c>
      <c r="AF74" s="4" t="n">
        <v>0.19</v>
      </c>
      <c r="AG74" s="4" t="n">
        <v>2</v>
      </c>
      <c r="AH74" s="4" t="n">
        <v>0</v>
      </c>
      <c r="AI74" s="4" t="n">
        <v>1</v>
      </c>
      <c r="AJ74" s="4" t="n">
        <v>1</v>
      </c>
      <c r="AK74" s="4" t="n">
        <v>3</v>
      </c>
      <c r="AL74" s="4" t="n">
        <v>1</v>
      </c>
      <c r="AM74" s="4" t="n">
        <v>4</v>
      </c>
      <c r="AN74" s="4" t="n">
        <v>5</v>
      </c>
      <c r="AO74" s="4" t="n">
        <v>0</v>
      </c>
      <c r="AP74" s="4" t="n">
        <v>0</v>
      </c>
      <c r="AQ74" s="4" t="n">
        <v>0</v>
      </c>
      <c r="AR74" s="4" t="n">
        <v>5</v>
      </c>
      <c r="AS74" s="4" t="s">
        <v>83</v>
      </c>
      <c r="AT74" s="4" t="n">
        <v>0</v>
      </c>
      <c r="AU74" s="4" t="n">
        <v>0</v>
      </c>
      <c r="AV74" s="4" t="s">
        <v>84</v>
      </c>
      <c r="AW74" s="4" t="s">
        <v>84</v>
      </c>
      <c r="AX74" s="4" t="s">
        <v>85</v>
      </c>
      <c r="AY74" s="4" t="n">
        <v>0.3777</v>
      </c>
      <c r="AZ74" s="4" t="n">
        <v>0.55</v>
      </c>
      <c r="BA74" s="4" t="s">
        <v>230</v>
      </c>
      <c r="BB74" s="4" t="s">
        <v>245</v>
      </c>
      <c r="BC74" s="4" t="s">
        <v>87</v>
      </c>
      <c r="BD74" s="4" t="s">
        <v>88</v>
      </c>
      <c r="BE74" s="4" t="n">
        <v>-4.82</v>
      </c>
      <c r="BF74" s="4" t="n">
        <v>0</v>
      </c>
      <c r="BG74" s="4" t="n">
        <v>2</v>
      </c>
      <c r="BH74" s="4" t="s">
        <v>87</v>
      </c>
      <c r="BI74" s="4" t="s">
        <v>89</v>
      </c>
      <c r="BJ74" s="4" t="s">
        <v>89</v>
      </c>
      <c r="BK74" s="4" t="s">
        <v>89</v>
      </c>
      <c r="BL74" s="4" t="s">
        <v>89</v>
      </c>
      <c r="BM74" s="4" t="s">
        <v>87</v>
      </c>
      <c r="BN74" s="4" t="n">
        <v>17</v>
      </c>
      <c r="BO74" s="4" t="n">
        <v>4</v>
      </c>
      <c r="BP74" s="4" t="s">
        <v>83</v>
      </c>
      <c r="BQ74" s="4" t="n">
        <v>40.8</v>
      </c>
    </row>
    <row r="75" customFormat="false" ht="12.8" hidden="false" customHeight="false" outlineLevel="0" collapsed="false">
      <c r="A75" s="4" t="s">
        <v>1031</v>
      </c>
      <c r="B75" s="4" t="str">
        <f aca="false">TRIM(A75)</f>
        <v>Jatrorrhizine</v>
      </c>
      <c r="C75" s="4" t="str">
        <f aca="false">"upload/chem/"&amp;B75&amp;".png"</f>
        <v>upload/chem/Jatrorrhizine.png</v>
      </c>
      <c r="D75" s="4" t="s">
        <v>1032</v>
      </c>
      <c r="E75" s="4" t="s">
        <v>1033</v>
      </c>
      <c r="F75" s="4" t="n">
        <v>72323</v>
      </c>
      <c r="G75" s="4" t="s">
        <v>1034</v>
      </c>
      <c r="H75" s="4" t="s">
        <v>1035</v>
      </c>
      <c r="I75" s="4" t="s">
        <v>1036</v>
      </c>
      <c r="J75" s="4" t="s">
        <v>1037</v>
      </c>
      <c r="K75" s="4" t="s">
        <v>1038</v>
      </c>
      <c r="L75" s="4" t="s">
        <v>1039</v>
      </c>
      <c r="M75" s="4" t="n">
        <v>3804059</v>
      </c>
      <c r="N75" s="4" t="s">
        <v>1040</v>
      </c>
      <c r="O75" s="4" t="s">
        <v>1041</v>
      </c>
      <c r="P75" s="4" t="s">
        <v>1042</v>
      </c>
      <c r="Q75" s="4" t="s">
        <v>1043</v>
      </c>
      <c r="R75" s="4" t="s">
        <v>1044</v>
      </c>
      <c r="S75" s="4" t="n">
        <v>1.465</v>
      </c>
      <c r="T75" s="4" t="n">
        <v>338.38</v>
      </c>
      <c r="U75" s="4" t="n">
        <v>3.08</v>
      </c>
      <c r="V75" s="4" t="n">
        <v>4</v>
      </c>
      <c r="W75" s="4" t="n">
        <v>1</v>
      </c>
      <c r="X75" s="4" t="n">
        <v>20</v>
      </c>
      <c r="Y75" s="4" t="n">
        <v>25</v>
      </c>
      <c r="Z75" s="4" t="n">
        <v>5</v>
      </c>
      <c r="AA75" s="4" t="n">
        <v>1</v>
      </c>
      <c r="AB75" s="4" t="n">
        <v>0</v>
      </c>
      <c r="AC75" s="4" t="n">
        <v>0</v>
      </c>
      <c r="AD75" s="4" t="n">
        <v>0</v>
      </c>
      <c r="AE75" s="4" t="n">
        <v>0</v>
      </c>
      <c r="AF75" s="4" t="n">
        <v>0.25</v>
      </c>
      <c r="AG75" s="4" t="n">
        <v>3</v>
      </c>
      <c r="AH75" s="4" t="n">
        <v>0</v>
      </c>
      <c r="AI75" s="4" t="n">
        <v>1</v>
      </c>
      <c r="AJ75" s="4" t="n">
        <v>1</v>
      </c>
      <c r="AK75" s="4" t="n">
        <v>2</v>
      </c>
      <c r="AL75" s="4" t="n">
        <v>1</v>
      </c>
      <c r="AM75" s="4" t="n">
        <v>3</v>
      </c>
      <c r="AN75" s="4" t="n">
        <v>4</v>
      </c>
      <c r="AO75" s="4" t="n">
        <v>0</v>
      </c>
      <c r="AP75" s="4" t="n">
        <v>0</v>
      </c>
      <c r="AQ75" s="4" t="n">
        <v>0</v>
      </c>
      <c r="AR75" s="4" t="n">
        <v>4</v>
      </c>
      <c r="AS75" s="4" t="s">
        <v>83</v>
      </c>
      <c r="AT75" s="4" t="n">
        <v>0</v>
      </c>
      <c r="AU75" s="4" t="n">
        <v>0</v>
      </c>
      <c r="AV75" s="4" t="s">
        <v>84</v>
      </c>
      <c r="AW75" s="4" t="s">
        <v>84</v>
      </c>
      <c r="AX75" s="4" t="s">
        <v>85</v>
      </c>
      <c r="AY75" s="4" t="n">
        <v>0.7459</v>
      </c>
      <c r="AZ75" s="4" t="n">
        <v>0.55</v>
      </c>
      <c r="BA75" s="4" t="s">
        <v>230</v>
      </c>
      <c r="BB75" s="4" t="s">
        <v>230</v>
      </c>
      <c r="BC75" s="4" t="s">
        <v>87</v>
      </c>
      <c r="BD75" s="4" t="s">
        <v>88</v>
      </c>
      <c r="BE75" s="4" t="n">
        <v>-5.94</v>
      </c>
      <c r="BF75" s="4" t="n">
        <v>0</v>
      </c>
      <c r="BG75" s="4" t="n">
        <v>1</v>
      </c>
      <c r="BH75" s="4" t="s">
        <v>87</v>
      </c>
      <c r="BI75" s="4" t="s">
        <v>89</v>
      </c>
      <c r="BJ75" s="4" t="s">
        <v>89</v>
      </c>
      <c r="BK75" s="4" t="s">
        <v>87</v>
      </c>
      <c r="BL75" s="4" t="s">
        <v>87</v>
      </c>
      <c r="BM75" s="4" t="s">
        <v>87</v>
      </c>
      <c r="BN75" s="4" t="n">
        <v>15</v>
      </c>
      <c r="BO75" s="4" t="n">
        <v>5</v>
      </c>
      <c r="BP75" s="4" t="s">
        <v>83</v>
      </c>
      <c r="BQ75" s="4" t="n">
        <v>51.8</v>
      </c>
    </row>
    <row r="76" customFormat="false" ht="12.8" hidden="false" customHeight="false" outlineLevel="0" collapsed="false">
      <c r="A76" s="4" t="s">
        <v>1045</v>
      </c>
      <c r="B76" s="4" t="str">
        <f aca="false">TRIM(A76)</f>
        <v>Polygodial</v>
      </c>
      <c r="C76" s="4" t="str">
        <f aca="false">"upload/chem/"&amp;B76&amp;".png"</f>
        <v>upload/chem/Polygodial.png</v>
      </c>
      <c r="D76" s="4" t="s">
        <v>1046</v>
      </c>
      <c r="E76" s="4" t="s">
        <v>1047</v>
      </c>
      <c r="F76" s="4" t="n">
        <v>72503</v>
      </c>
      <c r="G76" s="4" t="s">
        <v>1048</v>
      </c>
      <c r="H76" s="4" t="s">
        <v>1049</v>
      </c>
      <c r="I76" s="4" t="s">
        <v>1050</v>
      </c>
      <c r="J76" s="4" t="s">
        <v>1051</v>
      </c>
      <c r="K76" s="4" t="s">
        <v>1052</v>
      </c>
      <c r="L76" s="4" t="s">
        <v>1053</v>
      </c>
      <c r="M76" s="4" t="n">
        <v>6822493</v>
      </c>
      <c r="N76" s="4" t="s">
        <v>1054</v>
      </c>
      <c r="O76" s="4" t="s">
        <v>1055</v>
      </c>
      <c r="P76" s="4" t="s">
        <v>1056</v>
      </c>
      <c r="Q76" s="4" t="s">
        <v>1057</v>
      </c>
      <c r="R76" s="4" t="s">
        <v>1058</v>
      </c>
      <c r="S76" s="4" t="n">
        <v>3.265</v>
      </c>
      <c r="T76" s="4" t="n">
        <v>234.34</v>
      </c>
      <c r="U76" s="4" t="n">
        <v>3.16</v>
      </c>
      <c r="V76" s="4" t="n">
        <v>2</v>
      </c>
      <c r="W76" s="4" t="n">
        <v>0</v>
      </c>
      <c r="X76" s="4" t="n">
        <v>15</v>
      </c>
      <c r="Y76" s="4" t="n">
        <v>17</v>
      </c>
      <c r="Z76" s="4" t="n">
        <v>2</v>
      </c>
      <c r="AA76" s="4" t="n">
        <v>0</v>
      </c>
      <c r="AB76" s="4" t="n">
        <v>0</v>
      </c>
      <c r="AC76" s="4" t="n">
        <v>3</v>
      </c>
      <c r="AD76" s="4" t="n">
        <v>0.2</v>
      </c>
      <c r="AE76" s="4" t="n">
        <v>0</v>
      </c>
      <c r="AF76" s="4" t="n">
        <v>0.73</v>
      </c>
      <c r="AG76" s="4" t="n">
        <v>2</v>
      </c>
      <c r="AH76" s="4" t="n">
        <v>2</v>
      </c>
      <c r="AI76" s="4" t="n">
        <v>0</v>
      </c>
      <c r="AJ76" s="4" t="n">
        <v>2</v>
      </c>
      <c r="AK76" s="4" t="n">
        <v>0</v>
      </c>
      <c r="AL76" s="4" t="n">
        <v>0</v>
      </c>
      <c r="AM76" s="4" t="n">
        <v>0</v>
      </c>
      <c r="AN76" s="4" t="n">
        <v>2</v>
      </c>
      <c r="AO76" s="4" t="n">
        <v>1</v>
      </c>
      <c r="AP76" s="4" t="n">
        <v>0</v>
      </c>
      <c r="AQ76" s="4" t="n">
        <v>1</v>
      </c>
      <c r="AR76" s="4" t="n">
        <v>2</v>
      </c>
      <c r="AS76" s="4" t="s">
        <v>83</v>
      </c>
      <c r="AT76" s="4" t="n">
        <v>0</v>
      </c>
      <c r="AU76" s="4" t="n">
        <v>0</v>
      </c>
      <c r="AV76" s="4" t="s">
        <v>84</v>
      </c>
      <c r="AW76" s="4" t="s">
        <v>84</v>
      </c>
      <c r="AX76" s="4" t="s">
        <v>85</v>
      </c>
      <c r="AY76" s="4" t="n">
        <v>0.6877</v>
      </c>
      <c r="AZ76" s="4" t="n">
        <v>0.55</v>
      </c>
      <c r="BA76" s="4" t="s">
        <v>86</v>
      </c>
      <c r="BB76" s="4" t="s">
        <v>86</v>
      </c>
      <c r="BC76" s="4" t="s">
        <v>87</v>
      </c>
      <c r="BD76" s="4" t="s">
        <v>88</v>
      </c>
      <c r="BE76" s="4" t="n">
        <v>-5.44</v>
      </c>
      <c r="BF76" s="4" t="n">
        <v>0</v>
      </c>
      <c r="BG76" s="4" t="n">
        <v>1</v>
      </c>
      <c r="BH76" s="4" t="s">
        <v>89</v>
      </c>
      <c r="BI76" s="4" t="s">
        <v>89</v>
      </c>
      <c r="BJ76" s="4" t="s">
        <v>89</v>
      </c>
      <c r="BK76" s="4" t="s">
        <v>89</v>
      </c>
      <c r="BL76" s="4" t="s">
        <v>89</v>
      </c>
      <c r="BM76" s="4" t="s">
        <v>89</v>
      </c>
      <c r="BN76" s="4" t="n">
        <v>4</v>
      </c>
      <c r="BO76" s="4" t="n">
        <v>11</v>
      </c>
      <c r="BP76" s="4" t="s">
        <v>83</v>
      </c>
      <c r="BQ76" s="4" t="n">
        <v>34.14</v>
      </c>
    </row>
    <row r="77" customFormat="false" ht="12.8" hidden="false" customHeight="false" outlineLevel="0" collapsed="false">
      <c r="A77" s="4" t="s">
        <v>1059</v>
      </c>
      <c r="B77" s="4" t="str">
        <f aca="false">TRIM(A77)</f>
        <v>Alkannin</v>
      </c>
      <c r="C77" s="4" t="str">
        <f aca="false">"upload/chem/"&amp;B77&amp;".png"</f>
        <v>upload/chem/Alkannin.png</v>
      </c>
      <c r="D77" s="4" t="s">
        <v>1060</v>
      </c>
      <c r="E77" s="4" t="s">
        <v>1061</v>
      </c>
      <c r="F77" s="4" t="n">
        <v>72521</v>
      </c>
      <c r="G77" s="4" t="s">
        <v>1062</v>
      </c>
      <c r="H77" s="4" t="s">
        <v>1063</v>
      </c>
      <c r="I77" s="4" t="s">
        <v>1064</v>
      </c>
      <c r="J77" s="4" t="s">
        <v>1065</v>
      </c>
      <c r="K77" s="4" t="s">
        <v>1066</v>
      </c>
      <c r="L77" s="4" t="s">
        <v>1067</v>
      </c>
      <c r="M77" s="4" t="n">
        <v>6069191</v>
      </c>
      <c r="N77" s="4" t="s">
        <v>1068</v>
      </c>
      <c r="O77" s="4" t="s">
        <v>1069</v>
      </c>
      <c r="P77" s="4" t="s">
        <v>1070</v>
      </c>
      <c r="Q77" s="4" t="s">
        <v>1071</v>
      </c>
      <c r="R77" s="4" t="s">
        <v>1072</v>
      </c>
      <c r="S77" s="4" t="n">
        <v>2.146</v>
      </c>
      <c r="T77" s="4" t="n">
        <v>288.3</v>
      </c>
      <c r="U77" s="4" t="n">
        <v>2.12</v>
      </c>
      <c r="V77" s="4" t="n">
        <v>5</v>
      </c>
      <c r="W77" s="4" t="n">
        <v>3</v>
      </c>
      <c r="X77" s="4" t="n">
        <v>16</v>
      </c>
      <c r="Y77" s="4" t="n">
        <v>21</v>
      </c>
      <c r="Z77" s="4" t="n">
        <v>5</v>
      </c>
      <c r="AA77" s="4" t="n">
        <v>0</v>
      </c>
      <c r="AB77" s="4" t="n">
        <v>0</v>
      </c>
      <c r="AC77" s="4" t="n">
        <v>1</v>
      </c>
      <c r="AD77" s="4" t="n">
        <v>0.06</v>
      </c>
      <c r="AE77" s="4" t="n">
        <v>0</v>
      </c>
      <c r="AF77" s="4" t="n">
        <v>0.25</v>
      </c>
      <c r="AG77" s="4" t="n">
        <v>3</v>
      </c>
      <c r="AH77" s="4" t="n">
        <v>1</v>
      </c>
      <c r="AI77" s="4" t="n">
        <v>0</v>
      </c>
      <c r="AJ77" s="4" t="n">
        <v>1</v>
      </c>
      <c r="AK77" s="4" t="n">
        <v>1</v>
      </c>
      <c r="AL77" s="4" t="n">
        <v>0</v>
      </c>
      <c r="AM77" s="4" t="n">
        <v>1</v>
      </c>
      <c r="AN77" s="4" t="n">
        <v>2</v>
      </c>
      <c r="AO77" s="4" t="n">
        <v>0</v>
      </c>
      <c r="AP77" s="4" t="n">
        <v>0</v>
      </c>
      <c r="AQ77" s="4" t="n">
        <v>0</v>
      </c>
      <c r="AR77" s="4" t="n">
        <v>2</v>
      </c>
      <c r="AS77" s="4" t="s">
        <v>83</v>
      </c>
      <c r="AT77" s="4" t="n">
        <v>0</v>
      </c>
      <c r="AU77" s="4" t="n">
        <v>0</v>
      </c>
      <c r="AV77" s="4" t="s">
        <v>84</v>
      </c>
      <c r="AW77" s="4" t="s">
        <v>84</v>
      </c>
      <c r="AX77" s="4" t="s">
        <v>84</v>
      </c>
      <c r="AY77" s="4" t="n">
        <v>0.5847</v>
      </c>
      <c r="AZ77" s="4" t="n">
        <v>0.55</v>
      </c>
      <c r="BA77" s="4" t="s">
        <v>86</v>
      </c>
      <c r="BB77" s="4" t="s">
        <v>86</v>
      </c>
      <c r="BC77" s="4" t="s">
        <v>89</v>
      </c>
      <c r="BD77" s="4" t="s">
        <v>88</v>
      </c>
      <c r="BE77" s="4" t="n">
        <v>-5.96</v>
      </c>
      <c r="BF77" s="4" t="n">
        <v>2</v>
      </c>
      <c r="BG77" s="4" t="n">
        <v>2</v>
      </c>
      <c r="BH77" s="4" t="s">
        <v>87</v>
      </c>
      <c r="BI77" s="4" t="s">
        <v>89</v>
      </c>
      <c r="BJ77" s="4" t="s">
        <v>87</v>
      </c>
      <c r="BK77" s="4" t="s">
        <v>89</v>
      </c>
      <c r="BL77" s="4" t="s">
        <v>89</v>
      </c>
      <c r="BM77" s="4" t="s">
        <v>89</v>
      </c>
      <c r="BN77" s="4" t="n">
        <v>12</v>
      </c>
      <c r="BO77" s="4" t="n">
        <v>4</v>
      </c>
      <c r="BP77" s="4" t="s">
        <v>83</v>
      </c>
      <c r="BQ77" s="4" t="n">
        <v>94.83</v>
      </c>
    </row>
    <row r="78" customFormat="false" ht="12.8" hidden="false" customHeight="false" outlineLevel="0" collapsed="false">
      <c r="A78" s="4" t="s">
        <v>1073</v>
      </c>
      <c r="B78" s="4" t="str">
        <f aca="false">TRIM(A78)</f>
        <v>Alantolactone</v>
      </c>
      <c r="C78" s="4" t="str">
        <f aca="false">"upload/chem/"&amp;B78&amp;".png"</f>
        <v>upload/chem/Alantolactone.png</v>
      </c>
      <c r="D78" s="4" t="s">
        <v>1074</v>
      </c>
      <c r="E78" s="4" t="s">
        <v>1075</v>
      </c>
      <c r="F78" s="4" t="n">
        <v>72724</v>
      </c>
      <c r="G78" s="4" t="s">
        <v>1076</v>
      </c>
      <c r="H78" s="4" t="s">
        <v>1077</v>
      </c>
      <c r="I78" s="4" t="s">
        <v>1078</v>
      </c>
      <c r="J78" s="4" t="s">
        <v>1079</v>
      </c>
      <c r="K78" s="4" t="s">
        <v>1080</v>
      </c>
      <c r="L78" s="4" t="s">
        <v>1081</v>
      </c>
      <c r="M78" s="4" t="n">
        <v>2511342</v>
      </c>
      <c r="N78" s="4" t="s">
        <v>1082</v>
      </c>
      <c r="O78" s="4" t="s">
        <v>1083</v>
      </c>
      <c r="P78" s="4" t="s">
        <v>1084</v>
      </c>
      <c r="Q78" s="4" t="s">
        <v>1085</v>
      </c>
      <c r="R78" s="4" t="s">
        <v>1086</v>
      </c>
      <c r="S78" s="4" t="n">
        <v>2.986</v>
      </c>
      <c r="T78" s="4" t="n">
        <v>232.32</v>
      </c>
      <c r="U78" s="4" t="n">
        <v>3.24</v>
      </c>
      <c r="V78" s="4" t="n">
        <v>2</v>
      </c>
      <c r="W78" s="4" t="n">
        <v>0</v>
      </c>
      <c r="X78" s="4" t="n">
        <v>15</v>
      </c>
      <c r="Y78" s="4" t="n">
        <v>17</v>
      </c>
      <c r="Z78" s="4" t="n">
        <v>2</v>
      </c>
      <c r="AA78" s="4" t="n">
        <v>0</v>
      </c>
      <c r="AB78" s="4" t="n">
        <v>0</v>
      </c>
      <c r="AC78" s="4" t="n">
        <v>4</v>
      </c>
      <c r="AD78" s="4" t="n">
        <v>0.27</v>
      </c>
      <c r="AE78" s="4" t="n">
        <v>0</v>
      </c>
      <c r="AF78" s="4" t="n">
        <v>0.67</v>
      </c>
      <c r="AG78" s="4" t="n">
        <v>0</v>
      </c>
      <c r="AH78" s="4" t="n">
        <v>2</v>
      </c>
      <c r="AI78" s="4" t="n">
        <v>1</v>
      </c>
      <c r="AJ78" s="4" t="n">
        <v>3</v>
      </c>
      <c r="AK78" s="4" t="n">
        <v>0</v>
      </c>
      <c r="AL78" s="4" t="n">
        <v>0</v>
      </c>
      <c r="AM78" s="4" t="n">
        <v>0</v>
      </c>
      <c r="AN78" s="4" t="n">
        <v>3</v>
      </c>
      <c r="AO78" s="4" t="n">
        <v>1</v>
      </c>
      <c r="AP78" s="4" t="n">
        <v>1</v>
      </c>
      <c r="AQ78" s="4" t="n">
        <v>2</v>
      </c>
      <c r="AR78" s="4" t="n">
        <v>3</v>
      </c>
      <c r="AS78" s="4" t="s">
        <v>83</v>
      </c>
      <c r="AT78" s="4" t="n">
        <v>0</v>
      </c>
      <c r="AU78" s="4" t="n">
        <v>0</v>
      </c>
      <c r="AV78" s="4" t="s">
        <v>84</v>
      </c>
      <c r="AW78" s="4" t="s">
        <v>84</v>
      </c>
      <c r="AX78" s="4" t="s">
        <v>85</v>
      </c>
      <c r="AY78" s="4" t="n">
        <v>0.3639</v>
      </c>
      <c r="AZ78" s="4" t="n">
        <v>0.55</v>
      </c>
      <c r="BA78" s="4" t="s">
        <v>86</v>
      </c>
      <c r="BB78" s="4" t="s">
        <v>86</v>
      </c>
      <c r="BC78" s="4" t="s">
        <v>87</v>
      </c>
      <c r="BD78" s="4" t="s">
        <v>88</v>
      </c>
      <c r="BE78" s="4" t="n">
        <v>-5.32</v>
      </c>
      <c r="BF78" s="4" t="n">
        <v>0</v>
      </c>
      <c r="BG78" s="4" t="n">
        <v>2</v>
      </c>
      <c r="BH78" s="4" t="s">
        <v>89</v>
      </c>
      <c r="BI78" s="4" t="s">
        <v>87</v>
      </c>
      <c r="BJ78" s="4" t="s">
        <v>87</v>
      </c>
      <c r="BK78" s="4" t="s">
        <v>89</v>
      </c>
      <c r="BL78" s="4" t="s">
        <v>89</v>
      </c>
      <c r="BM78" s="4" t="s">
        <v>89</v>
      </c>
      <c r="BN78" s="4" t="n">
        <v>5</v>
      </c>
      <c r="BO78" s="4" t="n">
        <v>10</v>
      </c>
      <c r="BP78" s="4" t="s">
        <v>83</v>
      </c>
      <c r="BQ78" s="4" t="n">
        <v>26.3</v>
      </c>
    </row>
    <row r="79" customFormat="false" ht="12.8" hidden="false" customHeight="false" outlineLevel="0" collapsed="false">
      <c r="A79" s="4" t="s">
        <v>1087</v>
      </c>
      <c r="B79" s="4" t="str">
        <f aca="false">TRIM(A79)</f>
        <v>alpha-Amyrin</v>
      </c>
      <c r="C79" s="4" t="str">
        <f aca="false">"upload/chem/"&amp;B79&amp;".png"</f>
        <v>upload/chem/alpha-Amyrin.png</v>
      </c>
      <c r="D79" s="4" t="s">
        <v>1088</v>
      </c>
      <c r="E79" s="4" t="s">
        <v>1089</v>
      </c>
      <c r="F79" s="4" t="n">
        <v>73170</v>
      </c>
      <c r="G79" s="4" t="s">
        <v>1090</v>
      </c>
      <c r="H79" s="4" t="s">
        <v>1091</v>
      </c>
      <c r="I79" s="4" t="s">
        <v>1092</v>
      </c>
      <c r="J79" s="4" t="s">
        <v>1093</v>
      </c>
      <c r="K79" s="4" t="s">
        <v>1094</v>
      </c>
      <c r="L79" s="4" t="s">
        <v>1095</v>
      </c>
      <c r="M79" s="4" t="n">
        <v>3892645</v>
      </c>
      <c r="N79" s="4" t="s">
        <v>1096</v>
      </c>
      <c r="O79" s="4" t="s">
        <v>1097</v>
      </c>
      <c r="P79" s="4" t="s">
        <v>1098</v>
      </c>
      <c r="Q79" s="4" t="s">
        <v>1099</v>
      </c>
      <c r="R79" s="4" t="s">
        <v>1100</v>
      </c>
      <c r="S79" s="4" t="n">
        <v>3.255</v>
      </c>
      <c r="T79" s="4" t="n">
        <v>426.73</v>
      </c>
      <c r="U79" s="4" t="n">
        <v>8.02</v>
      </c>
      <c r="V79" s="4" t="n">
        <v>1</v>
      </c>
      <c r="W79" s="4" t="n">
        <v>1</v>
      </c>
      <c r="X79" s="4" t="n">
        <v>30</v>
      </c>
      <c r="Y79" s="4" t="n">
        <v>31</v>
      </c>
      <c r="Z79" s="4" t="n">
        <v>1</v>
      </c>
      <c r="AA79" s="4" t="n">
        <v>0</v>
      </c>
      <c r="AB79" s="4" t="n">
        <v>0</v>
      </c>
      <c r="AC79" s="4" t="n">
        <v>10</v>
      </c>
      <c r="AD79" s="4" t="n">
        <v>0.33</v>
      </c>
      <c r="AE79" s="4" t="n">
        <v>0</v>
      </c>
      <c r="AF79" s="4" t="n">
        <v>0.93</v>
      </c>
      <c r="AG79" s="4" t="n">
        <v>0</v>
      </c>
      <c r="AH79" s="4" t="n">
        <v>5</v>
      </c>
      <c r="AI79" s="4" t="n">
        <v>0</v>
      </c>
      <c r="AJ79" s="4" t="n">
        <v>5</v>
      </c>
      <c r="AK79" s="4" t="n">
        <v>0</v>
      </c>
      <c r="AL79" s="4" t="n">
        <v>0</v>
      </c>
      <c r="AM79" s="4" t="n">
        <v>0</v>
      </c>
      <c r="AN79" s="4" t="n">
        <v>5</v>
      </c>
      <c r="AO79" s="4" t="n">
        <v>4</v>
      </c>
      <c r="AP79" s="4" t="n">
        <v>0</v>
      </c>
      <c r="AQ79" s="4" t="n">
        <v>4</v>
      </c>
      <c r="AR79" s="4" t="n">
        <v>5</v>
      </c>
      <c r="AS79" s="4" t="s">
        <v>83</v>
      </c>
      <c r="AT79" s="4" t="n">
        <v>1</v>
      </c>
      <c r="AU79" s="4" t="n">
        <v>3</v>
      </c>
      <c r="AV79" s="4" t="s">
        <v>84</v>
      </c>
      <c r="AW79" s="4" t="s">
        <v>85</v>
      </c>
      <c r="AX79" s="4" t="s">
        <v>85</v>
      </c>
      <c r="AY79" s="4" t="n">
        <v>0.3887</v>
      </c>
      <c r="AZ79" s="4" t="n">
        <v>0.55</v>
      </c>
      <c r="BA79" s="4" t="s">
        <v>245</v>
      </c>
      <c r="BB79" s="4" t="s">
        <v>245</v>
      </c>
      <c r="BC79" s="4" t="s">
        <v>89</v>
      </c>
      <c r="BD79" s="4" t="s">
        <v>299</v>
      </c>
      <c r="BE79" s="4" t="n">
        <v>-2.51</v>
      </c>
      <c r="BF79" s="4" t="n">
        <v>0</v>
      </c>
      <c r="BG79" s="4" t="n">
        <v>1</v>
      </c>
      <c r="BH79" s="4" t="s">
        <v>89</v>
      </c>
      <c r="BI79" s="4" t="s">
        <v>89</v>
      </c>
      <c r="BJ79" s="4" t="s">
        <v>89</v>
      </c>
      <c r="BK79" s="4" t="s">
        <v>89</v>
      </c>
      <c r="BL79" s="4" t="s">
        <v>89</v>
      </c>
      <c r="BM79" s="4" t="s">
        <v>89</v>
      </c>
      <c r="BN79" s="4" t="n">
        <v>2</v>
      </c>
      <c r="BO79" s="4" t="n">
        <v>28</v>
      </c>
      <c r="BP79" s="4" t="s">
        <v>90</v>
      </c>
      <c r="BQ79" s="4" t="n">
        <v>20.23</v>
      </c>
    </row>
    <row r="80" customFormat="false" ht="12.8" hidden="false" customHeight="false" outlineLevel="0" collapsed="false">
      <c r="A80" s="4" t="s">
        <v>1101</v>
      </c>
      <c r="B80" s="4" t="str">
        <f aca="false">TRIM(A80)</f>
        <v>Sigmoidin A</v>
      </c>
      <c r="C80" s="4" t="str">
        <f aca="false">"upload/chem/"&amp;B80&amp;".png"</f>
        <v>upload/chem/Sigmoidin A.png</v>
      </c>
      <c r="D80" s="4" t="s">
        <v>1102</v>
      </c>
      <c r="E80" s="4" t="s">
        <v>1103</v>
      </c>
      <c r="F80" s="4" t="n">
        <v>73204</v>
      </c>
      <c r="G80" s="4" t="s">
        <v>1104</v>
      </c>
      <c r="H80" s="4" t="s">
        <v>1105</v>
      </c>
      <c r="I80" s="4" t="s">
        <v>251</v>
      </c>
      <c r="J80" s="4" t="s">
        <v>1106</v>
      </c>
      <c r="K80" s="4" t="s">
        <v>1107</v>
      </c>
      <c r="L80" s="4"/>
      <c r="M80" s="4"/>
      <c r="N80" s="4" t="s">
        <v>1108</v>
      </c>
      <c r="O80" s="4" t="s">
        <v>1109</v>
      </c>
      <c r="P80" s="4" t="s">
        <v>1110</v>
      </c>
      <c r="Q80" s="4" t="s">
        <v>1111</v>
      </c>
      <c r="R80" s="4" t="s">
        <v>1112</v>
      </c>
      <c r="S80" s="4" t="n">
        <v>2.212</v>
      </c>
      <c r="T80" s="4" t="n">
        <v>424.49</v>
      </c>
      <c r="U80" s="4" t="n">
        <v>5.23</v>
      </c>
      <c r="V80" s="4" t="n">
        <v>6</v>
      </c>
      <c r="W80" s="4" t="n">
        <v>4</v>
      </c>
      <c r="X80" s="4" t="n">
        <v>25</v>
      </c>
      <c r="Y80" s="4" t="n">
        <v>31</v>
      </c>
      <c r="Z80" s="4" t="n">
        <v>6</v>
      </c>
      <c r="AA80" s="4" t="n">
        <v>0</v>
      </c>
      <c r="AB80" s="4" t="n">
        <v>0</v>
      </c>
      <c r="AC80" s="4" t="n">
        <v>1</v>
      </c>
      <c r="AD80" s="4" t="n">
        <v>0.04</v>
      </c>
      <c r="AE80" s="4" t="n">
        <v>0</v>
      </c>
      <c r="AF80" s="4" t="n">
        <v>0.32</v>
      </c>
      <c r="AG80" s="4" t="n">
        <v>5</v>
      </c>
      <c r="AH80" s="4" t="n">
        <v>0</v>
      </c>
      <c r="AI80" s="4" t="n">
        <v>1</v>
      </c>
      <c r="AJ80" s="4" t="n">
        <v>1</v>
      </c>
      <c r="AK80" s="4" t="n">
        <v>2</v>
      </c>
      <c r="AL80" s="4" t="n">
        <v>0</v>
      </c>
      <c r="AM80" s="4" t="n">
        <v>2</v>
      </c>
      <c r="AN80" s="4" t="n">
        <v>3</v>
      </c>
      <c r="AO80" s="4" t="n">
        <v>0</v>
      </c>
      <c r="AP80" s="4" t="n">
        <v>0</v>
      </c>
      <c r="AQ80" s="4" t="n">
        <v>0</v>
      </c>
      <c r="AR80" s="4" t="n">
        <v>3</v>
      </c>
      <c r="AS80" s="4" t="s">
        <v>83</v>
      </c>
      <c r="AT80" s="4" t="n">
        <v>1</v>
      </c>
      <c r="AU80" s="4" t="n">
        <v>0</v>
      </c>
      <c r="AV80" s="4" t="s">
        <v>84</v>
      </c>
      <c r="AW80" s="4" t="s">
        <v>85</v>
      </c>
      <c r="AX80" s="4" t="s">
        <v>85</v>
      </c>
      <c r="AY80" s="4" t="n">
        <v>0.3866</v>
      </c>
      <c r="AZ80" s="4" t="n">
        <v>0.55</v>
      </c>
      <c r="BA80" s="4" t="s">
        <v>245</v>
      </c>
      <c r="BB80" s="4" t="s">
        <v>230</v>
      </c>
      <c r="BC80" s="4" t="s">
        <v>89</v>
      </c>
      <c r="BD80" s="4" t="s">
        <v>88</v>
      </c>
      <c r="BE80" s="4" t="n">
        <v>-4.62</v>
      </c>
      <c r="BF80" s="4" t="n">
        <v>1</v>
      </c>
      <c r="BG80" s="4" t="n">
        <v>2</v>
      </c>
      <c r="BH80" s="4" t="s">
        <v>89</v>
      </c>
      <c r="BI80" s="4" t="s">
        <v>89</v>
      </c>
      <c r="BJ80" s="4" t="s">
        <v>87</v>
      </c>
      <c r="BK80" s="4" t="s">
        <v>89</v>
      </c>
      <c r="BL80" s="4" t="s">
        <v>87</v>
      </c>
      <c r="BM80" s="4" t="s">
        <v>89</v>
      </c>
      <c r="BN80" s="4" t="n">
        <v>17</v>
      </c>
      <c r="BO80" s="4" t="n">
        <v>8</v>
      </c>
      <c r="BP80" s="4" t="s">
        <v>83</v>
      </c>
      <c r="BQ80" s="4" t="n">
        <v>107.22</v>
      </c>
    </row>
    <row r="81" customFormat="false" ht="12.8" hidden="false" customHeight="false" outlineLevel="0" collapsed="false">
      <c r="A81" s="4" t="s">
        <v>1113</v>
      </c>
      <c r="B81" s="4" t="str">
        <f aca="false">TRIM(A81)</f>
        <v>Isoalantolactone</v>
      </c>
      <c r="C81" s="4" t="str">
        <f aca="false">"upload/chem/"&amp;B81&amp;".png"</f>
        <v>upload/chem/Isoalantolactone.png</v>
      </c>
      <c r="D81" s="4" t="s">
        <v>1114</v>
      </c>
      <c r="E81" s="4" t="s">
        <v>1115</v>
      </c>
      <c r="F81" s="4" t="n">
        <v>73285</v>
      </c>
      <c r="G81" s="4" t="s">
        <v>1116</v>
      </c>
      <c r="H81" s="4" t="s">
        <v>1077</v>
      </c>
      <c r="I81" s="4" t="s">
        <v>1117</v>
      </c>
      <c r="J81" s="4" t="s">
        <v>1118</v>
      </c>
      <c r="K81" s="4" t="s">
        <v>1119</v>
      </c>
      <c r="L81" s="4" t="s">
        <v>1120</v>
      </c>
      <c r="M81" s="4" t="n">
        <v>2512334</v>
      </c>
      <c r="N81" s="4" t="s">
        <v>1121</v>
      </c>
      <c r="O81" s="4" t="s">
        <v>1122</v>
      </c>
      <c r="P81" s="4" t="s">
        <v>1123</v>
      </c>
      <c r="Q81" s="4" t="s">
        <v>1124</v>
      </c>
      <c r="R81" s="4" t="s">
        <v>1125</v>
      </c>
      <c r="S81" s="4" t="n">
        <v>3.206</v>
      </c>
      <c r="T81" s="4" t="n">
        <v>232.32</v>
      </c>
      <c r="U81" s="4" t="n">
        <v>3.24</v>
      </c>
      <c r="V81" s="4" t="n">
        <v>2</v>
      </c>
      <c r="W81" s="4" t="n">
        <v>0</v>
      </c>
      <c r="X81" s="4" t="n">
        <v>15</v>
      </c>
      <c r="Y81" s="4" t="n">
        <v>17</v>
      </c>
      <c r="Z81" s="4" t="n">
        <v>2</v>
      </c>
      <c r="AA81" s="4" t="n">
        <v>0</v>
      </c>
      <c r="AB81" s="4" t="n">
        <v>0</v>
      </c>
      <c r="AC81" s="4" t="n">
        <v>4</v>
      </c>
      <c r="AD81" s="4" t="n">
        <v>0.27</v>
      </c>
      <c r="AE81" s="4" t="n">
        <v>0</v>
      </c>
      <c r="AF81" s="4" t="n">
        <v>0.67</v>
      </c>
      <c r="AG81" s="4" t="n">
        <v>0</v>
      </c>
      <c r="AH81" s="4" t="n">
        <v>2</v>
      </c>
      <c r="AI81" s="4" t="n">
        <v>1</v>
      </c>
      <c r="AJ81" s="4" t="n">
        <v>3</v>
      </c>
      <c r="AK81" s="4" t="n">
        <v>0</v>
      </c>
      <c r="AL81" s="4" t="n">
        <v>0</v>
      </c>
      <c r="AM81" s="4" t="n">
        <v>0</v>
      </c>
      <c r="AN81" s="4" t="n">
        <v>3</v>
      </c>
      <c r="AO81" s="4" t="n">
        <v>2</v>
      </c>
      <c r="AP81" s="4" t="n">
        <v>1</v>
      </c>
      <c r="AQ81" s="4" t="n">
        <v>3</v>
      </c>
      <c r="AR81" s="4" t="n">
        <v>3</v>
      </c>
      <c r="AS81" s="4" t="s">
        <v>83</v>
      </c>
      <c r="AT81" s="4" t="n">
        <v>0</v>
      </c>
      <c r="AU81" s="4" t="n">
        <v>0</v>
      </c>
      <c r="AV81" s="4" t="s">
        <v>84</v>
      </c>
      <c r="AW81" s="4" t="s">
        <v>84</v>
      </c>
      <c r="AX81" s="4" t="s">
        <v>85</v>
      </c>
      <c r="AY81" s="4" t="n">
        <v>0.3639</v>
      </c>
      <c r="AZ81" s="4" t="n">
        <v>0.55</v>
      </c>
      <c r="BA81" s="4" t="s">
        <v>86</v>
      </c>
      <c r="BB81" s="4" t="s">
        <v>86</v>
      </c>
      <c r="BC81" s="4" t="s">
        <v>87</v>
      </c>
      <c r="BD81" s="4" t="s">
        <v>88</v>
      </c>
      <c r="BE81" s="4" t="n">
        <v>-5.29</v>
      </c>
      <c r="BF81" s="4" t="n">
        <v>0</v>
      </c>
      <c r="BG81" s="4" t="n">
        <v>2</v>
      </c>
      <c r="BH81" s="4" t="s">
        <v>89</v>
      </c>
      <c r="BI81" s="4" t="s">
        <v>87</v>
      </c>
      <c r="BJ81" s="4" t="s">
        <v>87</v>
      </c>
      <c r="BK81" s="4" t="s">
        <v>89</v>
      </c>
      <c r="BL81" s="4" t="s">
        <v>89</v>
      </c>
      <c r="BM81" s="4" t="s">
        <v>89</v>
      </c>
      <c r="BN81" s="4" t="n">
        <v>5</v>
      </c>
      <c r="BO81" s="4" t="n">
        <v>10</v>
      </c>
      <c r="BP81" s="4" t="s">
        <v>83</v>
      </c>
      <c r="BQ81" s="4" t="n">
        <v>26.3</v>
      </c>
    </row>
    <row r="82" customFormat="false" ht="12.8" hidden="false" customHeight="false" outlineLevel="0" collapsed="false">
      <c r="A82" s="4" t="s">
        <v>1126</v>
      </c>
      <c r="B82" s="4" t="str">
        <f aca="false">TRIM(A82)</f>
        <v>Solanocapsine</v>
      </c>
      <c r="C82" s="4" t="str">
        <f aca="false">"upload/chem/"&amp;B82&amp;".png"</f>
        <v>upload/chem/Solanocapsine.png</v>
      </c>
      <c r="D82" s="4" t="s">
        <v>1127</v>
      </c>
      <c r="E82" s="4" t="s">
        <v>1128</v>
      </c>
      <c r="F82" s="4" t="n">
        <v>73419</v>
      </c>
      <c r="G82" s="4" t="s">
        <v>1129</v>
      </c>
      <c r="H82" s="4" t="s">
        <v>1130</v>
      </c>
      <c r="I82" s="4" t="s">
        <v>1131</v>
      </c>
      <c r="J82" s="4" t="s">
        <v>1132</v>
      </c>
      <c r="K82" s="4" t="s">
        <v>1133</v>
      </c>
      <c r="L82" s="4"/>
      <c r="M82" s="4"/>
      <c r="N82" s="4" t="s">
        <v>1134</v>
      </c>
      <c r="O82" s="4" t="s">
        <v>1135</v>
      </c>
      <c r="P82" s="4" t="s">
        <v>1136</v>
      </c>
      <c r="Q82" s="4" t="s">
        <v>1137</v>
      </c>
      <c r="R82" s="4" t="s">
        <v>1138</v>
      </c>
      <c r="S82" s="4" t="n">
        <v>2.809</v>
      </c>
      <c r="T82" s="4" t="n">
        <v>430.68</v>
      </c>
      <c r="U82" s="4" t="n">
        <v>4.3</v>
      </c>
      <c r="V82" s="4" t="n">
        <v>4</v>
      </c>
      <c r="W82" s="4" t="n">
        <v>3</v>
      </c>
      <c r="X82" s="4" t="n">
        <v>27</v>
      </c>
      <c r="Y82" s="4" t="n">
        <v>31</v>
      </c>
      <c r="Z82" s="4" t="n">
        <v>4</v>
      </c>
      <c r="AA82" s="4" t="n">
        <v>2</v>
      </c>
      <c r="AB82" s="4" t="n">
        <v>0</v>
      </c>
      <c r="AC82" s="4" t="n">
        <v>13</v>
      </c>
      <c r="AD82" s="4" t="n">
        <v>0.48</v>
      </c>
      <c r="AE82" s="4" t="n">
        <v>0</v>
      </c>
      <c r="AF82" s="4" t="n">
        <v>1</v>
      </c>
      <c r="AG82" s="4" t="n">
        <v>0</v>
      </c>
      <c r="AH82" s="4" t="n">
        <v>4</v>
      </c>
      <c r="AI82" s="4" t="n">
        <v>2</v>
      </c>
      <c r="AJ82" s="4" t="n">
        <v>6</v>
      </c>
      <c r="AK82" s="4" t="n">
        <v>0</v>
      </c>
      <c r="AL82" s="4" t="n">
        <v>0</v>
      </c>
      <c r="AM82" s="4" t="n">
        <v>0</v>
      </c>
      <c r="AN82" s="4" t="n">
        <v>6</v>
      </c>
      <c r="AO82" s="4" t="n">
        <v>4</v>
      </c>
      <c r="AP82" s="4" t="n">
        <v>2</v>
      </c>
      <c r="AQ82" s="4" t="n">
        <v>6</v>
      </c>
      <c r="AR82" s="4" t="n">
        <v>6</v>
      </c>
      <c r="AS82" s="4" t="s">
        <v>83</v>
      </c>
      <c r="AT82" s="4" t="n">
        <v>0</v>
      </c>
      <c r="AU82" s="4" t="n">
        <v>1</v>
      </c>
      <c r="AV82" s="4" t="s">
        <v>84</v>
      </c>
      <c r="AW82" s="4" t="s">
        <v>85</v>
      </c>
      <c r="AX82" s="4" t="s">
        <v>85</v>
      </c>
      <c r="AY82" s="4" t="n">
        <v>0.5358</v>
      </c>
      <c r="AZ82" s="4" t="n">
        <v>0.55</v>
      </c>
      <c r="BA82" s="4" t="s">
        <v>230</v>
      </c>
      <c r="BB82" s="4" t="s">
        <v>230</v>
      </c>
      <c r="BC82" s="4" t="s">
        <v>87</v>
      </c>
      <c r="BD82" s="4" t="s">
        <v>88</v>
      </c>
      <c r="BE82" s="4" t="n">
        <v>-5.39</v>
      </c>
      <c r="BF82" s="4" t="n">
        <v>0</v>
      </c>
      <c r="BG82" s="4" t="n">
        <v>0</v>
      </c>
      <c r="BH82" s="4" t="s">
        <v>89</v>
      </c>
      <c r="BI82" s="4" t="s">
        <v>89</v>
      </c>
      <c r="BJ82" s="4" t="s">
        <v>89</v>
      </c>
      <c r="BK82" s="4" t="s">
        <v>89</v>
      </c>
      <c r="BL82" s="4" t="s">
        <v>89</v>
      </c>
      <c r="BM82" s="4" t="s">
        <v>87</v>
      </c>
      <c r="BN82" s="4" t="n">
        <v>0</v>
      </c>
      <c r="BO82" s="4" t="n">
        <v>27</v>
      </c>
      <c r="BP82" s="4" t="s">
        <v>90</v>
      </c>
      <c r="BQ82" s="4" t="n">
        <v>67.51</v>
      </c>
    </row>
    <row r="83" customFormat="false" ht="12.8" hidden="false" customHeight="false" outlineLevel="0" collapsed="false">
      <c r="A83" s="4" t="s">
        <v>1139</v>
      </c>
      <c r="B83" s="4" t="str">
        <f aca="false">TRIM(A83)</f>
        <v>Taxodione</v>
      </c>
      <c r="C83" s="4" t="str">
        <f aca="false">"upload/chem/"&amp;B83&amp;".png"</f>
        <v>upload/chem/Taxodione.png</v>
      </c>
      <c r="D83" s="4" t="s">
        <v>1140</v>
      </c>
      <c r="E83" s="4" t="s">
        <v>1141</v>
      </c>
      <c r="F83" s="4" t="n">
        <v>73588</v>
      </c>
      <c r="G83" s="4" t="s">
        <v>1142</v>
      </c>
      <c r="H83" s="4" t="s">
        <v>1143</v>
      </c>
      <c r="I83" s="4" t="s">
        <v>1144</v>
      </c>
      <c r="J83" s="4" t="s">
        <v>1145</v>
      </c>
      <c r="K83" s="4" t="s">
        <v>1146</v>
      </c>
      <c r="L83" s="4" t="s">
        <v>1147</v>
      </c>
      <c r="M83" s="4"/>
      <c r="N83" s="4" t="s">
        <v>1148</v>
      </c>
      <c r="O83" s="4" t="s">
        <v>1149</v>
      </c>
      <c r="P83" s="4" t="s">
        <v>1150</v>
      </c>
      <c r="Q83" s="4" t="s">
        <v>1151</v>
      </c>
      <c r="R83" s="4" t="s">
        <v>1152</v>
      </c>
      <c r="S83" s="4" t="n">
        <v>2.727</v>
      </c>
      <c r="T83" s="4" t="n">
        <v>314.43</v>
      </c>
      <c r="U83" s="4" t="n">
        <v>4.31</v>
      </c>
      <c r="V83" s="4" t="n">
        <v>3</v>
      </c>
      <c r="W83" s="4" t="n">
        <v>1</v>
      </c>
      <c r="X83" s="4" t="n">
        <v>20</v>
      </c>
      <c r="Y83" s="4" t="n">
        <v>23</v>
      </c>
      <c r="Z83" s="4" t="n">
        <v>3</v>
      </c>
      <c r="AA83" s="4" t="n">
        <v>0</v>
      </c>
      <c r="AB83" s="4" t="n">
        <v>0</v>
      </c>
      <c r="AC83" s="4" t="n">
        <v>2</v>
      </c>
      <c r="AD83" s="4" t="n">
        <v>0.1</v>
      </c>
      <c r="AE83" s="4" t="n">
        <v>0</v>
      </c>
      <c r="AF83" s="4" t="n">
        <v>0.6</v>
      </c>
      <c r="AG83" s="4" t="n">
        <v>1</v>
      </c>
      <c r="AH83" s="4" t="n">
        <v>3</v>
      </c>
      <c r="AI83" s="4" t="n">
        <v>0</v>
      </c>
      <c r="AJ83" s="4" t="n">
        <v>3</v>
      </c>
      <c r="AK83" s="4" t="n">
        <v>0</v>
      </c>
      <c r="AL83" s="4" t="n">
        <v>0</v>
      </c>
      <c r="AM83" s="4" t="n">
        <v>0</v>
      </c>
      <c r="AN83" s="4" t="n">
        <v>3</v>
      </c>
      <c r="AO83" s="4" t="n">
        <v>1</v>
      </c>
      <c r="AP83" s="4" t="n">
        <v>0</v>
      </c>
      <c r="AQ83" s="4" t="n">
        <v>1</v>
      </c>
      <c r="AR83" s="4" t="n">
        <v>3</v>
      </c>
      <c r="AS83" s="4" t="s">
        <v>83</v>
      </c>
      <c r="AT83" s="4" t="n">
        <v>0</v>
      </c>
      <c r="AU83" s="4" t="n">
        <v>0</v>
      </c>
      <c r="AV83" s="4" t="s">
        <v>84</v>
      </c>
      <c r="AW83" s="4" t="s">
        <v>85</v>
      </c>
      <c r="AX83" s="4" t="s">
        <v>85</v>
      </c>
      <c r="AY83" s="4" t="n">
        <v>0.7846</v>
      </c>
      <c r="AZ83" s="4" t="n">
        <v>0.55</v>
      </c>
      <c r="BA83" s="4" t="s">
        <v>230</v>
      </c>
      <c r="BB83" s="4" t="s">
        <v>230</v>
      </c>
      <c r="BC83" s="4" t="s">
        <v>87</v>
      </c>
      <c r="BD83" s="4" t="s">
        <v>88</v>
      </c>
      <c r="BE83" s="4" t="n">
        <v>-5.31</v>
      </c>
      <c r="BF83" s="4" t="n">
        <v>0</v>
      </c>
      <c r="BG83" s="4" t="n">
        <v>0</v>
      </c>
      <c r="BH83" s="4" t="s">
        <v>89</v>
      </c>
      <c r="BI83" s="4" t="s">
        <v>87</v>
      </c>
      <c r="BJ83" s="4" t="s">
        <v>87</v>
      </c>
      <c r="BK83" s="4" t="s">
        <v>89</v>
      </c>
      <c r="BL83" s="4" t="s">
        <v>87</v>
      </c>
      <c r="BM83" s="4" t="s">
        <v>89</v>
      </c>
      <c r="BN83" s="4" t="n">
        <v>8</v>
      </c>
      <c r="BO83" s="4" t="n">
        <v>12</v>
      </c>
      <c r="BP83" s="4" t="s">
        <v>83</v>
      </c>
      <c r="BQ83" s="4" t="n">
        <v>54.37</v>
      </c>
    </row>
    <row r="84" customFormat="false" ht="12.8" hidden="false" customHeight="false" outlineLevel="0" collapsed="false">
      <c r="A84" s="4" t="s">
        <v>1153</v>
      </c>
      <c r="B84" s="4" t="str">
        <f aca="false">TRIM(A84)</f>
        <v>Arjunolic acid</v>
      </c>
      <c r="C84" s="4" t="str">
        <f aca="false">"upload/chem/"&amp;B84&amp;".png"</f>
        <v>upload/chem/Arjunolic acid.png</v>
      </c>
      <c r="D84" s="4" t="s">
        <v>1154</v>
      </c>
      <c r="E84" s="4" t="s">
        <v>1155</v>
      </c>
      <c r="F84" s="4" t="n">
        <v>73641</v>
      </c>
      <c r="G84" s="4" t="s">
        <v>1156</v>
      </c>
      <c r="H84" s="4" t="s">
        <v>1157</v>
      </c>
      <c r="I84" s="4" t="s">
        <v>251</v>
      </c>
      <c r="J84" s="4" t="s">
        <v>1158</v>
      </c>
      <c r="K84" s="4" t="s">
        <v>1159</v>
      </c>
      <c r="L84" s="4" t="s">
        <v>1160</v>
      </c>
      <c r="M84" s="4" t="n">
        <v>28754124</v>
      </c>
      <c r="N84" s="4" t="s">
        <v>1161</v>
      </c>
      <c r="O84" s="4" t="s">
        <v>1162</v>
      </c>
      <c r="P84" s="4" t="s">
        <v>1163</v>
      </c>
      <c r="Q84" s="4" t="s">
        <v>1164</v>
      </c>
      <c r="R84" s="4" t="s">
        <v>553</v>
      </c>
      <c r="S84" s="4" t="n">
        <v>3.315</v>
      </c>
      <c r="T84" s="4" t="n">
        <v>488.71</v>
      </c>
      <c r="U84" s="4" t="n">
        <v>5.18</v>
      </c>
      <c r="V84" s="4" t="n">
        <v>4</v>
      </c>
      <c r="W84" s="4" t="n">
        <v>4</v>
      </c>
      <c r="X84" s="4" t="n">
        <v>30</v>
      </c>
      <c r="Y84" s="4" t="n">
        <v>35</v>
      </c>
      <c r="Z84" s="4" t="n">
        <v>5</v>
      </c>
      <c r="AA84" s="4" t="n">
        <v>0</v>
      </c>
      <c r="AB84" s="4" t="n">
        <v>0</v>
      </c>
      <c r="AC84" s="4" t="n">
        <v>10</v>
      </c>
      <c r="AD84" s="4" t="n">
        <v>0.33</v>
      </c>
      <c r="AE84" s="4" t="n">
        <v>0</v>
      </c>
      <c r="AF84" s="4" t="n">
        <v>0.9</v>
      </c>
      <c r="AG84" s="4" t="n">
        <v>2</v>
      </c>
      <c r="AH84" s="4" t="n">
        <v>5</v>
      </c>
      <c r="AI84" s="4" t="n">
        <v>0</v>
      </c>
      <c r="AJ84" s="4" t="n">
        <v>5</v>
      </c>
      <c r="AK84" s="4" t="n">
        <v>0</v>
      </c>
      <c r="AL84" s="4" t="n">
        <v>0</v>
      </c>
      <c r="AM84" s="4" t="n">
        <v>0</v>
      </c>
      <c r="AN84" s="4" t="n">
        <v>5</v>
      </c>
      <c r="AO84" s="4" t="n">
        <v>4</v>
      </c>
      <c r="AP84" s="4" t="n">
        <v>0</v>
      </c>
      <c r="AQ84" s="4" t="n">
        <v>4</v>
      </c>
      <c r="AR84" s="4" t="n">
        <v>5</v>
      </c>
      <c r="AS84" s="4" t="s">
        <v>83</v>
      </c>
      <c r="AT84" s="4" t="n">
        <v>1</v>
      </c>
      <c r="AU84" s="4" t="n">
        <v>3</v>
      </c>
      <c r="AV84" s="4" t="s">
        <v>84</v>
      </c>
      <c r="AW84" s="4" t="s">
        <v>85</v>
      </c>
      <c r="AX84" s="4" t="s">
        <v>85</v>
      </c>
      <c r="AY84" s="4" t="n">
        <v>0.4018</v>
      </c>
      <c r="AZ84" s="4" t="n">
        <v>0.56</v>
      </c>
      <c r="BA84" s="4" t="s">
        <v>245</v>
      </c>
      <c r="BB84" s="4" t="s">
        <v>230</v>
      </c>
      <c r="BC84" s="4" t="s">
        <v>89</v>
      </c>
      <c r="BD84" s="4" t="s">
        <v>88</v>
      </c>
      <c r="BE84" s="4" t="n">
        <v>-5.13</v>
      </c>
      <c r="BF84" s="4" t="n">
        <v>0</v>
      </c>
      <c r="BG84" s="4" t="n">
        <v>1</v>
      </c>
      <c r="BH84" s="4" t="s">
        <v>89</v>
      </c>
      <c r="BI84" s="4" t="s">
        <v>89</v>
      </c>
      <c r="BJ84" s="4" t="s">
        <v>89</v>
      </c>
      <c r="BK84" s="4" t="s">
        <v>89</v>
      </c>
      <c r="BL84" s="4" t="s">
        <v>89</v>
      </c>
      <c r="BM84" s="4" t="s">
        <v>87</v>
      </c>
      <c r="BN84" s="4" t="n">
        <v>3</v>
      </c>
      <c r="BO84" s="4" t="n">
        <v>27</v>
      </c>
      <c r="BP84" s="4" t="s">
        <v>90</v>
      </c>
      <c r="BQ84" s="4" t="n">
        <v>97.99</v>
      </c>
    </row>
    <row r="85" customFormat="false" ht="12.8" hidden="false" customHeight="false" outlineLevel="0" collapsed="false">
      <c r="A85" s="4" t="s">
        <v>1165</v>
      </c>
      <c r="B85" s="4" t="str">
        <f aca="false">TRIM(A85)</f>
        <v>Isoneorautenol</v>
      </c>
      <c r="C85" s="4" t="str">
        <f aca="false">"upload/chem/"&amp;B85&amp;".png"</f>
        <v>upload/chem/Isoneorautenol.png</v>
      </c>
      <c r="D85" s="4" t="s">
        <v>1166</v>
      </c>
      <c r="E85" s="4" t="s">
        <v>1167</v>
      </c>
      <c r="F85" s="4" t="n">
        <v>73649</v>
      </c>
      <c r="G85" s="4" t="s">
        <v>1168</v>
      </c>
      <c r="H85" s="4" t="s">
        <v>1169</v>
      </c>
      <c r="I85" s="4" t="s">
        <v>251</v>
      </c>
      <c r="J85" s="4"/>
      <c r="K85" s="4"/>
      <c r="L85" s="4"/>
      <c r="M85" s="4"/>
      <c r="N85" s="4" t="s">
        <v>1170</v>
      </c>
      <c r="O85" s="4" t="s">
        <v>1171</v>
      </c>
      <c r="P85" s="4" t="s">
        <v>1172</v>
      </c>
      <c r="Q85" s="4" t="s">
        <v>1173</v>
      </c>
      <c r="R85" s="4" t="s">
        <v>1174</v>
      </c>
      <c r="S85" s="4" t="n">
        <v>2.884</v>
      </c>
      <c r="T85" s="4" t="n">
        <v>322.36</v>
      </c>
      <c r="U85" s="4" t="n">
        <v>4.19</v>
      </c>
      <c r="V85" s="4" t="n">
        <v>4</v>
      </c>
      <c r="W85" s="4" t="n">
        <v>1</v>
      </c>
      <c r="X85" s="4" t="n">
        <v>20</v>
      </c>
      <c r="Y85" s="4" t="n">
        <v>24</v>
      </c>
      <c r="Z85" s="4" t="n">
        <v>4</v>
      </c>
      <c r="AA85" s="4" t="n">
        <v>0</v>
      </c>
      <c r="AB85" s="4" t="n">
        <v>0</v>
      </c>
      <c r="AC85" s="4" t="n">
        <v>2</v>
      </c>
      <c r="AD85" s="4" t="n">
        <v>0.1</v>
      </c>
      <c r="AE85" s="4" t="n">
        <v>0</v>
      </c>
      <c r="AF85" s="4" t="n">
        <v>0.3</v>
      </c>
      <c r="AG85" s="4" t="n">
        <v>0</v>
      </c>
      <c r="AH85" s="4" t="n">
        <v>0</v>
      </c>
      <c r="AI85" s="4" t="n">
        <v>3</v>
      </c>
      <c r="AJ85" s="4" t="n">
        <v>3</v>
      </c>
      <c r="AK85" s="4" t="n">
        <v>2</v>
      </c>
      <c r="AL85" s="4" t="n">
        <v>0</v>
      </c>
      <c r="AM85" s="4" t="n">
        <v>2</v>
      </c>
      <c r="AN85" s="4" t="n">
        <v>5</v>
      </c>
      <c r="AO85" s="4" t="n">
        <v>0</v>
      </c>
      <c r="AP85" s="4" t="n">
        <v>0</v>
      </c>
      <c r="AQ85" s="4" t="n">
        <v>0</v>
      </c>
      <c r="AR85" s="4" t="n">
        <v>5</v>
      </c>
      <c r="AS85" s="4" t="s">
        <v>83</v>
      </c>
      <c r="AT85" s="4" t="n">
        <v>0</v>
      </c>
      <c r="AU85" s="4" t="n">
        <v>0</v>
      </c>
      <c r="AV85" s="4" t="s">
        <v>84</v>
      </c>
      <c r="AW85" s="4" t="s">
        <v>85</v>
      </c>
      <c r="AX85" s="4" t="s">
        <v>85</v>
      </c>
      <c r="AY85" s="4" t="n">
        <v>0.79</v>
      </c>
      <c r="AZ85" s="4" t="n">
        <v>0.55</v>
      </c>
      <c r="BA85" s="4" t="s">
        <v>230</v>
      </c>
      <c r="BB85" s="4" t="s">
        <v>230</v>
      </c>
      <c r="BC85" s="4" t="s">
        <v>87</v>
      </c>
      <c r="BD85" s="4" t="s">
        <v>88</v>
      </c>
      <c r="BE85" s="4" t="n">
        <v>-5.63</v>
      </c>
      <c r="BF85" s="4" t="n">
        <v>0</v>
      </c>
      <c r="BG85" s="4" t="n">
        <v>0</v>
      </c>
      <c r="BH85" s="4" t="s">
        <v>87</v>
      </c>
      <c r="BI85" s="4" t="s">
        <v>87</v>
      </c>
      <c r="BJ85" s="4" t="s">
        <v>89</v>
      </c>
      <c r="BK85" s="4" t="s">
        <v>87</v>
      </c>
      <c r="BL85" s="4" t="s">
        <v>87</v>
      </c>
      <c r="BM85" s="4" t="s">
        <v>87</v>
      </c>
      <c r="BN85" s="4" t="n">
        <v>14</v>
      </c>
      <c r="BO85" s="4" t="n">
        <v>6</v>
      </c>
      <c r="BP85" s="4" t="s">
        <v>83</v>
      </c>
      <c r="BQ85" s="4" t="n">
        <v>47.92</v>
      </c>
    </row>
    <row r="86" customFormat="false" ht="12.8" hidden="false" customHeight="false" outlineLevel="0" collapsed="false">
      <c r="A86" s="4" t="s">
        <v>1175</v>
      </c>
      <c r="B86" s="4" t="str">
        <f aca="false">TRIM(A86)</f>
        <v>Maslinic acid</v>
      </c>
      <c r="C86" s="4" t="str">
        <f aca="false">"upload/chem/"&amp;B86&amp;".png"</f>
        <v>upload/chem/Maslinic acid.png</v>
      </c>
      <c r="D86" s="4" t="s">
        <v>1176</v>
      </c>
      <c r="E86" s="4" t="s">
        <v>1177</v>
      </c>
      <c r="F86" s="4" t="n">
        <v>73659</v>
      </c>
      <c r="G86" s="4" t="s">
        <v>1178</v>
      </c>
      <c r="H86" s="4" t="s">
        <v>1179</v>
      </c>
      <c r="I86" s="4" t="s">
        <v>1180</v>
      </c>
      <c r="J86" s="4" t="s">
        <v>1181</v>
      </c>
      <c r="K86" s="4" t="s">
        <v>1182</v>
      </c>
      <c r="L86" s="4" t="s">
        <v>1183</v>
      </c>
      <c r="M86" s="4" t="n">
        <v>21783255</v>
      </c>
      <c r="N86" s="4" t="s">
        <v>1184</v>
      </c>
      <c r="O86" s="4" t="s">
        <v>1185</v>
      </c>
      <c r="P86" s="4" t="s">
        <v>1186</v>
      </c>
      <c r="Q86" s="4" t="s">
        <v>1187</v>
      </c>
      <c r="R86" s="4" t="s">
        <v>553</v>
      </c>
      <c r="S86" s="4" t="n">
        <v>3.304</v>
      </c>
      <c r="T86" s="4" t="n">
        <v>472.71</v>
      </c>
      <c r="U86" s="4" t="n">
        <v>6.2</v>
      </c>
      <c r="V86" s="4" t="n">
        <v>3</v>
      </c>
      <c r="W86" s="4" t="n">
        <v>3</v>
      </c>
      <c r="X86" s="4" t="n">
        <v>30</v>
      </c>
      <c r="Y86" s="4" t="n">
        <v>34</v>
      </c>
      <c r="Z86" s="4" t="n">
        <v>4</v>
      </c>
      <c r="AA86" s="4" t="n">
        <v>0</v>
      </c>
      <c r="AB86" s="4" t="n">
        <v>0</v>
      </c>
      <c r="AC86" s="4" t="n">
        <v>9</v>
      </c>
      <c r="AD86" s="4" t="n">
        <v>0.3</v>
      </c>
      <c r="AE86" s="4" t="n">
        <v>0</v>
      </c>
      <c r="AF86" s="4" t="n">
        <v>0.9</v>
      </c>
      <c r="AG86" s="4" t="n">
        <v>1</v>
      </c>
      <c r="AH86" s="4" t="n">
        <v>5</v>
      </c>
      <c r="AI86" s="4" t="n">
        <v>0</v>
      </c>
      <c r="AJ86" s="4" t="n">
        <v>5</v>
      </c>
      <c r="AK86" s="4" t="n">
        <v>0</v>
      </c>
      <c r="AL86" s="4" t="n">
        <v>0</v>
      </c>
      <c r="AM86" s="4" t="n">
        <v>0</v>
      </c>
      <c r="AN86" s="4" t="n">
        <v>5</v>
      </c>
      <c r="AO86" s="4" t="n">
        <v>4</v>
      </c>
      <c r="AP86" s="4" t="n">
        <v>0</v>
      </c>
      <c r="AQ86" s="4" t="n">
        <v>4</v>
      </c>
      <c r="AR86" s="4" t="n">
        <v>5</v>
      </c>
      <c r="AS86" s="4" t="s">
        <v>83</v>
      </c>
      <c r="AT86" s="4" t="n">
        <v>1</v>
      </c>
      <c r="AU86" s="4" t="n">
        <v>3</v>
      </c>
      <c r="AV86" s="4" t="s">
        <v>84</v>
      </c>
      <c r="AW86" s="4" t="s">
        <v>85</v>
      </c>
      <c r="AX86" s="4" t="s">
        <v>85</v>
      </c>
      <c r="AY86" s="4" t="n">
        <v>0.3968</v>
      </c>
      <c r="AZ86" s="4" t="n">
        <v>0.56</v>
      </c>
      <c r="BA86" s="4" t="s">
        <v>245</v>
      </c>
      <c r="BB86" s="4" t="s">
        <v>230</v>
      </c>
      <c r="BC86" s="4" t="s">
        <v>89</v>
      </c>
      <c r="BD86" s="4" t="s">
        <v>88</v>
      </c>
      <c r="BE86" s="4" t="n">
        <v>-4.56</v>
      </c>
      <c r="BF86" s="4" t="n">
        <v>0</v>
      </c>
      <c r="BG86" s="4" t="n">
        <v>1</v>
      </c>
      <c r="BH86" s="4" t="s">
        <v>89</v>
      </c>
      <c r="BI86" s="4" t="s">
        <v>89</v>
      </c>
      <c r="BJ86" s="4" t="s">
        <v>89</v>
      </c>
      <c r="BK86" s="4" t="s">
        <v>89</v>
      </c>
      <c r="BL86" s="4" t="s">
        <v>89</v>
      </c>
      <c r="BM86" s="4" t="s">
        <v>87</v>
      </c>
      <c r="BN86" s="4" t="n">
        <v>3</v>
      </c>
      <c r="BO86" s="4" t="n">
        <v>27</v>
      </c>
      <c r="BP86" s="4" t="s">
        <v>90</v>
      </c>
      <c r="BQ86" s="4" t="n">
        <v>77.76</v>
      </c>
    </row>
    <row r="87" customFormat="false" ht="12.8" hidden="false" customHeight="false" outlineLevel="0" collapsed="false">
      <c r="A87" s="4" t="s">
        <v>1188</v>
      </c>
      <c r="B87" s="4" t="str">
        <f aca="false">TRIM(A87)</f>
        <v>Eucalyptin</v>
      </c>
      <c r="C87" s="4" t="str">
        <f aca="false">"upload/chem/"&amp;B87&amp;".png"</f>
        <v>upload/chem/Eucalyptin.png</v>
      </c>
      <c r="D87" s="4" t="s">
        <v>1189</v>
      </c>
      <c r="E87" s="4" t="s">
        <v>1190</v>
      </c>
      <c r="F87" s="4" t="n">
        <v>76573</v>
      </c>
      <c r="G87" s="4" t="s">
        <v>1191</v>
      </c>
      <c r="H87" s="4" t="s">
        <v>1192</v>
      </c>
      <c r="I87" s="4" t="s">
        <v>251</v>
      </c>
      <c r="J87" s="4" t="s">
        <v>1193</v>
      </c>
      <c r="K87" s="4" t="s">
        <v>1194</v>
      </c>
      <c r="L87" s="4" t="s">
        <v>1193</v>
      </c>
      <c r="M87" s="4" t="n">
        <v>6115081</v>
      </c>
      <c r="N87" s="4" t="s">
        <v>1195</v>
      </c>
      <c r="O87" s="4" t="s">
        <v>1196</v>
      </c>
      <c r="P87" s="4" t="s">
        <v>1197</v>
      </c>
      <c r="Q87" s="4" t="s">
        <v>1198</v>
      </c>
      <c r="R87" s="4" t="s">
        <v>1199</v>
      </c>
      <c r="S87" s="4" t="n">
        <v>1.242</v>
      </c>
      <c r="T87" s="4" t="n">
        <v>326.35</v>
      </c>
      <c r="U87" s="4" t="n">
        <v>3.8</v>
      </c>
      <c r="V87" s="4" t="n">
        <v>5</v>
      </c>
      <c r="W87" s="4" t="n">
        <v>1</v>
      </c>
      <c r="X87" s="4" t="n">
        <v>19</v>
      </c>
      <c r="Y87" s="4" t="n">
        <v>24</v>
      </c>
      <c r="Z87" s="4" t="n">
        <v>5</v>
      </c>
      <c r="AA87" s="4" t="n">
        <v>0</v>
      </c>
      <c r="AB87" s="4" t="n">
        <v>0</v>
      </c>
      <c r="AC87" s="4" t="n">
        <v>0</v>
      </c>
      <c r="AD87" s="4" t="n">
        <v>0</v>
      </c>
      <c r="AE87" s="4" t="n">
        <v>0</v>
      </c>
      <c r="AF87" s="4" t="n">
        <v>0.21</v>
      </c>
      <c r="AG87" s="4" t="n">
        <v>3</v>
      </c>
      <c r="AH87" s="4" t="n">
        <v>0</v>
      </c>
      <c r="AI87" s="4" t="n">
        <v>0</v>
      </c>
      <c r="AJ87" s="4" t="n">
        <v>0</v>
      </c>
      <c r="AK87" s="4" t="n">
        <v>2</v>
      </c>
      <c r="AL87" s="4" t="n">
        <v>1</v>
      </c>
      <c r="AM87" s="4" t="n">
        <v>3</v>
      </c>
      <c r="AN87" s="4" t="n">
        <v>3</v>
      </c>
      <c r="AO87" s="4" t="n">
        <v>0</v>
      </c>
      <c r="AP87" s="4" t="n">
        <v>0</v>
      </c>
      <c r="AQ87" s="4" t="n">
        <v>0</v>
      </c>
      <c r="AR87" s="4" t="n">
        <v>3</v>
      </c>
      <c r="AS87" s="4" t="s">
        <v>83</v>
      </c>
      <c r="AT87" s="4" t="n">
        <v>0</v>
      </c>
      <c r="AU87" s="4" t="n">
        <v>0</v>
      </c>
      <c r="AV87" s="4" t="s">
        <v>84</v>
      </c>
      <c r="AW87" s="4" t="s">
        <v>84</v>
      </c>
      <c r="AX87" s="4" t="s">
        <v>85</v>
      </c>
      <c r="AY87" s="4" t="n">
        <v>0.7926</v>
      </c>
      <c r="AZ87" s="4" t="n">
        <v>0.55</v>
      </c>
      <c r="BA87" s="4" t="s">
        <v>230</v>
      </c>
      <c r="BB87" s="4" t="s">
        <v>245</v>
      </c>
      <c r="BC87" s="4" t="s">
        <v>87</v>
      </c>
      <c r="BD87" s="4" t="s">
        <v>88</v>
      </c>
      <c r="BE87" s="4" t="n">
        <v>-5.42</v>
      </c>
      <c r="BF87" s="4" t="n">
        <v>0</v>
      </c>
      <c r="BG87" s="4" t="n">
        <v>0</v>
      </c>
      <c r="BH87" s="4" t="s">
        <v>87</v>
      </c>
      <c r="BI87" s="4" t="s">
        <v>87</v>
      </c>
      <c r="BJ87" s="4" t="s">
        <v>87</v>
      </c>
      <c r="BK87" s="4" t="s">
        <v>89</v>
      </c>
      <c r="BL87" s="4" t="s">
        <v>87</v>
      </c>
      <c r="BM87" s="4" t="s">
        <v>89</v>
      </c>
      <c r="BN87" s="4" t="n">
        <v>15</v>
      </c>
      <c r="BO87" s="4" t="n">
        <v>4</v>
      </c>
      <c r="BP87" s="4" t="s">
        <v>83</v>
      </c>
      <c r="BQ87" s="4" t="n">
        <v>68.9</v>
      </c>
    </row>
    <row r="88" customFormat="false" ht="12.8" hidden="false" customHeight="false" outlineLevel="0" collapsed="false">
      <c r="A88" s="4" t="s">
        <v>1200</v>
      </c>
      <c r="B88" s="4" t="str">
        <f aca="false">TRIM(A88)</f>
        <v>Cryptolepine</v>
      </c>
      <c r="C88" s="4" t="str">
        <f aca="false">"upload/chem/"&amp;B88&amp;".png"</f>
        <v>upload/chem/Cryptolepine.png</v>
      </c>
      <c r="D88" s="4" t="s">
        <v>1201</v>
      </c>
      <c r="E88" s="4" t="s">
        <v>1202</v>
      </c>
      <c r="F88" s="4" t="n">
        <v>82143</v>
      </c>
      <c r="G88" s="4" t="s">
        <v>1203</v>
      </c>
      <c r="H88" s="4" t="s">
        <v>1204</v>
      </c>
      <c r="I88" s="4" t="s">
        <v>1205</v>
      </c>
      <c r="J88" s="4" t="s">
        <v>1206</v>
      </c>
      <c r="K88" s="4" t="s">
        <v>1207</v>
      </c>
      <c r="L88" s="4" t="s">
        <v>1208</v>
      </c>
      <c r="M88" s="4"/>
      <c r="N88" s="4" t="s">
        <v>1209</v>
      </c>
      <c r="O88" s="4" t="s">
        <v>1210</v>
      </c>
      <c r="P88" s="4" t="s">
        <v>1211</v>
      </c>
      <c r="Q88" s="4" t="s">
        <v>1212</v>
      </c>
      <c r="R88" s="4" t="s">
        <v>1213</v>
      </c>
      <c r="S88" s="4" t="n">
        <v>-0.385</v>
      </c>
      <c r="T88" s="4" t="n">
        <v>232.29</v>
      </c>
      <c r="U88" s="4" t="n">
        <v>3.83</v>
      </c>
      <c r="V88" s="4" t="n">
        <v>2</v>
      </c>
      <c r="W88" s="4" t="n">
        <v>0</v>
      </c>
      <c r="X88" s="4" t="n">
        <v>16</v>
      </c>
      <c r="Y88" s="4" t="n">
        <v>18</v>
      </c>
      <c r="Z88" s="4" t="n">
        <v>2</v>
      </c>
      <c r="AA88" s="4" t="n">
        <v>2</v>
      </c>
      <c r="AB88" s="4" t="n">
        <v>0</v>
      </c>
      <c r="AC88" s="4" t="n">
        <v>0</v>
      </c>
      <c r="AD88" s="4" t="n">
        <v>0</v>
      </c>
      <c r="AE88" s="4" t="n">
        <v>0</v>
      </c>
      <c r="AF88" s="4" t="n">
        <v>0.06</v>
      </c>
      <c r="AG88" s="4" t="n">
        <v>0</v>
      </c>
      <c r="AH88" s="4" t="n">
        <v>0</v>
      </c>
      <c r="AI88" s="4" t="n">
        <v>2</v>
      </c>
      <c r="AJ88" s="4" t="n">
        <v>2</v>
      </c>
      <c r="AK88" s="4" t="n">
        <v>2</v>
      </c>
      <c r="AL88" s="4" t="n">
        <v>0</v>
      </c>
      <c r="AM88" s="4" t="n">
        <v>2</v>
      </c>
      <c r="AN88" s="4" t="n">
        <v>4</v>
      </c>
      <c r="AO88" s="4" t="n">
        <v>0</v>
      </c>
      <c r="AP88" s="4" t="n">
        <v>0</v>
      </c>
      <c r="AQ88" s="4" t="n">
        <v>0</v>
      </c>
      <c r="AR88" s="4" t="n">
        <v>4</v>
      </c>
      <c r="AS88" s="4" t="s">
        <v>83</v>
      </c>
      <c r="AT88" s="4" t="n">
        <v>0</v>
      </c>
      <c r="AU88" s="4" t="n">
        <v>0</v>
      </c>
      <c r="AV88" s="4" t="s">
        <v>84</v>
      </c>
      <c r="AW88" s="4" t="s">
        <v>84</v>
      </c>
      <c r="AX88" s="4" t="s">
        <v>85</v>
      </c>
      <c r="AY88" s="4" t="n">
        <v>0.4503</v>
      </c>
      <c r="AZ88" s="4" t="n">
        <v>0.55</v>
      </c>
      <c r="BA88" s="4" t="s">
        <v>230</v>
      </c>
      <c r="BB88" s="4" t="s">
        <v>230</v>
      </c>
      <c r="BC88" s="4" t="s">
        <v>87</v>
      </c>
      <c r="BD88" s="4" t="s">
        <v>88</v>
      </c>
      <c r="BE88" s="4" t="n">
        <v>-5.35</v>
      </c>
      <c r="BF88" s="4" t="n">
        <v>0</v>
      </c>
      <c r="BG88" s="4" t="n">
        <v>0</v>
      </c>
      <c r="BH88" s="4" t="s">
        <v>87</v>
      </c>
      <c r="BI88" s="4" t="s">
        <v>87</v>
      </c>
      <c r="BJ88" s="4" t="s">
        <v>89</v>
      </c>
      <c r="BK88" s="4" t="s">
        <v>87</v>
      </c>
      <c r="BL88" s="4" t="s">
        <v>87</v>
      </c>
      <c r="BM88" s="4" t="s">
        <v>87</v>
      </c>
      <c r="BN88" s="4" t="n">
        <v>15</v>
      </c>
      <c r="BO88" s="4" t="n">
        <v>1</v>
      </c>
      <c r="BP88" s="4" t="s">
        <v>83</v>
      </c>
      <c r="BQ88" s="4" t="n">
        <v>17.82</v>
      </c>
    </row>
    <row r="89" customFormat="false" ht="12.8" hidden="false" customHeight="false" outlineLevel="0" collapsed="false">
      <c r="A89" s="4" t="s">
        <v>1214</v>
      </c>
      <c r="B89" s="4" t="str">
        <f aca="false">TRIM(A89)</f>
        <v>Primin</v>
      </c>
      <c r="C89" s="4" t="str">
        <f aca="false">"upload/chem/"&amp;B89&amp;".png"</f>
        <v>upload/chem/Primin.png</v>
      </c>
      <c r="D89" s="4" t="s">
        <v>1215</v>
      </c>
      <c r="E89" s="4" t="s">
        <v>1216</v>
      </c>
      <c r="F89" s="4" t="n">
        <v>84800</v>
      </c>
      <c r="G89" s="4" t="s">
        <v>1217</v>
      </c>
      <c r="H89" s="4" t="s">
        <v>1218</v>
      </c>
      <c r="I89" s="4" t="s">
        <v>1219</v>
      </c>
      <c r="J89" s="4" t="s">
        <v>1220</v>
      </c>
      <c r="K89" s="4" t="s">
        <v>1221</v>
      </c>
      <c r="L89" s="4" t="s">
        <v>1222</v>
      </c>
      <c r="M89" s="4" t="n">
        <v>6069349</v>
      </c>
      <c r="N89" s="4" t="s">
        <v>1223</v>
      </c>
      <c r="O89" s="4" t="s">
        <v>1224</v>
      </c>
      <c r="P89" s="4" t="s">
        <v>1225</v>
      </c>
      <c r="Q89" s="4" t="s">
        <v>1226</v>
      </c>
      <c r="R89" s="4" t="s">
        <v>1227</v>
      </c>
      <c r="S89" s="4" t="n">
        <v>2.14</v>
      </c>
      <c r="T89" s="4" t="n">
        <v>208.26</v>
      </c>
      <c r="U89" s="4" t="n">
        <v>2.18</v>
      </c>
      <c r="V89" s="4" t="n">
        <v>3</v>
      </c>
      <c r="W89" s="4" t="n">
        <v>0</v>
      </c>
      <c r="X89" s="4" t="n">
        <v>12</v>
      </c>
      <c r="Y89" s="4" t="n">
        <v>15</v>
      </c>
      <c r="Z89" s="4" t="n">
        <v>3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  <c r="AF89" s="4" t="n">
        <v>0.5</v>
      </c>
      <c r="AG89" s="4" t="n">
        <v>5</v>
      </c>
      <c r="AH89" s="4" t="n">
        <v>1</v>
      </c>
      <c r="AI89" s="4" t="n">
        <v>0</v>
      </c>
      <c r="AJ89" s="4" t="n">
        <v>1</v>
      </c>
      <c r="AK89" s="4" t="n">
        <v>0</v>
      </c>
      <c r="AL89" s="4" t="n">
        <v>0</v>
      </c>
      <c r="AM89" s="4" t="n">
        <v>0</v>
      </c>
      <c r="AN89" s="4" t="n">
        <v>1</v>
      </c>
      <c r="AO89" s="4" t="n">
        <v>0</v>
      </c>
      <c r="AP89" s="4" t="n">
        <v>0</v>
      </c>
      <c r="AQ89" s="4" t="n">
        <v>0</v>
      </c>
      <c r="AR89" s="4" t="n">
        <v>1</v>
      </c>
      <c r="AS89" s="4" t="s">
        <v>83</v>
      </c>
      <c r="AT89" s="4" t="n">
        <v>0</v>
      </c>
      <c r="AU89" s="4" t="n">
        <v>0</v>
      </c>
      <c r="AV89" s="4" t="s">
        <v>84</v>
      </c>
      <c r="AW89" s="4" t="s">
        <v>84</v>
      </c>
      <c r="AX89" s="4" t="s">
        <v>85</v>
      </c>
      <c r="AY89" s="4" t="n">
        <v>0.5134</v>
      </c>
      <c r="AZ89" s="4" t="n">
        <v>0.85</v>
      </c>
      <c r="BA89" s="4" t="s">
        <v>86</v>
      </c>
      <c r="BB89" s="4" t="s">
        <v>86</v>
      </c>
      <c r="BC89" s="4" t="s">
        <v>87</v>
      </c>
      <c r="BD89" s="4" t="s">
        <v>88</v>
      </c>
      <c r="BE89" s="4" t="n">
        <v>-5.7</v>
      </c>
      <c r="BF89" s="4" t="n">
        <v>1</v>
      </c>
      <c r="BG89" s="4" t="n">
        <v>1</v>
      </c>
      <c r="BH89" s="4" t="s">
        <v>87</v>
      </c>
      <c r="BI89" s="4" t="s">
        <v>89</v>
      </c>
      <c r="BJ89" s="4" t="s">
        <v>89</v>
      </c>
      <c r="BK89" s="4" t="s">
        <v>89</v>
      </c>
      <c r="BL89" s="4" t="s">
        <v>89</v>
      </c>
      <c r="BM89" s="4" t="s">
        <v>89</v>
      </c>
      <c r="BN89" s="4" t="n">
        <v>6</v>
      </c>
      <c r="BO89" s="4" t="n">
        <v>6</v>
      </c>
      <c r="BP89" s="4" t="s">
        <v>83</v>
      </c>
      <c r="BQ89" s="4" t="n">
        <v>43.37</v>
      </c>
    </row>
    <row r="90" customFormat="false" ht="12.8" hidden="false" customHeight="false" outlineLevel="0" collapsed="false">
      <c r="A90" s="4" t="s">
        <v>1228</v>
      </c>
      <c r="B90" s="4" t="str">
        <f aca="false">TRIM(A90)</f>
        <v>Aucubin</v>
      </c>
      <c r="C90" s="4" t="str">
        <f aca="false">"upload/chem/"&amp;B90&amp;".png"</f>
        <v>upload/chem/Aucubin.png</v>
      </c>
      <c r="D90" s="4" t="s">
        <v>1229</v>
      </c>
      <c r="E90" s="4" t="s">
        <v>1230</v>
      </c>
      <c r="F90" s="4" t="n">
        <v>91458</v>
      </c>
      <c r="G90" s="4" t="s">
        <v>1231</v>
      </c>
      <c r="H90" s="4" t="s">
        <v>1232</v>
      </c>
      <c r="I90" s="4" t="s">
        <v>1233</v>
      </c>
      <c r="J90" s="4" t="s">
        <v>1234</v>
      </c>
      <c r="K90" s="4" t="s">
        <v>1235</v>
      </c>
      <c r="L90" s="4" t="s">
        <v>1236</v>
      </c>
      <c r="M90" s="4" t="n">
        <v>1742487</v>
      </c>
      <c r="N90" s="4" t="s">
        <v>1237</v>
      </c>
      <c r="O90" s="4" t="s">
        <v>1238</v>
      </c>
      <c r="P90" s="4" t="s">
        <v>1239</v>
      </c>
      <c r="Q90" s="4" t="s">
        <v>1240</v>
      </c>
      <c r="R90" s="4" t="s">
        <v>1241</v>
      </c>
      <c r="S90" s="4" t="n">
        <v>3.154</v>
      </c>
      <c r="T90" s="4" t="n">
        <v>346.33</v>
      </c>
      <c r="U90" s="4" t="n">
        <v>-2.8</v>
      </c>
      <c r="V90" s="4" t="n">
        <v>9</v>
      </c>
      <c r="W90" s="4" t="n">
        <v>6</v>
      </c>
      <c r="X90" s="4" t="n">
        <v>15</v>
      </c>
      <c r="Y90" s="4" t="n">
        <v>24</v>
      </c>
      <c r="Z90" s="4" t="n">
        <v>9</v>
      </c>
      <c r="AA90" s="4" t="n">
        <v>0</v>
      </c>
      <c r="AB90" s="4" t="n">
        <v>0</v>
      </c>
      <c r="AC90" s="4" t="n">
        <v>9</v>
      </c>
      <c r="AD90" s="4" t="n">
        <v>0.6</v>
      </c>
      <c r="AE90" s="4" t="n">
        <v>0</v>
      </c>
      <c r="AF90" s="4" t="n">
        <v>0.73</v>
      </c>
      <c r="AG90" s="4" t="n">
        <v>4</v>
      </c>
      <c r="AH90" s="4" t="n">
        <v>1</v>
      </c>
      <c r="AI90" s="4" t="n">
        <v>2</v>
      </c>
      <c r="AJ90" s="4" t="n">
        <v>3</v>
      </c>
      <c r="AK90" s="4" t="n">
        <v>0</v>
      </c>
      <c r="AL90" s="4" t="n">
        <v>0</v>
      </c>
      <c r="AM90" s="4" t="n">
        <v>0</v>
      </c>
      <c r="AN90" s="4" t="n">
        <v>3</v>
      </c>
      <c r="AO90" s="4" t="n">
        <v>0</v>
      </c>
      <c r="AP90" s="4" t="n">
        <v>1</v>
      </c>
      <c r="AQ90" s="4" t="n">
        <v>1</v>
      </c>
      <c r="AR90" s="4" t="n">
        <v>3</v>
      </c>
      <c r="AS90" s="4" t="s">
        <v>83</v>
      </c>
      <c r="AT90" s="4" t="n">
        <v>1</v>
      </c>
      <c r="AU90" s="4" t="n">
        <v>1</v>
      </c>
      <c r="AV90" s="4" t="s">
        <v>85</v>
      </c>
      <c r="AW90" s="4" t="s">
        <v>84</v>
      </c>
      <c r="AX90" s="4" t="s">
        <v>84</v>
      </c>
      <c r="AY90" s="4" t="n">
        <v>0.2968</v>
      </c>
      <c r="AZ90" s="4" t="n">
        <v>0.55</v>
      </c>
      <c r="BA90" s="4" t="s">
        <v>1242</v>
      </c>
      <c r="BB90" s="4" t="s">
        <v>86</v>
      </c>
      <c r="BC90" s="4" t="s">
        <v>89</v>
      </c>
      <c r="BD90" s="4" t="s">
        <v>299</v>
      </c>
      <c r="BE90" s="4" t="n">
        <v>-10.56</v>
      </c>
      <c r="BF90" s="4" t="n">
        <v>0</v>
      </c>
      <c r="BG90" s="4" t="n">
        <v>1</v>
      </c>
      <c r="BH90" s="4" t="s">
        <v>89</v>
      </c>
      <c r="BI90" s="4" t="s">
        <v>89</v>
      </c>
      <c r="BJ90" s="4" t="s">
        <v>89</v>
      </c>
      <c r="BK90" s="4" t="s">
        <v>89</v>
      </c>
      <c r="BL90" s="4" t="s">
        <v>89</v>
      </c>
      <c r="BM90" s="4" t="s">
        <v>87</v>
      </c>
      <c r="BN90" s="4" t="n">
        <v>4</v>
      </c>
      <c r="BO90" s="4" t="n">
        <v>11</v>
      </c>
      <c r="BP90" s="4" t="s">
        <v>90</v>
      </c>
      <c r="BQ90" s="4" t="n">
        <v>149.07</v>
      </c>
    </row>
    <row r="91" customFormat="false" ht="12.8" hidden="false" customHeight="false" outlineLevel="0" collapsed="false">
      <c r="A91" s="4" t="s">
        <v>1243</v>
      </c>
      <c r="B91" s="4" t="str">
        <f aca="false">TRIM(A91)</f>
        <v>Matrine</v>
      </c>
      <c r="C91" s="4" t="str">
        <f aca="false">"upload/chem/"&amp;B91&amp;".png"</f>
        <v>upload/chem/Matrine.png</v>
      </c>
      <c r="D91" s="4" t="s">
        <v>1244</v>
      </c>
      <c r="E91" s="4" t="s">
        <v>1245</v>
      </c>
      <c r="F91" s="4" t="n">
        <v>91466</v>
      </c>
      <c r="G91" s="4" t="s">
        <v>1246</v>
      </c>
      <c r="H91" s="4" t="s">
        <v>1247</v>
      </c>
      <c r="I91" s="4" t="s">
        <v>1248</v>
      </c>
      <c r="J91" s="4" t="s">
        <v>1249</v>
      </c>
      <c r="K91" s="4" t="s">
        <v>1250</v>
      </c>
      <c r="L91" s="4" t="s">
        <v>1251</v>
      </c>
      <c r="M91" s="4" t="n">
        <v>2517366</v>
      </c>
      <c r="N91" s="4" t="s">
        <v>1252</v>
      </c>
      <c r="O91" s="4" t="s">
        <v>1253</v>
      </c>
      <c r="P91" s="4" t="s">
        <v>1254</v>
      </c>
      <c r="Q91" s="4" t="s">
        <v>1255</v>
      </c>
      <c r="R91" s="4" t="s">
        <v>1256</v>
      </c>
      <c r="S91" s="4" t="n">
        <v>1.171</v>
      </c>
      <c r="T91" s="4" t="n">
        <v>248.37</v>
      </c>
      <c r="U91" s="4" t="n">
        <v>1.87</v>
      </c>
      <c r="V91" s="4" t="n">
        <v>2</v>
      </c>
      <c r="W91" s="4" t="n">
        <v>0</v>
      </c>
      <c r="X91" s="4" t="n">
        <v>15</v>
      </c>
      <c r="Y91" s="4" t="n">
        <v>18</v>
      </c>
      <c r="Z91" s="4" t="n">
        <v>3</v>
      </c>
      <c r="AA91" s="4" t="n">
        <v>2</v>
      </c>
      <c r="AB91" s="4" t="n">
        <v>0</v>
      </c>
      <c r="AC91" s="4" t="n">
        <v>4</v>
      </c>
      <c r="AD91" s="4" t="n">
        <v>0.27</v>
      </c>
      <c r="AE91" s="4" t="n">
        <v>0</v>
      </c>
      <c r="AF91" s="4" t="n">
        <v>0.93</v>
      </c>
      <c r="AG91" s="4" t="n">
        <v>0</v>
      </c>
      <c r="AH91" s="4" t="n">
        <v>0</v>
      </c>
      <c r="AI91" s="4" t="n">
        <v>4</v>
      </c>
      <c r="AJ91" s="4" t="n">
        <v>4</v>
      </c>
      <c r="AK91" s="4" t="n">
        <v>0</v>
      </c>
      <c r="AL91" s="4" t="n">
        <v>0</v>
      </c>
      <c r="AM91" s="4" t="n">
        <v>0</v>
      </c>
      <c r="AN91" s="4" t="n">
        <v>4</v>
      </c>
      <c r="AO91" s="4" t="n">
        <v>0</v>
      </c>
      <c r="AP91" s="4" t="n">
        <v>4</v>
      </c>
      <c r="AQ91" s="4" t="n">
        <v>4</v>
      </c>
      <c r="AR91" s="4" t="n">
        <v>4</v>
      </c>
      <c r="AS91" s="4" t="s">
        <v>83</v>
      </c>
      <c r="AT91" s="4" t="n">
        <v>0</v>
      </c>
      <c r="AU91" s="4" t="n">
        <v>0</v>
      </c>
      <c r="AV91" s="4" t="s">
        <v>84</v>
      </c>
      <c r="AW91" s="4" t="s">
        <v>84</v>
      </c>
      <c r="AX91" s="4" t="s">
        <v>85</v>
      </c>
      <c r="AY91" s="4" t="n">
        <v>0.6532</v>
      </c>
      <c r="AZ91" s="4" t="n">
        <v>0.55</v>
      </c>
      <c r="BA91" s="4" t="s">
        <v>86</v>
      </c>
      <c r="BB91" s="4" t="s">
        <v>86</v>
      </c>
      <c r="BC91" s="4" t="s">
        <v>87</v>
      </c>
      <c r="BD91" s="4" t="s">
        <v>88</v>
      </c>
      <c r="BE91" s="4" t="n">
        <v>-6.69</v>
      </c>
      <c r="BF91" s="4" t="n">
        <v>0</v>
      </c>
      <c r="BG91" s="4" t="n">
        <v>0</v>
      </c>
      <c r="BH91" s="4" t="s">
        <v>89</v>
      </c>
      <c r="BI91" s="4" t="s">
        <v>89</v>
      </c>
      <c r="BJ91" s="4" t="s">
        <v>89</v>
      </c>
      <c r="BK91" s="4" t="s">
        <v>89</v>
      </c>
      <c r="BL91" s="4" t="s">
        <v>89</v>
      </c>
      <c r="BM91" s="4" t="s">
        <v>89</v>
      </c>
      <c r="BN91" s="4" t="n">
        <v>1</v>
      </c>
      <c r="BO91" s="4" t="n">
        <v>14</v>
      </c>
      <c r="BP91" s="4" t="s">
        <v>83</v>
      </c>
      <c r="BQ91" s="4" t="n">
        <v>23.55</v>
      </c>
    </row>
    <row r="92" customFormat="false" ht="12.8" hidden="false" customHeight="false" outlineLevel="0" collapsed="false">
      <c r="A92" s="4" t="s">
        <v>1257</v>
      </c>
      <c r="B92" s="4" t="str">
        <f aca="false">TRIM(A92)</f>
        <v>Lupanine</v>
      </c>
      <c r="C92" s="4" t="str">
        <f aca="false">"upload/chem/"&amp;B92&amp;".png"</f>
        <v>upload/chem/Lupanine.png</v>
      </c>
      <c r="D92" s="4" t="s">
        <v>1258</v>
      </c>
      <c r="E92" s="4" t="s">
        <v>1259</v>
      </c>
      <c r="F92" s="4" t="n">
        <v>91471</v>
      </c>
      <c r="G92" s="4" t="s">
        <v>1260</v>
      </c>
      <c r="H92" s="4" t="s">
        <v>1247</v>
      </c>
      <c r="I92" s="4" t="s">
        <v>251</v>
      </c>
      <c r="J92" s="4" t="s">
        <v>1261</v>
      </c>
      <c r="K92" s="4" t="s">
        <v>1262</v>
      </c>
      <c r="L92" s="4" t="s">
        <v>1263</v>
      </c>
      <c r="M92" s="4" t="n">
        <v>3804061</v>
      </c>
      <c r="N92" s="4" t="s">
        <v>1264</v>
      </c>
      <c r="O92" s="4" t="s">
        <v>1265</v>
      </c>
      <c r="P92" s="4" t="s">
        <v>1266</v>
      </c>
      <c r="Q92" s="4" t="s">
        <v>1267</v>
      </c>
      <c r="R92" s="4" t="s">
        <v>1256</v>
      </c>
      <c r="S92" s="4" t="n">
        <v>0.932</v>
      </c>
      <c r="T92" s="4" t="n">
        <v>248.37</v>
      </c>
      <c r="U92" s="4" t="n">
        <v>1.87</v>
      </c>
      <c r="V92" s="4" t="n">
        <v>2</v>
      </c>
      <c r="W92" s="4" t="n">
        <v>0</v>
      </c>
      <c r="X92" s="4" t="n">
        <v>15</v>
      </c>
      <c r="Y92" s="4" t="n">
        <v>18</v>
      </c>
      <c r="Z92" s="4" t="n">
        <v>3</v>
      </c>
      <c r="AA92" s="4" t="n">
        <v>2</v>
      </c>
      <c r="AB92" s="4" t="n">
        <v>0</v>
      </c>
      <c r="AC92" s="4" t="n">
        <v>4</v>
      </c>
      <c r="AD92" s="4" t="n">
        <v>0.27</v>
      </c>
      <c r="AE92" s="4" t="n">
        <v>0</v>
      </c>
      <c r="AF92" s="4" t="n">
        <v>0.93</v>
      </c>
      <c r="AG92" s="4" t="n">
        <v>0</v>
      </c>
      <c r="AH92" s="4" t="n">
        <v>0</v>
      </c>
      <c r="AI92" s="4" t="n">
        <v>4</v>
      </c>
      <c r="AJ92" s="4" t="n">
        <v>4</v>
      </c>
      <c r="AK92" s="4" t="n">
        <v>0</v>
      </c>
      <c r="AL92" s="4" t="n">
        <v>0</v>
      </c>
      <c r="AM92" s="4" t="n">
        <v>0</v>
      </c>
      <c r="AN92" s="4" t="n">
        <v>4</v>
      </c>
      <c r="AO92" s="4" t="n">
        <v>0</v>
      </c>
      <c r="AP92" s="4" t="n">
        <v>4</v>
      </c>
      <c r="AQ92" s="4" t="n">
        <v>4</v>
      </c>
      <c r="AR92" s="4" t="n">
        <v>4</v>
      </c>
      <c r="AS92" s="4" t="s">
        <v>83</v>
      </c>
      <c r="AT92" s="4" t="n">
        <v>0</v>
      </c>
      <c r="AU92" s="4" t="n">
        <v>0</v>
      </c>
      <c r="AV92" s="4" t="s">
        <v>84</v>
      </c>
      <c r="AW92" s="4" t="s">
        <v>84</v>
      </c>
      <c r="AX92" s="4" t="s">
        <v>85</v>
      </c>
      <c r="AY92" s="4" t="n">
        <v>0.6532</v>
      </c>
      <c r="AZ92" s="4" t="n">
        <v>0.55</v>
      </c>
      <c r="BA92" s="4" t="s">
        <v>86</v>
      </c>
      <c r="BB92" s="4" t="s">
        <v>86</v>
      </c>
      <c r="BC92" s="4" t="s">
        <v>87</v>
      </c>
      <c r="BD92" s="4" t="s">
        <v>88</v>
      </c>
      <c r="BE92" s="4" t="n">
        <v>-6.69</v>
      </c>
      <c r="BF92" s="4" t="n">
        <v>0</v>
      </c>
      <c r="BG92" s="4" t="n">
        <v>0</v>
      </c>
      <c r="BH92" s="4" t="s">
        <v>89</v>
      </c>
      <c r="BI92" s="4" t="s">
        <v>89</v>
      </c>
      <c r="BJ92" s="4" t="s">
        <v>89</v>
      </c>
      <c r="BK92" s="4" t="s">
        <v>89</v>
      </c>
      <c r="BL92" s="4" t="s">
        <v>89</v>
      </c>
      <c r="BM92" s="4" t="s">
        <v>89</v>
      </c>
      <c r="BN92" s="4" t="n">
        <v>1</v>
      </c>
      <c r="BO92" s="4" t="n">
        <v>14</v>
      </c>
      <c r="BP92" s="4" t="s">
        <v>83</v>
      </c>
      <c r="BQ92" s="4" t="n">
        <v>23.55</v>
      </c>
    </row>
    <row r="93" customFormat="false" ht="12.8" hidden="false" customHeight="false" outlineLevel="0" collapsed="false">
      <c r="A93" s="4" t="s">
        <v>1268</v>
      </c>
      <c r="B93" s="4" t="str">
        <f aca="false">TRIM(A93)</f>
        <v>Irehdiamine A</v>
      </c>
      <c r="C93" s="4" t="str">
        <f aca="false">"upload/chem/"&amp;B93&amp;".png"</f>
        <v>upload/chem/Irehdiamine A.png</v>
      </c>
      <c r="D93" s="4" t="s">
        <v>1269</v>
      </c>
      <c r="E93" s="4" t="s">
        <v>1270</v>
      </c>
      <c r="F93" s="4" t="n">
        <v>92198</v>
      </c>
      <c r="G93" s="4" t="s">
        <v>1271</v>
      </c>
      <c r="H93" s="4" t="s">
        <v>1272</v>
      </c>
      <c r="I93" s="4" t="s">
        <v>251</v>
      </c>
      <c r="J93" s="4"/>
      <c r="K93" s="4" t="s">
        <v>1273</v>
      </c>
      <c r="L93" s="4"/>
      <c r="M93" s="4"/>
      <c r="N93" s="4" t="s">
        <v>1274</v>
      </c>
      <c r="O93" s="4" t="s">
        <v>1275</v>
      </c>
      <c r="P93" s="4" t="s">
        <v>1276</v>
      </c>
      <c r="Q93" s="4" t="s">
        <v>1277</v>
      </c>
      <c r="R93" s="4" t="s">
        <v>1278</v>
      </c>
      <c r="S93" s="4" t="n">
        <v>2.71</v>
      </c>
      <c r="T93" s="4" t="n">
        <v>316.53</v>
      </c>
      <c r="U93" s="4" t="n">
        <v>4.24</v>
      </c>
      <c r="V93" s="4" t="n">
        <v>2</v>
      </c>
      <c r="W93" s="4" t="n">
        <v>2</v>
      </c>
      <c r="X93" s="4" t="n">
        <v>21</v>
      </c>
      <c r="Y93" s="4" t="n">
        <v>23</v>
      </c>
      <c r="Z93" s="4" t="n">
        <v>2</v>
      </c>
      <c r="AA93" s="4" t="n">
        <v>2</v>
      </c>
      <c r="AB93" s="4" t="n">
        <v>0</v>
      </c>
      <c r="AC93" s="4" t="n">
        <v>8</v>
      </c>
      <c r="AD93" s="4" t="n">
        <v>0.38</v>
      </c>
      <c r="AE93" s="4" t="n">
        <v>0</v>
      </c>
      <c r="AF93" s="4" t="n">
        <v>0.9</v>
      </c>
      <c r="AG93" s="4" t="n">
        <v>1</v>
      </c>
      <c r="AH93" s="4" t="n">
        <v>4</v>
      </c>
      <c r="AI93" s="4" t="n">
        <v>0</v>
      </c>
      <c r="AJ93" s="4" t="n">
        <v>4</v>
      </c>
      <c r="AK93" s="4" t="n">
        <v>0</v>
      </c>
      <c r="AL93" s="4" t="n">
        <v>0</v>
      </c>
      <c r="AM93" s="4" t="n">
        <v>0</v>
      </c>
      <c r="AN93" s="4" t="n">
        <v>4</v>
      </c>
      <c r="AO93" s="4" t="n">
        <v>3</v>
      </c>
      <c r="AP93" s="4" t="n">
        <v>0</v>
      </c>
      <c r="AQ93" s="4" t="n">
        <v>3</v>
      </c>
      <c r="AR93" s="4" t="n">
        <v>4</v>
      </c>
      <c r="AS93" s="4" t="s">
        <v>83</v>
      </c>
      <c r="AT93" s="4" t="n">
        <v>0</v>
      </c>
      <c r="AU93" s="4" t="n">
        <v>0</v>
      </c>
      <c r="AV93" s="4" t="s">
        <v>84</v>
      </c>
      <c r="AW93" s="4" t="s">
        <v>85</v>
      </c>
      <c r="AX93" s="4" t="s">
        <v>85</v>
      </c>
      <c r="AY93" s="4" t="n">
        <v>0.7109</v>
      </c>
      <c r="AZ93" s="4" t="n">
        <v>0.55</v>
      </c>
      <c r="BA93" s="4" t="s">
        <v>230</v>
      </c>
      <c r="BB93" s="4" t="s">
        <v>86</v>
      </c>
      <c r="BC93" s="4" t="s">
        <v>87</v>
      </c>
      <c r="BD93" s="4" t="s">
        <v>88</v>
      </c>
      <c r="BE93" s="4" t="n">
        <v>-5.38</v>
      </c>
      <c r="BF93" s="4" t="n">
        <v>0</v>
      </c>
      <c r="BG93" s="4" t="n">
        <v>1</v>
      </c>
      <c r="BH93" s="4" t="s">
        <v>89</v>
      </c>
      <c r="BI93" s="4" t="s">
        <v>89</v>
      </c>
      <c r="BJ93" s="4" t="s">
        <v>89</v>
      </c>
      <c r="BK93" s="4" t="s">
        <v>89</v>
      </c>
      <c r="BL93" s="4" t="s">
        <v>89</v>
      </c>
      <c r="BM93" s="4" t="s">
        <v>87</v>
      </c>
      <c r="BN93" s="4" t="n">
        <v>2</v>
      </c>
      <c r="BO93" s="4" t="n">
        <v>19</v>
      </c>
      <c r="BP93" s="4" t="s">
        <v>83</v>
      </c>
      <c r="BQ93" s="4" t="n">
        <v>52.04</v>
      </c>
    </row>
    <row r="94" customFormat="false" ht="12.8" hidden="false" customHeight="false" outlineLevel="0" collapsed="false">
      <c r="A94" s="4" t="s">
        <v>1279</v>
      </c>
      <c r="B94" s="4" t="str">
        <f aca="false">TRIM(A94)</f>
        <v>Cryptopleurine</v>
      </c>
      <c r="C94" s="4" t="str">
        <f aca="false">"upload/chem/"&amp;B94&amp;".png"</f>
        <v>upload/chem/Cryptopleurine.png</v>
      </c>
      <c r="D94" s="4" t="s">
        <v>1280</v>
      </c>
      <c r="E94" s="4" t="s">
        <v>1281</v>
      </c>
      <c r="F94" s="4" t="n">
        <v>92765</v>
      </c>
      <c r="G94" s="4" t="s">
        <v>1282</v>
      </c>
      <c r="H94" s="4" t="s">
        <v>1283</v>
      </c>
      <c r="I94" s="4" t="s">
        <v>1284</v>
      </c>
      <c r="J94" s="4" t="s">
        <v>1285</v>
      </c>
      <c r="K94" s="4" t="s">
        <v>1286</v>
      </c>
      <c r="L94" s="4" t="s">
        <v>1287</v>
      </c>
      <c r="M94" s="4" t="n">
        <v>47659651</v>
      </c>
      <c r="N94" s="4" t="s">
        <v>1288</v>
      </c>
      <c r="O94" s="4" t="s">
        <v>1289</v>
      </c>
      <c r="P94" s="4" t="s">
        <v>1290</v>
      </c>
      <c r="Q94" s="4" t="s">
        <v>1291</v>
      </c>
      <c r="R94" s="4" t="s">
        <v>1292</v>
      </c>
      <c r="S94" s="4" t="n">
        <v>0.393</v>
      </c>
      <c r="T94" s="4" t="n">
        <v>377.48</v>
      </c>
      <c r="U94" s="4" t="n">
        <v>4.93</v>
      </c>
      <c r="V94" s="4" t="n">
        <v>4</v>
      </c>
      <c r="W94" s="4" t="n">
        <v>0</v>
      </c>
      <c r="X94" s="4" t="n">
        <v>24</v>
      </c>
      <c r="Y94" s="4" t="n">
        <v>28</v>
      </c>
      <c r="Z94" s="4" t="n">
        <v>4</v>
      </c>
      <c r="AA94" s="4" t="n">
        <v>1</v>
      </c>
      <c r="AB94" s="4" t="n">
        <v>0</v>
      </c>
      <c r="AC94" s="4" t="n">
        <v>1</v>
      </c>
      <c r="AD94" s="4" t="n">
        <v>0.04</v>
      </c>
      <c r="AE94" s="4" t="n">
        <v>0</v>
      </c>
      <c r="AF94" s="4" t="n">
        <v>0.42</v>
      </c>
      <c r="AG94" s="4" t="n">
        <v>3</v>
      </c>
      <c r="AH94" s="4" t="n">
        <v>0</v>
      </c>
      <c r="AI94" s="4" t="n">
        <v>2</v>
      </c>
      <c r="AJ94" s="4" t="n">
        <v>2</v>
      </c>
      <c r="AK94" s="4" t="n">
        <v>3</v>
      </c>
      <c r="AL94" s="4" t="n">
        <v>0</v>
      </c>
      <c r="AM94" s="4" t="n">
        <v>3</v>
      </c>
      <c r="AN94" s="4" t="n">
        <v>5</v>
      </c>
      <c r="AO94" s="4" t="n">
        <v>0</v>
      </c>
      <c r="AP94" s="4" t="n">
        <v>1</v>
      </c>
      <c r="AQ94" s="4" t="n">
        <v>1</v>
      </c>
      <c r="AR94" s="4" t="n">
        <v>5</v>
      </c>
      <c r="AS94" s="4" t="s">
        <v>83</v>
      </c>
      <c r="AT94" s="4" t="n">
        <v>0</v>
      </c>
      <c r="AU94" s="4" t="n">
        <v>0</v>
      </c>
      <c r="AV94" s="4" t="s">
        <v>84</v>
      </c>
      <c r="AW94" s="4" t="s">
        <v>85</v>
      </c>
      <c r="AX94" s="4" t="s">
        <v>85</v>
      </c>
      <c r="AY94" s="4" t="n">
        <v>0.6058</v>
      </c>
      <c r="AZ94" s="4" t="n">
        <v>0.55</v>
      </c>
      <c r="BA94" s="4" t="s">
        <v>230</v>
      </c>
      <c r="BB94" s="4" t="s">
        <v>245</v>
      </c>
      <c r="BC94" s="4" t="s">
        <v>87</v>
      </c>
      <c r="BD94" s="4" t="s">
        <v>88</v>
      </c>
      <c r="BE94" s="4" t="n">
        <v>-4.97</v>
      </c>
      <c r="BF94" s="4" t="n">
        <v>0</v>
      </c>
      <c r="BG94" s="4" t="n">
        <v>1</v>
      </c>
      <c r="BH94" s="4" t="s">
        <v>89</v>
      </c>
      <c r="BI94" s="4" t="s">
        <v>89</v>
      </c>
      <c r="BJ94" s="4" t="s">
        <v>87</v>
      </c>
      <c r="BK94" s="4" t="s">
        <v>87</v>
      </c>
      <c r="BL94" s="4" t="s">
        <v>87</v>
      </c>
      <c r="BM94" s="4" t="s">
        <v>87</v>
      </c>
      <c r="BN94" s="4" t="n">
        <v>14</v>
      </c>
      <c r="BO94" s="4" t="n">
        <v>10</v>
      </c>
      <c r="BP94" s="4" t="s">
        <v>83</v>
      </c>
      <c r="BQ94" s="4" t="n">
        <v>30.93</v>
      </c>
    </row>
    <row r="95" customFormat="false" ht="12.8" hidden="false" customHeight="false" outlineLevel="0" collapsed="false">
      <c r="A95" s="4" t="s">
        <v>1293</v>
      </c>
      <c r="B95" s="4" t="str">
        <f aca="false">TRIM(A95)</f>
        <v>Xanthorrhizol</v>
      </c>
      <c r="C95" s="4" t="str">
        <f aca="false">"upload/chem/"&amp;B95&amp;".png"</f>
        <v>upload/chem/Xanthorrhizol.png</v>
      </c>
      <c r="D95" s="4" t="s">
        <v>1294</v>
      </c>
      <c r="E95" s="4" t="s">
        <v>1295</v>
      </c>
      <c r="F95" s="4" t="n">
        <v>93135</v>
      </c>
      <c r="G95" s="4" t="s">
        <v>1296</v>
      </c>
      <c r="H95" s="4" t="s">
        <v>1297</v>
      </c>
      <c r="I95" s="4" t="s">
        <v>251</v>
      </c>
      <c r="J95" s="4" t="s">
        <v>1298</v>
      </c>
      <c r="K95" s="4" t="s">
        <v>1299</v>
      </c>
      <c r="L95" s="4" t="s">
        <v>1300</v>
      </c>
      <c r="M95" s="4" t="n">
        <v>6126026</v>
      </c>
      <c r="N95" s="4" t="s">
        <v>1301</v>
      </c>
      <c r="O95" s="4" t="s">
        <v>1302</v>
      </c>
      <c r="P95" s="4" t="s">
        <v>1303</v>
      </c>
      <c r="Q95" s="4" t="s">
        <v>1304</v>
      </c>
      <c r="R95" s="4" t="s">
        <v>1305</v>
      </c>
      <c r="S95" s="4" t="n">
        <v>1.417</v>
      </c>
      <c r="T95" s="4" t="n">
        <v>218.34</v>
      </c>
      <c r="U95" s="4" t="n">
        <v>4.55</v>
      </c>
      <c r="V95" s="4" t="n">
        <v>1</v>
      </c>
      <c r="W95" s="4" t="n">
        <v>1</v>
      </c>
      <c r="X95" s="4" t="n">
        <v>15</v>
      </c>
      <c r="Y95" s="4" t="n">
        <v>16</v>
      </c>
      <c r="Z95" s="4" t="n">
        <v>1</v>
      </c>
      <c r="AA95" s="4" t="n">
        <v>0</v>
      </c>
      <c r="AB95" s="4" t="n">
        <v>0</v>
      </c>
      <c r="AC95" s="4" t="n">
        <v>1</v>
      </c>
      <c r="AD95" s="4" t="n">
        <v>0.07</v>
      </c>
      <c r="AE95" s="4" t="n">
        <v>0</v>
      </c>
      <c r="AF95" s="4" t="n">
        <v>0.47</v>
      </c>
      <c r="AG95" s="4" t="n">
        <v>4</v>
      </c>
      <c r="AH95" s="4" t="n">
        <v>0</v>
      </c>
      <c r="AI95" s="4" t="n">
        <v>0</v>
      </c>
      <c r="AJ95" s="4" t="n">
        <v>0</v>
      </c>
      <c r="AK95" s="4" t="n">
        <v>1</v>
      </c>
      <c r="AL95" s="4" t="n">
        <v>0</v>
      </c>
      <c r="AM95" s="4" t="n">
        <v>1</v>
      </c>
      <c r="AN95" s="4" t="n">
        <v>1</v>
      </c>
      <c r="AO95" s="4" t="n">
        <v>0</v>
      </c>
      <c r="AP95" s="4" t="n">
        <v>0</v>
      </c>
      <c r="AQ95" s="4" t="n">
        <v>0</v>
      </c>
      <c r="AR95" s="4" t="n">
        <v>1</v>
      </c>
      <c r="AS95" s="4" t="s">
        <v>83</v>
      </c>
      <c r="AT95" s="4" t="n">
        <v>0</v>
      </c>
      <c r="AU95" s="4" t="n">
        <v>0</v>
      </c>
      <c r="AV95" s="4" t="s">
        <v>84</v>
      </c>
      <c r="AW95" s="4" t="s">
        <v>85</v>
      </c>
      <c r="AX95" s="4" t="s">
        <v>85</v>
      </c>
      <c r="AY95" s="4" t="n">
        <v>0.7349</v>
      </c>
      <c r="AZ95" s="4" t="n">
        <v>0.55</v>
      </c>
      <c r="BA95" s="4" t="s">
        <v>230</v>
      </c>
      <c r="BB95" s="4" t="s">
        <v>230</v>
      </c>
      <c r="BC95" s="4" t="s">
        <v>87</v>
      </c>
      <c r="BD95" s="4" t="s">
        <v>88</v>
      </c>
      <c r="BE95" s="4" t="n">
        <v>-3.76</v>
      </c>
      <c r="BF95" s="4" t="n">
        <v>0</v>
      </c>
      <c r="BG95" s="4" t="n">
        <v>1</v>
      </c>
      <c r="BH95" s="4" t="s">
        <v>89</v>
      </c>
      <c r="BI95" s="4" t="s">
        <v>89</v>
      </c>
      <c r="BJ95" s="4" t="s">
        <v>87</v>
      </c>
      <c r="BK95" s="4" t="s">
        <v>87</v>
      </c>
      <c r="BL95" s="4" t="s">
        <v>89</v>
      </c>
      <c r="BM95" s="4" t="s">
        <v>89</v>
      </c>
      <c r="BN95" s="4" t="n">
        <v>8</v>
      </c>
      <c r="BO95" s="4" t="n">
        <v>7</v>
      </c>
      <c r="BP95" s="4" t="s">
        <v>83</v>
      </c>
      <c r="BQ95" s="4" t="n">
        <v>20.23</v>
      </c>
    </row>
    <row r="96" customFormat="false" ht="12.8" hidden="false" customHeight="false" outlineLevel="0" collapsed="false">
      <c r="A96" s="4" t="s">
        <v>1306</v>
      </c>
      <c r="B96" s="4" t="str">
        <f aca="false">TRIM(A96)</f>
        <v>(-)-trans-Carveol</v>
      </c>
      <c r="C96" s="4" t="str">
        <f aca="false">"upload/chem/"&amp;B96&amp;".png"</f>
        <v>upload/chem/(-)-trans-Carveol.png</v>
      </c>
      <c r="D96" s="4" t="s">
        <v>1307</v>
      </c>
      <c r="E96" s="4" t="s">
        <v>1308</v>
      </c>
      <c r="F96" s="4" t="n">
        <v>94221</v>
      </c>
      <c r="G96" s="4" t="s">
        <v>1309</v>
      </c>
      <c r="H96" s="4" t="s">
        <v>138</v>
      </c>
      <c r="I96" s="4" t="s">
        <v>1310</v>
      </c>
      <c r="J96" s="4" t="s">
        <v>1311</v>
      </c>
      <c r="K96" s="4" t="s">
        <v>1312</v>
      </c>
      <c r="L96" s="4" t="s">
        <v>1313</v>
      </c>
      <c r="M96" s="4"/>
      <c r="N96" s="4" t="s">
        <v>1314</v>
      </c>
      <c r="O96" s="4" t="s">
        <v>1315</v>
      </c>
      <c r="P96" s="4" t="s">
        <v>1316</v>
      </c>
      <c r="Q96" s="4" t="s">
        <v>1317</v>
      </c>
      <c r="R96" s="4" t="s">
        <v>1318</v>
      </c>
      <c r="S96" s="4" t="n">
        <v>2.969</v>
      </c>
      <c r="T96" s="4" t="n">
        <v>152.24</v>
      </c>
      <c r="U96" s="4" t="n">
        <v>2.28</v>
      </c>
      <c r="V96" s="4" t="n">
        <v>1</v>
      </c>
      <c r="W96" s="4" t="n">
        <v>1</v>
      </c>
      <c r="X96" s="4" t="n">
        <v>10</v>
      </c>
      <c r="Y96" s="4" t="n">
        <v>11</v>
      </c>
      <c r="Z96" s="4" t="n">
        <v>1</v>
      </c>
      <c r="AA96" s="4" t="n">
        <v>0</v>
      </c>
      <c r="AB96" s="4" t="n">
        <v>0</v>
      </c>
      <c r="AC96" s="4" t="n">
        <v>2</v>
      </c>
      <c r="AD96" s="4" t="n">
        <v>0.2</v>
      </c>
      <c r="AE96" s="4" t="n">
        <v>0</v>
      </c>
      <c r="AF96" s="4" t="n">
        <v>0.6</v>
      </c>
      <c r="AG96" s="4" t="n">
        <v>1</v>
      </c>
      <c r="AH96" s="4" t="n">
        <v>1</v>
      </c>
      <c r="AI96" s="4" t="n">
        <v>0</v>
      </c>
      <c r="AJ96" s="4" t="n">
        <v>1</v>
      </c>
      <c r="AK96" s="4" t="n">
        <v>0</v>
      </c>
      <c r="AL96" s="4" t="n">
        <v>0</v>
      </c>
      <c r="AM96" s="4" t="n">
        <v>0</v>
      </c>
      <c r="AN96" s="4" t="n">
        <v>1</v>
      </c>
      <c r="AO96" s="4" t="n">
        <v>0</v>
      </c>
      <c r="AP96" s="4" t="n">
        <v>0</v>
      </c>
      <c r="AQ96" s="4" t="n">
        <v>0</v>
      </c>
      <c r="AR96" s="4" t="n">
        <v>1</v>
      </c>
      <c r="AS96" s="4" t="s">
        <v>83</v>
      </c>
      <c r="AT96" s="4" t="n">
        <v>0</v>
      </c>
      <c r="AU96" s="4" t="n">
        <v>1</v>
      </c>
      <c r="AV96" s="4" t="s">
        <v>84</v>
      </c>
      <c r="AW96" s="4" t="s">
        <v>84</v>
      </c>
      <c r="AX96" s="4" t="s">
        <v>85</v>
      </c>
      <c r="AY96" s="4" t="n">
        <v>0.5714</v>
      </c>
      <c r="AZ96" s="4" t="n">
        <v>0.55</v>
      </c>
      <c r="BA96" s="4" t="s">
        <v>86</v>
      </c>
      <c r="BB96" s="4" t="s">
        <v>86</v>
      </c>
      <c r="BC96" s="4" t="s">
        <v>87</v>
      </c>
      <c r="BD96" s="4" t="s">
        <v>88</v>
      </c>
      <c r="BE96" s="4" t="n">
        <v>-5.01</v>
      </c>
      <c r="BF96" s="4" t="n">
        <v>0</v>
      </c>
      <c r="BG96" s="4" t="n">
        <v>1</v>
      </c>
      <c r="BH96" s="4" t="s">
        <v>89</v>
      </c>
      <c r="BI96" s="4" t="s">
        <v>89</v>
      </c>
      <c r="BJ96" s="4" t="s">
        <v>89</v>
      </c>
      <c r="BK96" s="4" t="s">
        <v>89</v>
      </c>
      <c r="BL96" s="4" t="s">
        <v>89</v>
      </c>
      <c r="BM96" s="4" t="s">
        <v>89</v>
      </c>
      <c r="BN96" s="4" t="n">
        <v>4</v>
      </c>
      <c r="BO96" s="4" t="n">
        <v>6</v>
      </c>
      <c r="BP96" s="4" t="s">
        <v>90</v>
      </c>
      <c r="BQ96" s="4" t="n">
        <v>20.23</v>
      </c>
    </row>
    <row r="97" customFormat="false" ht="12.8" hidden="false" customHeight="false" outlineLevel="0" collapsed="false">
      <c r="A97" s="4" t="s">
        <v>1319</v>
      </c>
      <c r="B97" s="4" t="str">
        <f aca="false">TRIM(A97)</f>
        <v>Thymohydroquinone</v>
      </c>
      <c r="C97" s="4" t="str">
        <f aca="false">"upload/chem/"&amp;B97&amp;".png"</f>
        <v>upload/chem/Thymohydroquinone.png</v>
      </c>
      <c r="D97" s="4" t="s">
        <v>1320</v>
      </c>
      <c r="E97" s="4" t="s">
        <v>1321</v>
      </c>
      <c r="F97" s="4" t="n">
        <v>95779</v>
      </c>
      <c r="G97" s="4" t="s">
        <v>1322</v>
      </c>
      <c r="H97" s="4" t="s">
        <v>1323</v>
      </c>
      <c r="I97" s="4" t="s">
        <v>251</v>
      </c>
      <c r="J97" s="4" t="s">
        <v>1324</v>
      </c>
      <c r="K97" s="4" t="s">
        <v>1325</v>
      </c>
      <c r="L97" s="4" t="s">
        <v>1326</v>
      </c>
      <c r="M97" s="4" t="n">
        <v>2045689</v>
      </c>
      <c r="N97" s="4" t="s">
        <v>1327</v>
      </c>
      <c r="O97" s="4" t="s">
        <v>1328</v>
      </c>
      <c r="P97" s="4" t="s">
        <v>1329</v>
      </c>
      <c r="Q97" s="4" t="s">
        <v>1330</v>
      </c>
      <c r="R97" s="4" t="s">
        <v>118</v>
      </c>
      <c r="S97" s="4" t="n">
        <v>1.012</v>
      </c>
      <c r="T97" s="4" t="n">
        <v>166.22</v>
      </c>
      <c r="U97" s="4" t="n">
        <v>2.53</v>
      </c>
      <c r="V97" s="4" t="n">
        <v>2</v>
      </c>
      <c r="W97" s="4" t="n">
        <v>2</v>
      </c>
      <c r="X97" s="4" t="n">
        <v>10</v>
      </c>
      <c r="Y97" s="4" t="n">
        <v>12</v>
      </c>
      <c r="Z97" s="4" t="n">
        <v>2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0</v>
      </c>
      <c r="AF97" s="4" t="n">
        <v>0.4</v>
      </c>
      <c r="AG97" s="4" t="n">
        <v>1</v>
      </c>
      <c r="AH97" s="4" t="n">
        <v>0</v>
      </c>
      <c r="AI97" s="4" t="n">
        <v>0</v>
      </c>
      <c r="AJ97" s="4" t="n">
        <v>0</v>
      </c>
      <c r="AK97" s="4" t="n">
        <v>1</v>
      </c>
      <c r="AL97" s="4" t="n">
        <v>0</v>
      </c>
      <c r="AM97" s="4" t="n">
        <v>1</v>
      </c>
      <c r="AN97" s="4" t="n">
        <v>1</v>
      </c>
      <c r="AO97" s="4" t="n">
        <v>0</v>
      </c>
      <c r="AP97" s="4" t="n">
        <v>0</v>
      </c>
      <c r="AQ97" s="4" t="n">
        <v>0</v>
      </c>
      <c r="AR97" s="4" t="n">
        <v>1</v>
      </c>
      <c r="AS97" s="4" t="s">
        <v>83</v>
      </c>
      <c r="AT97" s="4" t="n">
        <v>0</v>
      </c>
      <c r="AU97" s="4" t="n">
        <v>0</v>
      </c>
      <c r="AV97" s="4" t="s">
        <v>84</v>
      </c>
      <c r="AW97" s="4" t="s">
        <v>84</v>
      </c>
      <c r="AX97" s="4" t="s">
        <v>85</v>
      </c>
      <c r="AY97" s="4" t="n">
        <v>0.6292</v>
      </c>
      <c r="AZ97" s="4" t="n">
        <v>0.55</v>
      </c>
      <c r="BA97" s="4" t="s">
        <v>86</v>
      </c>
      <c r="BB97" s="4" t="s">
        <v>86</v>
      </c>
      <c r="BC97" s="4" t="s">
        <v>87</v>
      </c>
      <c r="BD97" s="4" t="s">
        <v>88</v>
      </c>
      <c r="BE97" s="4" t="n">
        <v>-5.23</v>
      </c>
      <c r="BF97" s="4" t="n">
        <v>0</v>
      </c>
      <c r="BG97" s="4" t="n">
        <v>1</v>
      </c>
      <c r="BH97" s="4" t="s">
        <v>87</v>
      </c>
      <c r="BI97" s="4" t="s">
        <v>89</v>
      </c>
      <c r="BJ97" s="4" t="s">
        <v>89</v>
      </c>
      <c r="BK97" s="4" t="s">
        <v>89</v>
      </c>
      <c r="BL97" s="4" t="s">
        <v>89</v>
      </c>
      <c r="BM97" s="4" t="s">
        <v>89</v>
      </c>
      <c r="BN97" s="4" t="n">
        <v>6</v>
      </c>
      <c r="BO97" s="4" t="n">
        <v>4</v>
      </c>
      <c r="BP97" s="4" t="s">
        <v>83</v>
      </c>
      <c r="BQ97" s="4" t="n">
        <v>40.46</v>
      </c>
    </row>
    <row r="98" customFormat="false" ht="12.8" hidden="false" customHeight="false" outlineLevel="0" collapsed="false">
      <c r="A98" s="4" t="s">
        <v>1331</v>
      </c>
      <c r="B98" s="4" t="str">
        <f aca="false">TRIM(A98)</f>
        <v>Aristololactam</v>
      </c>
      <c r="C98" s="4" t="str">
        <f aca="false">"upload/chem/"&amp;B98&amp;".png"</f>
        <v>upload/chem/Aristololactam.png</v>
      </c>
      <c r="D98" s="4" t="s">
        <v>1332</v>
      </c>
      <c r="E98" s="4" t="s">
        <v>1333</v>
      </c>
      <c r="F98" s="4" t="n">
        <v>96710</v>
      </c>
      <c r="G98" s="4" t="s">
        <v>1334</v>
      </c>
      <c r="H98" s="4" t="s">
        <v>1335</v>
      </c>
      <c r="I98" s="4" t="s">
        <v>251</v>
      </c>
      <c r="J98" s="4" t="s">
        <v>1336</v>
      </c>
      <c r="K98" s="4" t="s">
        <v>1337</v>
      </c>
      <c r="L98" s="4"/>
      <c r="M98" s="4" t="n">
        <v>1835659</v>
      </c>
      <c r="N98" s="4" t="s">
        <v>1338</v>
      </c>
      <c r="O98" s="4" t="s">
        <v>1339</v>
      </c>
      <c r="P98" s="4" t="s">
        <v>1340</v>
      </c>
      <c r="Q98" s="4" t="s">
        <v>1341</v>
      </c>
      <c r="R98" s="4" t="s">
        <v>1342</v>
      </c>
      <c r="S98" s="4" t="n">
        <v>1.183</v>
      </c>
      <c r="T98" s="4" t="n">
        <v>293.28</v>
      </c>
      <c r="U98" s="4" t="n">
        <v>3.3</v>
      </c>
      <c r="V98" s="4" t="n">
        <v>4</v>
      </c>
      <c r="W98" s="4" t="n">
        <v>1</v>
      </c>
      <c r="X98" s="4" t="n">
        <v>17</v>
      </c>
      <c r="Y98" s="4" t="n">
        <v>22</v>
      </c>
      <c r="Z98" s="4" t="n">
        <v>5</v>
      </c>
      <c r="AA98" s="4" t="n">
        <v>1</v>
      </c>
      <c r="AB98" s="4" t="n">
        <v>0</v>
      </c>
      <c r="AC98" s="4" t="n">
        <v>0</v>
      </c>
      <c r="AD98" s="4" t="n">
        <v>0</v>
      </c>
      <c r="AE98" s="4" t="n">
        <v>0</v>
      </c>
      <c r="AF98" s="4" t="n">
        <v>0.12</v>
      </c>
      <c r="AG98" s="4" t="n">
        <v>0</v>
      </c>
      <c r="AH98" s="4" t="n">
        <v>0</v>
      </c>
      <c r="AI98" s="4" t="n">
        <v>2</v>
      </c>
      <c r="AJ98" s="4" t="n">
        <v>2</v>
      </c>
      <c r="AK98" s="4" t="n">
        <v>3</v>
      </c>
      <c r="AL98" s="4" t="n">
        <v>0</v>
      </c>
      <c r="AM98" s="4" t="n">
        <v>3</v>
      </c>
      <c r="AN98" s="4" t="n">
        <v>5</v>
      </c>
      <c r="AO98" s="4" t="n">
        <v>0</v>
      </c>
      <c r="AP98" s="4" t="n">
        <v>0</v>
      </c>
      <c r="AQ98" s="4" t="n">
        <v>0</v>
      </c>
      <c r="AR98" s="4" t="n">
        <v>5</v>
      </c>
      <c r="AS98" s="4" t="s">
        <v>83</v>
      </c>
      <c r="AT98" s="4" t="n">
        <v>0</v>
      </c>
      <c r="AU98" s="4" t="n">
        <v>0</v>
      </c>
      <c r="AV98" s="4" t="s">
        <v>84</v>
      </c>
      <c r="AW98" s="4" t="s">
        <v>84</v>
      </c>
      <c r="AX98" s="4" t="s">
        <v>85</v>
      </c>
      <c r="AY98" s="4" t="n">
        <v>0.6994</v>
      </c>
      <c r="AZ98" s="4" t="n">
        <v>0.55</v>
      </c>
      <c r="BA98" s="4" t="s">
        <v>230</v>
      </c>
      <c r="BB98" s="4" t="s">
        <v>230</v>
      </c>
      <c r="BC98" s="4" t="s">
        <v>87</v>
      </c>
      <c r="BD98" s="4" t="s">
        <v>88</v>
      </c>
      <c r="BE98" s="4" t="n">
        <v>-5.87</v>
      </c>
      <c r="BF98" s="4" t="n">
        <v>0</v>
      </c>
      <c r="BG98" s="4" t="n">
        <v>1</v>
      </c>
      <c r="BH98" s="4" t="s">
        <v>87</v>
      </c>
      <c r="BI98" s="4" t="s">
        <v>89</v>
      </c>
      <c r="BJ98" s="4" t="s">
        <v>87</v>
      </c>
      <c r="BK98" s="4" t="s">
        <v>87</v>
      </c>
      <c r="BL98" s="4" t="s">
        <v>87</v>
      </c>
      <c r="BM98" s="4" t="s">
        <v>89</v>
      </c>
      <c r="BN98" s="4" t="n">
        <v>15</v>
      </c>
      <c r="BO98" s="4" t="n">
        <v>2</v>
      </c>
      <c r="BP98" s="4" t="s">
        <v>83</v>
      </c>
      <c r="BQ98" s="4" t="n">
        <v>56.79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2024-03-08T01:38:12Z</dcterms:created>
  <dc:creator/>
  <dc:description/>
  <dc:language>en-IN</dc:language>
  <cp:lastModifiedBy/>
  <dcterms:modified xsi:type="dcterms:W3CDTF">2024-03-08T13:08:16Z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