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工作表1" sheetId="2" r:id="rId5"/>
    <sheet state="visible" name="工作表2" sheetId="3" r:id="rId6"/>
    <sheet state="visible" name="工作表3" sheetId="4" r:id="rId7"/>
  </sheets>
  <definedNames/>
  <calcPr/>
</workbook>
</file>

<file path=xl/sharedStrings.xml><?xml version="1.0" encoding="utf-8"?>
<sst xmlns="http://schemas.openxmlformats.org/spreadsheetml/2006/main" count="382" uniqueCount="191">
  <si>
    <t>時間戳記</t>
  </si>
  <si>
    <t>訂購人姓名</t>
  </si>
  <si>
    <t>訂購人聯絡電話</t>
  </si>
  <si>
    <t>訂購人Line ID</t>
  </si>
  <si>
    <t>收件人姓名</t>
  </si>
  <si>
    <t>收件人連絡電話</t>
  </si>
  <si>
    <t>收件人地址</t>
  </si>
  <si>
    <t>選擇到貨日期</t>
  </si>
  <si>
    <t>希望送達時段</t>
  </si>
  <si>
    <t>特等文旦禮盒(10斤)訂購數量</t>
  </si>
  <si>
    <t>優等文旦禮盒(10斤)訂購數量</t>
  </si>
  <si>
    <t>精選文旦禮盒(10斤)訂購數量</t>
  </si>
  <si>
    <t>寄送/自取</t>
  </si>
  <si>
    <t>備註事項</t>
  </si>
  <si>
    <t>蔡旭東</t>
  </si>
  <si>
    <t>0912-290-633</t>
  </si>
  <si>
    <t>許鴻志</t>
  </si>
  <si>
    <t>0921-506-985</t>
  </si>
  <si>
    <t>台北市信義路四段265巷28號5樓之三</t>
  </si>
  <si>
    <t>09/09（星期六）</t>
  </si>
  <si>
    <t>12~17時</t>
  </si>
  <si>
    <t>寄送</t>
  </si>
  <si>
    <t>含運$800</t>
  </si>
  <si>
    <t>自取</t>
  </si>
  <si>
    <t>$600</t>
  </si>
  <si>
    <t>陳長駿</t>
  </si>
  <si>
    <t>0929-759-735</t>
  </si>
  <si>
    <t>陳志豪</t>
  </si>
  <si>
    <t>0936-192-257</t>
  </si>
  <si>
    <t>臺北市信義路三段111巷18號</t>
  </si>
  <si>
    <t>09/07（星期四）</t>
  </si>
  <si>
    <t>含運$800，已匯款</t>
  </si>
  <si>
    <t>張良帆</t>
  </si>
  <si>
    <t>0939-915-614</t>
  </si>
  <si>
    <t>高雄市鼓山區美術東四路448號2樓</t>
  </si>
  <si>
    <t>09~12時</t>
  </si>
  <si>
    <t>紀博仁</t>
  </si>
  <si>
    <t>02-85213630
0910-027-204</t>
  </si>
  <si>
    <t>新北市新莊區榮華路一段67號3樓</t>
  </si>
  <si>
    <t>含運$900，已匯款</t>
  </si>
  <si>
    <t>網際同事-Jonathan</t>
  </si>
  <si>
    <t>$500</t>
  </si>
  <si>
    <t>台虹-Annie</t>
  </si>
  <si>
    <t>郭蕙萍</t>
  </si>
  <si>
    <t>0973-776-901</t>
  </si>
  <si>
    <r>
      <rPr>
        <rFont val="微軟正黑體"/>
        <color/>
        <sz val="10.0"/>
      </rPr>
      <t>高雄市大寮區鳳屏二路</t>
    </r>
    <r>
      <rPr>
        <rFont val="Arial"/>
        <color/>
        <sz val="10.0"/>
      </rPr>
      <t>5</t>
    </r>
    <r>
      <rPr>
        <rFont val="微軟正黑體"/>
        <color/>
        <sz val="10.0"/>
      </rPr>
      <t>號</t>
    </r>
  </si>
  <si>
    <t>09/19（星期二）</t>
  </si>
  <si>
    <t>含運$600，已匯款</t>
  </si>
  <si>
    <t>蘇美華</t>
  </si>
  <si>
    <t>0912-156-436</t>
  </si>
  <si>
    <t>陳仁義</t>
  </si>
  <si>
    <t>0922-517-673</t>
  </si>
  <si>
    <t>台南市東區府連路260巷3弄21號</t>
  </si>
  <si>
    <t>09/06（星期三）</t>
  </si>
  <si>
    <t>含運$700，已匯款</t>
  </si>
  <si>
    <t>$600，已匯款</t>
  </si>
  <si>
    <t>謝錫麟</t>
  </si>
  <si>
    <t>0910-817-889</t>
  </si>
  <si>
    <t>莊安興</t>
  </si>
  <si>
    <t>家裡有管家在一直都有人</t>
  </si>
  <si>
    <t>高雄市鼓山區鼓波街38-2號</t>
  </si>
  <si>
    <t>09/11（星期一）</t>
  </si>
  <si>
    <t>劉汶靈</t>
  </si>
  <si>
    <t>0933-385-422</t>
  </si>
  <si>
    <t>高雄市小港區宏裕街110號</t>
  </si>
  <si>
    <t>莊安邦</t>
  </si>
  <si>
    <t>0932-746-567</t>
  </si>
  <si>
    <t>高雄市旗津區大觀路55號</t>
  </si>
  <si>
    <t>盧振基</t>
  </si>
  <si>
    <t>0910-719-868</t>
  </si>
  <si>
    <t>高雄市新興區文化路58號</t>
  </si>
  <si>
    <t>韓忠信</t>
  </si>
  <si>
    <t>0933-652-558</t>
  </si>
  <si>
    <t>高雄市三民區建工路653號7F</t>
  </si>
  <si>
    <t>劉美伶</t>
  </si>
  <si>
    <t>07-3322-308</t>
  </si>
  <si>
    <t>高雄市前鎮區正安街9號</t>
  </si>
  <si>
    <t>盧銘鴻</t>
  </si>
  <si>
    <t>0933-316-611</t>
  </si>
  <si>
    <t>高雄市苓雅區英明路256號5F之2</t>
  </si>
  <si>
    <t>鄭玉珍</t>
  </si>
  <si>
    <t>07-793-4559</t>
  </si>
  <si>
    <t>高雄市小港區桂田街162號</t>
  </si>
  <si>
    <t>施賢德</t>
  </si>
  <si>
    <t>07-735-2968</t>
  </si>
  <si>
    <t>高雄市仁武區仁慈6街31號</t>
  </si>
  <si>
    <t>劉月清</t>
  </si>
  <si>
    <t>0937-537-760</t>
  </si>
  <si>
    <t>桃園市楊梅區光華街15號</t>
  </si>
  <si>
    <t>譚駿越</t>
  </si>
  <si>
    <t>0928-116-510</t>
  </si>
  <si>
    <t>花蓮縣吉安鄉吉昌二街272號</t>
  </si>
  <si>
    <t>張智淵</t>
  </si>
  <si>
    <t>03-312-1106</t>
  </si>
  <si>
    <t>桃園市蘆竹區南華一街168號7樓</t>
  </si>
  <si>
    <t>江錦章</t>
  </si>
  <si>
    <t>04-2231-8862</t>
  </si>
  <si>
    <t>台中市北區太原路3段48號1F</t>
  </si>
  <si>
    <t>洪慶順</t>
  </si>
  <si>
    <t>089-812-555</t>
  </si>
  <si>
    <t>台東縣關山鎮三民路23號</t>
  </si>
  <si>
    <t>簡明智</t>
  </si>
  <si>
    <t>0913-082-228</t>
  </si>
  <si>
    <t>台北市大安區忠孝東路3段205號4F</t>
  </si>
  <si>
    <t>李敦美</t>
  </si>
  <si>
    <t>0963-103-802</t>
  </si>
  <si>
    <t>台中市西區公館路202巷8號4F之2</t>
  </si>
  <si>
    <t>$700，9/8日會去麻豆載</t>
  </si>
  <si>
    <t>李嘉琦</t>
  </si>
  <si>
    <t>03-9590577
0912-589-191</t>
  </si>
  <si>
    <t>宜蘭縣冬山鄉冬山路一段687號</t>
  </si>
  <si>
    <t>09/12（星期二）</t>
  </si>
  <si>
    <t>含運$600</t>
  </si>
  <si>
    <t>凌啟堯</t>
  </si>
  <si>
    <t>0917-173-278</t>
  </si>
  <si>
    <t>新竹市北區光華東街88號</t>
  </si>
  <si>
    <t>10斤X1，5斤X3。10斤含運800，5斤含運450</t>
  </si>
  <si>
    <t>游麗紅</t>
  </si>
  <si>
    <t>0937-011-229</t>
  </si>
  <si>
    <t>新北市新店區永平街16巷37號4樓</t>
  </si>
  <si>
    <t>5斤X2。5斤含運450</t>
  </si>
  <si>
    <t>游茲文</t>
  </si>
  <si>
    <t>0914-058-919</t>
  </si>
  <si>
    <t>新北市中和區南山路421巷1弄17號4樓</t>
  </si>
  <si>
    <t>5斤X1。5斤含運450</t>
  </si>
  <si>
    <t>李美華</t>
  </si>
  <si>
    <t>0981-608-618</t>
  </si>
  <si>
    <t>台北市光復北路120巷28號4樓</t>
  </si>
  <si>
    <t>游勝雄</t>
  </si>
  <si>
    <t>0936-038-500</t>
  </si>
  <si>
    <t>宜蘭縣冬山鄉八仙路275號</t>
  </si>
  <si>
    <t>張秉文</t>
  </si>
  <si>
    <t>0956-682-110</t>
  </si>
  <si>
    <t>黃吉廷</t>
  </si>
  <si>
    <t>0929-238-061</t>
  </si>
  <si>
    <t>台南市永康區國華街55號9樓之1</t>
  </si>
  <si>
    <t>含運600</t>
  </si>
  <si>
    <t>周奉誼</t>
  </si>
  <si>
    <t>02-2876-1380</t>
  </si>
  <si>
    <t>台北市士林區天母西路69號7樓</t>
  </si>
  <si>
    <t>含運800</t>
  </si>
  <si>
    <t>黃皇程</t>
  </si>
  <si>
    <t>0939-947-770</t>
  </si>
  <si>
    <t>張承中</t>
  </si>
  <si>
    <t>02-2270-8862
0932-495-741</t>
  </si>
  <si>
    <t>新北市土城區學府路1段164巷5弄3號8樓</t>
  </si>
  <si>
    <t>張春平</t>
  </si>
  <si>
    <t>02-2367-8677</t>
  </si>
  <si>
    <t>台北市水源路19號2樓</t>
  </si>
  <si>
    <t>陳正宏</t>
  </si>
  <si>
    <t>02-8678-1153
0922-235-337</t>
  </si>
  <si>
    <t>新北市鶯歌區忠孝街11-2號7樓</t>
  </si>
  <si>
    <t>洪崇瑋</t>
  </si>
  <si>
    <t>0980-229-874</t>
  </si>
  <si>
    <t>南投縣集集鎮東勢巷2弄5號3樓</t>
  </si>
  <si>
    <t>董吉麟</t>
  </si>
  <si>
    <t>02-2885-2842
0926-571-795</t>
  </si>
  <si>
    <t>台北市士林區福華里通河街169號6樓</t>
  </si>
  <si>
    <t>位置</t>
  </si>
  <si>
    <t>高</t>
  </si>
  <si>
    <t>數量</t>
  </si>
  <si>
    <t>零星</t>
  </si>
  <si>
    <t>小計</t>
  </si>
  <si>
    <t>台虹</t>
  </si>
  <si>
    <t>運送-0906</t>
  </si>
  <si>
    <t>大廳</t>
  </si>
  <si>
    <t>Y</t>
  </si>
  <si>
    <t>大廳-特</t>
  </si>
  <si>
    <t>廚房</t>
  </si>
  <si>
    <t>客廳-紅</t>
  </si>
  <si>
    <t>客廳-特</t>
  </si>
  <si>
    <t>大廳-後</t>
  </si>
  <si>
    <t>倉庫-左</t>
  </si>
  <si>
    <t>倉庫-右</t>
  </si>
  <si>
    <t>貨運-0906</t>
  </si>
  <si>
    <t>倉庫-綠</t>
  </si>
  <si>
    <t>台虹-買</t>
  </si>
  <si>
    <t>倉庫</t>
  </si>
  <si>
    <t>大廳-左</t>
  </si>
  <si>
    <t>大廳-右</t>
  </si>
  <si>
    <t>訂購人</t>
  </si>
  <si>
    <t>Dino</t>
  </si>
  <si>
    <t xml:space="preserve">Derrick </t>
  </si>
  <si>
    <t>阿發</t>
  </si>
  <si>
    <t xml:space="preserve">Phoenix </t>
  </si>
  <si>
    <t>Sean</t>
  </si>
  <si>
    <t xml:space="preserve">Jonathan </t>
  </si>
  <si>
    <t>York</t>
  </si>
  <si>
    <t>Cherrie</t>
  </si>
  <si>
    <t>已取</t>
  </si>
  <si>
    <t>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</si>
</sst>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/>
      <name val="Arial"/>
    </font>
    <font>
      <color/>
      <name val="Microsoft JhengHe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quotePrefix="1" borderId="0" fillId="0" fontId="1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8.86"/>
    <col customWidth="1" min="6" max="6" width="24.0"/>
    <col customWidth="1" min="7" max="7" width="31.29"/>
    <col customWidth="1" min="8" max="9" width="18.86"/>
    <col customWidth="1" min="10" max="12" width="22.29"/>
    <col customWidth="1" min="13" max="13" width="15.29"/>
    <col customWidth="1" min="14" max="14" width="3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2">
        <v>45161.4735062963</v>
      </c>
      <c r="B2" s="1" t="s">
        <v>14</v>
      </c>
      <c r="C2" s="3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1.0</v>
      </c>
      <c r="K2" s="1">
        <v>0.0</v>
      </c>
      <c r="L2" s="1">
        <v>0.0</v>
      </c>
      <c r="M2" s="1" t="s">
        <v>21</v>
      </c>
      <c r="N2" s="1" t="s">
        <v>22</v>
      </c>
    </row>
    <row r="3" ht="15.75" customHeight="1">
      <c r="A3" s="2">
        <v>45161.4735062963</v>
      </c>
      <c r="B3" s="1" t="s">
        <v>14</v>
      </c>
      <c r="C3" s="3" t="s">
        <v>15</v>
      </c>
      <c r="J3" s="1">
        <v>0.0</v>
      </c>
      <c r="K3" s="1">
        <v>2.0</v>
      </c>
      <c r="L3" s="1">
        <v>0.0</v>
      </c>
      <c r="M3" s="1" t="s">
        <v>23</v>
      </c>
      <c r="N3" s="1" t="s">
        <v>24</v>
      </c>
    </row>
    <row r="4" ht="15.75" customHeight="1">
      <c r="A4" s="2">
        <v>45169.746684756945</v>
      </c>
      <c r="B4" s="1" t="s">
        <v>25</v>
      </c>
      <c r="C4" s="3" t="s">
        <v>26</v>
      </c>
      <c r="E4" s="1" t="s">
        <v>27</v>
      </c>
      <c r="F4" s="3" t="s">
        <v>28</v>
      </c>
      <c r="G4" s="1" t="s">
        <v>29</v>
      </c>
      <c r="H4" s="1" t="s">
        <v>30</v>
      </c>
      <c r="I4" s="1" t="s">
        <v>20</v>
      </c>
      <c r="J4" s="1">
        <v>0.0</v>
      </c>
      <c r="K4" s="1">
        <v>1.0</v>
      </c>
      <c r="L4" s="1">
        <v>0.0</v>
      </c>
      <c r="M4" s="1" t="s">
        <v>21</v>
      </c>
      <c r="N4" s="1" t="s">
        <v>31</v>
      </c>
    </row>
    <row r="5" ht="15.75" customHeight="1">
      <c r="A5" s="2">
        <v>45169.748006354166</v>
      </c>
      <c r="B5" s="1" t="s">
        <v>25</v>
      </c>
      <c r="C5" s="3" t="s">
        <v>26</v>
      </c>
      <c r="E5" s="1" t="s">
        <v>32</v>
      </c>
      <c r="F5" s="3" t="s">
        <v>33</v>
      </c>
      <c r="G5" s="1" t="s">
        <v>34</v>
      </c>
      <c r="H5" s="1" t="s">
        <v>30</v>
      </c>
      <c r="I5" s="1" t="s">
        <v>35</v>
      </c>
      <c r="J5" s="1">
        <v>0.0</v>
      </c>
      <c r="K5" s="1">
        <v>1.0</v>
      </c>
      <c r="L5" s="1">
        <v>0.0</v>
      </c>
      <c r="M5" s="1" t="s">
        <v>21</v>
      </c>
      <c r="N5" s="1" t="s">
        <v>31</v>
      </c>
    </row>
    <row r="6" ht="15.75" customHeight="1">
      <c r="A6" s="4">
        <v>45169.75558618056</v>
      </c>
      <c r="B6" s="5" t="s">
        <v>25</v>
      </c>
      <c r="C6" s="6" t="s">
        <v>26</v>
      </c>
      <c r="D6" s="5"/>
      <c r="E6" s="5" t="s">
        <v>36</v>
      </c>
      <c r="F6" s="5" t="s">
        <v>37</v>
      </c>
      <c r="G6" s="5" t="s">
        <v>38</v>
      </c>
      <c r="H6" s="5" t="s">
        <v>30</v>
      </c>
      <c r="I6" s="5" t="s">
        <v>20</v>
      </c>
      <c r="J6" s="5">
        <v>1.0</v>
      </c>
      <c r="K6" s="5">
        <v>0.0</v>
      </c>
      <c r="L6" s="5">
        <v>0.0</v>
      </c>
      <c r="M6" s="5" t="s">
        <v>21</v>
      </c>
      <c r="N6" s="5" t="s">
        <v>39</v>
      </c>
    </row>
    <row r="7" ht="15.75" customHeight="1">
      <c r="A7" s="4">
        <v>45169.96670138889</v>
      </c>
      <c r="B7" s="1" t="s">
        <v>40</v>
      </c>
      <c r="J7" s="1">
        <v>0.0</v>
      </c>
      <c r="K7" s="1">
        <v>0.0</v>
      </c>
      <c r="L7" s="1">
        <v>1.0</v>
      </c>
      <c r="M7" s="1" t="s">
        <v>23</v>
      </c>
      <c r="N7" s="1" t="s">
        <v>41</v>
      </c>
    </row>
    <row r="8" ht="15.75" customHeight="1">
      <c r="A8" s="4">
        <v>45169.96670138889</v>
      </c>
      <c r="B8" s="1" t="s">
        <v>42</v>
      </c>
      <c r="J8" s="1">
        <v>0.0</v>
      </c>
      <c r="K8" s="1">
        <v>0.0</v>
      </c>
      <c r="L8" s="1">
        <v>6.0</v>
      </c>
      <c r="M8" s="1" t="s">
        <v>23</v>
      </c>
      <c r="N8" s="1" t="s">
        <v>41</v>
      </c>
    </row>
    <row r="9" ht="15.75" customHeight="1">
      <c r="A9" s="4">
        <v>45169.96670138889</v>
      </c>
      <c r="B9" s="7" t="s">
        <v>43</v>
      </c>
      <c r="C9" s="8" t="s">
        <v>44</v>
      </c>
      <c r="E9" s="7" t="s">
        <v>43</v>
      </c>
      <c r="F9" s="8" t="s">
        <v>44</v>
      </c>
      <c r="G9" s="9" t="s">
        <v>45</v>
      </c>
      <c r="H9" s="5" t="s">
        <v>46</v>
      </c>
      <c r="I9" s="8" t="s">
        <v>35</v>
      </c>
      <c r="J9" s="10">
        <v>0.0</v>
      </c>
      <c r="K9" s="10">
        <v>0.0</v>
      </c>
      <c r="L9" s="10">
        <v>10.0</v>
      </c>
      <c r="M9" s="5" t="s">
        <v>21</v>
      </c>
      <c r="N9" s="8" t="s">
        <v>47</v>
      </c>
    </row>
    <row r="10" ht="15.75" customHeight="1">
      <c r="A10" s="4">
        <v>45169.96670138889</v>
      </c>
      <c r="B10" s="1" t="s">
        <v>48</v>
      </c>
      <c r="C10" s="3" t="s">
        <v>49</v>
      </c>
      <c r="E10" s="1" t="s">
        <v>50</v>
      </c>
      <c r="F10" s="1" t="s">
        <v>51</v>
      </c>
      <c r="G10" s="1" t="s">
        <v>52</v>
      </c>
      <c r="H10" s="5" t="s">
        <v>53</v>
      </c>
      <c r="I10" s="8" t="s">
        <v>35</v>
      </c>
      <c r="J10" s="1">
        <v>1.0</v>
      </c>
      <c r="K10" s="1">
        <v>0.0</v>
      </c>
      <c r="L10" s="1">
        <v>0.0</v>
      </c>
      <c r="M10" s="5" t="s">
        <v>21</v>
      </c>
      <c r="N10" s="1" t="s">
        <v>54</v>
      </c>
    </row>
    <row r="11" ht="15.75" customHeight="1">
      <c r="A11" s="2">
        <v>45169.96670138889</v>
      </c>
      <c r="B11" s="1" t="s">
        <v>48</v>
      </c>
      <c r="C11" s="3" t="s">
        <v>49</v>
      </c>
      <c r="H11" s="5"/>
      <c r="I11" s="8"/>
      <c r="J11" s="1">
        <v>4.0</v>
      </c>
      <c r="K11" s="1">
        <v>0.0</v>
      </c>
      <c r="L11" s="1">
        <v>0.0</v>
      </c>
      <c r="M11" s="1" t="s">
        <v>23</v>
      </c>
      <c r="N11" s="1" t="s">
        <v>55</v>
      </c>
    </row>
    <row r="12" ht="15.75" customHeight="1">
      <c r="A12" s="4">
        <v>45169.96670138889</v>
      </c>
      <c r="B12" s="11" t="s">
        <v>56</v>
      </c>
      <c r="C12" s="11" t="s">
        <v>57</v>
      </c>
      <c r="D12" s="11"/>
      <c r="E12" s="11" t="s">
        <v>58</v>
      </c>
      <c r="F12" s="11" t="s">
        <v>59</v>
      </c>
      <c r="G12" s="11" t="s">
        <v>60</v>
      </c>
      <c r="H12" s="5" t="s">
        <v>61</v>
      </c>
      <c r="I12" s="11" t="s">
        <v>35</v>
      </c>
      <c r="J12" s="1">
        <v>1.0</v>
      </c>
      <c r="K12" s="1">
        <v>0.0</v>
      </c>
      <c r="L12" s="1">
        <v>0.0</v>
      </c>
      <c r="M12" s="5" t="s">
        <v>21</v>
      </c>
      <c r="N12" s="1" t="s">
        <v>22</v>
      </c>
    </row>
    <row r="13" ht="15.75" customHeight="1">
      <c r="A13" s="4">
        <v>45169.96670138889</v>
      </c>
      <c r="B13" s="11" t="s">
        <v>56</v>
      </c>
      <c r="C13" s="11" t="s">
        <v>57</v>
      </c>
      <c r="D13" s="11"/>
      <c r="E13" s="11" t="s">
        <v>62</v>
      </c>
      <c r="F13" s="11" t="s">
        <v>63</v>
      </c>
      <c r="G13" s="11" t="s">
        <v>64</v>
      </c>
      <c r="H13" s="5" t="s">
        <v>61</v>
      </c>
      <c r="I13" s="11" t="s">
        <v>35</v>
      </c>
      <c r="J13" s="1">
        <v>1.0</v>
      </c>
      <c r="K13" s="1">
        <v>0.0</v>
      </c>
      <c r="L13" s="1">
        <v>0.0</v>
      </c>
      <c r="M13" s="5" t="s">
        <v>21</v>
      </c>
      <c r="N13" s="1" t="s">
        <v>22</v>
      </c>
    </row>
    <row r="14" ht="15.75" customHeight="1">
      <c r="A14" s="4">
        <v>45169.96670138889</v>
      </c>
      <c r="B14" s="11" t="s">
        <v>56</v>
      </c>
      <c r="C14" s="11" t="s">
        <v>57</v>
      </c>
      <c r="D14" s="11"/>
      <c r="E14" s="11" t="s">
        <v>65</v>
      </c>
      <c r="F14" s="11" t="s">
        <v>66</v>
      </c>
      <c r="G14" s="11" t="s">
        <v>67</v>
      </c>
      <c r="H14" s="5" t="s">
        <v>61</v>
      </c>
      <c r="I14" s="11" t="s">
        <v>35</v>
      </c>
      <c r="J14" s="1">
        <v>2.0</v>
      </c>
      <c r="K14" s="1">
        <v>0.0</v>
      </c>
      <c r="L14" s="1">
        <v>0.0</v>
      </c>
      <c r="M14" s="5" t="s">
        <v>21</v>
      </c>
      <c r="N14" s="1" t="s">
        <v>22</v>
      </c>
    </row>
    <row r="15" ht="15.75" customHeight="1">
      <c r="A15" s="4">
        <v>45169.96670138889</v>
      </c>
      <c r="B15" s="11" t="s">
        <v>56</v>
      </c>
      <c r="C15" s="11" t="s">
        <v>57</v>
      </c>
      <c r="D15" s="11"/>
      <c r="E15" s="11" t="s">
        <v>68</v>
      </c>
      <c r="F15" s="11" t="s">
        <v>69</v>
      </c>
      <c r="G15" s="11" t="s">
        <v>70</v>
      </c>
      <c r="H15" s="5" t="s">
        <v>61</v>
      </c>
      <c r="I15" s="11" t="s">
        <v>35</v>
      </c>
      <c r="J15" s="1">
        <v>1.0</v>
      </c>
      <c r="K15" s="1">
        <v>0.0</v>
      </c>
      <c r="L15" s="1">
        <v>0.0</v>
      </c>
      <c r="M15" s="5" t="s">
        <v>21</v>
      </c>
      <c r="N15" s="1" t="s">
        <v>22</v>
      </c>
    </row>
    <row r="16" ht="15.75" customHeight="1">
      <c r="A16" s="4">
        <v>45169.96670138889</v>
      </c>
      <c r="B16" s="11" t="s">
        <v>56</v>
      </c>
      <c r="C16" s="11" t="s">
        <v>57</v>
      </c>
      <c r="E16" s="11" t="s">
        <v>71</v>
      </c>
      <c r="F16" s="11" t="s">
        <v>72</v>
      </c>
      <c r="G16" s="11" t="s">
        <v>73</v>
      </c>
      <c r="H16" s="5" t="s">
        <v>61</v>
      </c>
      <c r="I16" s="11" t="s">
        <v>35</v>
      </c>
      <c r="J16" s="1">
        <v>1.0</v>
      </c>
      <c r="K16" s="1">
        <v>0.0</v>
      </c>
      <c r="L16" s="1">
        <v>0.0</v>
      </c>
      <c r="M16" s="5" t="s">
        <v>21</v>
      </c>
      <c r="N16" s="1" t="s">
        <v>22</v>
      </c>
    </row>
    <row r="17" ht="15.75" customHeight="1">
      <c r="A17" s="4">
        <v>45169.96670138889</v>
      </c>
      <c r="B17" s="11" t="s">
        <v>56</v>
      </c>
      <c r="C17" s="11" t="s">
        <v>57</v>
      </c>
      <c r="E17" s="11" t="s">
        <v>74</v>
      </c>
      <c r="F17" s="11" t="s">
        <v>75</v>
      </c>
      <c r="G17" s="11" t="s">
        <v>76</v>
      </c>
      <c r="H17" s="5" t="s">
        <v>61</v>
      </c>
      <c r="I17" s="11" t="s">
        <v>35</v>
      </c>
      <c r="J17" s="1">
        <v>1.0</v>
      </c>
      <c r="K17" s="1">
        <v>0.0</v>
      </c>
      <c r="L17" s="1">
        <v>0.0</v>
      </c>
      <c r="M17" s="5" t="s">
        <v>21</v>
      </c>
      <c r="N17" s="1" t="s">
        <v>22</v>
      </c>
    </row>
    <row r="18" ht="15.75" customHeight="1">
      <c r="A18" s="4">
        <v>45169.96670138889</v>
      </c>
      <c r="B18" s="11" t="s">
        <v>56</v>
      </c>
      <c r="C18" s="11" t="s">
        <v>57</v>
      </c>
      <c r="E18" s="11" t="s">
        <v>77</v>
      </c>
      <c r="F18" s="11" t="s">
        <v>78</v>
      </c>
      <c r="G18" s="11" t="s">
        <v>79</v>
      </c>
      <c r="H18" s="5" t="s">
        <v>61</v>
      </c>
      <c r="I18" s="11" t="s">
        <v>35</v>
      </c>
      <c r="J18" s="1">
        <v>1.0</v>
      </c>
      <c r="K18" s="1">
        <v>0.0</v>
      </c>
      <c r="L18" s="1">
        <v>0.0</v>
      </c>
      <c r="M18" s="5" t="s">
        <v>21</v>
      </c>
      <c r="N18" s="1" t="s">
        <v>22</v>
      </c>
    </row>
    <row r="19" ht="15.75" customHeight="1">
      <c r="A19" s="4">
        <v>45169.96670138889</v>
      </c>
      <c r="B19" s="11" t="s">
        <v>56</v>
      </c>
      <c r="C19" s="11" t="s">
        <v>57</v>
      </c>
      <c r="E19" s="11" t="s">
        <v>80</v>
      </c>
      <c r="F19" s="11" t="s">
        <v>81</v>
      </c>
      <c r="G19" s="11" t="s">
        <v>82</v>
      </c>
      <c r="H19" s="5" t="s">
        <v>61</v>
      </c>
      <c r="I19" s="11" t="s">
        <v>35</v>
      </c>
      <c r="J19" s="1">
        <v>1.0</v>
      </c>
      <c r="K19" s="1">
        <v>0.0</v>
      </c>
      <c r="L19" s="1">
        <v>0.0</v>
      </c>
      <c r="M19" s="5" t="s">
        <v>21</v>
      </c>
      <c r="N19" s="1" t="s">
        <v>22</v>
      </c>
    </row>
    <row r="20" ht="15.75" customHeight="1">
      <c r="A20" s="4">
        <v>45169.96670138889</v>
      </c>
      <c r="B20" s="11" t="s">
        <v>56</v>
      </c>
      <c r="C20" s="11" t="s">
        <v>57</v>
      </c>
      <c r="E20" s="11" t="s">
        <v>83</v>
      </c>
      <c r="F20" s="11" t="s">
        <v>84</v>
      </c>
      <c r="G20" s="11" t="s">
        <v>85</v>
      </c>
      <c r="H20" s="5" t="s">
        <v>61</v>
      </c>
      <c r="I20" s="11" t="s">
        <v>35</v>
      </c>
      <c r="J20" s="1">
        <v>1.0</v>
      </c>
      <c r="K20" s="1">
        <v>0.0</v>
      </c>
      <c r="L20" s="1">
        <v>0.0</v>
      </c>
      <c r="M20" s="5" t="s">
        <v>21</v>
      </c>
      <c r="N20" s="1" t="s">
        <v>22</v>
      </c>
    </row>
    <row r="21" ht="15.75" customHeight="1">
      <c r="A21" s="4">
        <v>45169.96670138889</v>
      </c>
      <c r="B21" s="11" t="s">
        <v>56</v>
      </c>
      <c r="C21" s="11" t="s">
        <v>57</v>
      </c>
      <c r="E21" s="11" t="s">
        <v>86</v>
      </c>
      <c r="F21" s="11" t="s">
        <v>87</v>
      </c>
      <c r="G21" s="11" t="s">
        <v>88</v>
      </c>
      <c r="H21" s="5" t="s">
        <v>61</v>
      </c>
      <c r="I21" s="11" t="s">
        <v>35</v>
      </c>
      <c r="J21" s="1">
        <v>1.0</v>
      </c>
      <c r="K21" s="1">
        <v>0.0</v>
      </c>
      <c r="L21" s="1">
        <v>0.0</v>
      </c>
      <c r="M21" s="5" t="s">
        <v>21</v>
      </c>
      <c r="N21" s="1" t="s">
        <v>22</v>
      </c>
    </row>
    <row r="22" ht="15.75" customHeight="1">
      <c r="A22" s="4">
        <v>45169.96670138889</v>
      </c>
      <c r="B22" s="11" t="s">
        <v>56</v>
      </c>
      <c r="C22" s="11" t="s">
        <v>57</v>
      </c>
      <c r="E22" s="1" t="s">
        <v>89</v>
      </c>
      <c r="F22" s="1" t="s">
        <v>90</v>
      </c>
      <c r="G22" s="1" t="s">
        <v>91</v>
      </c>
      <c r="H22" s="5" t="s">
        <v>61</v>
      </c>
      <c r="I22" s="11" t="s">
        <v>35</v>
      </c>
      <c r="J22" s="1">
        <v>1.0</v>
      </c>
      <c r="K22" s="1">
        <v>0.0</v>
      </c>
      <c r="L22" s="1">
        <v>0.0</v>
      </c>
      <c r="M22" s="5" t="s">
        <v>21</v>
      </c>
      <c r="N22" s="1" t="s">
        <v>22</v>
      </c>
    </row>
    <row r="23" ht="15.75" customHeight="1">
      <c r="A23" s="4">
        <v>45169.96670138889</v>
      </c>
      <c r="B23" s="11" t="s">
        <v>56</v>
      </c>
      <c r="C23" s="11" t="s">
        <v>57</v>
      </c>
      <c r="E23" s="11" t="s">
        <v>92</v>
      </c>
      <c r="F23" s="11" t="s">
        <v>93</v>
      </c>
      <c r="G23" s="11" t="s">
        <v>94</v>
      </c>
      <c r="H23" s="5" t="s">
        <v>61</v>
      </c>
      <c r="I23" s="11" t="s">
        <v>35</v>
      </c>
      <c r="J23" s="1">
        <v>1.0</v>
      </c>
      <c r="K23" s="1">
        <v>0.0</v>
      </c>
      <c r="L23" s="1">
        <v>0.0</v>
      </c>
      <c r="M23" s="5" t="s">
        <v>21</v>
      </c>
      <c r="N23" s="1" t="s">
        <v>22</v>
      </c>
    </row>
    <row r="24" ht="15.75" customHeight="1">
      <c r="A24" s="4">
        <v>45169.96670138889</v>
      </c>
      <c r="B24" s="11" t="s">
        <v>56</v>
      </c>
      <c r="C24" s="11" t="s">
        <v>57</v>
      </c>
      <c r="E24" s="11" t="s">
        <v>95</v>
      </c>
      <c r="F24" s="11" t="s">
        <v>96</v>
      </c>
      <c r="G24" s="11" t="s">
        <v>97</v>
      </c>
      <c r="H24" s="5" t="s">
        <v>61</v>
      </c>
      <c r="I24" s="11" t="s">
        <v>35</v>
      </c>
      <c r="J24" s="1">
        <v>1.0</v>
      </c>
      <c r="K24" s="1">
        <v>0.0</v>
      </c>
      <c r="L24" s="1">
        <v>0.0</v>
      </c>
      <c r="M24" s="5" t="s">
        <v>21</v>
      </c>
      <c r="N24" s="1" t="s">
        <v>22</v>
      </c>
    </row>
    <row r="25" ht="15.75" customHeight="1">
      <c r="A25" s="4">
        <v>45169.96670138889</v>
      </c>
      <c r="B25" s="11" t="s">
        <v>56</v>
      </c>
      <c r="C25" s="11" t="s">
        <v>57</v>
      </c>
      <c r="E25" s="11" t="s">
        <v>98</v>
      </c>
      <c r="F25" s="11" t="s">
        <v>99</v>
      </c>
      <c r="G25" s="11" t="s">
        <v>100</v>
      </c>
      <c r="H25" s="5" t="s">
        <v>61</v>
      </c>
      <c r="I25" s="11" t="s">
        <v>35</v>
      </c>
      <c r="J25" s="1">
        <v>1.0</v>
      </c>
      <c r="K25" s="1">
        <v>0.0</v>
      </c>
      <c r="L25" s="1">
        <v>0.0</v>
      </c>
      <c r="M25" s="5" t="s">
        <v>21</v>
      </c>
      <c r="N25" s="1" t="s">
        <v>22</v>
      </c>
    </row>
    <row r="26" ht="15.75" customHeight="1">
      <c r="A26" s="4">
        <v>45169.96670138889</v>
      </c>
      <c r="B26" s="11" t="s">
        <v>56</v>
      </c>
      <c r="C26" s="11" t="s">
        <v>57</v>
      </c>
      <c r="E26" s="11" t="s">
        <v>101</v>
      </c>
      <c r="F26" s="11" t="s">
        <v>102</v>
      </c>
      <c r="G26" s="11" t="s">
        <v>103</v>
      </c>
      <c r="H26" s="5" t="s">
        <v>61</v>
      </c>
      <c r="I26" s="11" t="s">
        <v>35</v>
      </c>
      <c r="J26" s="1">
        <v>1.0</v>
      </c>
      <c r="K26" s="1">
        <v>0.0</v>
      </c>
      <c r="L26" s="1">
        <v>0.0</v>
      </c>
      <c r="M26" s="5" t="s">
        <v>21</v>
      </c>
      <c r="N26" s="1" t="s">
        <v>22</v>
      </c>
    </row>
    <row r="27" ht="15.75" customHeight="1">
      <c r="A27" s="4">
        <v>45169.96670138889</v>
      </c>
      <c r="B27" s="11" t="s">
        <v>56</v>
      </c>
      <c r="C27" s="11" t="s">
        <v>57</v>
      </c>
      <c r="E27" s="11" t="s">
        <v>104</v>
      </c>
      <c r="F27" s="11" t="s">
        <v>105</v>
      </c>
      <c r="G27" s="11" t="s">
        <v>106</v>
      </c>
      <c r="H27" s="5" t="s">
        <v>61</v>
      </c>
      <c r="I27" s="11" t="s">
        <v>35</v>
      </c>
      <c r="J27" s="1">
        <v>1.0</v>
      </c>
      <c r="K27" s="1">
        <v>0.0</v>
      </c>
      <c r="L27" s="1">
        <v>0.0</v>
      </c>
      <c r="M27" s="5" t="s">
        <v>21</v>
      </c>
      <c r="N27" s="1" t="s">
        <v>22</v>
      </c>
    </row>
    <row r="28" ht="15.75" customHeight="1">
      <c r="A28" s="4">
        <v>45169.96670138889</v>
      </c>
      <c r="B28" s="11" t="s">
        <v>56</v>
      </c>
      <c r="C28" s="11" t="s">
        <v>57</v>
      </c>
      <c r="J28" s="1">
        <v>5.0</v>
      </c>
      <c r="K28" s="1">
        <v>0.0</v>
      </c>
      <c r="L28" s="1">
        <v>0.0</v>
      </c>
      <c r="M28" s="1" t="s">
        <v>23</v>
      </c>
      <c r="N28" s="1" t="s">
        <v>107</v>
      </c>
    </row>
    <row r="29" ht="15.75" customHeight="1">
      <c r="A29" s="4">
        <v>45169.96670138889</v>
      </c>
      <c r="B29" s="12" t="s">
        <v>108</v>
      </c>
      <c r="C29" s="12" t="s">
        <v>109</v>
      </c>
      <c r="D29" s="5"/>
      <c r="E29" s="12" t="s">
        <v>108</v>
      </c>
      <c r="F29" s="12" t="s">
        <v>109</v>
      </c>
      <c r="G29" s="12" t="s">
        <v>110</v>
      </c>
      <c r="H29" s="5" t="s">
        <v>111</v>
      </c>
      <c r="I29" s="12" t="s">
        <v>35</v>
      </c>
      <c r="J29" s="5">
        <v>0.0</v>
      </c>
      <c r="K29" s="5">
        <v>0.0</v>
      </c>
      <c r="L29" s="5">
        <v>30.0</v>
      </c>
      <c r="M29" s="5" t="s">
        <v>21</v>
      </c>
      <c r="N29" s="5" t="s">
        <v>112</v>
      </c>
    </row>
    <row r="30" ht="15.75" customHeight="1">
      <c r="A30" s="4">
        <v>45169.96670138889</v>
      </c>
      <c r="B30" s="11" t="s">
        <v>113</v>
      </c>
      <c r="C30" s="11" t="s">
        <v>114</v>
      </c>
      <c r="D30" s="11"/>
      <c r="E30" s="11" t="s">
        <v>113</v>
      </c>
      <c r="F30" s="11" t="s">
        <v>114</v>
      </c>
      <c r="G30" s="11" t="s">
        <v>115</v>
      </c>
      <c r="H30" s="11"/>
      <c r="I30" s="11" t="s">
        <v>35</v>
      </c>
      <c r="J30" s="1">
        <v>0.0</v>
      </c>
      <c r="K30" s="1">
        <v>0.0</v>
      </c>
      <c r="L30" s="1">
        <v>0.0</v>
      </c>
      <c r="M30" s="5" t="s">
        <v>21</v>
      </c>
      <c r="N30" s="11" t="s">
        <v>116</v>
      </c>
    </row>
    <row r="31" ht="15.75" customHeight="1">
      <c r="A31" s="4">
        <v>45169.96670138889</v>
      </c>
      <c r="B31" s="11" t="s">
        <v>113</v>
      </c>
      <c r="C31" s="11" t="s">
        <v>114</v>
      </c>
      <c r="D31" s="11"/>
      <c r="E31" s="11" t="s">
        <v>117</v>
      </c>
      <c r="F31" s="11" t="s">
        <v>118</v>
      </c>
      <c r="G31" s="11" t="s">
        <v>119</v>
      </c>
      <c r="H31" s="11"/>
      <c r="I31" s="11" t="s">
        <v>35</v>
      </c>
      <c r="J31" s="1">
        <v>0.0</v>
      </c>
      <c r="K31" s="1">
        <v>0.0</v>
      </c>
      <c r="L31" s="1">
        <v>0.0</v>
      </c>
      <c r="M31" s="5" t="s">
        <v>21</v>
      </c>
      <c r="N31" s="1" t="s">
        <v>120</v>
      </c>
    </row>
    <row r="32" ht="15.75" customHeight="1">
      <c r="A32" s="4">
        <v>45169.96670138889</v>
      </c>
      <c r="B32" s="11" t="s">
        <v>113</v>
      </c>
      <c r="C32" s="11" t="s">
        <v>114</v>
      </c>
      <c r="E32" s="11" t="s">
        <v>121</v>
      </c>
      <c r="F32" s="11" t="s">
        <v>122</v>
      </c>
      <c r="G32" s="11" t="s">
        <v>123</v>
      </c>
      <c r="H32" s="11"/>
      <c r="I32" s="11" t="s">
        <v>35</v>
      </c>
      <c r="J32" s="1">
        <v>0.0</v>
      </c>
      <c r="K32" s="1">
        <v>0.0</v>
      </c>
      <c r="L32" s="1">
        <v>0.0</v>
      </c>
      <c r="M32" s="5" t="s">
        <v>21</v>
      </c>
      <c r="N32" s="1" t="s">
        <v>124</v>
      </c>
    </row>
    <row r="33" ht="15.75" customHeight="1">
      <c r="A33" s="4">
        <v>45169.96670138889</v>
      </c>
      <c r="B33" s="11" t="s">
        <v>113</v>
      </c>
      <c r="C33" s="11" t="s">
        <v>114</v>
      </c>
      <c r="E33" s="11" t="s">
        <v>125</v>
      </c>
      <c r="F33" s="11" t="s">
        <v>126</v>
      </c>
      <c r="G33" s="11" t="s">
        <v>127</v>
      </c>
      <c r="H33" s="11"/>
      <c r="I33" s="11" t="s">
        <v>35</v>
      </c>
      <c r="J33" s="1">
        <v>0.0</v>
      </c>
      <c r="K33" s="1">
        <v>0.0</v>
      </c>
      <c r="L33" s="1">
        <v>0.0</v>
      </c>
      <c r="M33" s="5" t="s">
        <v>21</v>
      </c>
      <c r="N33" s="1" t="s">
        <v>124</v>
      </c>
    </row>
    <row r="34" ht="15.75" customHeight="1">
      <c r="A34" s="4">
        <v>45169.96670138889</v>
      </c>
      <c r="B34" s="11" t="s">
        <v>113</v>
      </c>
      <c r="C34" s="11" t="s">
        <v>114</v>
      </c>
      <c r="E34" s="11" t="s">
        <v>128</v>
      </c>
      <c r="F34" s="11" t="s">
        <v>129</v>
      </c>
      <c r="G34" s="11" t="s">
        <v>130</v>
      </c>
      <c r="H34" s="11"/>
      <c r="I34" s="11" t="s">
        <v>35</v>
      </c>
      <c r="J34" s="1">
        <v>0.0</v>
      </c>
      <c r="K34" s="1">
        <v>0.0</v>
      </c>
      <c r="L34" s="1">
        <v>0.0</v>
      </c>
      <c r="M34" s="5" t="s">
        <v>21</v>
      </c>
      <c r="N34" s="1" t="s">
        <v>124</v>
      </c>
    </row>
    <row r="35" ht="15.75" customHeight="1">
      <c r="A35" s="4">
        <v>45169.96670138889</v>
      </c>
      <c r="B35" s="11" t="s">
        <v>131</v>
      </c>
      <c r="C35" s="11" t="s">
        <v>132</v>
      </c>
      <c r="D35" s="11"/>
      <c r="E35" s="11" t="s">
        <v>133</v>
      </c>
      <c r="F35" s="11" t="s">
        <v>134</v>
      </c>
      <c r="G35" s="11" t="s">
        <v>135</v>
      </c>
      <c r="H35" s="5" t="s">
        <v>30</v>
      </c>
      <c r="I35" s="11" t="s">
        <v>35</v>
      </c>
      <c r="J35" s="1">
        <v>0.0</v>
      </c>
      <c r="K35" s="1">
        <v>0.0</v>
      </c>
      <c r="L35" s="1">
        <v>2.0</v>
      </c>
      <c r="M35" s="5" t="s">
        <v>21</v>
      </c>
      <c r="N35" s="11" t="s">
        <v>136</v>
      </c>
    </row>
    <row r="36" ht="15.75" customHeight="1">
      <c r="A36" s="4">
        <v>45169.96670138889</v>
      </c>
      <c r="B36" s="11" t="s">
        <v>131</v>
      </c>
      <c r="C36" s="11" t="s">
        <v>132</v>
      </c>
      <c r="D36" s="11"/>
      <c r="E36" s="11" t="s">
        <v>137</v>
      </c>
      <c r="F36" s="11" t="s">
        <v>138</v>
      </c>
      <c r="G36" s="11" t="s">
        <v>139</v>
      </c>
      <c r="H36" s="5" t="s">
        <v>30</v>
      </c>
      <c r="I36" s="11" t="s">
        <v>35</v>
      </c>
      <c r="J36" s="13">
        <v>2.0</v>
      </c>
      <c r="K36" s="13">
        <v>0.0</v>
      </c>
      <c r="L36" s="13">
        <v>0.0</v>
      </c>
      <c r="M36" s="5" t="s">
        <v>21</v>
      </c>
      <c r="N36" s="11" t="s">
        <v>140</v>
      </c>
    </row>
    <row r="37" ht="15.75" customHeight="1">
      <c r="A37" s="4">
        <v>45169.96670138889</v>
      </c>
      <c r="B37" s="12" t="s">
        <v>141</v>
      </c>
      <c r="C37" s="12" t="s">
        <v>142</v>
      </c>
      <c r="D37" s="12"/>
      <c r="E37" s="12" t="s">
        <v>143</v>
      </c>
      <c r="F37" s="12" t="s">
        <v>144</v>
      </c>
      <c r="G37" s="12" t="s">
        <v>145</v>
      </c>
      <c r="H37" s="12"/>
      <c r="I37" s="12" t="s">
        <v>35</v>
      </c>
      <c r="J37" s="5">
        <v>1.0</v>
      </c>
      <c r="K37" s="5">
        <v>0.0</v>
      </c>
      <c r="L37" s="5">
        <v>0.0</v>
      </c>
      <c r="M37" s="5" t="s">
        <v>21</v>
      </c>
      <c r="N37" s="12" t="s">
        <v>140</v>
      </c>
    </row>
    <row r="38" ht="15.75" customHeight="1">
      <c r="A38" s="4">
        <v>45169.96670138889</v>
      </c>
      <c r="B38" s="11" t="s">
        <v>141</v>
      </c>
      <c r="C38" s="11" t="s">
        <v>142</v>
      </c>
      <c r="D38" s="11"/>
      <c r="E38" s="11" t="s">
        <v>146</v>
      </c>
      <c r="F38" s="11" t="s">
        <v>147</v>
      </c>
      <c r="G38" s="11" t="s">
        <v>148</v>
      </c>
      <c r="H38" s="11"/>
      <c r="I38" s="11" t="s">
        <v>35</v>
      </c>
      <c r="J38" s="5">
        <v>1.0</v>
      </c>
      <c r="K38" s="5">
        <v>0.0</v>
      </c>
      <c r="L38" s="5">
        <v>0.0</v>
      </c>
      <c r="M38" s="5" t="s">
        <v>21</v>
      </c>
      <c r="N38" s="12" t="s">
        <v>140</v>
      </c>
    </row>
    <row r="39" ht="15.75" customHeight="1">
      <c r="A39" s="4">
        <v>45169.96670138889</v>
      </c>
      <c r="B39" s="12" t="s">
        <v>141</v>
      </c>
      <c r="C39" s="12" t="s">
        <v>142</v>
      </c>
      <c r="D39" s="5"/>
      <c r="E39" s="12" t="s">
        <v>149</v>
      </c>
      <c r="F39" s="12" t="s">
        <v>150</v>
      </c>
      <c r="G39" s="12" t="s">
        <v>151</v>
      </c>
      <c r="H39" s="12"/>
      <c r="I39" s="12" t="s">
        <v>35</v>
      </c>
      <c r="J39" s="5">
        <v>1.0</v>
      </c>
      <c r="K39" s="5">
        <v>0.0</v>
      </c>
      <c r="L39" s="5">
        <v>0.0</v>
      </c>
      <c r="M39" s="5" t="s">
        <v>21</v>
      </c>
      <c r="N39" s="12" t="s">
        <v>140</v>
      </c>
    </row>
    <row r="40" ht="15.75" customHeight="1">
      <c r="A40" s="4">
        <v>45169.96670138889</v>
      </c>
      <c r="B40" s="12" t="s">
        <v>141</v>
      </c>
      <c r="C40" s="12" t="s">
        <v>142</v>
      </c>
      <c r="E40" s="11" t="s">
        <v>152</v>
      </c>
      <c r="F40" s="11" t="s">
        <v>153</v>
      </c>
      <c r="G40" s="11" t="s">
        <v>154</v>
      </c>
      <c r="H40" s="11"/>
      <c r="I40" s="11" t="s">
        <v>35</v>
      </c>
      <c r="J40" s="5">
        <v>1.0</v>
      </c>
      <c r="K40" s="5">
        <v>0.0</v>
      </c>
      <c r="L40" s="5">
        <v>0.0</v>
      </c>
      <c r="M40" s="5" t="s">
        <v>21</v>
      </c>
      <c r="N40" s="12" t="s">
        <v>140</v>
      </c>
    </row>
    <row r="41" ht="15.75" customHeight="1">
      <c r="A41" s="4">
        <v>45169.96670138889</v>
      </c>
      <c r="B41" s="12" t="s">
        <v>141</v>
      </c>
      <c r="C41" s="12" t="s">
        <v>142</v>
      </c>
      <c r="D41" s="5"/>
      <c r="E41" s="12" t="s">
        <v>155</v>
      </c>
      <c r="F41" s="12" t="s">
        <v>156</v>
      </c>
      <c r="G41" s="12" t="s">
        <v>157</v>
      </c>
      <c r="H41" s="12"/>
      <c r="I41" s="12" t="s">
        <v>35</v>
      </c>
      <c r="J41" s="5">
        <v>1.0</v>
      </c>
      <c r="K41" s="5">
        <v>0.0</v>
      </c>
      <c r="L41" s="5">
        <v>0.0</v>
      </c>
      <c r="M41" s="5" t="s">
        <v>21</v>
      </c>
      <c r="N41" s="12" t="s">
        <v>140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.43"/>
    <col customWidth="1" min="3" max="3" width="4.86"/>
    <col customWidth="1" min="4" max="4" width="5.57"/>
    <col customWidth="1" min="5" max="5" width="9.29"/>
    <col customWidth="1" min="6" max="6" width="7.71"/>
    <col customWidth="1" min="7" max="7" width="8.86"/>
    <col customWidth="1" min="8" max="8" width="6.43"/>
    <col customWidth="1" min="9" max="11" width="12.57"/>
  </cols>
  <sheetData>
    <row r="1" ht="15.75" customHeight="1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</row>
    <row r="2" ht="15.75" customHeight="1">
      <c r="A2" s="1" t="s">
        <v>165</v>
      </c>
      <c r="B2" s="1">
        <v>8.0</v>
      </c>
      <c r="C2" s="1">
        <v>10.0</v>
      </c>
      <c r="D2" s="1">
        <v>4.0</v>
      </c>
      <c r="E2" s="1" t="str">
        <f t="shared" ref="E2:E11" si="1">B2*C2+D2</f>
        <v>84</v>
      </c>
      <c r="F2" s="14" t="s">
        <v>166</v>
      </c>
    </row>
    <row r="3" ht="15.75" customHeight="1">
      <c r="A3" s="1" t="s">
        <v>167</v>
      </c>
      <c r="B3" s="1">
        <v>7.0</v>
      </c>
      <c r="C3" s="1">
        <v>9.0</v>
      </c>
      <c r="D3" s="1">
        <v>13.0</v>
      </c>
      <c r="E3" s="1" t="str">
        <f t="shared" si="1"/>
        <v>76</v>
      </c>
      <c r="G3" s="1">
        <v>45.0</v>
      </c>
      <c r="H3" s="1" t="str">
        <f>E3+G3</f>
        <v>121</v>
      </c>
    </row>
    <row r="4" ht="15.75" customHeight="1">
      <c r="A4" s="1" t="s">
        <v>168</v>
      </c>
      <c r="B4" s="1">
        <v>8.0</v>
      </c>
      <c r="C4" s="1">
        <v>25.0</v>
      </c>
      <c r="D4" s="1">
        <v>14.0</v>
      </c>
      <c r="E4" s="1" t="str">
        <f t="shared" si="1"/>
        <v>214</v>
      </c>
      <c r="F4" s="14" t="s">
        <v>166</v>
      </c>
    </row>
    <row r="5" ht="15.75" customHeight="1">
      <c r="A5" s="1" t="s">
        <v>169</v>
      </c>
      <c r="B5" s="1">
        <v>7.0</v>
      </c>
      <c r="C5" s="1">
        <v>12.0</v>
      </c>
      <c r="D5" s="1">
        <v>8.0</v>
      </c>
      <c r="E5" s="1" t="str">
        <f t="shared" si="1"/>
        <v>92</v>
      </c>
    </row>
    <row r="6" ht="15.75" customHeight="1">
      <c r="A6" s="1" t="s">
        <v>169</v>
      </c>
      <c r="B6" s="1">
        <v>3.0</v>
      </c>
      <c r="C6" s="1">
        <v>13.0</v>
      </c>
      <c r="D6" s="1">
        <v>4.0</v>
      </c>
      <c r="E6" s="1" t="str">
        <f t="shared" si="1"/>
        <v>43</v>
      </c>
    </row>
    <row r="7" ht="15.75" customHeight="1">
      <c r="A7" s="1" t="s">
        <v>169</v>
      </c>
      <c r="B7" s="1">
        <v>7.0</v>
      </c>
      <c r="C7" s="1">
        <v>8.0</v>
      </c>
      <c r="D7" s="1">
        <v>7.0</v>
      </c>
      <c r="E7" s="1" t="str">
        <f t="shared" si="1"/>
        <v>63</v>
      </c>
    </row>
    <row r="8" ht="15.75" customHeight="1">
      <c r="A8" s="1" t="s">
        <v>170</v>
      </c>
      <c r="B8" s="1">
        <v>7.0</v>
      </c>
      <c r="C8" s="1">
        <v>4.0</v>
      </c>
      <c r="D8" s="1">
        <v>5.0</v>
      </c>
      <c r="E8" s="1" t="str">
        <f t="shared" si="1"/>
        <v>33</v>
      </c>
    </row>
    <row r="9" ht="15.75" customHeight="1">
      <c r="A9" s="1" t="s">
        <v>171</v>
      </c>
      <c r="B9" s="1">
        <v>35.0</v>
      </c>
      <c r="C9" s="1">
        <v>6.0</v>
      </c>
      <c r="D9" s="1">
        <v>26.0</v>
      </c>
      <c r="E9" s="1" t="str">
        <f t="shared" si="1"/>
        <v>236</v>
      </c>
      <c r="F9" s="14" t="s">
        <v>166</v>
      </c>
    </row>
    <row r="10" ht="15.75" customHeight="1">
      <c r="A10" s="1" t="s">
        <v>172</v>
      </c>
      <c r="B10" s="1">
        <v>23.0</v>
      </c>
      <c r="C10" s="1">
        <v>4.0</v>
      </c>
      <c r="D10" s="1">
        <v>0.0</v>
      </c>
      <c r="E10" s="1" t="str">
        <f t="shared" si="1"/>
        <v>92</v>
      </c>
      <c r="F10" s="14" t="s">
        <v>166</v>
      </c>
    </row>
    <row r="11" ht="15.75" customHeight="1">
      <c r="A11" s="1" t="s">
        <v>173</v>
      </c>
      <c r="B11" s="1">
        <v>7.0</v>
      </c>
      <c r="C11" s="1">
        <v>30.0</v>
      </c>
      <c r="D11" s="1">
        <v>21.0</v>
      </c>
      <c r="E11" s="1" t="str">
        <f t="shared" si="1"/>
        <v>231</v>
      </c>
      <c r="F11" s="14" t="s">
        <v>166</v>
      </c>
    </row>
    <row r="12" ht="15.75" customHeight="1">
      <c r="A12" s="1" t="s">
        <v>174</v>
      </c>
      <c r="E12" s="1">
        <v>45.0</v>
      </c>
    </row>
    <row r="13" ht="15.75" customHeight="1">
      <c r="A13" s="1" t="s">
        <v>175</v>
      </c>
      <c r="E13" s="1">
        <v>7.0</v>
      </c>
    </row>
    <row r="14" ht="15.75" customHeight="1">
      <c r="A14" s="1" t="s">
        <v>176</v>
      </c>
      <c r="E14" s="1">
        <v>16.0</v>
      </c>
    </row>
    <row r="15" ht="15.75" customHeight="1">
      <c r="A15" s="1" t="s">
        <v>177</v>
      </c>
      <c r="B15" s="1">
        <v>49.0</v>
      </c>
    </row>
    <row r="16" ht="15.75" customHeight="1">
      <c r="A16" s="1" t="s">
        <v>168</v>
      </c>
      <c r="B16" s="1">
        <v>16.0</v>
      </c>
    </row>
    <row r="17" ht="15.75" customHeight="1"/>
    <row r="18" ht="15.75" customHeight="1"/>
    <row r="19" ht="15.75" customHeight="1">
      <c r="E19" s="1" t="str">
        <f>SUM(E2, E3, E4,E5,E6,E7,E8,E9,E10,E11)</f>
        <v>1164</v>
      </c>
      <c r="F19" s="1" t="str">
        <f>SUM(E2, E4,E9,E10,E11)</f>
        <v>857</v>
      </c>
    </row>
    <row r="20" ht="15.75" customHeight="1">
      <c r="E20" s="1" t="str">
        <f>E19-E12</f>
        <v>1119</v>
      </c>
      <c r="F20" s="1" t="str">
        <f>SUM(E3, E5,E6,E7,E8)</f>
        <v>307</v>
      </c>
    </row>
    <row r="21" ht="15.75" customHeight="1">
      <c r="E21" s="1" t="str">
        <f>F20-E12</f>
        <v>262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43"/>
    <col customWidth="1" min="3" max="3" width="7.14"/>
    <col customWidth="1" min="4" max="4" width="7.57"/>
    <col customWidth="1" min="5" max="11" width="12.57"/>
  </cols>
  <sheetData>
    <row r="1" ht="15.75" customHeight="1">
      <c r="A1" s="1" t="s">
        <v>178</v>
      </c>
      <c r="B1" s="1">
        <v>8.0</v>
      </c>
      <c r="C1" s="1">
        <v>10.0</v>
      </c>
      <c r="D1" s="1">
        <v>15.0</v>
      </c>
      <c r="E1" s="1" t="str">
        <f t="shared" ref="E1:E6" si="1">B1*C1+D1</f>
        <v>95</v>
      </c>
    </row>
    <row r="2" ht="15.75" customHeight="1">
      <c r="A2" s="1" t="s">
        <v>179</v>
      </c>
      <c r="B2" s="1">
        <v>7.0</v>
      </c>
      <c r="C2" s="1">
        <v>6.0</v>
      </c>
      <c r="D2" s="1">
        <v>16.0</v>
      </c>
      <c r="E2" s="1" t="str">
        <f t="shared" si="1"/>
        <v>58</v>
      </c>
    </row>
    <row r="3" ht="15.75" customHeight="1">
      <c r="A3" s="1" t="s">
        <v>171</v>
      </c>
      <c r="B3" s="1">
        <v>35.0</v>
      </c>
      <c r="C3" s="1">
        <v>6.0</v>
      </c>
      <c r="D3" s="1">
        <v>26.0</v>
      </c>
      <c r="E3" s="1" t="str">
        <f t="shared" si="1"/>
        <v>236</v>
      </c>
    </row>
    <row r="4" ht="15.75" customHeight="1">
      <c r="A4" s="1" t="s">
        <v>172</v>
      </c>
      <c r="B4" s="1">
        <v>7.0</v>
      </c>
      <c r="C4" s="1">
        <v>18.0</v>
      </c>
      <c r="D4" s="1">
        <v>12.0</v>
      </c>
      <c r="E4" s="1" t="str">
        <f t="shared" si="1"/>
        <v>138</v>
      </c>
    </row>
    <row r="5" ht="15.75" customHeight="1">
      <c r="A5" s="1" t="s">
        <v>173</v>
      </c>
      <c r="B5" s="1">
        <v>7.0</v>
      </c>
      <c r="C5" s="1">
        <v>12.0</v>
      </c>
      <c r="D5" s="1">
        <v>8.0</v>
      </c>
      <c r="E5" s="1" t="str">
        <f t="shared" si="1"/>
        <v>92</v>
      </c>
    </row>
    <row r="6" ht="15.75" customHeight="1">
      <c r="A6" s="1" t="s">
        <v>168</v>
      </c>
      <c r="B6" s="1">
        <v>8.0</v>
      </c>
      <c r="C6" s="1">
        <v>25.0</v>
      </c>
      <c r="D6" s="1">
        <v>14.0</v>
      </c>
      <c r="E6" s="1" t="str">
        <f t="shared" si="1"/>
        <v>214</v>
      </c>
    </row>
    <row r="7" ht="15.75" customHeight="1"/>
    <row r="8" ht="15.75" customHeight="1">
      <c r="E8" s="1" t="str">
        <f>SUM(E1, E2, E3 ,E4, E5, E6)</f>
        <v>833</v>
      </c>
    </row>
    <row r="9" ht="15.75" customHeight="1">
      <c r="E9" s="1">
        <v>26.0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180</v>
      </c>
      <c r="B1" s="1" t="s">
        <v>160</v>
      </c>
    </row>
    <row r="2" ht="15.75" customHeight="1">
      <c r="A2" s="1" t="s">
        <v>181</v>
      </c>
      <c r="B2" s="1">
        <v>40.0</v>
      </c>
    </row>
    <row r="3" ht="15.75" customHeight="1">
      <c r="A3" s="1" t="s">
        <v>182</v>
      </c>
      <c r="B3" s="1">
        <v>15.0</v>
      </c>
    </row>
    <row r="4" ht="15.75" customHeight="1">
      <c r="A4" s="1" t="s">
        <v>183</v>
      </c>
      <c r="B4" s="1">
        <v>11.0</v>
      </c>
    </row>
    <row r="5" ht="15.75" customHeight="1">
      <c r="A5" s="1" t="s">
        <v>184</v>
      </c>
      <c r="B5" s="1">
        <v>4.0</v>
      </c>
    </row>
    <row r="6" ht="15.75" customHeight="1">
      <c r="A6" s="1" t="s">
        <v>185</v>
      </c>
      <c r="B6" s="1">
        <v>2.0</v>
      </c>
    </row>
    <row r="7" ht="15.75" customHeight="1">
      <c r="A7" s="1" t="s">
        <v>186</v>
      </c>
      <c r="B7" s="1">
        <v>1.0</v>
      </c>
    </row>
    <row r="8" ht="15.75" customHeight="1">
      <c r="A8" s="1" t="s">
        <v>187</v>
      </c>
      <c r="B8" s="1">
        <v>6.0</v>
      </c>
    </row>
    <row r="9" ht="15.75" customHeight="1">
      <c r="A9" s="1" t="s">
        <v>188</v>
      </c>
      <c r="B9" s="1">
        <v>5.0</v>
      </c>
      <c r="C9" s="1" t="s">
        <v>189</v>
      </c>
    </row>
    <row r="10" ht="15.75" customHeight="1">
      <c r="A10" s="1" t="s">
        <v>190</v>
      </c>
      <c r="B10" s="1">
        <v>7.0</v>
      </c>
    </row>
    <row r="11" ht="15.75" customHeight="1">
      <c r="B11" s="1" t="str">
        <f>SUM(B2:B10)</f>
        <v>91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