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工作表1" sheetId="2" r:id="rId5"/>
    <sheet state="visible" name="工作表4" sheetId="3" r:id="rId6"/>
    <sheet state="visible" name="工作表5" sheetId="4" r:id="rId7"/>
  </sheets>
  <definedNames>
    <definedName hidden="1" localSheetId="3" name="_xlnm._FilterDatabase">'工作表5'!$A$1:$C$10</definedName>
  </definedNames>
  <calcPr/>
</workbook>
</file>

<file path=xl/sharedStrings.xml><?xml version="1.0" encoding="utf-8"?>
<sst xmlns="http://schemas.openxmlformats.org/spreadsheetml/2006/main" count="651" uniqueCount="297">
  <si>
    <t>時間戳記</t>
  </si>
  <si>
    <t>訂購人姓名</t>
  </si>
  <si>
    <t>訂購人聯絡電話</t>
  </si>
  <si>
    <t>訂購人Line ID</t>
  </si>
  <si>
    <t>收件人姓名</t>
  </si>
  <si>
    <t>收件人連絡電話</t>
  </si>
  <si>
    <t>收件人地址</t>
  </si>
  <si>
    <t>選擇到貨日期</t>
  </si>
  <si>
    <t>希望送達時段</t>
  </si>
  <si>
    <t>特等文旦禮盒(10斤)訂購數量</t>
  </si>
  <si>
    <t>優等文旦禮盒(10斤)訂購數量</t>
  </si>
  <si>
    <t>精選文旦禮盒(10斤)訂購數量</t>
  </si>
  <si>
    <t>備註事項</t>
  </si>
  <si>
    <t xml:space="preserve"> 凌啟堯</t>
  </si>
  <si>
    <t>0917-173-278</t>
  </si>
  <si>
    <t>凌啟堯</t>
  </si>
  <si>
    <t>新竹市北區光華東街88號</t>
  </si>
  <si>
    <t>09/05（星期一）</t>
  </si>
  <si>
    <t>09~12時</t>
  </si>
  <si>
    <t>10斤X1，5斤X2。10斤含運800，5斤含運450</t>
  </si>
  <si>
    <t>陳長駿</t>
  </si>
  <si>
    <t>0929-759-735</t>
  </si>
  <si>
    <t>張良帆</t>
  </si>
  <si>
    <t>0939-915-614</t>
  </si>
  <si>
    <t>高雄市鼓山區美術東四路448號2樓</t>
  </si>
  <si>
    <t>08/31（星期三）</t>
  </si>
  <si>
    <t>已匯款</t>
  </si>
  <si>
    <t>陳志豪</t>
  </si>
  <si>
    <t>0936-192-257</t>
  </si>
  <si>
    <t>台北市文山區羅斯福路五段216號</t>
  </si>
  <si>
    <t>紀博仁</t>
  </si>
  <si>
    <t>0910-027-204; 0910-085-031</t>
  </si>
  <si>
    <t>新北市新莊區榮華路一段67號3樓</t>
  </si>
  <si>
    <t>09/01（星期四）</t>
  </si>
  <si>
    <t>游麗紅</t>
  </si>
  <si>
    <t xml:space="preserve">0937-011-229 </t>
  </si>
  <si>
    <t>新北市新店區永平街16巷37號4樓</t>
  </si>
  <si>
    <t>5斤X2，5斤含運450</t>
  </si>
  <si>
    <t>游茲文</t>
  </si>
  <si>
    <t xml:space="preserve">0914-058-919 </t>
  </si>
  <si>
    <t>新北市中和區南山路421巷1弄17號4樓</t>
  </si>
  <si>
    <t>5斤X1，5斤含運450</t>
  </si>
  <si>
    <t>李美華</t>
  </si>
  <si>
    <t>0981-608-618</t>
  </si>
  <si>
    <t>台北市光復北路120巷28號4樓</t>
  </si>
  <si>
    <t>游勝雄</t>
  </si>
  <si>
    <t>0936-038-500</t>
  </si>
  <si>
    <t>宜蘭縣冬山鄉八仙路275號</t>
  </si>
  <si>
    <t>梁忠錩</t>
  </si>
  <si>
    <t>0910-116-437</t>
  </si>
  <si>
    <t>桃園市平鎮區關爺西路56之1</t>
  </si>
  <si>
    <t>10斤X2，10斤含運800</t>
  </si>
  <si>
    <t>蔡蕙菁</t>
  </si>
  <si>
    <t>0921-677-488</t>
  </si>
  <si>
    <t>高雄市前金區中正四路260號</t>
  </si>
  <si>
    <t>08/30（星期二）</t>
  </si>
  <si>
    <t>含運800，註明正常上班時間送達</t>
  </si>
  <si>
    <t>楊貴因</t>
  </si>
  <si>
    <t>0939-934-001</t>
  </si>
  <si>
    <t>台北市信義區市府路1號9樓民政局戶籍行政科</t>
  </si>
  <si>
    <t>張淑慧</t>
  </si>
  <si>
    <t>大樓管委會會代收</t>
  </si>
  <si>
    <t>台北市文山區和興路66號3樓之2</t>
  </si>
  <si>
    <t>含運800，大樓管委會會代收</t>
  </si>
  <si>
    <t>游竹萍</t>
  </si>
  <si>
    <t>02-8787-8787轉101</t>
  </si>
  <si>
    <t>台北市松山區八德路四段692號9樓松山區公所區長室</t>
  </si>
  <si>
    <t>蔡明儒</t>
  </si>
  <si>
    <t>新北市永和區永貞路89號八樓</t>
  </si>
  <si>
    <t>張秉文</t>
  </si>
  <si>
    <t>0956-682-110</t>
  </si>
  <si>
    <t>黃吉廷</t>
  </si>
  <si>
    <t>0929-238-061</t>
  </si>
  <si>
    <t>台南市永康區國華街55號9樓之1</t>
  </si>
  <si>
    <t>含運600</t>
  </si>
  <si>
    <t>周奉誼</t>
  </si>
  <si>
    <t>02-2876-1380</t>
  </si>
  <si>
    <t>台北市士林區天母西路69號7樓</t>
  </si>
  <si>
    <t>含運800</t>
  </si>
  <si>
    <t>蔡正雄</t>
  </si>
  <si>
    <t>李嘉琦</t>
  </si>
  <si>
    <t>03-959-0577</t>
  </si>
  <si>
    <t>宜蘭縣冬山鄉冬山路一段687號</t>
  </si>
  <si>
    <t>簡偉瑜</t>
  </si>
  <si>
    <t>0912-344-781</t>
  </si>
  <si>
    <t xml:space="preserve">基隆市中正區中正路4號7樓 </t>
  </si>
  <si>
    <t>Dino</t>
  </si>
  <si>
    <t>自取，先25箱，另2箱20斤的，印象賣650</t>
  </si>
  <si>
    <t>胡武藤</t>
  </si>
  <si>
    <t>自取，先8箱，印象賣500</t>
  </si>
  <si>
    <t>吳賢宗</t>
  </si>
  <si>
    <t>自取，2箱特級文旦</t>
  </si>
  <si>
    <t>黃大智</t>
  </si>
  <si>
    <t>陳太太</t>
  </si>
  <si>
    <t>10箱，印象含運700</t>
  </si>
  <si>
    <t>p媽</t>
  </si>
  <si>
    <t>自取，10斤四箱，5斤七箱</t>
  </si>
  <si>
    <t>0956 682 110</t>
  </si>
  <si>
    <t>郭蕙萍</t>
  </si>
  <si>
    <t>0973-776-901</t>
  </si>
  <si>
    <t>高雄市大寮區鳳屏二路5號</t>
  </si>
  <si>
    <t>12箱，含運600</t>
  </si>
  <si>
    <t>謝錫麟</t>
  </si>
  <si>
    <t>0910 817 889</t>
  </si>
  <si>
    <t xml:space="preserve">莊安興 </t>
  </si>
  <si>
    <t>家裡有管家在一直都有人</t>
  </si>
  <si>
    <t>高雄市鼓山區鼓波街38-2號</t>
  </si>
  <si>
    <t>700元／箱，運費80元／箱</t>
  </si>
  <si>
    <t>911 817 889</t>
  </si>
  <si>
    <t>劉汶靈</t>
  </si>
  <si>
    <t>0933-385-422</t>
  </si>
  <si>
    <t>高雄市小港區宏裕街110號</t>
  </si>
  <si>
    <t>912 817 889</t>
  </si>
  <si>
    <t>莊安邦</t>
  </si>
  <si>
    <t>0932-746-567</t>
  </si>
  <si>
    <t>高雄市旗津區大觀路55號</t>
  </si>
  <si>
    <t>700元／箱，運費80元／箱，莊安邦寄二箱</t>
  </si>
  <si>
    <t>913 817 889</t>
  </si>
  <si>
    <t>盧振基</t>
  </si>
  <si>
    <t>0910-719-868</t>
  </si>
  <si>
    <t>高雄市新興區文化路58號</t>
  </si>
  <si>
    <t>914 817 889</t>
  </si>
  <si>
    <t>韓忠信</t>
  </si>
  <si>
    <t>0933-652-558</t>
  </si>
  <si>
    <t>高雄市三民區建工路653號7F</t>
  </si>
  <si>
    <t>915 817 889</t>
  </si>
  <si>
    <t>劉美伶</t>
  </si>
  <si>
    <t>07-3322-308</t>
  </si>
  <si>
    <t>高雄市前鎮區正安街9號</t>
  </si>
  <si>
    <t>916 817 889</t>
  </si>
  <si>
    <t>盧銘鴻</t>
  </si>
  <si>
    <t>0933-316-611</t>
  </si>
  <si>
    <t>高雄市苓雅區英明路256號5F之2</t>
  </si>
  <si>
    <t>917 817 889</t>
  </si>
  <si>
    <t>鄭玉珍</t>
  </si>
  <si>
    <t>07-793-4559</t>
  </si>
  <si>
    <t>高雄市小港區桂田街162號</t>
  </si>
  <si>
    <t>918 817 889</t>
  </si>
  <si>
    <t>施賢德</t>
  </si>
  <si>
    <t>07-735-2968</t>
  </si>
  <si>
    <t>高雄市仁武區仁慈6街37-2號</t>
  </si>
  <si>
    <t>919 817 889</t>
  </si>
  <si>
    <t>劉月清</t>
  </si>
  <si>
    <t>0937-537-760</t>
  </si>
  <si>
    <t>桃園市楊梅區光華街15號</t>
  </si>
  <si>
    <t>920 817 889</t>
  </si>
  <si>
    <t>洪麗玲</t>
  </si>
  <si>
    <t>0972-627-915</t>
  </si>
  <si>
    <t>台南市北區文賢路833巷40弄8號</t>
  </si>
  <si>
    <t>921 817 889</t>
  </si>
  <si>
    <t>張智淵</t>
  </si>
  <si>
    <t>03-312-1106</t>
  </si>
  <si>
    <t>桃園市蘆竹區南華一街168號7樓</t>
  </si>
  <si>
    <t>922 817 889</t>
  </si>
  <si>
    <t>江錦章</t>
  </si>
  <si>
    <t>04-2231-8862</t>
  </si>
  <si>
    <t>台中市北區太原路3段48號1F</t>
  </si>
  <si>
    <t>923 817 889</t>
  </si>
  <si>
    <t>侯泰豐</t>
  </si>
  <si>
    <t>04-2406-8388</t>
  </si>
  <si>
    <t>台中市大里區永大街505號1F</t>
  </si>
  <si>
    <t>924 817 889</t>
  </si>
  <si>
    <t>洪慶順</t>
  </si>
  <si>
    <t>089-812-555</t>
  </si>
  <si>
    <t>台東縣關山鎮三民路23號</t>
  </si>
  <si>
    <t>925 817 889</t>
  </si>
  <si>
    <t>簡明智</t>
  </si>
  <si>
    <t>0913-082-228</t>
  </si>
  <si>
    <t>台北市大安區忠孝東路3段205號4F</t>
  </si>
  <si>
    <t>926 817 889</t>
  </si>
  <si>
    <t>李敦美</t>
  </si>
  <si>
    <t>0963-103-802</t>
  </si>
  <si>
    <t>台中市西區公館路202巷8號4F之2</t>
  </si>
  <si>
    <t>927 817 889</t>
  </si>
  <si>
    <t>張子文</t>
  </si>
  <si>
    <t>0925-666-362</t>
  </si>
  <si>
    <t>新北市三重區集賢路6號7F</t>
  </si>
  <si>
    <t>台虹科技福委會</t>
  </si>
  <si>
    <t>0920-522-777</t>
  </si>
  <si>
    <t>張義讓</t>
  </si>
  <si>
    <t>0926-522777</t>
  </si>
  <si>
    <t>新北市林口區公園路203號6樓</t>
  </si>
  <si>
    <t>500元／箱 含運費</t>
  </si>
  <si>
    <t>徐偉馴</t>
  </si>
  <si>
    <t>林耘全</t>
  </si>
  <si>
    <t>姚凱文</t>
  </si>
  <si>
    <t>陳皇旭</t>
  </si>
  <si>
    <t>蔡竺臻</t>
  </si>
  <si>
    <t>王雅倪</t>
  </si>
  <si>
    <t>陳佳志</t>
  </si>
  <si>
    <t>杜坤怡</t>
  </si>
  <si>
    <t>(07)389-1192</t>
  </si>
  <si>
    <t>807高雄市三民區灣中里２６鄰莊敬路２５２號６樓</t>
  </si>
  <si>
    <t>劉崇成</t>
  </si>
  <si>
    <t>(07)550-0033</t>
  </si>
  <si>
    <t>813高雄市左營區新下里１５鄰新南街８０號二樓</t>
  </si>
  <si>
    <t>張炳勛</t>
  </si>
  <si>
    <t>(07)335-9660</t>
  </si>
  <si>
    <t>802高雄市苓雅區普照里１６鄰四維三路１５號６樓</t>
  </si>
  <si>
    <t>陳世彬</t>
  </si>
  <si>
    <t>(06)295-8710</t>
  </si>
  <si>
    <t>708台南市安平區文平里２２鄰建平一街２３巷６１號</t>
  </si>
  <si>
    <t>林建德</t>
  </si>
  <si>
    <t>(07)781-8936</t>
  </si>
  <si>
    <t>831高雄市大寮區會社里１６鄰鳳林三路４０６巷８號</t>
  </si>
  <si>
    <t>李浩</t>
  </si>
  <si>
    <t>(03)362-3163</t>
  </si>
  <si>
    <t>334桃園縣八德市大智里６鄰永福西街１０巷３號</t>
  </si>
  <si>
    <t>許文靜</t>
  </si>
  <si>
    <t>(07)767-2257</t>
  </si>
  <si>
    <t>830高雄市鳳山區新康街２７８號</t>
  </si>
  <si>
    <t>蔡鶴明</t>
  </si>
  <si>
    <t>(07)390-7297</t>
  </si>
  <si>
    <t>807高雄市三民區寶興路１２２之３號４樓</t>
  </si>
  <si>
    <t>劉佳榮</t>
  </si>
  <si>
    <t>(07)533-5369</t>
  </si>
  <si>
    <t>804高雄市鼓山區濱海一路８８巷９號</t>
  </si>
  <si>
    <t>胡德政</t>
  </si>
  <si>
    <t>(07)802-7317</t>
  </si>
  <si>
    <t>812高雄市小港區廠西路４６巷８之５號二樓</t>
  </si>
  <si>
    <t>黃宏松</t>
  </si>
  <si>
    <t>(07)751-5908</t>
  </si>
  <si>
    <t>806高雄市前鎮區廣西路２０７號６樓之６</t>
  </si>
  <si>
    <t>王建融</t>
  </si>
  <si>
    <t>0918-969639</t>
  </si>
  <si>
    <t>241新北市三重區光復路一段４８號二十一樓</t>
  </si>
  <si>
    <t>楊閔夫</t>
  </si>
  <si>
    <t>(07)701-2988</t>
  </si>
  <si>
    <t>830高雄市鳳山區勝利路南巷８號</t>
  </si>
  <si>
    <t>陸毅銘</t>
  </si>
  <si>
    <t>(07)222-1959</t>
  </si>
  <si>
    <t>802高雄市苓雅區中正里１１鄰林南街９號４樓之２</t>
  </si>
  <si>
    <t>林子傑</t>
  </si>
  <si>
    <t>(03)320-6067</t>
  </si>
  <si>
    <t>333桃園市龜山區明興街２４４巷４４弄１號</t>
  </si>
  <si>
    <t>滕兆中</t>
  </si>
  <si>
    <t>0975-161810</t>
  </si>
  <si>
    <t>813高雄市左營區政德路７８７號二樓之８</t>
  </si>
  <si>
    <t>卜竹如</t>
  </si>
  <si>
    <t>0935-684795</t>
  </si>
  <si>
    <t>806高雄市前鎮區民權二路２０２巷３號９樓</t>
  </si>
  <si>
    <t>涂家銘</t>
  </si>
  <si>
    <t>(03)550-9271</t>
  </si>
  <si>
    <t>302新竹縣竹北市成功六街２８６號</t>
  </si>
  <si>
    <t>張志瑜</t>
  </si>
  <si>
    <t>(07)767-3119</t>
  </si>
  <si>
    <t>801高雄市前金區青山里新盛二街８６號１３樓之２</t>
  </si>
  <si>
    <t>賴威伸</t>
  </si>
  <si>
    <t>0919-507133</t>
  </si>
  <si>
    <t>402台中市南區工學路１２８號八樓之３</t>
  </si>
  <si>
    <t>黃百川</t>
  </si>
  <si>
    <t>(06)297-1863</t>
  </si>
  <si>
    <t>700台南市中西區府前二街３２號</t>
  </si>
  <si>
    <t>黃皇程</t>
  </si>
  <si>
    <t>0939-947-770</t>
  </si>
  <si>
    <t>張承中</t>
  </si>
  <si>
    <t>0932-495-741</t>
  </si>
  <si>
    <t>新北市土城區學府路1段164巷5弄3號8樓</t>
  </si>
  <si>
    <t>800元／箱 含運費</t>
  </si>
  <si>
    <t>張春平</t>
  </si>
  <si>
    <t>02-2367-8677</t>
  </si>
  <si>
    <t>台北市水源路19號2樓</t>
  </si>
  <si>
    <t>陳正宏</t>
  </si>
  <si>
    <t>0922-235-337</t>
  </si>
  <si>
    <t>新北市鶯歌區忠孝街11-2號7樓</t>
  </si>
  <si>
    <t>洪崇瑋</t>
  </si>
  <si>
    <t>0980-229-874</t>
  </si>
  <si>
    <t>南投縣集集鎮東勢巷2弄5號3樓</t>
  </si>
  <si>
    <t>董吉麟</t>
  </si>
  <si>
    <t>0926-571-795</t>
  </si>
  <si>
    <t>台北市士林區福華里通河街169號6樓</t>
  </si>
  <si>
    <t>莊福來</t>
  </si>
  <si>
    <t>謝進添</t>
  </si>
  <si>
    <t>0916-733-828</t>
  </si>
  <si>
    <t>新北市板橋區文化路1段188巷11弄30號4樓</t>
  </si>
  <si>
    <t>2箱，大姨丈朋友</t>
  </si>
  <si>
    <t>顏淑芬</t>
  </si>
  <si>
    <t>0986-217-655</t>
  </si>
  <si>
    <t>新北市板橋區英士路41號13樓</t>
  </si>
  <si>
    <t>4箱，大姨丈朋友</t>
  </si>
  <si>
    <t>徐鵬修</t>
  </si>
  <si>
    <t>0911-865-403</t>
  </si>
  <si>
    <t>Location</t>
  </si>
  <si>
    <t xml:space="preserve">Category </t>
  </si>
  <si>
    <t xml:space="preserve">Quantity </t>
  </si>
  <si>
    <t>斤</t>
  </si>
  <si>
    <t>重量</t>
  </si>
  <si>
    <t>廚房</t>
  </si>
  <si>
    <t>白箱</t>
  </si>
  <si>
    <t>布袋</t>
  </si>
  <si>
    <t>外面</t>
  </si>
  <si>
    <t>舊箱</t>
  </si>
  <si>
    <t>冷氣廳</t>
  </si>
  <si>
    <t>公司箱</t>
  </si>
  <si>
    <t>櫻花箱</t>
  </si>
  <si>
    <t>後面</t>
  </si>
  <si>
    <t>神明廳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</si>
</sst>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[$$]#,##0"/>
  </numFmts>
  <fonts count="3">
    <font>
      <sz val="10.0"/>
      <color rgb="FF000000"/>
      <name val="Arial"/>
      <scheme val="minor"/>
    </font>
    <font>
      <color/>
      <name val="Arial"/>
    </font>
    <font>
      <b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0" fontId="1" numFmtId="165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1.29"/>
    <col customWidth="1" min="2" max="2" width="12.57"/>
    <col customWidth="1" min="3" max="3" width="15.43"/>
    <col customWidth="1" min="4" max="4" width="5.57"/>
    <col customWidth="1" min="5" max="5" width="18.86"/>
    <col customWidth="1" min="6" max="6" width="22.57"/>
    <col customWidth="1" min="7" max="7" width="39.71"/>
    <col customWidth="1" min="8" max="8" width="13.43"/>
    <col customWidth="1" min="9" max="12" width="18.86"/>
    <col customWidth="1" min="13" max="13" width="37.86"/>
    <col customWidth="1" min="14" max="14" width="8.71"/>
    <col customWidth="1" min="15" max="15" width="7.43"/>
    <col customWidth="1" min="16" max="16" width="11.43"/>
    <col customWidth="1" min="17" max="17" width="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44793.66502515046</v>
      </c>
      <c r="B2" s="1" t="s">
        <v>13</v>
      </c>
      <c r="C2" s="3" t="s">
        <v>14</v>
      </c>
      <c r="E2" s="1" t="s">
        <v>15</v>
      </c>
      <c r="F2" s="3" t="s">
        <v>14</v>
      </c>
      <c r="G2" s="1" t="s">
        <v>16</v>
      </c>
      <c r="H2" s="1" t="s">
        <v>17</v>
      </c>
      <c r="I2" s="1" t="s">
        <v>18</v>
      </c>
      <c r="J2" s="1">
        <v>0.0</v>
      </c>
      <c r="K2" s="1">
        <v>0.0</v>
      </c>
      <c r="L2" s="1">
        <v>0.0</v>
      </c>
      <c r="M2" s="1" t="s">
        <v>19</v>
      </c>
      <c r="N2" s="4">
        <v>800.0</v>
      </c>
      <c r="O2" s="4">
        <v>900.0</v>
      </c>
      <c r="P2" s="4" t="str">
        <f>SUM(N2:O2)</f>
        <v>$1,700</v>
      </c>
    </row>
    <row r="3" ht="15.75" customHeight="1">
      <c r="A3" s="2">
        <v>44795.406706180554</v>
      </c>
      <c r="B3" s="1" t="s">
        <v>20</v>
      </c>
      <c r="C3" s="3" t="s">
        <v>21</v>
      </c>
      <c r="E3" s="1" t="s">
        <v>22</v>
      </c>
      <c r="F3" s="3" t="s">
        <v>23</v>
      </c>
      <c r="G3" s="1" t="s">
        <v>24</v>
      </c>
      <c r="H3" s="1" t="s">
        <v>25</v>
      </c>
      <c r="I3" s="1" t="s">
        <v>18</v>
      </c>
      <c r="J3" s="1">
        <v>0.0</v>
      </c>
      <c r="K3" s="1">
        <v>1.0</v>
      </c>
      <c r="L3" s="1">
        <v>0.0</v>
      </c>
      <c r="Q3" s="1" t="s">
        <v>26</v>
      </c>
    </row>
    <row r="4" ht="15.75" customHeight="1">
      <c r="A4" s="2">
        <v>44795.408094328704</v>
      </c>
      <c r="B4" s="1" t="s">
        <v>20</v>
      </c>
      <c r="C4" s="3" t="s">
        <v>21</v>
      </c>
      <c r="E4" s="1" t="s">
        <v>27</v>
      </c>
      <c r="F4" s="3" t="s">
        <v>28</v>
      </c>
      <c r="G4" s="1" t="s">
        <v>29</v>
      </c>
      <c r="H4" s="1" t="s">
        <v>25</v>
      </c>
      <c r="I4" s="1" t="s">
        <v>18</v>
      </c>
      <c r="J4" s="1">
        <v>0.0</v>
      </c>
      <c r="K4" s="1">
        <v>1.0</v>
      </c>
      <c r="L4" s="1">
        <v>0.0</v>
      </c>
      <c r="Q4" s="1" t="s">
        <v>26</v>
      </c>
    </row>
    <row r="5" ht="15.75" customHeight="1">
      <c r="A5" s="2">
        <v>44795.4169452662</v>
      </c>
      <c r="B5" s="1" t="s">
        <v>20</v>
      </c>
      <c r="C5" s="3" t="s">
        <v>21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18</v>
      </c>
      <c r="J5" s="1">
        <v>1.0</v>
      </c>
      <c r="K5" s="1">
        <v>0.0</v>
      </c>
      <c r="L5" s="1">
        <v>0.0</v>
      </c>
      <c r="Q5" s="1" t="s">
        <v>26</v>
      </c>
    </row>
    <row r="6" ht="15.75" customHeight="1">
      <c r="A6" s="2">
        <v>44793.66502515046</v>
      </c>
      <c r="B6" s="1" t="s">
        <v>15</v>
      </c>
      <c r="C6" s="3" t="s">
        <v>14</v>
      </c>
      <c r="E6" s="1" t="s">
        <v>34</v>
      </c>
      <c r="F6" s="3" t="s">
        <v>35</v>
      </c>
      <c r="G6" s="1" t="s">
        <v>36</v>
      </c>
      <c r="H6" s="1" t="s">
        <v>17</v>
      </c>
      <c r="I6" s="1" t="s">
        <v>18</v>
      </c>
      <c r="J6" s="1">
        <v>0.0</v>
      </c>
      <c r="K6" s="1">
        <v>0.0</v>
      </c>
      <c r="L6" s="1">
        <v>0.0</v>
      </c>
      <c r="M6" s="1" t="s">
        <v>37</v>
      </c>
      <c r="N6" s="4">
        <v>0.0</v>
      </c>
      <c r="O6" s="4">
        <v>900.0</v>
      </c>
      <c r="P6" s="4" t="str">
        <f t="shared" ref="P6:P19" si="1">SUM(N6:O6)</f>
        <v>$900</v>
      </c>
    </row>
    <row r="7" ht="15.75" customHeight="1">
      <c r="A7" s="2">
        <v>44793.66502515046</v>
      </c>
      <c r="B7" s="1" t="s">
        <v>15</v>
      </c>
      <c r="C7" s="3" t="s">
        <v>14</v>
      </c>
      <c r="E7" s="1" t="s">
        <v>38</v>
      </c>
      <c r="F7" s="3" t="s">
        <v>39</v>
      </c>
      <c r="G7" s="1" t="s">
        <v>40</v>
      </c>
      <c r="H7" s="1" t="s">
        <v>17</v>
      </c>
      <c r="I7" s="1" t="s">
        <v>18</v>
      </c>
      <c r="J7" s="1">
        <v>0.0</v>
      </c>
      <c r="K7" s="1">
        <v>0.0</v>
      </c>
      <c r="L7" s="1">
        <v>0.0</v>
      </c>
      <c r="M7" s="1" t="s">
        <v>41</v>
      </c>
      <c r="N7" s="4">
        <v>0.0</v>
      </c>
      <c r="O7" s="4">
        <v>450.0</v>
      </c>
      <c r="P7" s="4" t="str">
        <f t="shared" si="1"/>
        <v>$450</v>
      </c>
    </row>
    <row r="8" ht="15.75" customHeight="1">
      <c r="A8" s="2">
        <v>44793.66502515046</v>
      </c>
      <c r="B8" s="1" t="s">
        <v>15</v>
      </c>
      <c r="C8" s="3" t="s">
        <v>14</v>
      </c>
      <c r="E8" s="1" t="s">
        <v>42</v>
      </c>
      <c r="F8" s="3" t="s">
        <v>43</v>
      </c>
      <c r="G8" s="1" t="s">
        <v>44</v>
      </c>
      <c r="H8" s="1" t="s">
        <v>17</v>
      </c>
      <c r="I8" s="1" t="s">
        <v>18</v>
      </c>
      <c r="J8" s="1">
        <v>0.0</v>
      </c>
      <c r="K8" s="1">
        <v>0.0</v>
      </c>
      <c r="L8" s="1">
        <v>0.0</v>
      </c>
      <c r="M8" s="1" t="s">
        <v>41</v>
      </c>
      <c r="N8" s="4">
        <v>0.0</v>
      </c>
      <c r="O8" s="4">
        <v>450.0</v>
      </c>
      <c r="P8" s="4" t="str">
        <f t="shared" si="1"/>
        <v>$450</v>
      </c>
    </row>
    <row r="9" ht="15.75" customHeight="1">
      <c r="A9" s="2">
        <v>44793.66502515046</v>
      </c>
      <c r="B9" s="1" t="s">
        <v>15</v>
      </c>
      <c r="C9" s="3" t="s">
        <v>14</v>
      </c>
      <c r="E9" s="1" t="s">
        <v>45</v>
      </c>
      <c r="F9" s="3" t="s">
        <v>46</v>
      </c>
      <c r="G9" s="1" t="s">
        <v>47</v>
      </c>
      <c r="H9" s="1" t="s">
        <v>17</v>
      </c>
      <c r="I9" s="1" t="s">
        <v>18</v>
      </c>
      <c r="J9" s="1">
        <v>0.0</v>
      </c>
      <c r="K9" s="1">
        <v>0.0</v>
      </c>
      <c r="L9" s="1">
        <v>0.0</v>
      </c>
      <c r="M9" s="1" t="s">
        <v>41</v>
      </c>
      <c r="N9" s="4">
        <v>0.0</v>
      </c>
      <c r="O9" s="4">
        <v>450.0</v>
      </c>
      <c r="P9" s="4" t="str">
        <f t="shared" si="1"/>
        <v>$450</v>
      </c>
    </row>
    <row r="10" ht="15.75" customHeight="1">
      <c r="A10" s="2">
        <v>44793.66502515046</v>
      </c>
      <c r="B10" s="1" t="s">
        <v>15</v>
      </c>
      <c r="C10" s="3" t="s">
        <v>14</v>
      </c>
      <c r="E10" s="1" t="s">
        <v>48</v>
      </c>
      <c r="F10" s="3" t="s">
        <v>49</v>
      </c>
      <c r="G10" s="1" t="s">
        <v>50</v>
      </c>
      <c r="H10" s="1" t="s">
        <v>17</v>
      </c>
      <c r="I10" s="1" t="s">
        <v>18</v>
      </c>
      <c r="J10" s="1">
        <v>0.0</v>
      </c>
      <c r="K10" s="1">
        <v>0.0</v>
      </c>
      <c r="L10" s="1">
        <v>0.0</v>
      </c>
      <c r="M10" s="1" t="s">
        <v>51</v>
      </c>
      <c r="N10" s="4">
        <v>1600.0</v>
      </c>
      <c r="O10" s="4">
        <v>0.0</v>
      </c>
      <c r="P10" s="4" t="str">
        <f t="shared" si="1"/>
        <v>$1,600</v>
      </c>
    </row>
    <row r="11" ht="15.75" customHeight="1">
      <c r="A11" s="2">
        <v>44793.66502515046</v>
      </c>
      <c r="B11" s="1" t="s">
        <v>52</v>
      </c>
      <c r="C11" s="1" t="s">
        <v>53</v>
      </c>
      <c r="E11" s="1" t="s">
        <v>52</v>
      </c>
      <c r="F11" s="1" t="s">
        <v>53</v>
      </c>
      <c r="G11" s="1" t="s">
        <v>54</v>
      </c>
      <c r="H11" s="1" t="s">
        <v>55</v>
      </c>
      <c r="I11" s="1" t="s">
        <v>18</v>
      </c>
      <c r="J11" s="1">
        <v>6.0</v>
      </c>
      <c r="K11" s="1">
        <v>0.0</v>
      </c>
      <c r="L11" s="1">
        <v>0.0</v>
      </c>
      <c r="M11" s="1" t="s">
        <v>56</v>
      </c>
      <c r="N11" s="4">
        <v>4800.0</v>
      </c>
      <c r="O11" s="4">
        <v>0.0</v>
      </c>
      <c r="P11" s="4" t="str">
        <f t="shared" si="1"/>
        <v>$4,800</v>
      </c>
      <c r="Q11" s="1" t="s">
        <v>26</v>
      </c>
    </row>
    <row r="12" ht="15.75" customHeight="1">
      <c r="A12" s="2">
        <v>44793.66502515046</v>
      </c>
      <c r="B12" s="1" t="s">
        <v>52</v>
      </c>
      <c r="C12" s="1" t="s">
        <v>53</v>
      </c>
      <c r="E12" s="1" t="s">
        <v>57</v>
      </c>
      <c r="F12" s="1" t="s">
        <v>58</v>
      </c>
      <c r="G12" s="1" t="s">
        <v>59</v>
      </c>
      <c r="H12" s="1" t="s">
        <v>55</v>
      </c>
      <c r="I12" s="1" t="s">
        <v>18</v>
      </c>
      <c r="J12" s="1">
        <v>1.0</v>
      </c>
      <c r="K12" s="1">
        <v>0.0</v>
      </c>
      <c r="L12" s="1">
        <v>0.0</v>
      </c>
      <c r="M12" s="1" t="s">
        <v>56</v>
      </c>
      <c r="N12" s="4">
        <v>800.0</v>
      </c>
      <c r="O12" s="4">
        <v>0.0</v>
      </c>
      <c r="P12" s="4" t="str">
        <f t="shared" si="1"/>
        <v>$800</v>
      </c>
      <c r="Q12" s="1" t="s">
        <v>26</v>
      </c>
    </row>
    <row r="13" ht="15.75" customHeight="1">
      <c r="A13" s="2">
        <v>44793.66502515046</v>
      </c>
      <c r="B13" s="1" t="s">
        <v>52</v>
      </c>
      <c r="C13" s="1" t="s">
        <v>53</v>
      </c>
      <c r="E13" s="1" t="s">
        <v>60</v>
      </c>
      <c r="F13" s="1" t="s">
        <v>61</v>
      </c>
      <c r="G13" s="1" t="s">
        <v>62</v>
      </c>
      <c r="H13" s="1" t="s">
        <v>55</v>
      </c>
      <c r="I13" s="1" t="s">
        <v>18</v>
      </c>
      <c r="J13" s="1">
        <v>1.0</v>
      </c>
      <c r="K13" s="1">
        <v>0.0</v>
      </c>
      <c r="L13" s="1">
        <v>0.0</v>
      </c>
      <c r="M13" s="1" t="s">
        <v>63</v>
      </c>
      <c r="N13" s="4">
        <v>800.0</v>
      </c>
      <c r="O13" s="4">
        <v>0.0</v>
      </c>
      <c r="P13" s="4" t="str">
        <f t="shared" si="1"/>
        <v>$800</v>
      </c>
      <c r="Q13" s="1" t="s">
        <v>26</v>
      </c>
    </row>
    <row r="14" ht="15.75" customHeight="1">
      <c r="A14" s="2">
        <v>44793.66502515046</v>
      </c>
      <c r="B14" s="1" t="s">
        <v>52</v>
      </c>
      <c r="C14" s="1" t="s">
        <v>53</v>
      </c>
      <c r="E14" s="1" t="s">
        <v>64</v>
      </c>
      <c r="F14" s="1" t="s">
        <v>65</v>
      </c>
      <c r="G14" s="1" t="s">
        <v>66</v>
      </c>
      <c r="H14" s="1" t="s">
        <v>55</v>
      </c>
      <c r="I14" s="1" t="s">
        <v>18</v>
      </c>
      <c r="J14" s="1">
        <v>4.0</v>
      </c>
      <c r="K14" s="1">
        <v>0.0</v>
      </c>
      <c r="L14" s="1">
        <v>0.0</v>
      </c>
      <c r="M14" s="1" t="s">
        <v>56</v>
      </c>
      <c r="N14" s="4">
        <v>3200.0</v>
      </c>
      <c r="O14" s="4">
        <v>0.0</v>
      </c>
      <c r="P14" s="4" t="str">
        <f t="shared" si="1"/>
        <v>$3,200</v>
      </c>
      <c r="Q14" s="1" t="s">
        <v>26</v>
      </c>
    </row>
    <row r="15" ht="15.75" customHeight="1">
      <c r="A15" s="2">
        <v>44793.66502515046</v>
      </c>
      <c r="B15" s="1" t="s">
        <v>52</v>
      </c>
      <c r="C15" s="1" t="s">
        <v>53</v>
      </c>
      <c r="E15" s="1" t="s">
        <v>67</v>
      </c>
      <c r="F15" s="1" t="s">
        <v>61</v>
      </c>
      <c r="G15" s="1" t="s">
        <v>68</v>
      </c>
      <c r="H15" s="1" t="s">
        <v>55</v>
      </c>
      <c r="I15" s="1" t="s">
        <v>18</v>
      </c>
      <c r="J15" s="1">
        <v>1.0</v>
      </c>
      <c r="K15" s="1">
        <v>0.0</v>
      </c>
      <c r="L15" s="1">
        <v>0.0</v>
      </c>
      <c r="M15" s="1" t="s">
        <v>63</v>
      </c>
      <c r="N15" s="4">
        <v>800.0</v>
      </c>
      <c r="O15" s="4">
        <v>0.0</v>
      </c>
      <c r="P15" s="4" t="str">
        <f t="shared" si="1"/>
        <v>$800</v>
      </c>
      <c r="Q15" s="1" t="s">
        <v>26</v>
      </c>
    </row>
    <row r="16" ht="15.75" customHeight="1">
      <c r="A16" s="2">
        <v>44793.66502515046</v>
      </c>
      <c r="B16" s="1" t="s">
        <v>69</v>
      </c>
      <c r="C16" s="1" t="s">
        <v>70</v>
      </c>
      <c r="E16" s="1" t="s">
        <v>71</v>
      </c>
      <c r="F16" s="1" t="s">
        <v>72</v>
      </c>
      <c r="G16" s="1" t="s">
        <v>73</v>
      </c>
      <c r="H16" s="1" t="s">
        <v>55</v>
      </c>
      <c r="I16" s="1" t="s">
        <v>18</v>
      </c>
      <c r="J16" s="1">
        <v>0.0</v>
      </c>
      <c r="K16" s="1">
        <v>0.0</v>
      </c>
      <c r="L16" s="1">
        <v>2.0</v>
      </c>
      <c r="M16" s="1" t="s">
        <v>74</v>
      </c>
      <c r="N16" s="4">
        <v>1200.0</v>
      </c>
      <c r="O16" s="4">
        <v>0.0</v>
      </c>
      <c r="P16" s="4" t="str">
        <f t="shared" si="1"/>
        <v>$1,200</v>
      </c>
      <c r="Q16" s="1" t="s">
        <v>26</v>
      </c>
    </row>
    <row r="17" ht="15.75" customHeight="1">
      <c r="A17" s="2">
        <v>44793.66502515046</v>
      </c>
      <c r="B17" s="1" t="s">
        <v>69</v>
      </c>
      <c r="C17" s="1" t="s">
        <v>70</v>
      </c>
      <c r="E17" s="1" t="s">
        <v>75</v>
      </c>
      <c r="F17" s="1" t="s">
        <v>76</v>
      </c>
      <c r="G17" s="1" t="s">
        <v>77</v>
      </c>
      <c r="H17" s="1" t="s">
        <v>55</v>
      </c>
      <c r="I17" s="1" t="s">
        <v>18</v>
      </c>
      <c r="J17" s="1">
        <v>1.0</v>
      </c>
      <c r="K17" s="1">
        <v>0.0</v>
      </c>
      <c r="L17" s="1">
        <v>0.0</v>
      </c>
      <c r="M17" s="1" t="s">
        <v>78</v>
      </c>
      <c r="N17" s="4">
        <v>800.0</v>
      </c>
      <c r="O17" s="4">
        <v>0.0</v>
      </c>
      <c r="P17" s="4" t="str">
        <f t="shared" si="1"/>
        <v>$800</v>
      </c>
      <c r="Q17" s="1" t="s">
        <v>26</v>
      </c>
    </row>
    <row r="18" ht="15.75" customHeight="1">
      <c r="A18" s="2">
        <v>44793.66502515046</v>
      </c>
      <c r="B18" s="1" t="s">
        <v>79</v>
      </c>
      <c r="C18" s="1" t="s">
        <v>70</v>
      </c>
      <c r="E18" s="1" t="s">
        <v>80</v>
      </c>
      <c r="F18" s="1" t="s">
        <v>81</v>
      </c>
      <c r="G18" s="1" t="s">
        <v>82</v>
      </c>
      <c r="H18" s="1" t="s">
        <v>55</v>
      </c>
      <c r="I18" s="1" t="s">
        <v>18</v>
      </c>
      <c r="J18" s="1">
        <v>0.0</v>
      </c>
      <c r="K18" s="1">
        <v>0.0</v>
      </c>
      <c r="L18" s="1">
        <v>25.0</v>
      </c>
      <c r="M18" s="1" t="s">
        <v>74</v>
      </c>
      <c r="N18" s="4" t="str">
        <f>600*25</f>
        <v>$15,000</v>
      </c>
      <c r="O18" s="4">
        <v>0.0</v>
      </c>
      <c r="P18" s="4" t="str">
        <f t="shared" si="1"/>
        <v>$15,000</v>
      </c>
    </row>
    <row r="19" ht="15.75" customHeight="1">
      <c r="A19" s="2">
        <v>44793.66502515046</v>
      </c>
      <c r="B19" s="1" t="s">
        <v>79</v>
      </c>
      <c r="C19" s="1" t="s">
        <v>70</v>
      </c>
      <c r="E19" s="1" t="s">
        <v>83</v>
      </c>
      <c r="F19" s="1" t="s">
        <v>84</v>
      </c>
      <c r="G19" s="1" t="s">
        <v>85</v>
      </c>
      <c r="H19" s="1" t="s">
        <v>55</v>
      </c>
      <c r="I19" s="1" t="s">
        <v>18</v>
      </c>
      <c r="J19" s="1">
        <v>0.0</v>
      </c>
      <c r="K19" s="1">
        <v>0.0</v>
      </c>
      <c r="L19" s="1">
        <v>2.0</v>
      </c>
      <c r="M19" s="1" t="s">
        <v>74</v>
      </c>
      <c r="N19" s="4" t="str">
        <f>600*2</f>
        <v>$1,200</v>
      </c>
      <c r="O19" s="4">
        <v>0.0</v>
      </c>
      <c r="P19" s="4" t="str">
        <f t="shared" si="1"/>
        <v>$1,200</v>
      </c>
    </row>
    <row r="20" ht="15.75" customHeight="1">
      <c r="A20" s="2">
        <v>44793.66502515046</v>
      </c>
      <c r="B20" s="1" t="s">
        <v>86</v>
      </c>
      <c r="E20" s="1" t="s">
        <v>86</v>
      </c>
      <c r="J20" s="1">
        <v>0.0</v>
      </c>
      <c r="K20" s="1">
        <v>0.0</v>
      </c>
      <c r="L20" s="1">
        <v>0.0</v>
      </c>
      <c r="M20" s="1" t="s">
        <v>87</v>
      </c>
    </row>
    <row r="21" ht="15.75" customHeight="1">
      <c r="A21" s="2">
        <v>44793.66502515046</v>
      </c>
      <c r="B21" s="1" t="s">
        <v>88</v>
      </c>
      <c r="E21" s="1" t="s">
        <v>88</v>
      </c>
      <c r="J21" s="1">
        <v>0.0</v>
      </c>
      <c r="K21" s="1">
        <v>0.0</v>
      </c>
      <c r="L21" s="1">
        <v>0.0</v>
      </c>
      <c r="M21" s="1" t="s">
        <v>89</v>
      </c>
    </row>
    <row r="22" ht="15.75" customHeight="1">
      <c r="A22" s="2">
        <v>44793.66502515046</v>
      </c>
      <c r="B22" s="1" t="s">
        <v>90</v>
      </c>
      <c r="E22" s="1" t="s">
        <v>90</v>
      </c>
      <c r="J22" s="1">
        <v>0.0</v>
      </c>
      <c r="K22" s="1">
        <v>0.0</v>
      </c>
      <c r="L22" s="1">
        <v>0.0</v>
      </c>
      <c r="M22" s="1" t="s">
        <v>91</v>
      </c>
    </row>
    <row r="23" ht="15.75" customHeight="1">
      <c r="A23" s="2">
        <v>44793.66502515046</v>
      </c>
      <c r="B23" s="1" t="s">
        <v>92</v>
      </c>
      <c r="E23" s="1" t="s">
        <v>92</v>
      </c>
      <c r="J23" s="1">
        <v>0.0</v>
      </c>
      <c r="K23" s="1">
        <v>0.0</v>
      </c>
      <c r="L23" s="1">
        <v>0.0</v>
      </c>
      <c r="M23" s="1" t="s">
        <v>91</v>
      </c>
    </row>
    <row r="24" ht="15.75" customHeight="1">
      <c r="A24" s="2">
        <v>44793.66502515046</v>
      </c>
      <c r="B24" s="5" t="s">
        <v>93</v>
      </c>
      <c r="E24" s="5" t="s">
        <v>93</v>
      </c>
      <c r="H24" s="1" t="s">
        <v>55</v>
      </c>
      <c r="I24" s="1" t="s">
        <v>18</v>
      </c>
      <c r="J24" s="1">
        <v>0.0</v>
      </c>
      <c r="K24" s="1">
        <v>0.0</v>
      </c>
      <c r="L24" s="1">
        <v>0.0</v>
      </c>
      <c r="M24" s="1" t="s">
        <v>94</v>
      </c>
    </row>
    <row r="25" ht="15.75" customHeight="1">
      <c r="A25" s="2">
        <v>44793.66502515046</v>
      </c>
      <c r="B25" s="1" t="s">
        <v>95</v>
      </c>
      <c r="E25" s="1" t="s">
        <v>95</v>
      </c>
      <c r="J25" s="1">
        <v>0.0</v>
      </c>
      <c r="K25" s="1">
        <v>0.0</v>
      </c>
      <c r="L25" s="1">
        <v>0.0</v>
      </c>
      <c r="M25" s="1" t="s">
        <v>96</v>
      </c>
    </row>
    <row r="26" ht="15.75" customHeight="1">
      <c r="A26" s="2">
        <v>44793.66502515046</v>
      </c>
      <c r="B26" s="1" t="s">
        <v>69</v>
      </c>
      <c r="C26" s="1" t="s">
        <v>97</v>
      </c>
      <c r="E26" s="1" t="s">
        <v>98</v>
      </c>
      <c r="F26" s="1" t="s">
        <v>99</v>
      </c>
      <c r="G26" s="1" t="s">
        <v>100</v>
      </c>
      <c r="H26" s="1" t="s">
        <v>55</v>
      </c>
      <c r="I26" s="1" t="s">
        <v>18</v>
      </c>
      <c r="J26" s="1">
        <v>0.0</v>
      </c>
      <c r="K26" s="1">
        <v>0.0</v>
      </c>
      <c r="L26" s="1">
        <v>0.0</v>
      </c>
      <c r="M26" s="1" t="s">
        <v>101</v>
      </c>
    </row>
    <row r="27" ht="15.75" customHeight="1">
      <c r="A27" s="2">
        <v>44793.66502515046</v>
      </c>
      <c r="B27" s="1" t="s">
        <v>102</v>
      </c>
      <c r="C27" s="1" t="s">
        <v>103</v>
      </c>
      <c r="E27" s="1" t="s">
        <v>104</v>
      </c>
      <c r="F27" s="1" t="s">
        <v>105</v>
      </c>
      <c r="G27" s="1" t="s">
        <v>106</v>
      </c>
      <c r="H27" s="1" t="s">
        <v>55</v>
      </c>
      <c r="I27" s="1" t="s">
        <v>18</v>
      </c>
      <c r="J27" s="1">
        <v>0.0</v>
      </c>
      <c r="K27" s="1">
        <v>0.0</v>
      </c>
      <c r="L27" s="1">
        <v>0.0</v>
      </c>
      <c r="M27" s="1" t="s">
        <v>107</v>
      </c>
    </row>
    <row r="28" ht="15.75" customHeight="1">
      <c r="A28" s="2">
        <v>44794.66502314815</v>
      </c>
      <c r="B28" s="1" t="s">
        <v>102</v>
      </c>
      <c r="C28" s="1" t="s">
        <v>108</v>
      </c>
      <c r="E28" s="1" t="s">
        <v>109</v>
      </c>
      <c r="F28" s="1" t="s">
        <v>110</v>
      </c>
      <c r="G28" s="1" t="s">
        <v>111</v>
      </c>
      <c r="H28" s="1" t="s">
        <v>55</v>
      </c>
      <c r="I28" s="1" t="s">
        <v>18</v>
      </c>
      <c r="J28" s="1">
        <v>0.0</v>
      </c>
      <c r="K28" s="1">
        <v>0.0</v>
      </c>
      <c r="L28" s="1">
        <v>0.0</v>
      </c>
      <c r="M28" s="1" t="s">
        <v>107</v>
      </c>
    </row>
    <row r="29" ht="15.75" customHeight="1">
      <c r="A29" s="2">
        <v>44795.66502314815</v>
      </c>
      <c r="B29" s="1" t="s">
        <v>102</v>
      </c>
      <c r="C29" s="1" t="s">
        <v>112</v>
      </c>
      <c r="E29" s="1" t="s">
        <v>113</v>
      </c>
      <c r="F29" s="1" t="s">
        <v>114</v>
      </c>
      <c r="G29" s="1" t="s">
        <v>115</v>
      </c>
      <c r="H29" s="1" t="s">
        <v>55</v>
      </c>
      <c r="I29" s="1" t="s">
        <v>18</v>
      </c>
      <c r="J29" s="1">
        <v>0.0</v>
      </c>
      <c r="K29" s="1">
        <v>0.0</v>
      </c>
      <c r="L29" s="1">
        <v>0.0</v>
      </c>
      <c r="M29" s="1" t="s">
        <v>116</v>
      </c>
    </row>
    <row r="30" ht="15.75" customHeight="1">
      <c r="A30" s="2">
        <v>44796.66502314815</v>
      </c>
      <c r="B30" s="1" t="s">
        <v>102</v>
      </c>
      <c r="C30" s="1" t="s">
        <v>117</v>
      </c>
      <c r="E30" s="1" t="s">
        <v>118</v>
      </c>
      <c r="F30" s="1" t="s">
        <v>119</v>
      </c>
      <c r="G30" s="1" t="s">
        <v>120</v>
      </c>
      <c r="H30" s="1" t="s">
        <v>55</v>
      </c>
      <c r="I30" s="1" t="s">
        <v>18</v>
      </c>
      <c r="J30" s="1">
        <v>0.0</v>
      </c>
      <c r="K30" s="1">
        <v>0.0</v>
      </c>
      <c r="L30" s="1">
        <v>0.0</v>
      </c>
      <c r="M30" s="1" t="s">
        <v>107</v>
      </c>
    </row>
    <row r="31" ht="15.75" customHeight="1">
      <c r="A31" s="2">
        <v>44797.66502314815</v>
      </c>
      <c r="B31" s="1" t="s">
        <v>102</v>
      </c>
      <c r="C31" s="1" t="s">
        <v>121</v>
      </c>
      <c r="E31" s="1" t="s">
        <v>122</v>
      </c>
      <c r="F31" s="1" t="s">
        <v>123</v>
      </c>
      <c r="G31" s="1" t="s">
        <v>124</v>
      </c>
      <c r="H31" s="1" t="s">
        <v>55</v>
      </c>
      <c r="I31" s="1" t="s">
        <v>18</v>
      </c>
      <c r="J31" s="1">
        <v>0.0</v>
      </c>
      <c r="K31" s="1">
        <v>0.0</v>
      </c>
      <c r="L31" s="1">
        <v>0.0</v>
      </c>
      <c r="M31" s="1" t="s">
        <v>107</v>
      </c>
    </row>
    <row r="32" ht="15.75" customHeight="1">
      <c r="A32" s="2">
        <v>44798.66502314815</v>
      </c>
      <c r="B32" s="1" t="s">
        <v>102</v>
      </c>
      <c r="C32" s="1" t="s">
        <v>125</v>
      </c>
      <c r="E32" s="1" t="s">
        <v>126</v>
      </c>
      <c r="F32" s="1" t="s">
        <v>127</v>
      </c>
      <c r="G32" s="1" t="s">
        <v>128</v>
      </c>
      <c r="H32" s="1" t="s">
        <v>55</v>
      </c>
      <c r="I32" s="1" t="s">
        <v>18</v>
      </c>
      <c r="J32" s="1">
        <v>0.0</v>
      </c>
      <c r="K32" s="1">
        <v>0.0</v>
      </c>
      <c r="L32" s="1">
        <v>0.0</v>
      </c>
      <c r="M32" s="1" t="s">
        <v>107</v>
      </c>
    </row>
    <row r="33" ht="15.75" customHeight="1">
      <c r="A33" s="2">
        <v>44799.66502314815</v>
      </c>
      <c r="B33" s="1" t="s">
        <v>102</v>
      </c>
      <c r="C33" s="1" t="s">
        <v>129</v>
      </c>
      <c r="E33" s="1" t="s">
        <v>130</v>
      </c>
      <c r="F33" s="1" t="s">
        <v>131</v>
      </c>
      <c r="G33" s="1" t="s">
        <v>132</v>
      </c>
      <c r="H33" s="1" t="s">
        <v>55</v>
      </c>
      <c r="I33" s="1" t="s">
        <v>18</v>
      </c>
      <c r="J33" s="1">
        <v>0.0</v>
      </c>
      <c r="K33" s="1">
        <v>0.0</v>
      </c>
      <c r="L33" s="1">
        <v>0.0</v>
      </c>
      <c r="M33" s="1" t="s">
        <v>107</v>
      </c>
    </row>
    <row r="34" ht="15.75" customHeight="1">
      <c r="A34" s="2">
        <v>44800.66502314815</v>
      </c>
      <c r="B34" s="1" t="s">
        <v>102</v>
      </c>
      <c r="C34" s="1" t="s">
        <v>133</v>
      </c>
      <c r="E34" s="1" t="s">
        <v>134</v>
      </c>
      <c r="F34" s="1" t="s">
        <v>135</v>
      </c>
      <c r="G34" s="1" t="s">
        <v>136</v>
      </c>
      <c r="H34" s="1" t="s">
        <v>55</v>
      </c>
      <c r="I34" s="1" t="s">
        <v>18</v>
      </c>
      <c r="J34" s="1">
        <v>0.0</v>
      </c>
      <c r="K34" s="1">
        <v>0.0</v>
      </c>
      <c r="L34" s="1">
        <v>0.0</v>
      </c>
      <c r="M34" s="1" t="s">
        <v>107</v>
      </c>
    </row>
    <row r="35" ht="15.75" customHeight="1">
      <c r="A35" s="2">
        <v>44801.66502314815</v>
      </c>
      <c r="B35" s="1" t="s">
        <v>102</v>
      </c>
      <c r="C35" s="1" t="s">
        <v>137</v>
      </c>
      <c r="E35" s="1" t="s">
        <v>138</v>
      </c>
      <c r="F35" s="1" t="s">
        <v>139</v>
      </c>
      <c r="G35" s="1" t="s">
        <v>140</v>
      </c>
      <c r="H35" s="1" t="s">
        <v>55</v>
      </c>
      <c r="I35" s="1" t="s">
        <v>18</v>
      </c>
      <c r="J35" s="1">
        <v>0.0</v>
      </c>
      <c r="K35" s="1">
        <v>0.0</v>
      </c>
      <c r="L35" s="1">
        <v>0.0</v>
      </c>
      <c r="M35" s="1" t="s">
        <v>107</v>
      </c>
    </row>
    <row r="36" ht="15.75" customHeight="1">
      <c r="A36" s="2">
        <v>44802.66502314815</v>
      </c>
      <c r="B36" s="1" t="s">
        <v>102</v>
      </c>
      <c r="C36" s="1" t="s">
        <v>141</v>
      </c>
      <c r="E36" s="1" t="s">
        <v>142</v>
      </c>
      <c r="F36" s="1" t="s">
        <v>143</v>
      </c>
      <c r="G36" s="1" t="s">
        <v>144</v>
      </c>
      <c r="H36" s="1" t="s">
        <v>55</v>
      </c>
      <c r="I36" s="1" t="s">
        <v>18</v>
      </c>
      <c r="J36" s="1">
        <v>0.0</v>
      </c>
      <c r="K36" s="1">
        <v>0.0</v>
      </c>
      <c r="L36" s="1">
        <v>0.0</v>
      </c>
      <c r="M36" s="1" t="s">
        <v>107</v>
      </c>
    </row>
    <row r="37" ht="15.75" customHeight="1">
      <c r="A37" s="2">
        <v>44803.66502314815</v>
      </c>
      <c r="B37" s="1" t="s">
        <v>102</v>
      </c>
      <c r="C37" s="1" t="s">
        <v>145</v>
      </c>
      <c r="E37" s="1" t="s">
        <v>146</v>
      </c>
      <c r="F37" s="1" t="s">
        <v>147</v>
      </c>
      <c r="G37" s="1" t="s">
        <v>148</v>
      </c>
      <c r="H37" s="1" t="s">
        <v>55</v>
      </c>
      <c r="I37" s="1" t="s">
        <v>18</v>
      </c>
      <c r="J37" s="1">
        <v>0.0</v>
      </c>
      <c r="K37" s="1">
        <v>0.0</v>
      </c>
      <c r="L37" s="1">
        <v>0.0</v>
      </c>
      <c r="M37" s="1" t="s">
        <v>107</v>
      </c>
    </row>
    <row r="38" ht="15.75" customHeight="1">
      <c r="A38" s="2">
        <v>44804.66502314815</v>
      </c>
      <c r="B38" s="1" t="s">
        <v>102</v>
      </c>
      <c r="C38" s="1" t="s">
        <v>149</v>
      </c>
      <c r="E38" s="1" t="s">
        <v>150</v>
      </c>
      <c r="F38" s="1" t="s">
        <v>151</v>
      </c>
      <c r="G38" s="1" t="s">
        <v>152</v>
      </c>
      <c r="H38" s="1" t="s">
        <v>55</v>
      </c>
      <c r="I38" s="1" t="s">
        <v>18</v>
      </c>
      <c r="J38" s="1">
        <v>0.0</v>
      </c>
      <c r="K38" s="1">
        <v>0.0</v>
      </c>
      <c r="L38" s="1">
        <v>0.0</v>
      </c>
      <c r="M38" s="1" t="s">
        <v>107</v>
      </c>
    </row>
    <row r="39" ht="15.75" customHeight="1">
      <c r="A39" s="2">
        <v>44805.66502314815</v>
      </c>
      <c r="B39" s="1" t="s">
        <v>102</v>
      </c>
      <c r="C39" s="1" t="s">
        <v>153</v>
      </c>
      <c r="E39" s="1" t="s">
        <v>154</v>
      </c>
      <c r="F39" s="1" t="s">
        <v>155</v>
      </c>
      <c r="G39" s="1" t="s">
        <v>156</v>
      </c>
      <c r="H39" s="1" t="s">
        <v>55</v>
      </c>
      <c r="I39" s="1" t="s">
        <v>18</v>
      </c>
      <c r="J39" s="1">
        <v>0.0</v>
      </c>
      <c r="K39" s="1">
        <v>0.0</v>
      </c>
      <c r="L39" s="1">
        <v>0.0</v>
      </c>
      <c r="M39" s="1" t="s">
        <v>107</v>
      </c>
    </row>
    <row r="40" ht="15.75" customHeight="1">
      <c r="A40" s="2">
        <v>44806.66502314815</v>
      </c>
      <c r="B40" s="1" t="s">
        <v>102</v>
      </c>
      <c r="C40" s="1" t="s">
        <v>157</v>
      </c>
      <c r="E40" s="1" t="s">
        <v>158</v>
      </c>
      <c r="F40" s="1" t="s">
        <v>159</v>
      </c>
      <c r="G40" s="1" t="s">
        <v>160</v>
      </c>
      <c r="H40" s="1" t="s">
        <v>55</v>
      </c>
      <c r="I40" s="1" t="s">
        <v>18</v>
      </c>
      <c r="J40" s="1">
        <v>0.0</v>
      </c>
      <c r="K40" s="1">
        <v>0.0</v>
      </c>
      <c r="L40" s="1">
        <v>0.0</v>
      </c>
      <c r="M40" s="1" t="s">
        <v>107</v>
      </c>
    </row>
    <row r="41" ht="15.75" customHeight="1">
      <c r="A41" s="2">
        <v>44807.66502314815</v>
      </c>
      <c r="B41" s="1" t="s">
        <v>102</v>
      </c>
      <c r="C41" s="1" t="s">
        <v>161</v>
      </c>
      <c r="E41" s="1" t="s">
        <v>162</v>
      </c>
      <c r="F41" s="1" t="s">
        <v>163</v>
      </c>
      <c r="G41" s="1" t="s">
        <v>164</v>
      </c>
      <c r="H41" s="1" t="s">
        <v>55</v>
      </c>
      <c r="I41" s="1" t="s">
        <v>18</v>
      </c>
      <c r="J41" s="1">
        <v>0.0</v>
      </c>
      <c r="K41" s="1">
        <v>0.0</v>
      </c>
      <c r="L41" s="1">
        <v>0.0</v>
      </c>
      <c r="M41" s="1" t="s">
        <v>107</v>
      </c>
    </row>
    <row r="42" ht="15.75" customHeight="1">
      <c r="A42" s="2">
        <v>44808.66502314815</v>
      </c>
      <c r="B42" s="1" t="s">
        <v>102</v>
      </c>
      <c r="C42" s="1" t="s">
        <v>165</v>
      </c>
      <c r="E42" s="1" t="s">
        <v>166</v>
      </c>
      <c r="F42" s="1" t="s">
        <v>167</v>
      </c>
      <c r="G42" s="1" t="s">
        <v>168</v>
      </c>
      <c r="H42" s="1" t="s">
        <v>55</v>
      </c>
      <c r="I42" s="1" t="s">
        <v>18</v>
      </c>
      <c r="J42" s="1">
        <v>0.0</v>
      </c>
      <c r="K42" s="1">
        <v>0.0</v>
      </c>
      <c r="L42" s="1">
        <v>0.0</v>
      </c>
      <c r="M42" s="1" t="s">
        <v>107</v>
      </c>
    </row>
    <row r="43" ht="15.75" customHeight="1">
      <c r="A43" s="2">
        <v>44809.66502314815</v>
      </c>
      <c r="B43" s="1" t="s">
        <v>102</v>
      </c>
      <c r="C43" s="1" t="s">
        <v>169</v>
      </c>
      <c r="E43" s="1" t="s">
        <v>170</v>
      </c>
      <c r="F43" s="1" t="s">
        <v>171</v>
      </c>
      <c r="G43" s="1" t="s">
        <v>172</v>
      </c>
      <c r="H43" s="1" t="s">
        <v>55</v>
      </c>
      <c r="I43" s="1" t="s">
        <v>18</v>
      </c>
      <c r="J43" s="1">
        <v>0.0</v>
      </c>
      <c r="K43" s="1">
        <v>0.0</v>
      </c>
      <c r="L43" s="1">
        <v>0.0</v>
      </c>
      <c r="M43" s="1" t="s">
        <v>107</v>
      </c>
    </row>
    <row r="44" ht="15.75" customHeight="1">
      <c r="A44" s="2">
        <v>44810.66502314815</v>
      </c>
      <c r="B44" s="1" t="s">
        <v>102</v>
      </c>
      <c r="C44" s="1" t="s">
        <v>173</v>
      </c>
      <c r="E44" s="1" t="s">
        <v>174</v>
      </c>
      <c r="F44" s="1" t="s">
        <v>175</v>
      </c>
      <c r="G44" s="1" t="s">
        <v>176</v>
      </c>
      <c r="H44" s="1" t="s">
        <v>55</v>
      </c>
      <c r="I44" s="1" t="s">
        <v>18</v>
      </c>
      <c r="J44" s="1">
        <v>0.0</v>
      </c>
      <c r="K44" s="1">
        <v>0.0</v>
      </c>
      <c r="L44" s="1">
        <v>0.0</v>
      </c>
      <c r="M44" s="1" t="s">
        <v>107</v>
      </c>
    </row>
    <row r="45" ht="15.75" customHeight="1">
      <c r="A45" s="2">
        <v>44810.66502314815</v>
      </c>
      <c r="B45" s="1" t="s">
        <v>177</v>
      </c>
      <c r="C45" s="1" t="s">
        <v>178</v>
      </c>
      <c r="E45" s="1" t="s">
        <v>179</v>
      </c>
      <c r="F45" s="1" t="s">
        <v>180</v>
      </c>
      <c r="G45" s="1" t="s">
        <v>181</v>
      </c>
      <c r="H45" s="1" t="s">
        <v>55</v>
      </c>
      <c r="I45" s="1" t="s">
        <v>18</v>
      </c>
      <c r="J45" s="1">
        <v>0.0</v>
      </c>
      <c r="K45" s="1">
        <v>0.0</v>
      </c>
      <c r="L45" s="1">
        <v>0.0</v>
      </c>
      <c r="M45" s="1" t="s">
        <v>182</v>
      </c>
    </row>
    <row r="46" ht="15.75" customHeight="1">
      <c r="A46" s="2">
        <v>44811.66502314815</v>
      </c>
      <c r="B46" s="1" t="s">
        <v>177</v>
      </c>
      <c r="C46" s="1" t="s">
        <v>178</v>
      </c>
      <c r="E46" s="1" t="s">
        <v>183</v>
      </c>
      <c r="F46" s="1" t="s">
        <v>180</v>
      </c>
      <c r="G46" s="1" t="s">
        <v>181</v>
      </c>
      <c r="H46" s="1" t="s">
        <v>55</v>
      </c>
      <c r="I46" s="1" t="s">
        <v>18</v>
      </c>
      <c r="J46" s="1">
        <v>0.0</v>
      </c>
      <c r="K46" s="1">
        <v>0.0</v>
      </c>
      <c r="L46" s="1">
        <v>0.0</v>
      </c>
      <c r="M46" s="1" t="s">
        <v>182</v>
      </c>
    </row>
    <row r="47" ht="15.75" customHeight="1">
      <c r="A47" s="2">
        <v>44812.66502314815</v>
      </c>
      <c r="B47" s="1" t="s">
        <v>177</v>
      </c>
      <c r="C47" s="1" t="s">
        <v>178</v>
      </c>
      <c r="E47" s="1" t="s">
        <v>184</v>
      </c>
      <c r="F47" s="1" t="s">
        <v>180</v>
      </c>
      <c r="G47" s="1" t="s">
        <v>181</v>
      </c>
      <c r="H47" s="1" t="s">
        <v>55</v>
      </c>
      <c r="I47" s="1" t="s">
        <v>18</v>
      </c>
      <c r="J47" s="1">
        <v>0.0</v>
      </c>
      <c r="K47" s="1">
        <v>0.0</v>
      </c>
      <c r="L47" s="1">
        <v>0.0</v>
      </c>
      <c r="M47" s="1" t="s">
        <v>182</v>
      </c>
    </row>
    <row r="48" ht="15.75" customHeight="1">
      <c r="A48" s="2">
        <v>44813.66502314815</v>
      </c>
      <c r="B48" s="1" t="s">
        <v>177</v>
      </c>
      <c r="C48" s="1" t="s">
        <v>178</v>
      </c>
      <c r="E48" s="1" t="s">
        <v>185</v>
      </c>
      <c r="F48" s="1" t="s">
        <v>180</v>
      </c>
      <c r="G48" s="1" t="s">
        <v>181</v>
      </c>
      <c r="H48" s="1" t="s">
        <v>55</v>
      </c>
      <c r="I48" s="1" t="s">
        <v>18</v>
      </c>
      <c r="J48" s="1">
        <v>0.0</v>
      </c>
      <c r="K48" s="1">
        <v>0.0</v>
      </c>
      <c r="L48" s="1">
        <v>0.0</v>
      </c>
      <c r="M48" s="1" t="s">
        <v>182</v>
      </c>
    </row>
    <row r="49" ht="15.75" customHeight="1">
      <c r="A49" s="2">
        <v>44814.66502314815</v>
      </c>
      <c r="B49" s="1" t="s">
        <v>177</v>
      </c>
      <c r="C49" s="1" t="s">
        <v>178</v>
      </c>
      <c r="E49" s="1" t="s">
        <v>186</v>
      </c>
      <c r="F49" s="1" t="s">
        <v>180</v>
      </c>
      <c r="G49" s="1" t="s">
        <v>181</v>
      </c>
      <c r="H49" s="1" t="s">
        <v>55</v>
      </c>
      <c r="I49" s="1" t="s">
        <v>18</v>
      </c>
      <c r="J49" s="1">
        <v>0.0</v>
      </c>
      <c r="K49" s="1">
        <v>0.0</v>
      </c>
      <c r="L49" s="1">
        <v>0.0</v>
      </c>
      <c r="M49" s="1" t="s">
        <v>182</v>
      </c>
    </row>
    <row r="50" ht="15.75" customHeight="1">
      <c r="A50" s="2">
        <v>44815.66502314815</v>
      </c>
      <c r="B50" s="1" t="s">
        <v>177</v>
      </c>
      <c r="C50" s="1" t="s">
        <v>178</v>
      </c>
      <c r="E50" s="1" t="s">
        <v>187</v>
      </c>
      <c r="F50" s="1" t="s">
        <v>180</v>
      </c>
      <c r="G50" s="1" t="s">
        <v>181</v>
      </c>
      <c r="H50" s="1" t="s">
        <v>55</v>
      </c>
      <c r="I50" s="1" t="s">
        <v>18</v>
      </c>
      <c r="J50" s="1">
        <v>0.0</v>
      </c>
      <c r="K50" s="1">
        <v>0.0</v>
      </c>
      <c r="L50" s="1">
        <v>0.0</v>
      </c>
      <c r="M50" s="1" t="s">
        <v>182</v>
      </c>
    </row>
    <row r="51" ht="15.75" customHeight="1">
      <c r="A51" s="2">
        <v>44816.66502314815</v>
      </c>
      <c r="B51" s="1" t="s">
        <v>177</v>
      </c>
      <c r="C51" s="1" t="s">
        <v>178</v>
      </c>
      <c r="E51" s="1" t="s">
        <v>188</v>
      </c>
      <c r="F51" s="1" t="s">
        <v>180</v>
      </c>
      <c r="G51" s="1" t="s">
        <v>181</v>
      </c>
      <c r="H51" s="1" t="s">
        <v>55</v>
      </c>
      <c r="I51" s="1" t="s">
        <v>18</v>
      </c>
      <c r="J51" s="1">
        <v>0.0</v>
      </c>
      <c r="K51" s="1">
        <v>0.0</v>
      </c>
      <c r="L51" s="1">
        <v>0.0</v>
      </c>
      <c r="M51" s="1" t="s">
        <v>182</v>
      </c>
    </row>
    <row r="52" ht="15.75" customHeight="1">
      <c r="A52" s="2">
        <v>44817.66502314815</v>
      </c>
      <c r="B52" s="1" t="s">
        <v>177</v>
      </c>
      <c r="C52" s="1" t="s">
        <v>178</v>
      </c>
      <c r="E52" s="1" t="s">
        <v>189</v>
      </c>
      <c r="F52" s="1" t="s">
        <v>180</v>
      </c>
      <c r="G52" s="1" t="s">
        <v>181</v>
      </c>
      <c r="H52" s="1" t="s">
        <v>55</v>
      </c>
      <c r="I52" s="1" t="s">
        <v>18</v>
      </c>
      <c r="J52" s="1">
        <v>0.0</v>
      </c>
      <c r="K52" s="1">
        <v>0.0</v>
      </c>
      <c r="L52" s="1">
        <v>0.0</v>
      </c>
      <c r="M52" s="1" t="s">
        <v>182</v>
      </c>
    </row>
    <row r="53" ht="15.75" customHeight="1">
      <c r="A53" s="2">
        <v>44818.66502314815</v>
      </c>
      <c r="B53" s="1" t="s">
        <v>177</v>
      </c>
      <c r="C53" s="1" t="s">
        <v>178</v>
      </c>
      <c r="E53" s="1" t="s">
        <v>190</v>
      </c>
      <c r="F53" s="1" t="s">
        <v>191</v>
      </c>
      <c r="G53" s="1" t="s">
        <v>192</v>
      </c>
      <c r="H53" s="1" t="s">
        <v>55</v>
      </c>
      <c r="I53" s="1" t="s">
        <v>18</v>
      </c>
      <c r="J53" s="1">
        <v>0.0</v>
      </c>
      <c r="K53" s="1">
        <v>0.0</v>
      </c>
      <c r="L53" s="1">
        <v>0.0</v>
      </c>
      <c r="M53" s="1" t="s">
        <v>182</v>
      </c>
    </row>
    <row r="54" ht="15.75" customHeight="1">
      <c r="A54" s="2">
        <v>44819.66502314815</v>
      </c>
      <c r="B54" s="1" t="s">
        <v>177</v>
      </c>
      <c r="C54" s="1" t="s">
        <v>178</v>
      </c>
      <c r="E54" s="1" t="s">
        <v>193</v>
      </c>
      <c r="F54" s="1" t="s">
        <v>194</v>
      </c>
      <c r="G54" s="1" t="s">
        <v>195</v>
      </c>
      <c r="H54" s="1" t="s">
        <v>55</v>
      </c>
      <c r="I54" s="1" t="s">
        <v>18</v>
      </c>
      <c r="J54" s="1">
        <v>0.0</v>
      </c>
      <c r="K54" s="1">
        <v>0.0</v>
      </c>
      <c r="L54" s="1">
        <v>0.0</v>
      </c>
      <c r="M54" s="1" t="s">
        <v>182</v>
      </c>
    </row>
    <row r="55" ht="15.75" customHeight="1">
      <c r="A55" s="2">
        <v>44820.66502314815</v>
      </c>
      <c r="B55" s="1" t="s">
        <v>177</v>
      </c>
      <c r="C55" s="1" t="s">
        <v>178</v>
      </c>
      <c r="E55" s="1" t="s">
        <v>196</v>
      </c>
      <c r="F55" s="1" t="s">
        <v>197</v>
      </c>
      <c r="G55" s="1" t="s">
        <v>198</v>
      </c>
      <c r="H55" s="1" t="s">
        <v>55</v>
      </c>
      <c r="I55" s="1" t="s">
        <v>18</v>
      </c>
      <c r="J55" s="1">
        <v>0.0</v>
      </c>
      <c r="K55" s="1">
        <v>0.0</v>
      </c>
      <c r="L55" s="1">
        <v>0.0</v>
      </c>
      <c r="M55" s="1" t="s">
        <v>182</v>
      </c>
    </row>
    <row r="56" ht="15.75" customHeight="1">
      <c r="A56" s="2">
        <v>44821.66502314815</v>
      </c>
      <c r="B56" s="1" t="s">
        <v>177</v>
      </c>
      <c r="C56" s="1" t="s">
        <v>178</v>
      </c>
      <c r="E56" s="1" t="s">
        <v>199</v>
      </c>
      <c r="F56" s="1" t="s">
        <v>200</v>
      </c>
      <c r="G56" s="1" t="s">
        <v>201</v>
      </c>
      <c r="H56" s="1" t="s">
        <v>55</v>
      </c>
      <c r="I56" s="1" t="s">
        <v>18</v>
      </c>
      <c r="J56" s="1">
        <v>0.0</v>
      </c>
      <c r="K56" s="1">
        <v>0.0</v>
      </c>
      <c r="L56" s="1">
        <v>0.0</v>
      </c>
      <c r="M56" s="1" t="s">
        <v>182</v>
      </c>
    </row>
    <row r="57" ht="15.75" customHeight="1">
      <c r="A57" s="2">
        <v>44822.66502314815</v>
      </c>
      <c r="B57" s="1" t="s">
        <v>177</v>
      </c>
      <c r="C57" s="1" t="s">
        <v>178</v>
      </c>
      <c r="E57" s="1" t="s">
        <v>202</v>
      </c>
      <c r="F57" s="1" t="s">
        <v>203</v>
      </c>
      <c r="G57" s="1" t="s">
        <v>204</v>
      </c>
      <c r="H57" s="1" t="s">
        <v>55</v>
      </c>
      <c r="I57" s="1" t="s">
        <v>18</v>
      </c>
      <c r="J57" s="1">
        <v>0.0</v>
      </c>
      <c r="K57" s="1">
        <v>0.0</v>
      </c>
      <c r="L57" s="1">
        <v>0.0</v>
      </c>
      <c r="M57" s="1" t="s">
        <v>182</v>
      </c>
    </row>
    <row r="58" ht="15.75" customHeight="1">
      <c r="A58" s="2">
        <v>44823.66502314815</v>
      </c>
      <c r="B58" s="1" t="s">
        <v>177</v>
      </c>
      <c r="C58" s="1" t="s">
        <v>178</v>
      </c>
      <c r="E58" s="1" t="s">
        <v>205</v>
      </c>
      <c r="F58" s="1" t="s">
        <v>206</v>
      </c>
      <c r="G58" s="1" t="s">
        <v>207</v>
      </c>
      <c r="H58" s="1" t="s">
        <v>55</v>
      </c>
      <c r="I58" s="1" t="s">
        <v>18</v>
      </c>
      <c r="J58" s="1">
        <v>0.0</v>
      </c>
      <c r="K58" s="1">
        <v>0.0</v>
      </c>
      <c r="L58" s="1">
        <v>0.0</v>
      </c>
      <c r="M58" s="1" t="s">
        <v>182</v>
      </c>
    </row>
    <row r="59" ht="15.75" customHeight="1">
      <c r="A59" s="2">
        <v>44824.66502314815</v>
      </c>
      <c r="B59" s="1" t="s">
        <v>177</v>
      </c>
      <c r="C59" s="1" t="s">
        <v>178</v>
      </c>
      <c r="E59" s="1" t="s">
        <v>208</v>
      </c>
      <c r="F59" s="1" t="s">
        <v>209</v>
      </c>
      <c r="G59" s="1" t="s">
        <v>210</v>
      </c>
      <c r="H59" s="1" t="s">
        <v>55</v>
      </c>
      <c r="I59" s="1" t="s">
        <v>18</v>
      </c>
      <c r="J59" s="1">
        <v>0.0</v>
      </c>
      <c r="K59" s="1">
        <v>0.0</v>
      </c>
      <c r="L59" s="1">
        <v>0.0</v>
      </c>
      <c r="M59" s="1" t="s">
        <v>182</v>
      </c>
    </row>
    <row r="60" ht="15.75" customHeight="1">
      <c r="A60" s="2">
        <v>44825.66502314815</v>
      </c>
      <c r="B60" s="1" t="s">
        <v>177</v>
      </c>
      <c r="C60" s="1" t="s">
        <v>178</v>
      </c>
      <c r="E60" s="1" t="s">
        <v>211</v>
      </c>
      <c r="F60" s="1" t="s">
        <v>212</v>
      </c>
      <c r="G60" s="1" t="s">
        <v>213</v>
      </c>
      <c r="H60" s="1" t="s">
        <v>55</v>
      </c>
      <c r="I60" s="1" t="s">
        <v>18</v>
      </c>
      <c r="J60" s="1">
        <v>0.0</v>
      </c>
      <c r="K60" s="1">
        <v>0.0</v>
      </c>
      <c r="L60" s="1">
        <v>0.0</v>
      </c>
      <c r="M60" s="1" t="s">
        <v>182</v>
      </c>
    </row>
    <row r="61" ht="15.75" customHeight="1">
      <c r="A61" s="2">
        <v>44826.66502314815</v>
      </c>
      <c r="B61" s="1" t="s">
        <v>177</v>
      </c>
      <c r="C61" s="1" t="s">
        <v>178</v>
      </c>
      <c r="E61" s="1" t="s">
        <v>214</v>
      </c>
      <c r="F61" s="1" t="s">
        <v>215</v>
      </c>
      <c r="G61" s="1" t="s">
        <v>216</v>
      </c>
      <c r="H61" s="1" t="s">
        <v>55</v>
      </c>
      <c r="I61" s="1" t="s">
        <v>18</v>
      </c>
      <c r="J61" s="1">
        <v>0.0</v>
      </c>
      <c r="K61" s="1">
        <v>0.0</v>
      </c>
      <c r="L61" s="1">
        <v>0.0</v>
      </c>
      <c r="M61" s="1" t="s">
        <v>182</v>
      </c>
    </row>
    <row r="62" ht="15.75" customHeight="1">
      <c r="A62" s="2">
        <v>44827.66502314815</v>
      </c>
      <c r="B62" s="1" t="s">
        <v>177</v>
      </c>
      <c r="C62" s="1" t="s">
        <v>178</v>
      </c>
      <c r="E62" s="1" t="s">
        <v>217</v>
      </c>
      <c r="F62" s="1" t="s">
        <v>218</v>
      </c>
      <c r="G62" s="1" t="s">
        <v>219</v>
      </c>
      <c r="H62" s="1" t="s">
        <v>55</v>
      </c>
      <c r="I62" s="1" t="s">
        <v>18</v>
      </c>
      <c r="J62" s="1">
        <v>0.0</v>
      </c>
      <c r="K62" s="1">
        <v>0.0</v>
      </c>
      <c r="L62" s="1">
        <v>0.0</v>
      </c>
      <c r="M62" s="1" t="s">
        <v>182</v>
      </c>
    </row>
    <row r="63" ht="15.75" customHeight="1">
      <c r="A63" s="2">
        <v>44828.66502314815</v>
      </c>
      <c r="B63" s="1" t="s">
        <v>177</v>
      </c>
      <c r="C63" s="1" t="s">
        <v>178</v>
      </c>
      <c r="E63" s="1" t="s">
        <v>220</v>
      </c>
      <c r="F63" s="1" t="s">
        <v>221</v>
      </c>
      <c r="G63" s="1" t="s">
        <v>222</v>
      </c>
      <c r="H63" s="1" t="s">
        <v>55</v>
      </c>
      <c r="I63" s="1" t="s">
        <v>18</v>
      </c>
      <c r="J63" s="1">
        <v>0.0</v>
      </c>
      <c r="K63" s="1">
        <v>0.0</v>
      </c>
      <c r="L63" s="1">
        <v>0.0</v>
      </c>
      <c r="M63" s="1" t="s">
        <v>182</v>
      </c>
    </row>
    <row r="64" ht="15.75" customHeight="1">
      <c r="A64" s="2">
        <v>44829.66502314815</v>
      </c>
      <c r="B64" s="1" t="s">
        <v>177</v>
      </c>
      <c r="C64" s="1" t="s">
        <v>178</v>
      </c>
      <c r="E64" s="1" t="s">
        <v>223</v>
      </c>
      <c r="F64" s="1" t="s">
        <v>224</v>
      </c>
      <c r="G64" s="1" t="s">
        <v>225</v>
      </c>
      <c r="H64" s="1" t="s">
        <v>55</v>
      </c>
      <c r="I64" s="1" t="s">
        <v>18</v>
      </c>
      <c r="J64" s="1">
        <v>0.0</v>
      </c>
      <c r="K64" s="1">
        <v>0.0</v>
      </c>
      <c r="L64" s="1">
        <v>0.0</v>
      </c>
      <c r="M64" s="1" t="s">
        <v>182</v>
      </c>
    </row>
    <row r="65" ht="15.75" customHeight="1">
      <c r="A65" s="2">
        <v>44830.66502314815</v>
      </c>
      <c r="B65" s="1" t="s">
        <v>177</v>
      </c>
      <c r="C65" s="1" t="s">
        <v>178</v>
      </c>
      <c r="E65" s="1" t="s">
        <v>226</v>
      </c>
      <c r="F65" s="1" t="s">
        <v>227</v>
      </c>
      <c r="G65" s="1" t="s">
        <v>228</v>
      </c>
      <c r="H65" s="1" t="s">
        <v>55</v>
      </c>
      <c r="I65" s="1" t="s">
        <v>18</v>
      </c>
      <c r="J65" s="1">
        <v>0.0</v>
      </c>
      <c r="K65" s="1">
        <v>0.0</v>
      </c>
      <c r="L65" s="1">
        <v>0.0</v>
      </c>
      <c r="M65" s="1" t="s">
        <v>182</v>
      </c>
    </row>
    <row r="66" ht="15.75" customHeight="1">
      <c r="A66" s="2">
        <v>44831.66502314815</v>
      </c>
      <c r="B66" s="1" t="s">
        <v>177</v>
      </c>
      <c r="C66" s="1" t="s">
        <v>178</v>
      </c>
      <c r="E66" s="1" t="s">
        <v>229</v>
      </c>
      <c r="F66" s="1" t="s">
        <v>230</v>
      </c>
      <c r="G66" s="1" t="s">
        <v>231</v>
      </c>
      <c r="H66" s="1" t="s">
        <v>55</v>
      </c>
      <c r="I66" s="1" t="s">
        <v>18</v>
      </c>
      <c r="J66" s="1">
        <v>0.0</v>
      </c>
      <c r="K66" s="1">
        <v>0.0</v>
      </c>
      <c r="L66" s="1">
        <v>0.0</v>
      </c>
      <c r="M66" s="1" t="s">
        <v>182</v>
      </c>
    </row>
    <row r="67" ht="15.75" customHeight="1">
      <c r="A67" s="2">
        <v>44832.66502314815</v>
      </c>
      <c r="B67" s="1" t="s">
        <v>177</v>
      </c>
      <c r="C67" s="1" t="s">
        <v>178</v>
      </c>
      <c r="E67" s="1" t="s">
        <v>232</v>
      </c>
      <c r="F67" s="1" t="s">
        <v>233</v>
      </c>
      <c r="G67" s="1" t="s">
        <v>234</v>
      </c>
      <c r="H67" s="1" t="s">
        <v>55</v>
      </c>
      <c r="I67" s="1" t="s">
        <v>18</v>
      </c>
      <c r="J67" s="1">
        <v>0.0</v>
      </c>
      <c r="K67" s="1">
        <v>0.0</v>
      </c>
      <c r="L67" s="1">
        <v>0.0</v>
      </c>
      <c r="M67" s="1" t="s">
        <v>182</v>
      </c>
    </row>
    <row r="68" ht="15.75" customHeight="1">
      <c r="A68" s="2">
        <v>44833.66502314815</v>
      </c>
      <c r="B68" s="1" t="s">
        <v>177</v>
      </c>
      <c r="C68" s="1" t="s">
        <v>178</v>
      </c>
      <c r="E68" s="1" t="s">
        <v>235</v>
      </c>
      <c r="F68" s="1" t="s">
        <v>236</v>
      </c>
      <c r="G68" s="1" t="s">
        <v>237</v>
      </c>
      <c r="H68" s="1" t="s">
        <v>55</v>
      </c>
      <c r="I68" s="1" t="s">
        <v>18</v>
      </c>
      <c r="J68" s="1">
        <v>0.0</v>
      </c>
      <c r="K68" s="1">
        <v>0.0</v>
      </c>
      <c r="L68" s="1">
        <v>0.0</v>
      </c>
      <c r="M68" s="1" t="s">
        <v>182</v>
      </c>
    </row>
    <row r="69" ht="15.75" customHeight="1">
      <c r="A69" s="2">
        <v>44834.66502314815</v>
      </c>
      <c r="B69" s="1" t="s">
        <v>177</v>
      </c>
      <c r="C69" s="1" t="s">
        <v>178</v>
      </c>
      <c r="E69" s="1" t="s">
        <v>238</v>
      </c>
      <c r="F69" s="1" t="s">
        <v>239</v>
      </c>
      <c r="G69" s="1" t="s">
        <v>240</v>
      </c>
      <c r="H69" s="1" t="s">
        <v>55</v>
      </c>
      <c r="I69" s="1" t="s">
        <v>18</v>
      </c>
      <c r="J69" s="1">
        <v>0.0</v>
      </c>
      <c r="K69" s="1">
        <v>0.0</v>
      </c>
      <c r="L69" s="1">
        <v>0.0</v>
      </c>
      <c r="M69" s="1" t="s">
        <v>182</v>
      </c>
    </row>
    <row r="70" ht="15.75" customHeight="1">
      <c r="A70" s="2">
        <v>44835.66502314815</v>
      </c>
      <c r="B70" s="1" t="s">
        <v>177</v>
      </c>
      <c r="C70" s="1" t="s">
        <v>178</v>
      </c>
      <c r="E70" s="1" t="s">
        <v>241</v>
      </c>
      <c r="F70" s="1" t="s">
        <v>242</v>
      </c>
      <c r="G70" s="1" t="s">
        <v>243</v>
      </c>
      <c r="H70" s="1" t="s">
        <v>55</v>
      </c>
      <c r="I70" s="1" t="s">
        <v>18</v>
      </c>
      <c r="J70" s="1">
        <v>0.0</v>
      </c>
      <c r="K70" s="1">
        <v>0.0</v>
      </c>
      <c r="L70" s="1">
        <v>0.0</v>
      </c>
      <c r="M70" s="1" t="s">
        <v>182</v>
      </c>
    </row>
    <row r="71" ht="15.75" customHeight="1">
      <c r="A71" s="2">
        <v>44836.66502314815</v>
      </c>
      <c r="B71" s="1" t="s">
        <v>177</v>
      </c>
      <c r="C71" s="1" t="s">
        <v>178</v>
      </c>
      <c r="E71" s="1" t="s">
        <v>244</v>
      </c>
      <c r="F71" s="1" t="s">
        <v>245</v>
      </c>
      <c r="G71" s="1" t="s">
        <v>246</v>
      </c>
      <c r="H71" s="1" t="s">
        <v>55</v>
      </c>
      <c r="I71" s="1" t="s">
        <v>18</v>
      </c>
      <c r="J71" s="1">
        <v>0.0</v>
      </c>
      <c r="K71" s="1">
        <v>0.0</v>
      </c>
      <c r="L71" s="1">
        <v>0.0</v>
      </c>
      <c r="M71" s="1" t="s">
        <v>182</v>
      </c>
    </row>
    <row r="72" ht="15.75" customHeight="1">
      <c r="A72" s="2">
        <v>44837.66502314815</v>
      </c>
      <c r="B72" s="1" t="s">
        <v>177</v>
      </c>
      <c r="C72" s="1" t="s">
        <v>178</v>
      </c>
      <c r="E72" s="1" t="s">
        <v>247</v>
      </c>
      <c r="F72" s="1" t="s">
        <v>248</v>
      </c>
      <c r="G72" s="1" t="s">
        <v>249</v>
      </c>
      <c r="H72" s="1" t="s">
        <v>55</v>
      </c>
      <c r="I72" s="1" t="s">
        <v>18</v>
      </c>
      <c r="J72" s="1">
        <v>0.0</v>
      </c>
      <c r="K72" s="1">
        <v>0.0</v>
      </c>
      <c r="L72" s="1">
        <v>0.0</v>
      </c>
      <c r="M72" s="1" t="s">
        <v>182</v>
      </c>
    </row>
    <row r="73" ht="15.75" customHeight="1">
      <c r="A73" s="2">
        <v>44838.66502314815</v>
      </c>
      <c r="B73" s="1" t="s">
        <v>177</v>
      </c>
      <c r="C73" s="1" t="s">
        <v>178</v>
      </c>
      <c r="E73" s="1" t="s">
        <v>250</v>
      </c>
      <c r="F73" s="1" t="s">
        <v>251</v>
      </c>
      <c r="G73" s="1" t="s">
        <v>252</v>
      </c>
      <c r="H73" s="1" t="s">
        <v>55</v>
      </c>
      <c r="I73" s="1" t="s">
        <v>18</v>
      </c>
      <c r="J73" s="1">
        <v>0.0</v>
      </c>
      <c r="K73" s="1">
        <v>0.0</v>
      </c>
      <c r="L73" s="1">
        <v>0.0</v>
      </c>
      <c r="M73" s="1" t="s">
        <v>182</v>
      </c>
    </row>
    <row r="74" ht="15.75" customHeight="1">
      <c r="A74" s="2">
        <v>44838.66502314815</v>
      </c>
      <c r="B74" s="1" t="s">
        <v>253</v>
      </c>
      <c r="C74" s="1" t="s">
        <v>254</v>
      </c>
      <c r="E74" s="1" t="s">
        <v>255</v>
      </c>
      <c r="F74" s="1" t="s">
        <v>256</v>
      </c>
      <c r="G74" s="1" t="s">
        <v>257</v>
      </c>
      <c r="H74" s="1" t="s">
        <v>55</v>
      </c>
      <c r="I74" s="1" t="s">
        <v>18</v>
      </c>
      <c r="J74" s="1">
        <v>0.0</v>
      </c>
      <c r="K74" s="1">
        <v>0.0</v>
      </c>
      <c r="L74" s="1">
        <v>0.0</v>
      </c>
      <c r="M74" s="1" t="s">
        <v>258</v>
      </c>
    </row>
    <row r="75" ht="15.75" customHeight="1">
      <c r="A75" s="2">
        <v>44838.66502314815</v>
      </c>
      <c r="B75" s="1" t="s">
        <v>253</v>
      </c>
      <c r="C75" s="1" t="s">
        <v>254</v>
      </c>
      <c r="E75" s="1" t="s">
        <v>259</v>
      </c>
      <c r="F75" s="1" t="s">
        <v>260</v>
      </c>
      <c r="G75" s="1" t="s">
        <v>261</v>
      </c>
      <c r="H75" s="1" t="s">
        <v>55</v>
      </c>
      <c r="I75" s="1" t="s">
        <v>18</v>
      </c>
      <c r="J75" s="1">
        <v>0.0</v>
      </c>
      <c r="K75" s="1">
        <v>0.0</v>
      </c>
      <c r="L75" s="1">
        <v>0.0</v>
      </c>
      <c r="M75" s="1" t="s">
        <v>258</v>
      </c>
    </row>
    <row r="76" ht="15.75" customHeight="1">
      <c r="A76" s="2">
        <v>44838.66502314815</v>
      </c>
      <c r="B76" s="1" t="s">
        <v>253</v>
      </c>
      <c r="C76" s="1" t="s">
        <v>254</v>
      </c>
      <c r="E76" s="1" t="s">
        <v>262</v>
      </c>
      <c r="F76" s="1" t="s">
        <v>263</v>
      </c>
      <c r="G76" s="1" t="s">
        <v>264</v>
      </c>
      <c r="H76" s="1" t="s">
        <v>55</v>
      </c>
      <c r="I76" s="1" t="s">
        <v>18</v>
      </c>
      <c r="J76" s="1">
        <v>0.0</v>
      </c>
      <c r="K76" s="1">
        <v>0.0</v>
      </c>
      <c r="L76" s="1">
        <v>0.0</v>
      </c>
      <c r="M76" s="1" t="s">
        <v>258</v>
      </c>
    </row>
    <row r="77" ht="15.75" customHeight="1">
      <c r="A77" s="2">
        <v>44838.66502314815</v>
      </c>
      <c r="B77" s="1" t="s">
        <v>253</v>
      </c>
      <c r="C77" s="1" t="s">
        <v>254</v>
      </c>
      <c r="E77" s="1" t="s">
        <v>265</v>
      </c>
      <c r="F77" s="1" t="s">
        <v>266</v>
      </c>
      <c r="G77" s="1" t="s">
        <v>267</v>
      </c>
      <c r="H77" s="1" t="s">
        <v>55</v>
      </c>
      <c r="I77" s="1" t="s">
        <v>18</v>
      </c>
      <c r="J77" s="1">
        <v>0.0</v>
      </c>
      <c r="K77" s="1">
        <v>0.0</v>
      </c>
      <c r="L77" s="1">
        <v>0.0</v>
      </c>
      <c r="M77" s="1" t="s">
        <v>258</v>
      </c>
    </row>
    <row r="78" ht="15.75" customHeight="1">
      <c r="A78" s="2">
        <v>44838.66502314815</v>
      </c>
      <c r="B78" s="1" t="s">
        <v>253</v>
      </c>
      <c r="C78" s="1" t="s">
        <v>254</v>
      </c>
      <c r="E78" s="1" t="s">
        <v>268</v>
      </c>
      <c r="F78" s="1" t="s">
        <v>269</v>
      </c>
      <c r="G78" s="1" t="s">
        <v>270</v>
      </c>
      <c r="H78" s="1" t="s">
        <v>55</v>
      </c>
      <c r="I78" s="1" t="s">
        <v>18</v>
      </c>
      <c r="J78" s="1">
        <v>0.0</v>
      </c>
      <c r="K78" s="1">
        <v>0.0</v>
      </c>
      <c r="L78" s="1">
        <v>0.0</v>
      </c>
      <c r="M78" s="1" t="s">
        <v>258</v>
      </c>
    </row>
    <row r="79" ht="15.75" customHeight="1">
      <c r="A79" s="2">
        <v>44838.66502314815</v>
      </c>
      <c r="B79" s="1" t="s">
        <v>271</v>
      </c>
      <c r="E79" s="1" t="s">
        <v>272</v>
      </c>
      <c r="F79" s="1" t="s">
        <v>273</v>
      </c>
      <c r="G79" s="1" t="s">
        <v>274</v>
      </c>
      <c r="H79" s="1" t="s">
        <v>55</v>
      </c>
      <c r="I79" s="1" t="s">
        <v>18</v>
      </c>
      <c r="J79" s="1">
        <v>0.0</v>
      </c>
      <c r="K79" s="1">
        <v>0.0</v>
      </c>
      <c r="L79" s="1">
        <v>0.0</v>
      </c>
      <c r="M79" s="1" t="s">
        <v>275</v>
      </c>
    </row>
    <row r="80" ht="15.75" customHeight="1">
      <c r="A80" s="2">
        <v>44838.66502314815</v>
      </c>
      <c r="B80" s="1" t="s">
        <v>271</v>
      </c>
      <c r="E80" s="1" t="s">
        <v>276</v>
      </c>
      <c r="F80" s="1" t="s">
        <v>277</v>
      </c>
      <c r="G80" s="1" t="s">
        <v>278</v>
      </c>
      <c r="H80" s="1" t="s">
        <v>55</v>
      </c>
      <c r="I80" s="1" t="s">
        <v>18</v>
      </c>
      <c r="J80" s="1">
        <v>0.0</v>
      </c>
      <c r="K80" s="1">
        <v>0.0</v>
      </c>
      <c r="L80" s="1">
        <v>0.0</v>
      </c>
      <c r="M80" s="1" t="s">
        <v>279</v>
      </c>
    </row>
    <row r="81" ht="15.75" customHeight="1">
      <c r="A81" s="2">
        <v>44838.66502314815</v>
      </c>
      <c r="B81" s="1" t="s">
        <v>69</v>
      </c>
      <c r="C81" s="1" t="s">
        <v>70</v>
      </c>
      <c r="E81" s="1" t="s">
        <v>280</v>
      </c>
      <c r="F81" s="1" t="s">
        <v>281</v>
      </c>
      <c r="H81" s="1" t="s">
        <v>55</v>
      </c>
      <c r="I81" s="1" t="s">
        <v>18</v>
      </c>
      <c r="J81" s="1">
        <v>0.0</v>
      </c>
      <c r="K81" s="1">
        <v>0.0</v>
      </c>
      <c r="L81" s="1">
        <v>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2">
      <c r="A2" s="1">
        <v>90.0</v>
      </c>
      <c r="B2" s="1">
        <v>86.0</v>
      </c>
      <c r="C2" s="1"/>
      <c r="D2" s="1" t="str">
        <f t="shared" ref="D2:D16" si="1">A2*B2</f>
        <v>7740</v>
      </c>
    </row>
    <row r="3">
      <c r="A3" s="1">
        <v>160.0</v>
      </c>
      <c r="B3" s="1">
        <v>20.0</v>
      </c>
      <c r="C3" s="1"/>
      <c r="D3" s="1" t="str">
        <f t="shared" si="1"/>
        <v>3200</v>
      </c>
    </row>
    <row r="4">
      <c r="A4" s="1">
        <v>230.0</v>
      </c>
      <c r="B4" s="1">
        <v>4.0</v>
      </c>
      <c r="C4" s="1"/>
      <c r="D4" s="1" t="str">
        <f t="shared" si="1"/>
        <v>920</v>
      </c>
    </row>
    <row r="5">
      <c r="A5" s="1">
        <v>300.0</v>
      </c>
      <c r="B5" s="1">
        <v>4.0</v>
      </c>
      <c r="C5" s="1"/>
      <c r="D5" s="1" t="str">
        <f t="shared" si="1"/>
        <v>1200</v>
      </c>
    </row>
    <row r="6">
      <c r="A6" s="1">
        <v>370.0</v>
      </c>
      <c r="B6" s="1">
        <v>4.0</v>
      </c>
      <c r="D6" s="1" t="str">
        <f t="shared" si="1"/>
        <v>1480</v>
      </c>
    </row>
    <row r="7">
      <c r="A7" s="1">
        <v>120.0</v>
      </c>
      <c r="B7" s="1">
        <v>2.0</v>
      </c>
      <c r="D7" s="1" t="str">
        <f t="shared" si="1"/>
        <v>240</v>
      </c>
    </row>
    <row r="8">
      <c r="A8" s="1">
        <v>210.0</v>
      </c>
      <c r="B8" s="1">
        <v>2.0</v>
      </c>
      <c r="D8" s="1" t="str">
        <f t="shared" si="1"/>
        <v>420</v>
      </c>
    </row>
    <row r="9">
      <c r="A9" s="1">
        <v>440.0</v>
      </c>
      <c r="B9" s="1">
        <v>2.0</v>
      </c>
      <c r="D9" s="1" t="str">
        <f t="shared" si="1"/>
        <v>880</v>
      </c>
    </row>
    <row r="10">
      <c r="A10" s="1">
        <v>580.0</v>
      </c>
      <c r="B10" s="1">
        <v>2.0</v>
      </c>
      <c r="D10" s="1" t="str">
        <f t="shared" si="1"/>
        <v>1160</v>
      </c>
    </row>
    <row r="11">
      <c r="A11" s="1">
        <v>510.0</v>
      </c>
      <c r="B11" s="1">
        <v>2.0</v>
      </c>
      <c r="D11" s="1" t="str">
        <f t="shared" si="1"/>
        <v>1020</v>
      </c>
    </row>
    <row r="12">
      <c r="A12" s="1">
        <v>720.0</v>
      </c>
      <c r="B12" s="1">
        <v>2.0</v>
      </c>
      <c r="D12" s="1" t="str">
        <f t="shared" si="1"/>
        <v>1440</v>
      </c>
    </row>
    <row r="13">
      <c r="A13" s="1">
        <v>110.0</v>
      </c>
      <c r="B13" s="1">
        <v>1.0</v>
      </c>
      <c r="D13" s="1" t="str">
        <f t="shared" si="1"/>
        <v>110</v>
      </c>
    </row>
    <row r="14">
      <c r="A14" s="1">
        <v>410.0</v>
      </c>
      <c r="B14" s="1">
        <v>1.0</v>
      </c>
      <c r="D14" s="1" t="str">
        <f t="shared" si="1"/>
        <v>410</v>
      </c>
    </row>
    <row r="15">
      <c r="A15" s="1">
        <v>860.0</v>
      </c>
      <c r="B15" s="1">
        <v>1.0</v>
      </c>
      <c r="D15" s="1" t="str">
        <f t="shared" si="1"/>
        <v>860</v>
      </c>
    </row>
    <row r="16">
      <c r="A16" s="1">
        <v>1770.0</v>
      </c>
      <c r="B16" s="1">
        <v>1.0</v>
      </c>
      <c r="D16" s="1" t="str">
        <f t="shared" si="1"/>
        <v>1770</v>
      </c>
    </row>
    <row r="18">
      <c r="D18" s="1" t="str">
        <f>SUM(D2:D16)</f>
        <v>22850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>
      <c r="A1" s="1">
        <v>25.0</v>
      </c>
      <c r="B1" s="1">
        <v>8.0</v>
      </c>
      <c r="C1" s="1" t="str">
        <f t="shared" ref="C1:C5" si="1">A1*B1</f>
        <v>200</v>
      </c>
      <c r="D1" s="1">
        <v>0.0</v>
      </c>
    </row>
    <row r="2">
      <c r="A2" s="1">
        <v>27.0</v>
      </c>
      <c r="B2" s="1">
        <v>8.0</v>
      </c>
      <c r="C2" s="1" t="str">
        <f t="shared" si="1"/>
        <v>216</v>
      </c>
      <c r="D2" s="1">
        <v>0.0</v>
      </c>
    </row>
    <row r="3">
      <c r="A3" s="1">
        <v>36.0</v>
      </c>
      <c r="B3" s="1">
        <v>7.0</v>
      </c>
      <c r="C3" s="1" t="str">
        <f t="shared" si="1"/>
        <v>252</v>
      </c>
      <c r="D3" s="1">
        <v>0.0</v>
      </c>
    </row>
    <row r="4">
      <c r="A4" s="1">
        <v>6.0</v>
      </c>
      <c r="B4" s="1">
        <v>7.0</v>
      </c>
      <c r="C4" s="1" t="str">
        <f t="shared" si="1"/>
        <v>42</v>
      </c>
      <c r="D4" s="1">
        <v>3.0</v>
      </c>
    </row>
    <row r="5">
      <c r="A5" s="1">
        <v>12.0</v>
      </c>
      <c r="B5" s="1">
        <v>7.0</v>
      </c>
      <c r="C5" s="1" t="str">
        <f t="shared" si="1"/>
        <v>84</v>
      </c>
      <c r="D5" s="1">
        <v>0.0</v>
      </c>
    </row>
    <row r="9">
      <c r="C9" s="1" t="str">
        <f t="shared" ref="C9:D9" si="2">SUM(C1:C5)</f>
        <v>794</v>
      </c>
      <c r="D9" s="1" t="str">
        <f t="shared" si="2"/>
        <v>3</v>
      </c>
    </row>
    <row r="11">
      <c r="C11" s="1" t="str">
        <f>SUM(C9:D9)</f>
        <v>797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</row>
    <row r="2" hidden="1">
      <c r="A2" s="1" t="s">
        <v>287</v>
      </c>
      <c r="B2" s="1" t="s">
        <v>288</v>
      </c>
      <c r="C2" s="1">
        <v>27.0</v>
      </c>
      <c r="D2" s="1">
        <v>10.0</v>
      </c>
      <c r="E2" s="1" t="str">
        <f t="shared" ref="E2:E10" si="1">C2*D2</f>
        <v>270</v>
      </c>
    </row>
    <row r="3" hidden="1">
      <c r="A3" s="1" t="s">
        <v>287</v>
      </c>
      <c r="B3" s="1" t="s">
        <v>289</v>
      </c>
      <c r="C3" s="1">
        <v>40.0</v>
      </c>
      <c r="D3" s="1">
        <v>40.0</v>
      </c>
      <c r="E3" s="1" t="str">
        <f t="shared" si="1"/>
        <v>1600</v>
      </c>
    </row>
    <row r="4" hidden="1">
      <c r="A4" s="1" t="s">
        <v>290</v>
      </c>
      <c r="B4" s="1" t="s">
        <v>288</v>
      </c>
      <c r="C4" s="1">
        <v>20.0</v>
      </c>
      <c r="D4" s="1">
        <v>10.0</v>
      </c>
      <c r="E4" s="1" t="str">
        <f t="shared" si="1"/>
        <v>200</v>
      </c>
    </row>
    <row r="5">
      <c r="A5" s="1" t="s">
        <v>290</v>
      </c>
      <c r="B5" s="1" t="s">
        <v>291</v>
      </c>
      <c r="C5" s="1">
        <v>13.0</v>
      </c>
      <c r="D5" s="1">
        <v>10.0</v>
      </c>
      <c r="E5" s="1" t="str">
        <f t="shared" si="1"/>
        <v>130</v>
      </c>
    </row>
    <row r="6" hidden="1">
      <c r="A6" s="1" t="s">
        <v>292</v>
      </c>
      <c r="B6" s="1" t="s">
        <v>289</v>
      </c>
      <c r="C6" s="1">
        <v>26.0</v>
      </c>
      <c r="D6" s="1">
        <v>40.0</v>
      </c>
      <c r="E6" s="1" t="str">
        <f t="shared" si="1"/>
        <v>1040</v>
      </c>
    </row>
    <row r="7">
      <c r="A7" s="1" t="s">
        <v>292</v>
      </c>
      <c r="B7" s="1" t="s">
        <v>293</v>
      </c>
      <c r="C7" s="1">
        <v>38.0</v>
      </c>
      <c r="D7" s="1">
        <v>10.0</v>
      </c>
      <c r="E7" s="1" t="str">
        <f t="shared" si="1"/>
        <v>380</v>
      </c>
    </row>
    <row r="8">
      <c r="A8" s="1" t="s">
        <v>292</v>
      </c>
      <c r="B8" s="1" t="s">
        <v>294</v>
      </c>
      <c r="C8" s="1" t="str">
        <f>18*7+8+17</f>
        <v>151</v>
      </c>
      <c r="D8" s="1">
        <v>10.0</v>
      </c>
      <c r="E8" s="1" t="str">
        <f t="shared" si="1"/>
        <v>1510</v>
      </c>
    </row>
    <row r="9" hidden="1">
      <c r="A9" s="1" t="s">
        <v>295</v>
      </c>
      <c r="B9" s="1" t="s">
        <v>289</v>
      </c>
      <c r="C9" s="1">
        <v>39.0</v>
      </c>
      <c r="D9" s="1">
        <v>40.0</v>
      </c>
      <c r="E9" s="1" t="str">
        <f t="shared" si="1"/>
        <v>1560</v>
      </c>
    </row>
    <row r="10" hidden="1">
      <c r="A10" s="1" t="s">
        <v>296</v>
      </c>
      <c r="B10" s="1" t="s">
        <v>289</v>
      </c>
      <c r="C10" s="1">
        <v>12.0</v>
      </c>
      <c r="D10" s="1">
        <v>40.0</v>
      </c>
      <c r="E10" s="1" t="str">
        <f t="shared" si="1"/>
        <v>480</v>
      </c>
    </row>
    <row r="11">
      <c r="E11" s="1" t="str">
        <f>SUM(E2:E10)</f>
        <v>7170</v>
      </c>
    </row>
    <row r="12">
      <c r="E12" s="1" t="str">
        <f>E11*0.6</f>
        <v>4302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ref="$A$1:$C$10">
    <filterColumn colId="1">
      <filters>
        <filter val="舊箱"/>
        <filter val="公司箱"/>
        <filter val="櫻花箱"/>
      </filters>
    </filterColumn>
  </autoFilter>
  <drawing r:id="rId1"/>
</worksheet>
</file>