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БГУИР\3курс\5семестр\МОптим\"/>
    </mc:Choice>
  </mc:AlternateContent>
  <bookViews>
    <workbookView xWindow="0" yWindow="0" windowWidth="15345" windowHeight="457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1" l="1"/>
  <c r="C7" i="1"/>
  <c r="C9" i="1"/>
  <c r="C8" i="1"/>
  <c r="C6" i="1"/>
  <c r="E3" i="1"/>
</calcChain>
</file>

<file path=xl/sharedStrings.xml><?xml version="1.0" encoding="utf-8"?>
<sst xmlns="http://schemas.openxmlformats.org/spreadsheetml/2006/main" count="14" uniqueCount="12">
  <si>
    <t xml:space="preserve">Среднее время реализации заказа </t>
  </si>
  <si>
    <t>Спрос, шт. в год</t>
  </si>
  <si>
    <t>Издержки размещения заказа (K), ден. ед</t>
  </si>
  <si>
    <t>Удельные изжержки хранения (s), ден. ед</t>
  </si>
  <si>
    <t>Оптимальный объем партии</t>
  </si>
  <si>
    <t>Переодичность возобновления поставок</t>
  </si>
  <si>
    <t>Суммарные годовые затраты</t>
  </si>
  <si>
    <t>Точка размещения заказа</t>
  </si>
  <si>
    <t>Момент подачи заявки на новую поставку</t>
  </si>
  <si>
    <t>шт.</t>
  </si>
  <si>
    <t>дней</t>
  </si>
  <si>
    <t>ден. Ед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</si>
</sst>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>
      <alignment horizontal="center" vertical="center" wrapText="1" shrinkToFit="1"/>
    </xf>
    <xf numFmtId="0" fontId="0" fillId="0" borderId="1" xfId="0" applyBorder="1"/>
    <xf numFmtId="164" fontId="0" fillId="0" borderId="1" xfId="0" applyNumberFormat="1" applyBorder="1"/>
    <xf numFmtId="0" fontId="0" fillId="0" borderId="2" xfId="0" applyBorder="1" applyAlignment="1">
      <alignment horizontal="center" vertical="center" wrapText="1" shrinkToFit="1"/>
    </xf>
    <xf numFmtId="1" fontId="0" fillId="0" borderId="4" xfId="0" applyNumberFormat="1" applyBorder="1" applyAlignment="1">
      <alignment horizontal="right" vertical="center"/>
    </xf>
    <xf numFmtId="1" fontId="0" fillId="0" borderId="2" xfId="0" applyNumberFormat="1" applyBorder="1" applyAlignment="1">
      <alignment horizontal="right" vertical="center"/>
    </xf>
    <xf numFmtId="2" fontId="0" fillId="0" borderId="2" xfId="0" applyNumberFormat="1" applyBorder="1" applyAlignment="1">
      <alignment horizontal="right" vertical="center"/>
    </xf>
    <xf numFmtId="0" fontId="0" fillId="0" borderId="5" xfId="0" applyBorder="1" applyAlignment="1">
      <alignment vertical="center"/>
    </xf>
    <xf numFmtId="0" fontId="0" fillId="0" borderId="3" xfId="0" applyBorder="1" applyAlignment="1">
      <alignment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0"/>
  <sheetViews>
    <sheetView tabSelected="1" workbookViewId="0">
      <selection activeCell="K16" sqref="K16"/>
    </sheetView>
  </sheetViews>
  <sheetFormatPr defaultRowHeight="15" x14ac:dyDescent="0.25"/>
  <cols>
    <col min="1" max="1" width="5.42578125" customWidth="1"/>
    <col min="2" max="2" width="24.140625" customWidth="1"/>
    <col min="3" max="3" width="22" customWidth="1"/>
    <col min="4" max="4" width="21" customWidth="1"/>
    <col min="5" max="5" width="18.28515625" customWidth="1"/>
  </cols>
  <sheetData>
    <row r="2" spans="2:5" ht="45" x14ac:dyDescent="0.25">
      <c r="B2" s="1" t="s">
        <v>1</v>
      </c>
      <c r="C2" s="1" t="s">
        <v>2</v>
      </c>
      <c r="D2" s="1" t="s">
        <v>3</v>
      </c>
      <c r="E2" s="1" t="s">
        <v>0</v>
      </c>
    </row>
    <row r="3" spans="2:5" x14ac:dyDescent="0.25">
      <c r="B3" s="2">
        <v>36000</v>
      </c>
      <c r="C3" s="2">
        <v>50</v>
      </c>
      <c r="D3" s="2">
        <v>5</v>
      </c>
      <c r="E3" s="3">
        <f>10/365</f>
        <v>2.7397260273972601E-2</v>
      </c>
    </row>
    <row r="6" spans="2:5" ht="30" x14ac:dyDescent="0.25">
      <c r="B6" s="4" t="s">
        <v>4</v>
      </c>
      <c r="C6" s="5">
        <f>SQRT((2*C3*B3)/D3)</f>
        <v>848.52813742385706</v>
      </c>
      <c r="D6" s="8" t="s">
        <v>9</v>
      </c>
    </row>
    <row r="7" spans="2:5" ht="30" x14ac:dyDescent="0.25">
      <c r="B7" s="4" t="s">
        <v>5</v>
      </c>
      <c r="C7" s="6">
        <f>SQRT((2*C3)/(D3*B3))*365</f>
        <v>8.6031325044363278</v>
      </c>
      <c r="D7" s="9" t="s">
        <v>10</v>
      </c>
    </row>
    <row r="8" spans="2:5" ht="30" x14ac:dyDescent="0.25">
      <c r="B8" s="4" t="s">
        <v>6</v>
      </c>
      <c r="C8" s="7">
        <f>D3*C6</f>
        <v>4242.6406871192848</v>
      </c>
      <c r="D8" s="9" t="s">
        <v>11</v>
      </c>
    </row>
    <row r="9" spans="2:5" ht="30" x14ac:dyDescent="0.25">
      <c r="B9" s="4" t="s">
        <v>7</v>
      </c>
      <c r="C9" s="6">
        <f>(E3*B3)-C6</f>
        <v>137.77323243915657</v>
      </c>
      <c r="D9" s="9" t="s">
        <v>9</v>
      </c>
    </row>
    <row r="10" spans="2:5" ht="30" x14ac:dyDescent="0.25">
      <c r="B10" s="4" t="s">
        <v>8</v>
      </c>
      <c r="C10" s="6">
        <f>(C6-C9)/B3*365</f>
        <v>7.2062650088726583</v>
      </c>
      <c r="D10" s="9" t="s">
        <v>10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 Windows</cp:lastModifiedBy>
  <dcterms:created xsi:type="dcterms:W3CDTF">2018-01-11T17:30:37Z</dcterms:created>
  <dcterms:modified xsi:type="dcterms:W3CDTF">2018-01-12T00:19:40Z</dcterms:modified>
</cp:coreProperties>
</file>