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2680" yWindow="0" windowWidth="25600" windowHeight="16060" tabRatio="694" activeTab="4"/>
  </bookViews>
  <sheets>
    <sheet name="RME1027" sheetId="11" r:id="rId1"/>
    <sheet name="RME1028" sheetId="2" r:id="rId2"/>
    <sheet name="RME1512" sheetId="4" r:id="rId3"/>
    <sheet name="RME1511" sheetId="7" r:id="rId4"/>
    <sheet name="LME1553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2" l="1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3" i="4"/>
  <c r="H3" i="4"/>
  <c r="I3" i="4"/>
  <c r="G4" i="4"/>
  <c r="H4" i="4"/>
  <c r="I4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I21" i="7"/>
  <c r="G22" i="7"/>
  <c r="H22" i="7"/>
  <c r="I22" i="7"/>
  <c r="G23" i="7"/>
  <c r="H23" i="7"/>
  <c r="I23" i="7"/>
  <c r="G24" i="7"/>
  <c r="H24" i="7"/>
  <c r="I24" i="7"/>
  <c r="G25" i="7"/>
  <c r="H25" i="7"/>
  <c r="I25" i="7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3" i="7"/>
  <c r="H3" i="7"/>
  <c r="I3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2" i="3"/>
  <c r="I2" i="3"/>
  <c r="H2" i="3"/>
  <c r="G2" i="7"/>
  <c r="I2" i="7"/>
  <c r="H2" i="7"/>
  <c r="G2" i="4"/>
  <c r="I2" i="4"/>
  <c r="H2" i="4"/>
  <c r="G3" i="2"/>
  <c r="H3" i="2"/>
  <c r="I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2" i="2"/>
  <c r="I2" i="2"/>
  <c r="H2" i="2"/>
  <c r="G2" i="11"/>
  <c r="H2" i="11"/>
  <c r="I2" i="11"/>
  <c r="G3" i="11"/>
  <c r="H3" i="11"/>
  <c r="I3" i="11"/>
  <c r="G4" i="11"/>
  <c r="H4" i="11"/>
  <c r="I4" i="11"/>
  <c r="G5" i="11"/>
  <c r="H5" i="11"/>
  <c r="I5" i="11"/>
  <c r="G6" i="11"/>
  <c r="H6" i="11"/>
  <c r="I6" i="11"/>
  <c r="G7" i="11"/>
  <c r="H7" i="11"/>
  <c r="I7" i="11"/>
  <c r="G8" i="11"/>
  <c r="H8" i="11"/>
  <c r="I8" i="11"/>
  <c r="G9" i="11"/>
  <c r="H9" i="11"/>
  <c r="I9" i="11"/>
  <c r="G10" i="11"/>
  <c r="H10" i="11"/>
  <c r="I10" i="11"/>
  <c r="G11" i="11"/>
  <c r="H11" i="11"/>
  <c r="I11" i="11"/>
  <c r="G12" i="11"/>
  <c r="H12" i="11"/>
  <c r="I12" i="11"/>
  <c r="G13" i="11"/>
  <c r="H13" i="11"/>
  <c r="I13" i="11"/>
  <c r="G14" i="11"/>
  <c r="H14" i="11"/>
  <c r="I14" i="11"/>
  <c r="G15" i="11"/>
  <c r="H15" i="11"/>
  <c r="I15" i="11"/>
  <c r="G16" i="11"/>
  <c r="H16" i="11"/>
  <c r="I16" i="11"/>
  <c r="G17" i="11"/>
  <c r="H17" i="11"/>
  <c r="I17" i="11"/>
  <c r="G18" i="11"/>
  <c r="H18" i="11"/>
  <c r="I18" i="11"/>
  <c r="G19" i="11"/>
  <c r="H19" i="11"/>
  <c r="I19" i="11"/>
  <c r="G20" i="11"/>
  <c r="H20" i="11"/>
  <c r="I20" i="11"/>
  <c r="G21" i="11"/>
  <c r="H21" i="11"/>
  <c r="I21" i="11"/>
  <c r="G22" i="11"/>
  <c r="H22" i="11"/>
  <c r="I22" i="11"/>
  <c r="G23" i="11"/>
  <c r="H23" i="11"/>
  <c r="I23" i="11"/>
  <c r="G24" i="11"/>
  <c r="H24" i="11"/>
  <c r="I24" i="11"/>
  <c r="G25" i="11"/>
  <c r="H25" i="11"/>
  <c r="I25" i="11"/>
</calcChain>
</file>

<file path=xl/sharedStrings.xml><?xml version="1.0" encoding="utf-8"?>
<sst xmlns="http://schemas.openxmlformats.org/spreadsheetml/2006/main" count="655" uniqueCount="30">
  <si>
    <t>Date</t>
  </si>
  <si>
    <t>Line</t>
  </si>
  <si>
    <t>Yeast</t>
  </si>
  <si>
    <t>Media</t>
  </si>
  <si>
    <t>Exp</t>
  </si>
  <si>
    <t>CTL</t>
  </si>
  <si>
    <t>Total eggs</t>
  </si>
  <si>
    <t>OI</t>
  </si>
  <si>
    <t>eggs/fly</t>
  </si>
  <si>
    <t>RME1027</t>
  </si>
  <si>
    <t>RW1005</t>
  </si>
  <si>
    <t>RW1008</t>
  </si>
  <si>
    <t>Cellar8.3</t>
  </si>
  <si>
    <t>PP8.17</t>
  </si>
  <si>
    <t>Grape</t>
  </si>
  <si>
    <t>Yeast side</t>
  </si>
  <si>
    <t>Cage position</t>
  </si>
  <si>
    <t>RME1511</t>
  </si>
  <si>
    <t>R</t>
  </si>
  <si>
    <t>L</t>
  </si>
  <si>
    <t>FL</t>
  </si>
  <si>
    <t>FM</t>
  </si>
  <si>
    <t>FR</t>
  </si>
  <si>
    <t>BL</t>
  </si>
  <si>
    <t>BM</t>
  </si>
  <si>
    <t>BR</t>
  </si>
  <si>
    <t>RME1028</t>
  </si>
  <si>
    <t>LME1553</t>
  </si>
  <si>
    <t>BF</t>
  </si>
  <si>
    <t>RME1512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</si>
</sst>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9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0" fillId="0" borderId="0" xfId="0" applyNumberFormat="1"/>
    <xf numFmtId="1" fontId="0" fillId="0" borderId="0" xfId="0" applyNumberFormat="1"/>
    <xf numFmtId="0" fontId="4" fillId="0" borderId="0" xfId="0" applyFont="1"/>
    <xf numFmtId="14" fontId="0" fillId="0" borderId="1" xfId="0" applyNumberFormat="1" applyBorder="1"/>
    <xf numFmtId="0" fontId="0" fillId="0" borderId="1" xfId="0" applyBorder="1"/>
    <xf numFmtId="1" fontId="0" fillId="0" borderId="1" xfId="0" applyNumberFormat="1" applyBorder="1"/>
  </cellXfs>
  <cellStyles count="9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4" workbookViewId="0">
      <selection activeCell="A34" sqref="A34:XFD46"/>
    </sheetView>
  </sheetViews>
  <sheetFormatPr baseColWidth="10" defaultRowHeight="15" x14ac:dyDescent="0"/>
  <cols>
    <col min="11" max="11" width="12.5" bestFit="1" customWidth="1"/>
    <col min="12" max="12" width="14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</row>
    <row r="2" spans="1:11">
      <c r="A2" s="3">
        <v>42819</v>
      </c>
      <c r="B2" t="s">
        <v>10</v>
      </c>
      <c r="C2" t="s">
        <v>9</v>
      </c>
      <c r="D2" t="s">
        <v>14</v>
      </c>
      <c r="E2">
        <v>184</v>
      </c>
      <c r="F2">
        <v>14</v>
      </c>
      <c r="G2" s="4">
        <f t="shared" ref="G2:G25" si="0">SUM(E2:F2)</f>
        <v>198</v>
      </c>
      <c r="H2">
        <f t="shared" ref="H2:H25" si="1">(E2-F2)/G2</f>
        <v>0.85858585858585856</v>
      </c>
      <c r="I2">
        <f t="shared" ref="I2:I25" si="2">G2/20</f>
        <v>9.9</v>
      </c>
      <c r="J2" t="s">
        <v>19</v>
      </c>
      <c r="K2" t="s">
        <v>23</v>
      </c>
    </row>
    <row r="3" spans="1:11">
      <c r="A3" s="3">
        <v>42819</v>
      </c>
      <c r="B3" t="s">
        <v>10</v>
      </c>
      <c r="C3" t="s">
        <v>9</v>
      </c>
      <c r="D3" t="s">
        <v>14</v>
      </c>
      <c r="E3">
        <v>204</v>
      </c>
      <c r="F3">
        <v>8</v>
      </c>
      <c r="G3" s="4">
        <f t="shared" si="0"/>
        <v>212</v>
      </c>
      <c r="H3">
        <f t="shared" si="1"/>
        <v>0.92452830188679247</v>
      </c>
      <c r="I3">
        <f t="shared" si="2"/>
        <v>10.6</v>
      </c>
      <c r="J3" t="s">
        <v>19</v>
      </c>
      <c r="K3" t="s">
        <v>24</v>
      </c>
    </row>
    <row r="4" spans="1:11">
      <c r="A4" s="3">
        <v>42819</v>
      </c>
      <c r="B4" t="s">
        <v>10</v>
      </c>
      <c r="C4" t="s">
        <v>9</v>
      </c>
      <c r="D4" t="s">
        <v>14</v>
      </c>
      <c r="E4">
        <v>231</v>
      </c>
      <c r="F4">
        <v>8</v>
      </c>
      <c r="G4" s="4">
        <f t="shared" si="0"/>
        <v>239</v>
      </c>
      <c r="H4">
        <f t="shared" si="1"/>
        <v>0.93305439330543938</v>
      </c>
      <c r="I4">
        <f t="shared" si="2"/>
        <v>11.95</v>
      </c>
      <c r="J4" t="s">
        <v>18</v>
      </c>
      <c r="K4" t="s">
        <v>25</v>
      </c>
    </row>
    <row r="5" spans="1:11">
      <c r="A5" s="3">
        <v>42819</v>
      </c>
      <c r="B5" t="s">
        <v>11</v>
      </c>
      <c r="C5" t="s">
        <v>9</v>
      </c>
      <c r="D5" t="s">
        <v>14</v>
      </c>
      <c r="E5">
        <v>84</v>
      </c>
      <c r="F5">
        <v>366</v>
      </c>
      <c r="G5" s="4">
        <f t="shared" si="0"/>
        <v>450</v>
      </c>
      <c r="H5">
        <f t="shared" si="1"/>
        <v>-0.62666666666666671</v>
      </c>
      <c r="I5">
        <f t="shared" si="2"/>
        <v>22.5</v>
      </c>
      <c r="J5" t="s">
        <v>19</v>
      </c>
      <c r="K5" t="s">
        <v>20</v>
      </c>
    </row>
    <row r="6" spans="1:11">
      <c r="A6" s="3">
        <v>42819</v>
      </c>
      <c r="B6" t="s">
        <v>11</v>
      </c>
      <c r="C6" t="s">
        <v>9</v>
      </c>
      <c r="D6" t="s">
        <v>14</v>
      </c>
      <c r="E6">
        <v>83</v>
      </c>
      <c r="F6">
        <v>249</v>
      </c>
      <c r="G6" s="4">
        <f t="shared" si="0"/>
        <v>332</v>
      </c>
      <c r="H6">
        <f t="shared" si="1"/>
        <v>-0.5</v>
      </c>
      <c r="I6">
        <f t="shared" si="2"/>
        <v>16.600000000000001</v>
      </c>
      <c r="J6" t="s">
        <v>19</v>
      </c>
      <c r="K6" t="s">
        <v>21</v>
      </c>
    </row>
    <row r="7" spans="1:11">
      <c r="A7" s="3">
        <v>42819</v>
      </c>
      <c r="B7" t="s">
        <v>11</v>
      </c>
      <c r="C7" t="s">
        <v>9</v>
      </c>
      <c r="D7" t="s">
        <v>14</v>
      </c>
      <c r="E7">
        <v>452</v>
      </c>
      <c r="F7">
        <v>15</v>
      </c>
      <c r="G7" s="4">
        <f t="shared" si="0"/>
        <v>467</v>
      </c>
      <c r="H7">
        <f t="shared" si="1"/>
        <v>0.93576017130620981</v>
      </c>
      <c r="I7">
        <f t="shared" si="2"/>
        <v>23.35</v>
      </c>
      <c r="J7" t="s">
        <v>18</v>
      </c>
      <c r="K7" t="s">
        <v>22</v>
      </c>
    </row>
    <row r="8" spans="1:11">
      <c r="A8" s="3">
        <v>42819</v>
      </c>
      <c r="B8" t="s">
        <v>12</v>
      </c>
      <c r="C8" t="s">
        <v>9</v>
      </c>
      <c r="D8" t="s">
        <v>14</v>
      </c>
      <c r="E8">
        <v>234</v>
      </c>
      <c r="F8">
        <v>15</v>
      </c>
      <c r="G8" s="4">
        <f t="shared" si="0"/>
        <v>249</v>
      </c>
      <c r="H8">
        <f t="shared" si="1"/>
        <v>0.87951807228915657</v>
      </c>
      <c r="I8">
        <f t="shared" si="2"/>
        <v>12.45</v>
      </c>
      <c r="J8" t="s">
        <v>19</v>
      </c>
      <c r="K8" t="s">
        <v>20</v>
      </c>
    </row>
    <row r="9" spans="1:11">
      <c r="A9" s="3">
        <v>42819</v>
      </c>
      <c r="B9" t="s">
        <v>12</v>
      </c>
      <c r="C9" t="s">
        <v>9</v>
      </c>
      <c r="D9" t="s">
        <v>14</v>
      </c>
      <c r="E9">
        <v>159</v>
      </c>
      <c r="F9">
        <v>177</v>
      </c>
      <c r="G9" s="4">
        <f t="shared" si="0"/>
        <v>336</v>
      </c>
      <c r="H9">
        <f t="shared" si="1"/>
        <v>-5.3571428571428568E-2</v>
      </c>
      <c r="I9">
        <f t="shared" si="2"/>
        <v>16.8</v>
      </c>
      <c r="J9" t="s">
        <v>19</v>
      </c>
      <c r="K9" t="s">
        <v>21</v>
      </c>
    </row>
    <row r="10" spans="1:11">
      <c r="A10" s="3">
        <v>42819</v>
      </c>
      <c r="B10" t="s">
        <v>12</v>
      </c>
      <c r="C10" t="s">
        <v>9</v>
      </c>
      <c r="D10" t="s">
        <v>14</v>
      </c>
      <c r="E10">
        <v>160</v>
      </c>
      <c r="F10">
        <v>65</v>
      </c>
      <c r="G10" s="4">
        <f t="shared" si="0"/>
        <v>225</v>
      </c>
      <c r="H10">
        <f t="shared" si="1"/>
        <v>0.42222222222222222</v>
      </c>
      <c r="I10">
        <f t="shared" si="2"/>
        <v>11.25</v>
      </c>
      <c r="J10" t="s">
        <v>18</v>
      </c>
      <c r="K10" t="s">
        <v>22</v>
      </c>
    </row>
    <row r="11" spans="1:11">
      <c r="A11" s="3">
        <v>42819</v>
      </c>
      <c r="B11" t="s">
        <v>13</v>
      </c>
      <c r="C11" t="s">
        <v>9</v>
      </c>
      <c r="D11" t="s">
        <v>14</v>
      </c>
      <c r="E11">
        <v>272</v>
      </c>
      <c r="F11">
        <v>95</v>
      </c>
      <c r="G11" s="4">
        <f t="shared" si="0"/>
        <v>367</v>
      </c>
      <c r="H11">
        <f t="shared" si="1"/>
        <v>0.48228882833787468</v>
      </c>
      <c r="I11">
        <f t="shared" si="2"/>
        <v>18.350000000000001</v>
      </c>
      <c r="J11" t="s">
        <v>19</v>
      </c>
      <c r="K11" s="5" t="s">
        <v>23</v>
      </c>
    </row>
    <row r="12" spans="1:11">
      <c r="A12" s="3">
        <v>42819</v>
      </c>
      <c r="B12" t="s">
        <v>13</v>
      </c>
      <c r="C12" t="s">
        <v>9</v>
      </c>
      <c r="D12" t="s">
        <v>14</v>
      </c>
      <c r="E12">
        <v>317</v>
      </c>
      <c r="F12">
        <v>46</v>
      </c>
      <c r="G12" s="4">
        <f t="shared" si="0"/>
        <v>363</v>
      </c>
      <c r="H12">
        <f t="shared" si="1"/>
        <v>0.74655647382920109</v>
      </c>
      <c r="I12">
        <f t="shared" si="2"/>
        <v>18.149999999999999</v>
      </c>
      <c r="J12" t="s">
        <v>19</v>
      </c>
      <c r="K12" s="5" t="s">
        <v>24</v>
      </c>
    </row>
    <row r="13" spans="1:11">
      <c r="A13" s="3">
        <v>42819</v>
      </c>
      <c r="B13" t="s">
        <v>13</v>
      </c>
      <c r="C13" t="s">
        <v>9</v>
      </c>
      <c r="D13" t="s">
        <v>14</v>
      </c>
      <c r="E13">
        <v>206</v>
      </c>
      <c r="F13">
        <v>93</v>
      </c>
      <c r="G13" s="4">
        <f t="shared" si="0"/>
        <v>299</v>
      </c>
      <c r="H13">
        <f t="shared" si="1"/>
        <v>0.3779264214046823</v>
      </c>
      <c r="I13">
        <f t="shared" si="2"/>
        <v>14.95</v>
      </c>
      <c r="J13" t="s">
        <v>18</v>
      </c>
      <c r="K13" s="5" t="s">
        <v>25</v>
      </c>
    </row>
    <row r="14" spans="1:11" s="7" customFormat="1">
      <c r="A14" s="6">
        <v>42866</v>
      </c>
      <c r="B14" s="7" t="s">
        <v>10</v>
      </c>
      <c r="C14" s="7" t="s">
        <v>9</v>
      </c>
      <c r="D14" s="7" t="s">
        <v>14</v>
      </c>
      <c r="E14" s="7">
        <v>207</v>
      </c>
      <c r="F14" s="7">
        <v>44</v>
      </c>
      <c r="G14" s="8">
        <f t="shared" si="0"/>
        <v>251</v>
      </c>
      <c r="H14" s="7">
        <f t="shared" si="1"/>
        <v>0.64940239043824699</v>
      </c>
      <c r="I14" s="7">
        <f t="shared" si="2"/>
        <v>12.55</v>
      </c>
      <c r="J14" s="7" t="s">
        <v>18</v>
      </c>
      <c r="K14" s="7" t="s">
        <v>20</v>
      </c>
    </row>
    <row r="15" spans="1:11">
      <c r="A15" s="3">
        <v>42866</v>
      </c>
      <c r="B15" t="s">
        <v>10</v>
      </c>
      <c r="C15" t="s">
        <v>9</v>
      </c>
      <c r="D15" t="s">
        <v>14</v>
      </c>
      <c r="E15">
        <v>227</v>
      </c>
      <c r="F15">
        <v>96</v>
      </c>
      <c r="G15" s="4">
        <f t="shared" si="0"/>
        <v>323</v>
      </c>
      <c r="H15">
        <f t="shared" si="1"/>
        <v>0.40557275541795668</v>
      </c>
      <c r="I15">
        <f t="shared" si="2"/>
        <v>16.149999999999999</v>
      </c>
      <c r="J15" t="s">
        <v>18</v>
      </c>
      <c r="K15" t="s">
        <v>21</v>
      </c>
    </row>
    <row r="16" spans="1:11">
      <c r="A16" s="3">
        <v>42866</v>
      </c>
      <c r="B16" t="s">
        <v>10</v>
      </c>
      <c r="C16" t="s">
        <v>9</v>
      </c>
      <c r="D16" t="s">
        <v>14</v>
      </c>
      <c r="E16">
        <v>200</v>
      </c>
      <c r="F16">
        <v>12</v>
      </c>
      <c r="G16" s="4">
        <f t="shared" si="0"/>
        <v>212</v>
      </c>
      <c r="H16">
        <f t="shared" si="1"/>
        <v>0.8867924528301887</v>
      </c>
      <c r="I16">
        <f t="shared" si="2"/>
        <v>10.6</v>
      </c>
      <c r="J16" t="s">
        <v>19</v>
      </c>
      <c r="K16" t="s">
        <v>22</v>
      </c>
    </row>
    <row r="17" spans="1:11">
      <c r="A17" s="3">
        <v>42866</v>
      </c>
      <c r="B17" t="s">
        <v>11</v>
      </c>
      <c r="C17" t="s">
        <v>9</v>
      </c>
      <c r="D17" t="s">
        <v>14</v>
      </c>
      <c r="E17">
        <v>143</v>
      </c>
      <c r="F17">
        <v>205</v>
      </c>
      <c r="G17" s="4">
        <f t="shared" si="0"/>
        <v>348</v>
      </c>
      <c r="H17">
        <f t="shared" si="1"/>
        <v>-0.17816091954022989</v>
      </c>
      <c r="I17">
        <f t="shared" si="2"/>
        <v>17.399999999999999</v>
      </c>
      <c r="J17" t="s">
        <v>18</v>
      </c>
      <c r="K17" s="5" t="s">
        <v>23</v>
      </c>
    </row>
    <row r="18" spans="1:11">
      <c r="A18" s="3">
        <v>42866</v>
      </c>
      <c r="B18" t="s">
        <v>11</v>
      </c>
      <c r="C18" t="s">
        <v>9</v>
      </c>
      <c r="D18" t="s">
        <v>14</v>
      </c>
      <c r="E18">
        <v>34</v>
      </c>
      <c r="F18">
        <v>317</v>
      </c>
      <c r="G18" s="4">
        <f t="shared" si="0"/>
        <v>351</v>
      </c>
      <c r="H18">
        <f t="shared" si="1"/>
        <v>-0.80626780626780625</v>
      </c>
      <c r="I18">
        <f t="shared" si="2"/>
        <v>17.55</v>
      </c>
      <c r="J18" t="s">
        <v>18</v>
      </c>
      <c r="K18" s="5" t="s">
        <v>24</v>
      </c>
    </row>
    <row r="19" spans="1:11">
      <c r="A19" s="3">
        <v>42866</v>
      </c>
      <c r="B19" t="s">
        <v>11</v>
      </c>
      <c r="C19" t="s">
        <v>9</v>
      </c>
      <c r="D19" t="s">
        <v>14</v>
      </c>
      <c r="E19">
        <v>25</v>
      </c>
      <c r="F19">
        <v>379</v>
      </c>
      <c r="G19" s="4">
        <f t="shared" si="0"/>
        <v>404</v>
      </c>
      <c r="H19">
        <f t="shared" si="1"/>
        <v>-0.87623762376237624</v>
      </c>
      <c r="I19">
        <f t="shared" si="2"/>
        <v>20.2</v>
      </c>
      <c r="J19" t="s">
        <v>19</v>
      </c>
      <c r="K19" s="5" t="s">
        <v>25</v>
      </c>
    </row>
    <row r="20" spans="1:11">
      <c r="A20" s="3">
        <v>42866</v>
      </c>
      <c r="B20" t="s">
        <v>12</v>
      </c>
      <c r="C20" t="s">
        <v>9</v>
      </c>
      <c r="D20" t="s">
        <v>14</v>
      </c>
      <c r="E20">
        <v>404</v>
      </c>
      <c r="F20">
        <v>19</v>
      </c>
      <c r="G20" s="4">
        <f t="shared" si="0"/>
        <v>423</v>
      </c>
      <c r="H20">
        <f t="shared" si="1"/>
        <v>0.91016548463356972</v>
      </c>
      <c r="I20">
        <f t="shared" si="2"/>
        <v>21.15</v>
      </c>
      <c r="J20" t="s">
        <v>18</v>
      </c>
      <c r="K20" s="5" t="s">
        <v>23</v>
      </c>
    </row>
    <row r="21" spans="1:11">
      <c r="A21" s="3">
        <v>42866</v>
      </c>
      <c r="B21" t="s">
        <v>12</v>
      </c>
      <c r="C21" t="s">
        <v>9</v>
      </c>
      <c r="D21" t="s">
        <v>14</v>
      </c>
      <c r="E21">
        <v>68</v>
      </c>
      <c r="F21">
        <v>37</v>
      </c>
      <c r="G21" s="4">
        <f t="shared" si="0"/>
        <v>105</v>
      </c>
      <c r="H21">
        <f t="shared" si="1"/>
        <v>0.29523809523809524</v>
      </c>
      <c r="I21">
        <f t="shared" si="2"/>
        <v>5.25</v>
      </c>
      <c r="J21" t="s">
        <v>18</v>
      </c>
      <c r="K21" s="5" t="s">
        <v>24</v>
      </c>
    </row>
    <row r="22" spans="1:11">
      <c r="A22" s="3">
        <v>42866</v>
      </c>
      <c r="B22" t="s">
        <v>12</v>
      </c>
      <c r="C22" t="s">
        <v>9</v>
      </c>
      <c r="D22" t="s">
        <v>14</v>
      </c>
      <c r="E22">
        <v>362</v>
      </c>
      <c r="F22">
        <v>69</v>
      </c>
      <c r="G22" s="4">
        <f t="shared" si="0"/>
        <v>431</v>
      </c>
      <c r="H22">
        <f t="shared" si="1"/>
        <v>0.67981438515081205</v>
      </c>
      <c r="I22">
        <f t="shared" si="2"/>
        <v>21.55</v>
      </c>
      <c r="J22" t="s">
        <v>19</v>
      </c>
      <c r="K22" s="5" t="s">
        <v>25</v>
      </c>
    </row>
    <row r="23" spans="1:11">
      <c r="A23" s="3">
        <v>42866</v>
      </c>
      <c r="B23" t="s">
        <v>13</v>
      </c>
      <c r="C23" t="s">
        <v>9</v>
      </c>
      <c r="D23" t="s">
        <v>14</v>
      </c>
      <c r="E23">
        <v>172</v>
      </c>
      <c r="F23">
        <v>73</v>
      </c>
      <c r="G23" s="4">
        <f t="shared" si="0"/>
        <v>245</v>
      </c>
      <c r="H23">
        <f t="shared" si="1"/>
        <v>0.40408163265306124</v>
      </c>
      <c r="I23">
        <f t="shared" si="2"/>
        <v>12.25</v>
      </c>
      <c r="J23" t="s">
        <v>18</v>
      </c>
      <c r="K23" t="s">
        <v>20</v>
      </c>
    </row>
    <row r="24" spans="1:11">
      <c r="A24" s="3">
        <v>42866</v>
      </c>
      <c r="B24" t="s">
        <v>13</v>
      </c>
      <c r="C24" t="s">
        <v>9</v>
      </c>
      <c r="D24" t="s">
        <v>14</v>
      </c>
      <c r="E24">
        <v>248</v>
      </c>
      <c r="F24">
        <v>76</v>
      </c>
      <c r="G24" s="4">
        <f t="shared" si="0"/>
        <v>324</v>
      </c>
      <c r="H24">
        <f t="shared" si="1"/>
        <v>0.53086419753086422</v>
      </c>
      <c r="I24">
        <f t="shared" si="2"/>
        <v>16.2</v>
      </c>
      <c r="J24" t="s">
        <v>18</v>
      </c>
      <c r="K24" t="s">
        <v>21</v>
      </c>
    </row>
    <row r="25" spans="1:11">
      <c r="A25" s="3">
        <v>42866</v>
      </c>
      <c r="B25" t="s">
        <v>13</v>
      </c>
      <c r="C25" t="s">
        <v>9</v>
      </c>
      <c r="D25" t="s">
        <v>14</v>
      </c>
      <c r="E25">
        <v>286</v>
      </c>
      <c r="F25">
        <v>192</v>
      </c>
      <c r="G25" s="4">
        <f t="shared" si="0"/>
        <v>478</v>
      </c>
      <c r="H25">
        <f t="shared" si="1"/>
        <v>0.19665271966527198</v>
      </c>
      <c r="I25">
        <f t="shared" si="2"/>
        <v>23.9</v>
      </c>
      <c r="J25" t="s">
        <v>19</v>
      </c>
      <c r="K25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4" workbookViewId="0">
      <selection activeCell="A33" sqref="A33:XFD62"/>
    </sheetView>
  </sheetViews>
  <sheetFormatPr baseColWidth="10" defaultRowHeight="15" x14ac:dyDescent="0"/>
  <cols>
    <col min="11" max="11" width="12.5" bestFit="1" customWidth="1"/>
    <col min="12" max="12" width="14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</row>
    <row r="2" spans="1:11">
      <c r="A2" s="3">
        <v>42832</v>
      </c>
      <c r="B2" t="s">
        <v>10</v>
      </c>
      <c r="C2" t="s">
        <v>26</v>
      </c>
      <c r="D2" t="s">
        <v>14</v>
      </c>
      <c r="E2">
        <v>150</v>
      </c>
      <c r="F2">
        <v>14</v>
      </c>
      <c r="G2" s="4">
        <f t="shared" ref="G2" si="0">SUM(E2:F2)</f>
        <v>164</v>
      </c>
      <c r="H2">
        <f t="shared" ref="H2" si="1">(E2-F2)/G2</f>
        <v>0.82926829268292679</v>
      </c>
      <c r="I2">
        <f t="shared" ref="I2" si="2">G2/20</f>
        <v>8.1999999999999993</v>
      </c>
      <c r="J2" t="s">
        <v>18</v>
      </c>
      <c r="K2" t="s">
        <v>20</v>
      </c>
    </row>
    <row r="3" spans="1:11">
      <c r="A3" s="3">
        <v>42832</v>
      </c>
      <c r="B3" t="s">
        <v>10</v>
      </c>
      <c r="C3" t="s">
        <v>26</v>
      </c>
      <c r="D3" t="s">
        <v>14</v>
      </c>
      <c r="E3">
        <v>230</v>
      </c>
      <c r="F3">
        <v>10</v>
      </c>
      <c r="G3" s="4">
        <f t="shared" ref="G3:G24" si="3">SUM(E3:F3)</f>
        <v>240</v>
      </c>
      <c r="H3">
        <f t="shared" ref="H3:H17" si="4">(E3-F3)/G3</f>
        <v>0.91666666666666663</v>
      </c>
      <c r="I3">
        <f t="shared" ref="I3:I17" si="5">G3/20</f>
        <v>12</v>
      </c>
      <c r="J3" t="s">
        <v>19</v>
      </c>
      <c r="K3" t="s">
        <v>21</v>
      </c>
    </row>
    <row r="4" spans="1:11">
      <c r="A4" s="3">
        <v>42832</v>
      </c>
      <c r="B4" t="s">
        <v>10</v>
      </c>
      <c r="C4" t="s">
        <v>26</v>
      </c>
      <c r="D4" t="s">
        <v>14</v>
      </c>
      <c r="E4">
        <v>137</v>
      </c>
      <c r="F4">
        <v>10</v>
      </c>
      <c r="G4" s="4">
        <f t="shared" si="3"/>
        <v>147</v>
      </c>
      <c r="H4">
        <f t="shared" si="4"/>
        <v>0.86394557823129248</v>
      </c>
      <c r="I4">
        <f t="shared" si="5"/>
        <v>7.35</v>
      </c>
      <c r="J4" t="s">
        <v>19</v>
      </c>
      <c r="K4" t="s">
        <v>22</v>
      </c>
    </row>
    <row r="5" spans="1:11">
      <c r="A5" s="3">
        <v>42832</v>
      </c>
      <c r="B5" t="s">
        <v>11</v>
      </c>
      <c r="C5" t="s">
        <v>26</v>
      </c>
      <c r="D5" t="s">
        <v>14</v>
      </c>
      <c r="E5">
        <v>82</v>
      </c>
      <c r="F5">
        <v>259</v>
      </c>
      <c r="G5" s="4">
        <f t="shared" si="3"/>
        <v>341</v>
      </c>
      <c r="H5">
        <f t="shared" si="4"/>
        <v>-0.51906158357771259</v>
      </c>
      <c r="I5">
        <f t="shared" si="5"/>
        <v>17.05</v>
      </c>
      <c r="J5" t="s">
        <v>18</v>
      </c>
      <c r="K5" t="s">
        <v>23</v>
      </c>
    </row>
    <row r="6" spans="1:11">
      <c r="A6" s="3">
        <v>42832</v>
      </c>
      <c r="B6" t="s">
        <v>11</v>
      </c>
      <c r="C6" t="s">
        <v>26</v>
      </c>
      <c r="D6" t="s">
        <v>14</v>
      </c>
      <c r="E6">
        <v>242</v>
      </c>
      <c r="F6">
        <v>160</v>
      </c>
      <c r="G6" s="4">
        <f t="shared" si="3"/>
        <v>402</v>
      </c>
      <c r="H6">
        <f t="shared" si="4"/>
        <v>0.20398009950248755</v>
      </c>
      <c r="I6">
        <f t="shared" si="5"/>
        <v>20.100000000000001</v>
      </c>
      <c r="J6" t="s">
        <v>19</v>
      </c>
      <c r="K6" t="s">
        <v>24</v>
      </c>
    </row>
    <row r="7" spans="1:11">
      <c r="A7" s="3">
        <v>42832</v>
      </c>
      <c r="B7" t="s">
        <v>11</v>
      </c>
      <c r="C7" t="s">
        <v>26</v>
      </c>
      <c r="D7" t="s">
        <v>14</v>
      </c>
      <c r="E7">
        <v>122</v>
      </c>
      <c r="F7">
        <v>286</v>
      </c>
      <c r="G7" s="4">
        <f t="shared" si="3"/>
        <v>408</v>
      </c>
      <c r="H7">
        <f t="shared" si="4"/>
        <v>-0.40196078431372551</v>
      </c>
      <c r="I7">
        <f t="shared" si="5"/>
        <v>20.399999999999999</v>
      </c>
      <c r="J7" t="s">
        <v>19</v>
      </c>
      <c r="K7" t="s">
        <v>25</v>
      </c>
    </row>
    <row r="8" spans="1:11">
      <c r="A8" s="3">
        <v>42832</v>
      </c>
      <c r="B8" t="s">
        <v>12</v>
      </c>
      <c r="C8" t="s">
        <v>26</v>
      </c>
      <c r="D8" t="s">
        <v>14</v>
      </c>
      <c r="E8">
        <v>199</v>
      </c>
      <c r="F8">
        <v>121</v>
      </c>
      <c r="G8" s="4">
        <f t="shared" si="3"/>
        <v>320</v>
      </c>
      <c r="H8">
        <f t="shared" si="4"/>
        <v>0.24374999999999999</v>
      </c>
      <c r="I8">
        <f t="shared" si="5"/>
        <v>16</v>
      </c>
      <c r="J8" t="s">
        <v>18</v>
      </c>
      <c r="K8" t="s">
        <v>20</v>
      </c>
    </row>
    <row r="9" spans="1:11">
      <c r="A9" s="3">
        <v>42832</v>
      </c>
      <c r="B9" t="s">
        <v>12</v>
      </c>
      <c r="C9" t="s">
        <v>26</v>
      </c>
      <c r="D9" t="s">
        <v>14</v>
      </c>
      <c r="E9">
        <v>320</v>
      </c>
      <c r="F9">
        <v>188</v>
      </c>
      <c r="G9" s="4">
        <f t="shared" si="3"/>
        <v>508</v>
      </c>
      <c r="H9">
        <f t="shared" si="4"/>
        <v>0.25984251968503935</v>
      </c>
      <c r="I9">
        <f t="shared" si="5"/>
        <v>25.4</v>
      </c>
      <c r="J9" t="s">
        <v>19</v>
      </c>
      <c r="K9" t="s">
        <v>21</v>
      </c>
    </row>
    <row r="10" spans="1:11">
      <c r="A10" s="3">
        <v>42832</v>
      </c>
      <c r="B10" t="s">
        <v>12</v>
      </c>
      <c r="C10" t="s">
        <v>26</v>
      </c>
      <c r="D10" t="s">
        <v>14</v>
      </c>
      <c r="E10">
        <v>206</v>
      </c>
      <c r="F10">
        <v>298</v>
      </c>
      <c r="G10" s="4">
        <f t="shared" si="3"/>
        <v>504</v>
      </c>
      <c r="H10">
        <f t="shared" si="4"/>
        <v>-0.18253968253968253</v>
      </c>
      <c r="I10">
        <f t="shared" si="5"/>
        <v>25.2</v>
      </c>
      <c r="J10" t="s">
        <v>19</v>
      </c>
      <c r="K10" t="s">
        <v>22</v>
      </c>
    </row>
    <row r="11" spans="1:11">
      <c r="A11" s="3">
        <v>42832</v>
      </c>
      <c r="B11" t="s">
        <v>13</v>
      </c>
      <c r="C11" t="s">
        <v>26</v>
      </c>
      <c r="D11" t="s">
        <v>14</v>
      </c>
      <c r="E11">
        <v>229</v>
      </c>
      <c r="F11">
        <v>137</v>
      </c>
      <c r="G11" s="4">
        <f t="shared" si="3"/>
        <v>366</v>
      </c>
      <c r="H11">
        <f t="shared" si="4"/>
        <v>0.25136612021857924</v>
      </c>
      <c r="I11">
        <f t="shared" si="5"/>
        <v>18.3</v>
      </c>
      <c r="J11" t="s">
        <v>18</v>
      </c>
      <c r="K11" t="s">
        <v>23</v>
      </c>
    </row>
    <row r="12" spans="1:11">
      <c r="A12" s="3">
        <v>42832</v>
      </c>
      <c r="B12" t="s">
        <v>13</v>
      </c>
      <c r="C12" t="s">
        <v>26</v>
      </c>
      <c r="D12" t="s">
        <v>14</v>
      </c>
      <c r="E12">
        <v>183</v>
      </c>
      <c r="F12">
        <v>158</v>
      </c>
      <c r="G12" s="4">
        <f t="shared" si="3"/>
        <v>341</v>
      </c>
      <c r="H12">
        <f t="shared" si="4"/>
        <v>7.331378299120235E-2</v>
      </c>
      <c r="I12">
        <f t="shared" si="5"/>
        <v>17.05</v>
      </c>
      <c r="J12" t="s">
        <v>19</v>
      </c>
      <c r="K12" t="s">
        <v>24</v>
      </c>
    </row>
    <row r="13" spans="1:11">
      <c r="A13" s="3">
        <v>42832</v>
      </c>
      <c r="B13" t="s">
        <v>13</v>
      </c>
      <c r="C13" t="s">
        <v>26</v>
      </c>
      <c r="D13" t="s">
        <v>14</v>
      </c>
      <c r="E13">
        <v>199</v>
      </c>
      <c r="F13">
        <v>182</v>
      </c>
      <c r="G13" s="4">
        <f t="shared" si="3"/>
        <v>381</v>
      </c>
      <c r="H13">
        <f t="shared" si="4"/>
        <v>4.4619422572178477E-2</v>
      </c>
      <c r="I13">
        <f t="shared" si="5"/>
        <v>19.05</v>
      </c>
      <c r="J13" t="s">
        <v>19</v>
      </c>
      <c r="K13" t="s">
        <v>25</v>
      </c>
    </row>
    <row r="14" spans="1:11" s="7" customFormat="1">
      <c r="A14" s="6">
        <v>42873</v>
      </c>
      <c r="B14" s="7" t="s">
        <v>10</v>
      </c>
      <c r="C14" s="7" t="s">
        <v>26</v>
      </c>
      <c r="D14" s="7" t="s">
        <v>14</v>
      </c>
      <c r="E14" s="7">
        <v>121</v>
      </c>
      <c r="F14" s="7">
        <v>3</v>
      </c>
      <c r="G14" s="8">
        <f t="shared" si="3"/>
        <v>124</v>
      </c>
      <c r="H14" s="7">
        <f t="shared" si="4"/>
        <v>0.95161290322580649</v>
      </c>
      <c r="I14" s="7">
        <f t="shared" si="5"/>
        <v>6.2</v>
      </c>
      <c r="J14" s="7" t="s">
        <v>19</v>
      </c>
      <c r="K14" s="7" t="s">
        <v>23</v>
      </c>
    </row>
    <row r="15" spans="1:11">
      <c r="A15" s="3">
        <v>42873</v>
      </c>
      <c r="B15" t="s">
        <v>10</v>
      </c>
      <c r="C15" t="s">
        <v>26</v>
      </c>
      <c r="D15" t="s">
        <v>14</v>
      </c>
      <c r="E15">
        <v>66</v>
      </c>
      <c r="F15">
        <v>5</v>
      </c>
      <c r="G15" s="4">
        <f t="shared" si="3"/>
        <v>71</v>
      </c>
      <c r="H15">
        <f t="shared" si="4"/>
        <v>0.85915492957746475</v>
      </c>
      <c r="I15">
        <f t="shared" si="5"/>
        <v>3.55</v>
      </c>
      <c r="J15" t="s">
        <v>18</v>
      </c>
      <c r="K15" t="s">
        <v>24</v>
      </c>
    </row>
    <row r="16" spans="1:11">
      <c r="A16" s="3">
        <v>42873</v>
      </c>
      <c r="B16" t="s">
        <v>10</v>
      </c>
      <c r="C16" t="s">
        <v>26</v>
      </c>
      <c r="D16" t="s">
        <v>14</v>
      </c>
      <c r="E16">
        <v>127</v>
      </c>
      <c r="F16">
        <v>4</v>
      </c>
      <c r="G16" s="4">
        <f t="shared" si="3"/>
        <v>131</v>
      </c>
      <c r="H16">
        <f t="shared" si="4"/>
        <v>0.93893129770992367</v>
      </c>
      <c r="I16">
        <f t="shared" si="5"/>
        <v>6.55</v>
      </c>
      <c r="J16" t="s">
        <v>18</v>
      </c>
      <c r="K16" t="s">
        <v>25</v>
      </c>
    </row>
    <row r="17" spans="1:11">
      <c r="A17" s="3">
        <v>42873</v>
      </c>
      <c r="B17" t="s">
        <v>11</v>
      </c>
      <c r="C17" t="s">
        <v>26</v>
      </c>
      <c r="D17" t="s">
        <v>14</v>
      </c>
      <c r="E17">
        <v>215</v>
      </c>
      <c r="F17">
        <v>38</v>
      </c>
      <c r="G17" s="4">
        <f t="shared" si="3"/>
        <v>253</v>
      </c>
      <c r="H17">
        <f t="shared" si="4"/>
        <v>0.69960474308300391</v>
      </c>
      <c r="I17">
        <f t="shared" si="5"/>
        <v>12.65</v>
      </c>
      <c r="J17" t="s">
        <v>19</v>
      </c>
      <c r="K17" t="s">
        <v>20</v>
      </c>
    </row>
    <row r="18" spans="1:11">
      <c r="A18" s="3">
        <v>42873</v>
      </c>
      <c r="B18" t="s">
        <v>11</v>
      </c>
      <c r="C18" t="s">
        <v>26</v>
      </c>
      <c r="D18" t="s">
        <v>14</v>
      </c>
      <c r="E18">
        <v>201</v>
      </c>
      <c r="F18">
        <v>30</v>
      </c>
      <c r="G18" s="4">
        <f t="shared" si="3"/>
        <v>231</v>
      </c>
      <c r="H18">
        <f t="shared" ref="H18:H25" si="6">(E18-F18)/G18</f>
        <v>0.74025974025974028</v>
      </c>
      <c r="I18">
        <f t="shared" ref="I18:I25" si="7">G18/20</f>
        <v>11.55</v>
      </c>
      <c r="J18" t="s">
        <v>18</v>
      </c>
      <c r="K18" t="s">
        <v>21</v>
      </c>
    </row>
    <row r="19" spans="1:11">
      <c r="A19" s="3">
        <v>42873</v>
      </c>
      <c r="B19" t="s">
        <v>11</v>
      </c>
      <c r="C19" t="s">
        <v>26</v>
      </c>
      <c r="D19" t="s">
        <v>14</v>
      </c>
      <c r="E19">
        <v>84</v>
      </c>
      <c r="F19">
        <v>36</v>
      </c>
      <c r="G19" s="4">
        <f t="shared" si="3"/>
        <v>120</v>
      </c>
      <c r="H19">
        <f t="shared" si="6"/>
        <v>0.4</v>
      </c>
      <c r="I19">
        <f t="shared" si="7"/>
        <v>6</v>
      </c>
      <c r="J19" t="s">
        <v>18</v>
      </c>
      <c r="K19" t="s">
        <v>22</v>
      </c>
    </row>
    <row r="20" spans="1:11">
      <c r="A20" s="3">
        <v>42873</v>
      </c>
      <c r="B20" t="s">
        <v>12</v>
      </c>
      <c r="C20" t="s">
        <v>26</v>
      </c>
      <c r="D20" t="s">
        <v>14</v>
      </c>
      <c r="E20">
        <v>152</v>
      </c>
      <c r="F20">
        <v>132</v>
      </c>
      <c r="G20" s="4">
        <f t="shared" si="3"/>
        <v>284</v>
      </c>
      <c r="H20">
        <f t="shared" si="6"/>
        <v>7.0422535211267609E-2</v>
      </c>
      <c r="I20">
        <f t="shared" si="7"/>
        <v>14.2</v>
      </c>
      <c r="J20" t="s">
        <v>19</v>
      </c>
      <c r="K20" t="s">
        <v>23</v>
      </c>
    </row>
    <row r="21" spans="1:11">
      <c r="A21" s="3">
        <v>42873</v>
      </c>
      <c r="B21" t="s">
        <v>12</v>
      </c>
      <c r="C21" t="s">
        <v>26</v>
      </c>
      <c r="D21" t="s">
        <v>14</v>
      </c>
      <c r="E21">
        <v>72</v>
      </c>
      <c r="F21">
        <v>43</v>
      </c>
      <c r="G21" s="4">
        <f t="shared" si="3"/>
        <v>115</v>
      </c>
      <c r="H21">
        <f t="shared" si="6"/>
        <v>0.25217391304347825</v>
      </c>
      <c r="I21">
        <f t="shared" si="7"/>
        <v>5.75</v>
      </c>
      <c r="J21" t="s">
        <v>18</v>
      </c>
      <c r="K21" t="s">
        <v>24</v>
      </c>
    </row>
    <row r="22" spans="1:11">
      <c r="A22" s="3">
        <v>42873</v>
      </c>
      <c r="B22" t="s">
        <v>12</v>
      </c>
      <c r="C22" t="s">
        <v>26</v>
      </c>
      <c r="D22" t="s">
        <v>14</v>
      </c>
      <c r="E22">
        <v>139</v>
      </c>
      <c r="F22">
        <v>33</v>
      </c>
      <c r="G22" s="4">
        <f t="shared" si="3"/>
        <v>172</v>
      </c>
      <c r="H22">
        <f t="shared" si="6"/>
        <v>0.61627906976744184</v>
      </c>
      <c r="I22">
        <f t="shared" si="7"/>
        <v>8.6</v>
      </c>
      <c r="J22" t="s">
        <v>18</v>
      </c>
      <c r="K22" t="s">
        <v>25</v>
      </c>
    </row>
    <row r="23" spans="1:11">
      <c r="A23" s="3">
        <v>42873</v>
      </c>
      <c r="B23" t="s">
        <v>13</v>
      </c>
      <c r="C23" t="s">
        <v>26</v>
      </c>
      <c r="D23" t="s">
        <v>14</v>
      </c>
      <c r="E23">
        <v>71</v>
      </c>
      <c r="F23">
        <v>6</v>
      </c>
      <c r="G23" s="4">
        <f t="shared" si="3"/>
        <v>77</v>
      </c>
      <c r="H23">
        <f t="shared" si="6"/>
        <v>0.8441558441558441</v>
      </c>
      <c r="I23">
        <f t="shared" si="7"/>
        <v>3.85</v>
      </c>
      <c r="J23" t="s">
        <v>19</v>
      </c>
      <c r="K23" t="s">
        <v>20</v>
      </c>
    </row>
    <row r="24" spans="1:11">
      <c r="A24" s="3">
        <v>42873</v>
      </c>
      <c r="B24" t="s">
        <v>13</v>
      </c>
      <c r="C24" t="s">
        <v>26</v>
      </c>
      <c r="D24" t="s">
        <v>14</v>
      </c>
      <c r="E24">
        <v>44</v>
      </c>
      <c r="F24">
        <v>50</v>
      </c>
      <c r="G24" s="4">
        <f t="shared" si="3"/>
        <v>94</v>
      </c>
      <c r="H24">
        <f t="shared" si="6"/>
        <v>-6.3829787234042548E-2</v>
      </c>
      <c r="I24">
        <f t="shared" si="7"/>
        <v>4.7</v>
      </c>
      <c r="J24" t="s">
        <v>18</v>
      </c>
      <c r="K24" t="s">
        <v>21</v>
      </c>
    </row>
    <row r="25" spans="1:11">
      <c r="A25" s="3">
        <v>42873</v>
      </c>
      <c r="B25" t="s">
        <v>13</v>
      </c>
      <c r="C25" t="s">
        <v>26</v>
      </c>
      <c r="D25" t="s">
        <v>14</v>
      </c>
      <c r="E25">
        <v>278</v>
      </c>
      <c r="F25">
        <v>27</v>
      </c>
      <c r="G25" s="4">
        <f>SUM(E25:F25)</f>
        <v>305</v>
      </c>
      <c r="H25">
        <f t="shared" si="6"/>
        <v>0.82295081967213113</v>
      </c>
      <c r="I25">
        <f t="shared" si="7"/>
        <v>15.25</v>
      </c>
      <c r="J25" t="s">
        <v>18</v>
      </c>
      <c r="K25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5" workbookViewId="0">
      <selection activeCell="A33" sqref="A33:XFD58"/>
    </sheetView>
  </sheetViews>
  <sheetFormatPr baseColWidth="10" defaultRowHeight="15" x14ac:dyDescent="0"/>
  <cols>
    <col min="11" max="11" width="12.5" bestFit="1" customWidth="1"/>
    <col min="12" max="12" width="14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</row>
    <row r="2" spans="1:11">
      <c r="A2" s="3">
        <v>42873</v>
      </c>
      <c r="B2" t="s">
        <v>10</v>
      </c>
      <c r="C2" t="s">
        <v>29</v>
      </c>
      <c r="D2" t="s">
        <v>14</v>
      </c>
      <c r="E2">
        <v>248</v>
      </c>
      <c r="F2">
        <v>52</v>
      </c>
      <c r="G2" s="4">
        <f t="shared" ref="G2" si="0">SUM(E2:F2)</f>
        <v>300</v>
      </c>
      <c r="H2">
        <f t="shared" ref="H2" si="1">(E2-F2)/G2</f>
        <v>0.65333333333333332</v>
      </c>
      <c r="I2">
        <f t="shared" ref="I2" si="2">G2/20</f>
        <v>15</v>
      </c>
      <c r="J2" t="s">
        <v>19</v>
      </c>
      <c r="K2" t="s">
        <v>23</v>
      </c>
    </row>
    <row r="3" spans="1:11">
      <c r="A3" s="3">
        <v>42873</v>
      </c>
      <c r="B3" t="s">
        <v>10</v>
      </c>
      <c r="C3" t="s">
        <v>29</v>
      </c>
      <c r="D3" t="s">
        <v>14</v>
      </c>
      <c r="E3">
        <v>134</v>
      </c>
      <c r="F3">
        <v>23</v>
      </c>
      <c r="G3" s="4">
        <f t="shared" ref="G3:G25" si="3">SUM(E3:F3)</f>
        <v>157</v>
      </c>
      <c r="H3">
        <f t="shared" ref="H3:H25" si="4">(E3-F3)/G3</f>
        <v>0.70700636942675155</v>
      </c>
      <c r="I3">
        <f t="shared" ref="I3:I25" si="5">G3/20</f>
        <v>7.85</v>
      </c>
      <c r="J3" t="s">
        <v>18</v>
      </c>
      <c r="K3" t="s">
        <v>24</v>
      </c>
    </row>
    <row r="4" spans="1:11">
      <c r="A4" s="3">
        <v>42873</v>
      </c>
      <c r="B4" t="s">
        <v>10</v>
      </c>
      <c r="C4" t="s">
        <v>29</v>
      </c>
      <c r="D4" t="s">
        <v>14</v>
      </c>
      <c r="E4">
        <v>129</v>
      </c>
      <c r="F4">
        <v>90</v>
      </c>
      <c r="G4" s="4">
        <f t="shared" si="3"/>
        <v>219</v>
      </c>
      <c r="H4">
        <f t="shared" si="4"/>
        <v>0.17808219178082191</v>
      </c>
      <c r="I4">
        <f t="shared" si="5"/>
        <v>10.95</v>
      </c>
      <c r="J4" t="s">
        <v>18</v>
      </c>
      <c r="K4" t="s">
        <v>25</v>
      </c>
    </row>
    <row r="5" spans="1:11">
      <c r="A5" s="3">
        <v>42873</v>
      </c>
      <c r="B5" t="s">
        <v>11</v>
      </c>
      <c r="C5" t="s">
        <v>29</v>
      </c>
      <c r="D5" t="s">
        <v>14</v>
      </c>
      <c r="E5">
        <v>97</v>
      </c>
      <c r="F5">
        <v>225</v>
      </c>
      <c r="G5" s="4">
        <f t="shared" si="3"/>
        <v>322</v>
      </c>
      <c r="H5">
        <f t="shared" si="4"/>
        <v>-0.39751552795031053</v>
      </c>
      <c r="I5">
        <f t="shared" si="5"/>
        <v>16.100000000000001</v>
      </c>
      <c r="J5" t="s">
        <v>19</v>
      </c>
      <c r="K5" t="s">
        <v>20</v>
      </c>
    </row>
    <row r="6" spans="1:11">
      <c r="A6" s="3">
        <v>42873</v>
      </c>
      <c r="B6" t="s">
        <v>11</v>
      </c>
      <c r="C6" t="s">
        <v>29</v>
      </c>
      <c r="D6" t="s">
        <v>14</v>
      </c>
      <c r="E6">
        <v>82</v>
      </c>
      <c r="F6">
        <v>263</v>
      </c>
      <c r="G6" s="4">
        <f t="shared" si="3"/>
        <v>345</v>
      </c>
      <c r="H6">
        <f t="shared" si="4"/>
        <v>-0.52463768115942033</v>
      </c>
      <c r="I6">
        <f t="shared" si="5"/>
        <v>17.25</v>
      </c>
      <c r="J6" t="s">
        <v>18</v>
      </c>
      <c r="K6" t="s">
        <v>21</v>
      </c>
    </row>
    <row r="7" spans="1:11">
      <c r="A7" s="3">
        <v>42873</v>
      </c>
      <c r="B7" t="s">
        <v>11</v>
      </c>
      <c r="C7" t="s">
        <v>29</v>
      </c>
      <c r="D7" t="s">
        <v>14</v>
      </c>
      <c r="E7">
        <v>98</v>
      </c>
      <c r="F7">
        <v>291</v>
      </c>
      <c r="G7" s="4">
        <f t="shared" si="3"/>
        <v>389</v>
      </c>
      <c r="H7">
        <f t="shared" si="4"/>
        <v>-0.49614395886889462</v>
      </c>
      <c r="I7">
        <f t="shared" si="5"/>
        <v>19.45</v>
      </c>
      <c r="J7" t="s">
        <v>18</v>
      </c>
      <c r="K7" t="s">
        <v>22</v>
      </c>
    </row>
    <row r="8" spans="1:11">
      <c r="A8" s="3">
        <v>42873</v>
      </c>
      <c r="B8" t="s">
        <v>12</v>
      </c>
      <c r="C8" t="s">
        <v>29</v>
      </c>
      <c r="D8" t="s">
        <v>14</v>
      </c>
      <c r="E8">
        <v>293</v>
      </c>
      <c r="F8">
        <v>102</v>
      </c>
      <c r="G8" s="4">
        <f t="shared" si="3"/>
        <v>395</v>
      </c>
      <c r="H8">
        <f t="shared" si="4"/>
        <v>0.48354430379746838</v>
      </c>
      <c r="I8">
        <f t="shared" si="5"/>
        <v>19.75</v>
      </c>
      <c r="J8" t="s">
        <v>19</v>
      </c>
      <c r="K8" t="s">
        <v>20</v>
      </c>
    </row>
    <row r="9" spans="1:11">
      <c r="A9" s="3">
        <v>42873</v>
      </c>
      <c r="B9" t="s">
        <v>12</v>
      </c>
      <c r="C9" t="s">
        <v>29</v>
      </c>
      <c r="D9" t="s">
        <v>14</v>
      </c>
      <c r="E9">
        <v>138</v>
      </c>
      <c r="F9">
        <v>153</v>
      </c>
      <c r="G9" s="4">
        <f t="shared" si="3"/>
        <v>291</v>
      </c>
      <c r="H9">
        <f t="shared" si="4"/>
        <v>-5.1546391752577317E-2</v>
      </c>
      <c r="I9">
        <f t="shared" si="5"/>
        <v>14.55</v>
      </c>
      <c r="J9" t="s">
        <v>18</v>
      </c>
      <c r="K9" t="s">
        <v>21</v>
      </c>
    </row>
    <row r="10" spans="1:11">
      <c r="A10" s="3">
        <v>42873</v>
      </c>
      <c r="B10" t="s">
        <v>12</v>
      </c>
      <c r="C10" t="s">
        <v>29</v>
      </c>
      <c r="D10" t="s">
        <v>14</v>
      </c>
      <c r="E10">
        <v>225</v>
      </c>
      <c r="F10">
        <v>128</v>
      </c>
      <c r="G10" s="4">
        <f t="shared" si="3"/>
        <v>353</v>
      </c>
      <c r="H10">
        <f t="shared" si="4"/>
        <v>0.27478753541076489</v>
      </c>
      <c r="I10">
        <f t="shared" si="5"/>
        <v>17.649999999999999</v>
      </c>
      <c r="J10" t="s">
        <v>18</v>
      </c>
      <c r="K10" t="s">
        <v>22</v>
      </c>
    </row>
    <row r="11" spans="1:11">
      <c r="A11" s="3">
        <v>42873</v>
      </c>
      <c r="B11" t="s">
        <v>13</v>
      </c>
      <c r="C11" t="s">
        <v>29</v>
      </c>
      <c r="D11" t="s">
        <v>14</v>
      </c>
      <c r="E11">
        <v>63</v>
      </c>
      <c r="F11">
        <v>81</v>
      </c>
      <c r="G11" s="4">
        <f t="shared" si="3"/>
        <v>144</v>
      </c>
      <c r="H11">
        <f t="shared" si="4"/>
        <v>-0.125</v>
      </c>
      <c r="I11">
        <f t="shared" si="5"/>
        <v>7.2</v>
      </c>
      <c r="J11" t="s">
        <v>19</v>
      </c>
      <c r="K11" s="5" t="s">
        <v>23</v>
      </c>
    </row>
    <row r="12" spans="1:11">
      <c r="A12" s="3">
        <v>42873</v>
      </c>
      <c r="B12" t="s">
        <v>13</v>
      </c>
      <c r="C12" t="s">
        <v>29</v>
      </c>
      <c r="D12" t="s">
        <v>14</v>
      </c>
      <c r="E12">
        <v>109</v>
      </c>
      <c r="F12">
        <v>49</v>
      </c>
      <c r="G12" s="4">
        <f t="shared" si="3"/>
        <v>158</v>
      </c>
      <c r="H12">
        <f t="shared" si="4"/>
        <v>0.379746835443038</v>
      </c>
      <c r="I12">
        <f t="shared" si="5"/>
        <v>7.9</v>
      </c>
      <c r="J12" t="s">
        <v>18</v>
      </c>
      <c r="K12" s="5" t="s">
        <v>24</v>
      </c>
    </row>
    <row r="13" spans="1:11">
      <c r="A13" s="3">
        <v>42873</v>
      </c>
      <c r="B13" t="s">
        <v>13</v>
      </c>
      <c r="C13" t="s">
        <v>29</v>
      </c>
      <c r="D13" t="s">
        <v>14</v>
      </c>
      <c r="E13">
        <v>111</v>
      </c>
      <c r="F13">
        <v>29</v>
      </c>
      <c r="G13" s="4">
        <f t="shared" si="3"/>
        <v>140</v>
      </c>
      <c r="H13">
        <f t="shared" si="4"/>
        <v>0.58571428571428574</v>
      </c>
      <c r="I13">
        <f t="shared" si="5"/>
        <v>7</v>
      </c>
      <c r="J13" t="s">
        <v>18</v>
      </c>
      <c r="K13" s="5" t="s">
        <v>25</v>
      </c>
    </row>
    <row r="14" spans="1:11" s="7" customFormat="1">
      <c r="A14" s="6">
        <v>42878</v>
      </c>
      <c r="B14" s="7" t="s">
        <v>10</v>
      </c>
      <c r="C14" s="7" t="s">
        <v>29</v>
      </c>
      <c r="D14" s="7" t="s">
        <v>14</v>
      </c>
      <c r="E14" s="7">
        <v>220</v>
      </c>
      <c r="F14" s="7">
        <v>76</v>
      </c>
      <c r="G14" s="8">
        <f t="shared" si="3"/>
        <v>296</v>
      </c>
      <c r="H14" s="7">
        <f t="shared" si="4"/>
        <v>0.48648648648648651</v>
      </c>
      <c r="I14" s="7">
        <f t="shared" si="5"/>
        <v>14.8</v>
      </c>
      <c r="J14" s="7" t="s">
        <v>18</v>
      </c>
      <c r="K14" s="7" t="s">
        <v>20</v>
      </c>
    </row>
    <row r="15" spans="1:11">
      <c r="A15" s="3">
        <v>42878</v>
      </c>
      <c r="B15" t="s">
        <v>10</v>
      </c>
      <c r="C15" t="s">
        <v>29</v>
      </c>
      <c r="D15" t="s">
        <v>14</v>
      </c>
      <c r="E15">
        <v>181</v>
      </c>
      <c r="F15">
        <v>23</v>
      </c>
      <c r="G15" s="4">
        <f t="shared" si="3"/>
        <v>204</v>
      </c>
      <c r="H15">
        <f t="shared" si="4"/>
        <v>0.77450980392156865</v>
      </c>
      <c r="I15">
        <f t="shared" si="5"/>
        <v>10.199999999999999</v>
      </c>
      <c r="J15" t="s">
        <v>19</v>
      </c>
      <c r="K15" t="s">
        <v>21</v>
      </c>
    </row>
    <row r="16" spans="1:11">
      <c r="A16" s="3">
        <v>42878</v>
      </c>
      <c r="B16" t="s">
        <v>10</v>
      </c>
      <c r="C16" t="s">
        <v>29</v>
      </c>
      <c r="D16" t="s">
        <v>14</v>
      </c>
      <c r="E16">
        <v>175</v>
      </c>
      <c r="F16">
        <v>97</v>
      </c>
      <c r="G16" s="4">
        <f t="shared" si="3"/>
        <v>272</v>
      </c>
      <c r="H16">
        <f t="shared" si="4"/>
        <v>0.28676470588235292</v>
      </c>
      <c r="I16">
        <f t="shared" si="5"/>
        <v>13.6</v>
      </c>
      <c r="J16" t="s">
        <v>19</v>
      </c>
      <c r="K16" t="s">
        <v>22</v>
      </c>
    </row>
    <row r="17" spans="1:11">
      <c r="A17" s="3">
        <v>42878</v>
      </c>
      <c r="B17" t="s">
        <v>11</v>
      </c>
      <c r="C17" t="s">
        <v>29</v>
      </c>
      <c r="D17" t="s">
        <v>14</v>
      </c>
      <c r="E17">
        <v>59</v>
      </c>
      <c r="F17">
        <v>366</v>
      </c>
      <c r="G17" s="4">
        <f t="shared" si="3"/>
        <v>425</v>
      </c>
      <c r="H17">
        <f t="shared" si="4"/>
        <v>-0.72235294117647064</v>
      </c>
      <c r="I17">
        <f t="shared" si="5"/>
        <v>21.25</v>
      </c>
      <c r="J17" t="s">
        <v>18</v>
      </c>
      <c r="K17" s="5" t="s">
        <v>23</v>
      </c>
    </row>
    <row r="18" spans="1:11">
      <c r="A18" s="3">
        <v>42878</v>
      </c>
      <c r="B18" t="s">
        <v>11</v>
      </c>
      <c r="C18" t="s">
        <v>29</v>
      </c>
      <c r="D18" t="s">
        <v>14</v>
      </c>
      <c r="E18">
        <v>38</v>
      </c>
      <c r="F18">
        <v>251</v>
      </c>
      <c r="G18" s="4">
        <f t="shared" si="3"/>
        <v>289</v>
      </c>
      <c r="H18">
        <f t="shared" si="4"/>
        <v>-0.73702422145328716</v>
      </c>
      <c r="I18">
        <f t="shared" si="5"/>
        <v>14.45</v>
      </c>
      <c r="J18" t="s">
        <v>19</v>
      </c>
      <c r="K18" s="5" t="s">
        <v>24</v>
      </c>
    </row>
    <row r="19" spans="1:11">
      <c r="A19" s="3">
        <v>42878</v>
      </c>
      <c r="B19" t="s">
        <v>11</v>
      </c>
      <c r="C19" t="s">
        <v>29</v>
      </c>
      <c r="D19" t="s">
        <v>14</v>
      </c>
      <c r="E19">
        <v>75</v>
      </c>
      <c r="F19">
        <v>405</v>
      </c>
      <c r="G19" s="4">
        <f t="shared" si="3"/>
        <v>480</v>
      </c>
      <c r="H19">
        <f t="shared" si="4"/>
        <v>-0.6875</v>
      </c>
      <c r="I19">
        <f t="shared" si="5"/>
        <v>24</v>
      </c>
      <c r="J19" t="s">
        <v>19</v>
      </c>
      <c r="K19" s="5" t="s">
        <v>25</v>
      </c>
    </row>
    <row r="20" spans="1:11">
      <c r="A20" s="3">
        <v>42878</v>
      </c>
      <c r="B20" t="s">
        <v>12</v>
      </c>
      <c r="C20" t="s">
        <v>29</v>
      </c>
      <c r="D20" t="s">
        <v>14</v>
      </c>
      <c r="E20">
        <v>153</v>
      </c>
      <c r="F20">
        <v>138</v>
      </c>
      <c r="G20" s="4">
        <f t="shared" si="3"/>
        <v>291</v>
      </c>
      <c r="H20">
        <f t="shared" si="4"/>
        <v>5.1546391752577317E-2</v>
      </c>
      <c r="I20">
        <f t="shared" si="5"/>
        <v>14.55</v>
      </c>
      <c r="J20" t="s">
        <v>18</v>
      </c>
      <c r="K20" s="5" t="s">
        <v>23</v>
      </c>
    </row>
    <row r="21" spans="1:11">
      <c r="A21" s="3">
        <v>42878</v>
      </c>
      <c r="B21" t="s">
        <v>12</v>
      </c>
      <c r="C21" t="s">
        <v>29</v>
      </c>
      <c r="D21" t="s">
        <v>14</v>
      </c>
      <c r="E21">
        <v>147</v>
      </c>
      <c r="F21">
        <v>68</v>
      </c>
      <c r="G21" s="4">
        <f t="shared" si="3"/>
        <v>215</v>
      </c>
      <c r="H21">
        <f t="shared" si="4"/>
        <v>0.36744186046511629</v>
      </c>
      <c r="I21">
        <f t="shared" si="5"/>
        <v>10.75</v>
      </c>
      <c r="J21" t="s">
        <v>19</v>
      </c>
      <c r="K21" s="5" t="s">
        <v>24</v>
      </c>
    </row>
    <row r="22" spans="1:11">
      <c r="A22" s="3">
        <v>42878</v>
      </c>
      <c r="B22" t="s">
        <v>12</v>
      </c>
      <c r="C22" t="s">
        <v>29</v>
      </c>
      <c r="D22" t="s">
        <v>14</v>
      </c>
      <c r="E22">
        <v>268</v>
      </c>
      <c r="F22">
        <v>250</v>
      </c>
      <c r="G22" s="4">
        <f t="shared" si="3"/>
        <v>518</v>
      </c>
      <c r="H22">
        <f t="shared" si="4"/>
        <v>3.4749034749034749E-2</v>
      </c>
      <c r="I22">
        <f t="shared" si="5"/>
        <v>25.9</v>
      </c>
      <c r="J22" t="s">
        <v>19</v>
      </c>
      <c r="K22" s="5" t="s">
        <v>25</v>
      </c>
    </row>
    <row r="23" spans="1:11">
      <c r="A23" s="3">
        <v>42878</v>
      </c>
      <c r="B23" t="s">
        <v>13</v>
      </c>
      <c r="C23" t="s">
        <v>29</v>
      </c>
      <c r="D23" t="s">
        <v>14</v>
      </c>
      <c r="E23">
        <v>341</v>
      </c>
      <c r="F23">
        <v>45</v>
      </c>
      <c r="G23" s="4">
        <f t="shared" si="3"/>
        <v>386</v>
      </c>
      <c r="H23">
        <f t="shared" si="4"/>
        <v>0.76683937823834192</v>
      </c>
      <c r="I23">
        <f t="shared" si="5"/>
        <v>19.3</v>
      </c>
      <c r="J23" t="s">
        <v>18</v>
      </c>
      <c r="K23" t="s">
        <v>20</v>
      </c>
    </row>
    <row r="24" spans="1:11">
      <c r="A24" s="3">
        <v>42878</v>
      </c>
      <c r="B24" t="s">
        <v>13</v>
      </c>
      <c r="C24" t="s">
        <v>29</v>
      </c>
      <c r="D24" t="s">
        <v>14</v>
      </c>
      <c r="E24">
        <v>124</v>
      </c>
      <c r="F24">
        <v>208</v>
      </c>
      <c r="G24" s="4">
        <f t="shared" si="3"/>
        <v>332</v>
      </c>
      <c r="H24">
        <f t="shared" si="4"/>
        <v>-0.25301204819277107</v>
      </c>
      <c r="I24">
        <f t="shared" si="5"/>
        <v>16.600000000000001</v>
      </c>
      <c r="J24" t="s">
        <v>19</v>
      </c>
      <c r="K24" t="s">
        <v>21</v>
      </c>
    </row>
    <row r="25" spans="1:11">
      <c r="A25" s="3">
        <v>42878</v>
      </c>
      <c r="B25" t="s">
        <v>13</v>
      </c>
      <c r="C25" t="s">
        <v>29</v>
      </c>
      <c r="D25" t="s">
        <v>14</v>
      </c>
      <c r="E25">
        <v>191</v>
      </c>
      <c r="F25">
        <v>139</v>
      </c>
      <c r="G25" s="4">
        <f t="shared" si="3"/>
        <v>330</v>
      </c>
      <c r="H25">
        <f t="shared" si="4"/>
        <v>0.15757575757575756</v>
      </c>
      <c r="I25">
        <f t="shared" si="5"/>
        <v>16.5</v>
      </c>
      <c r="J25" t="s">
        <v>19</v>
      </c>
      <c r="K25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25" workbookViewId="0">
      <selection activeCell="A32" sqref="A32:XFD56"/>
    </sheetView>
  </sheetViews>
  <sheetFormatPr baseColWidth="10" defaultRowHeight="15" x14ac:dyDescent="0"/>
  <cols>
    <col min="11" max="11" width="12.5" bestFit="1" customWidth="1"/>
    <col min="12" max="12" width="14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</row>
    <row r="2" spans="1:11">
      <c r="A2" s="3">
        <v>42832</v>
      </c>
      <c r="B2" t="s">
        <v>10</v>
      </c>
      <c r="C2" t="s">
        <v>17</v>
      </c>
      <c r="D2" t="s">
        <v>14</v>
      </c>
      <c r="E2">
        <v>157</v>
      </c>
      <c r="F2">
        <v>20</v>
      </c>
      <c r="G2" s="4">
        <f t="shared" ref="G2" si="0">SUM(E2:F2)</f>
        <v>177</v>
      </c>
      <c r="H2">
        <f t="shared" ref="H2" si="1">(E2-F2)/G2</f>
        <v>0.77401129943502822</v>
      </c>
      <c r="I2">
        <f t="shared" ref="I2" si="2">G2/20</f>
        <v>8.85</v>
      </c>
      <c r="J2" t="s">
        <v>18</v>
      </c>
      <c r="K2" t="s">
        <v>20</v>
      </c>
    </row>
    <row r="3" spans="1:11">
      <c r="A3" s="3">
        <v>42832</v>
      </c>
      <c r="B3" t="s">
        <v>10</v>
      </c>
      <c r="C3" t="s">
        <v>17</v>
      </c>
      <c r="D3" t="s">
        <v>14</v>
      </c>
      <c r="E3">
        <v>117</v>
      </c>
      <c r="F3">
        <v>10</v>
      </c>
      <c r="G3" s="4">
        <f t="shared" ref="G3:G13" si="3">SUM(E3:F3)</f>
        <v>127</v>
      </c>
      <c r="H3">
        <f t="shared" ref="H3:H13" si="4">(E3-F3)/G3</f>
        <v>0.84251968503937003</v>
      </c>
      <c r="I3">
        <f t="shared" ref="I3:I13" si="5">G3/20</f>
        <v>6.35</v>
      </c>
      <c r="J3" t="s">
        <v>19</v>
      </c>
      <c r="K3" t="s">
        <v>21</v>
      </c>
    </row>
    <row r="4" spans="1:11">
      <c r="A4" s="3">
        <v>42832</v>
      </c>
      <c r="B4" t="s">
        <v>10</v>
      </c>
      <c r="C4" t="s">
        <v>17</v>
      </c>
      <c r="D4" t="s">
        <v>14</v>
      </c>
      <c r="E4">
        <v>131</v>
      </c>
      <c r="F4">
        <v>12</v>
      </c>
      <c r="G4" s="4">
        <f t="shared" si="3"/>
        <v>143</v>
      </c>
      <c r="H4">
        <f t="shared" si="4"/>
        <v>0.83216783216783219</v>
      </c>
      <c r="I4">
        <f t="shared" si="5"/>
        <v>7.15</v>
      </c>
      <c r="J4" t="s">
        <v>19</v>
      </c>
      <c r="K4" t="s">
        <v>22</v>
      </c>
    </row>
    <row r="5" spans="1:11">
      <c r="A5" s="3">
        <v>42832</v>
      </c>
      <c r="B5" t="s">
        <v>11</v>
      </c>
      <c r="C5" t="s">
        <v>17</v>
      </c>
      <c r="D5" t="s">
        <v>14</v>
      </c>
      <c r="E5">
        <v>49</v>
      </c>
      <c r="F5">
        <v>267</v>
      </c>
      <c r="G5" s="4">
        <f t="shared" si="3"/>
        <v>316</v>
      </c>
      <c r="H5">
        <f t="shared" si="4"/>
        <v>-0.689873417721519</v>
      </c>
      <c r="I5">
        <f t="shared" si="5"/>
        <v>15.8</v>
      </c>
      <c r="J5" t="s">
        <v>18</v>
      </c>
      <c r="K5" t="s">
        <v>23</v>
      </c>
    </row>
    <row r="6" spans="1:11">
      <c r="A6" s="3">
        <v>42832</v>
      </c>
      <c r="B6" t="s">
        <v>11</v>
      </c>
      <c r="C6" t="s">
        <v>17</v>
      </c>
      <c r="D6" t="s">
        <v>14</v>
      </c>
      <c r="E6">
        <v>395</v>
      </c>
      <c r="F6">
        <v>87</v>
      </c>
      <c r="G6" s="4">
        <f t="shared" si="3"/>
        <v>482</v>
      </c>
      <c r="H6">
        <f t="shared" si="4"/>
        <v>0.63900414937759331</v>
      </c>
      <c r="I6">
        <f t="shared" si="5"/>
        <v>24.1</v>
      </c>
      <c r="J6" t="s">
        <v>19</v>
      </c>
      <c r="K6" t="s">
        <v>24</v>
      </c>
    </row>
    <row r="7" spans="1:11">
      <c r="A7" s="3">
        <v>42832</v>
      </c>
      <c r="B7" t="s">
        <v>11</v>
      </c>
      <c r="C7" t="s">
        <v>17</v>
      </c>
      <c r="D7" t="s">
        <v>14</v>
      </c>
      <c r="E7">
        <v>132</v>
      </c>
      <c r="F7">
        <v>108</v>
      </c>
      <c r="G7" s="4">
        <f t="shared" si="3"/>
        <v>240</v>
      </c>
      <c r="H7">
        <f t="shared" si="4"/>
        <v>0.1</v>
      </c>
      <c r="I7">
        <f t="shared" si="5"/>
        <v>12</v>
      </c>
      <c r="J7" t="s">
        <v>19</v>
      </c>
      <c r="K7" t="s">
        <v>25</v>
      </c>
    </row>
    <row r="8" spans="1:11">
      <c r="A8" s="3">
        <v>42832</v>
      </c>
      <c r="B8" t="s">
        <v>12</v>
      </c>
      <c r="C8" t="s">
        <v>17</v>
      </c>
      <c r="D8" t="s">
        <v>14</v>
      </c>
      <c r="E8">
        <v>476</v>
      </c>
      <c r="F8">
        <v>14</v>
      </c>
      <c r="G8" s="4">
        <f t="shared" si="3"/>
        <v>490</v>
      </c>
      <c r="H8">
        <f t="shared" si="4"/>
        <v>0.94285714285714284</v>
      </c>
      <c r="I8">
        <f t="shared" si="5"/>
        <v>24.5</v>
      </c>
      <c r="J8" t="s">
        <v>18</v>
      </c>
      <c r="K8" t="s">
        <v>20</v>
      </c>
    </row>
    <row r="9" spans="1:11">
      <c r="A9" s="3">
        <v>42832</v>
      </c>
      <c r="B9" t="s">
        <v>12</v>
      </c>
      <c r="C9" t="s">
        <v>17</v>
      </c>
      <c r="D9" t="s">
        <v>14</v>
      </c>
      <c r="E9">
        <v>433</v>
      </c>
      <c r="F9">
        <v>23</v>
      </c>
      <c r="G9" s="4">
        <f t="shared" si="3"/>
        <v>456</v>
      </c>
      <c r="H9">
        <f t="shared" si="4"/>
        <v>0.89912280701754388</v>
      </c>
      <c r="I9">
        <f t="shared" si="5"/>
        <v>22.8</v>
      </c>
      <c r="J9" t="s">
        <v>19</v>
      </c>
      <c r="K9" t="s">
        <v>21</v>
      </c>
    </row>
    <row r="10" spans="1:11">
      <c r="A10" s="3">
        <v>42832</v>
      </c>
      <c r="B10" t="s">
        <v>12</v>
      </c>
      <c r="C10" t="s">
        <v>17</v>
      </c>
      <c r="D10" t="s">
        <v>14</v>
      </c>
      <c r="E10">
        <v>358</v>
      </c>
      <c r="F10">
        <v>90</v>
      </c>
      <c r="G10" s="4">
        <f t="shared" si="3"/>
        <v>448</v>
      </c>
      <c r="H10">
        <f t="shared" si="4"/>
        <v>0.5982142857142857</v>
      </c>
      <c r="I10">
        <f t="shared" si="5"/>
        <v>22.4</v>
      </c>
      <c r="J10" t="s">
        <v>19</v>
      </c>
      <c r="K10" t="s">
        <v>22</v>
      </c>
    </row>
    <row r="11" spans="1:11">
      <c r="A11" s="3">
        <v>42832</v>
      </c>
      <c r="B11" t="s">
        <v>13</v>
      </c>
      <c r="C11" t="s">
        <v>17</v>
      </c>
      <c r="D11" t="s">
        <v>14</v>
      </c>
      <c r="E11">
        <v>224</v>
      </c>
      <c r="F11">
        <v>160</v>
      </c>
      <c r="G11" s="4">
        <f t="shared" si="3"/>
        <v>384</v>
      </c>
      <c r="H11">
        <f t="shared" si="4"/>
        <v>0.16666666666666666</v>
      </c>
      <c r="I11">
        <f t="shared" si="5"/>
        <v>19.2</v>
      </c>
      <c r="J11" t="s">
        <v>18</v>
      </c>
      <c r="K11" t="s">
        <v>23</v>
      </c>
    </row>
    <row r="12" spans="1:11">
      <c r="A12" s="3">
        <v>42832</v>
      </c>
      <c r="B12" t="s">
        <v>13</v>
      </c>
      <c r="C12" t="s">
        <v>17</v>
      </c>
      <c r="D12" t="s">
        <v>14</v>
      </c>
      <c r="E12">
        <v>283</v>
      </c>
      <c r="F12">
        <v>103</v>
      </c>
      <c r="G12" s="4">
        <f t="shared" si="3"/>
        <v>386</v>
      </c>
      <c r="H12">
        <f t="shared" si="4"/>
        <v>0.46632124352331605</v>
      </c>
      <c r="I12">
        <f t="shared" si="5"/>
        <v>19.3</v>
      </c>
      <c r="J12" t="s">
        <v>19</v>
      </c>
      <c r="K12" t="s">
        <v>24</v>
      </c>
    </row>
    <row r="13" spans="1:11">
      <c r="A13" s="3">
        <v>42832</v>
      </c>
      <c r="B13" t="s">
        <v>13</v>
      </c>
      <c r="C13" t="s">
        <v>17</v>
      </c>
      <c r="D13" t="s">
        <v>14</v>
      </c>
      <c r="E13">
        <v>313</v>
      </c>
      <c r="F13">
        <v>92</v>
      </c>
      <c r="G13" s="4">
        <f t="shared" si="3"/>
        <v>405</v>
      </c>
      <c r="H13">
        <f t="shared" si="4"/>
        <v>0.54567901234567906</v>
      </c>
      <c r="I13">
        <f t="shared" si="5"/>
        <v>20.25</v>
      </c>
      <c r="J13" t="s">
        <v>19</v>
      </c>
      <c r="K13" t="s">
        <v>25</v>
      </c>
    </row>
    <row r="14" spans="1:11" s="7" customFormat="1">
      <c r="A14" s="6">
        <v>42866</v>
      </c>
      <c r="B14" s="7" t="s">
        <v>10</v>
      </c>
      <c r="C14" s="7" t="s">
        <v>17</v>
      </c>
      <c r="D14" s="7" t="s">
        <v>14</v>
      </c>
      <c r="E14" s="7">
        <v>209</v>
      </c>
      <c r="F14" s="7">
        <v>7</v>
      </c>
      <c r="G14" s="8">
        <f t="shared" ref="G14:G25" si="6">SUM(E14:F14)</f>
        <v>216</v>
      </c>
      <c r="H14" s="7">
        <f t="shared" ref="H14:H25" si="7">(E14-F14)/G14</f>
        <v>0.93518518518518523</v>
      </c>
      <c r="I14" s="7">
        <f t="shared" ref="I14:I25" si="8">G14/20</f>
        <v>10.8</v>
      </c>
      <c r="J14" s="7" t="s">
        <v>19</v>
      </c>
      <c r="K14" s="7" t="s">
        <v>23</v>
      </c>
    </row>
    <row r="15" spans="1:11">
      <c r="A15" s="3">
        <v>42866</v>
      </c>
      <c r="B15" t="s">
        <v>10</v>
      </c>
      <c r="C15" t="s">
        <v>17</v>
      </c>
      <c r="D15" t="s">
        <v>14</v>
      </c>
      <c r="E15">
        <v>172</v>
      </c>
      <c r="F15">
        <v>24</v>
      </c>
      <c r="G15" s="4">
        <f t="shared" si="6"/>
        <v>196</v>
      </c>
      <c r="H15">
        <f t="shared" si="7"/>
        <v>0.75510204081632648</v>
      </c>
      <c r="I15">
        <f t="shared" si="8"/>
        <v>9.8000000000000007</v>
      </c>
      <c r="J15" t="s">
        <v>18</v>
      </c>
      <c r="K15" t="s">
        <v>24</v>
      </c>
    </row>
    <row r="16" spans="1:11">
      <c r="A16" s="3">
        <v>42866</v>
      </c>
      <c r="B16" t="s">
        <v>10</v>
      </c>
      <c r="C16" t="s">
        <v>17</v>
      </c>
      <c r="D16" t="s">
        <v>14</v>
      </c>
      <c r="E16">
        <v>165</v>
      </c>
      <c r="F16">
        <v>18</v>
      </c>
      <c r="G16" s="4">
        <f t="shared" si="6"/>
        <v>183</v>
      </c>
      <c r="H16">
        <f t="shared" si="7"/>
        <v>0.80327868852459017</v>
      </c>
      <c r="I16">
        <f t="shared" si="8"/>
        <v>9.15</v>
      </c>
      <c r="J16" t="s">
        <v>18</v>
      </c>
      <c r="K16" t="s">
        <v>25</v>
      </c>
    </row>
    <row r="17" spans="1:11">
      <c r="A17" s="3">
        <v>42866</v>
      </c>
      <c r="B17" t="s">
        <v>11</v>
      </c>
      <c r="C17" t="s">
        <v>17</v>
      </c>
      <c r="D17" t="s">
        <v>14</v>
      </c>
      <c r="E17">
        <v>94</v>
      </c>
      <c r="F17">
        <v>166</v>
      </c>
      <c r="G17" s="4">
        <f t="shared" si="6"/>
        <v>260</v>
      </c>
      <c r="H17">
        <f t="shared" si="7"/>
        <v>-0.27692307692307694</v>
      </c>
      <c r="I17">
        <f t="shared" si="8"/>
        <v>13</v>
      </c>
      <c r="J17" t="s">
        <v>19</v>
      </c>
      <c r="K17" t="s">
        <v>20</v>
      </c>
    </row>
    <row r="18" spans="1:11">
      <c r="A18" s="3">
        <v>42866</v>
      </c>
      <c r="B18" t="s">
        <v>11</v>
      </c>
      <c r="C18" t="s">
        <v>17</v>
      </c>
      <c r="D18" t="s">
        <v>14</v>
      </c>
      <c r="E18">
        <v>61</v>
      </c>
      <c r="F18">
        <v>234</v>
      </c>
      <c r="G18" s="4">
        <f t="shared" si="6"/>
        <v>295</v>
      </c>
      <c r="H18">
        <f t="shared" si="7"/>
        <v>-0.58644067796610166</v>
      </c>
      <c r="I18">
        <f t="shared" si="8"/>
        <v>14.75</v>
      </c>
      <c r="J18" t="s">
        <v>18</v>
      </c>
      <c r="K18" t="s">
        <v>21</v>
      </c>
    </row>
    <row r="19" spans="1:11">
      <c r="A19" s="3">
        <v>42866</v>
      </c>
      <c r="B19" t="s">
        <v>11</v>
      </c>
      <c r="C19" t="s">
        <v>17</v>
      </c>
      <c r="D19" t="s">
        <v>14</v>
      </c>
      <c r="E19">
        <v>34</v>
      </c>
      <c r="F19">
        <v>192</v>
      </c>
      <c r="G19" s="4">
        <f t="shared" si="6"/>
        <v>226</v>
      </c>
      <c r="H19">
        <f t="shared" si="7"/>
        <v>-0.69911504424778759</v>
      </c>
      <c r="I19">
        <f t="shared" si="8"/>
        <v>11.3</v>
      </c>
      <c r="J19" t="s">
        <v>18</v>
      </c>
      <c r="K19" t="s">
        <v>22</v>
      </c>
    </row>
    <row r="20" spans="1:11">
      <c r="A20" s="3">
        <v>42866</v>
      </c>
      <c r="B20" t="s">
        <v>12</v>
      </c>
      <c r="C20" t="s">
        <v>17</v>
      </c>
      <c r="D20" t="s">
        <v>14</v>
      </c>
      <c r="E20">
        <v>367</v>
      </c>
      <c r="F20">
        <v>119</v>
      </c>
      <c r="G20" s="4">
        <f t="shared" si="6"/>
        <v>486</v>
      </c>
      <c r="H20">
        <f t="shared" si="7"/>
        <v>0.51028806584362141</v>
      </c>
      <c r="I20">
        <f t="shared" si="8"/>
        <v>24.3</v>
      </c>
      <c r="J20" t="s">
        <v>19</v>
      </c>
      <c r="K20" t="s">
        <v>23</v>
      </c>
    </row>
    <row r="21" spans="1:11">
      <c r="A21" s="3">
        <v>42866</v>
      </c>
      <c r="B21" t="s">
        <v>12</v>
      </c>
      <c r="C21" t="s">
        <v>17</v>
      </c>
      <c r="D21" t="s">
        <v>14</v>
      </c>
      <c r="E21">
        <v>292</v>
      </c>
      <c r="F21">
        <v>44</v>
      </c>
      <c r="G21" s="4">
        <f t="shared" si="6"/>
        <v>336</v>
      </c>
      <c r="H21">
        <f t="shared" si="7"/>
        <v>0.73809523809523814</v>
      </c>
      <c r="I21">
        <f t="shared" si="8"/>
        <v>16.8</v>
      </c>
      <c r="J21" t="s">
        <v>18</v>
      </c>
      <c r="K21" t="s">
        <v>24</v>
      </c>
    </row>
    <row r="22" spans="1:11">
      <c r="A22" s="3">
        <v>42866</v>
      </c>
      <c r="B22" t="s">
        <v>12</v>
      </c>
      <c r="C22" t="s">
        <v>17</v>
      </c>
      <c r="D22" t="s">
        <v>14</v>
      </c>
      <c r="E22">
        <v>381</v>
      </c>
      <c r="F22">
        <v>59</v>
      </c>
      <c r="G22" s="4">
        <f t="shared" si="6"/>
        <v>440</v>
      </c>
      <c r="H22">
        <f t="shared" si="7"/>
        <v>0.73181818181818181</v>
      </c>
      <c r="I22">
        <f t="shared" si="8"/>
        <v>22</v>
      </c>
      <c r="J22" t="s">
        <v>18</v>
      </c>
      <c r="K22" t="s">
        <v>25</v>
      </c>
    </row>
    <row r="23" spans="1:11">
      <c r="A23" s="3">
        <v>42866</v>
      </c>
      <c r="B23" t="s">
        <v>13</v>
      </c>
      <c r="C23" t="s">
        <v>17</v>
      </c>
      <c r="D23" t="s">
        <v>14</v>
      </c>
      <c r="E23">
        <v>249</v>
      </c>
      <c r="F23">
        <v>12</v>
      </c>
      <c r="G23" s="4">
        <f t="shared" si="6"/>
        <v>261</v>
      </c>
      <c r="H23">
        <f t="shared" si="7"/>
        <v>0.90804597701149425</v>
      </c>
      <c r="I23">
        <f t="shared" si="8"/>
        <v>13.05</v>
      </c>
      <c r="J23" t="s">
        <v>19</v>
      </c>
      <c r="K23" t="s">
        <v>20</v>
      </c>
    </row>
    <row r="24" spans="1:11">
      <c r="A24" s="3">
        <v>42866</v>
      </c>
      <c r="B24" t="s">
        <v>13</v>
      </c>
      <c r="C24" t="s">
        <v>17</v>
      </c>
      <c r="D24" t="s">
        <v>14</v>
      </c>
      <c r="E24">
        <v>242</v>
      </c>
      <c r="F24">
        <v>108</v>
      </c>
      <c r="G24" s="4">
        <f t="shared" si="6"/>
        <v>350</v>
      </c>
      <c r="H24">
        <f t="shared" si="7"/>
        <v>0.38285714285714284</v>
      </c>
      <c r="I24">
        <f t="shared" si="8"/>
        <v>17.5</v>
      </c>
      <c r="J24" t="s">
        <v>18</v>
      </c>
      <c r="K24" t="s">
        <v>21</v>
      </c>
    </row>
    <row r="25" spans="1:11">
      <c r="A25" s="3">
        <v>42866</v>
      </c>
      <c r="B25" t="s">
        <v>13</v>
      </c>
      <c r="C25" t="s">
        <v>17</v>
      </c>
      <c r="D25" t="s">
        <v>14</v>
      </c>
      <c r="E25">
        <v>175</v>
      </c>
      <c r="F25">
        <v>97</v>
      </c>
      <c r="G25" s="4">
        <f t="shared" si="6"/>
        <v>272</v>
      </c>
      <c r="H25">
        <f t="shared" si="7"/>
        <v>0.28676470588235292</v>
      </c>
      <c r="I25">
        <f t="shared" si="8"/>
        <v>13.6</v>
      </c>
      <c r="J25" t="s">
        <v>18</v>
      </c>
      <c r="K25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G28" sqref="G28"/>
    </sheetView>
  </sheetViews>
  <sheetFormatPr baseColWidth="10" defaultRowHeight="15" x14ac:dyDescent="0"/>
  <cols>
    <col min="11" max="11" width="12.5" bestFit="1" customWidth="1"/>
    <col min="12" max="12" width="14.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</row>
    <row r="2" spans="1:11">
      <c r="A2" s="3">
        <v>42859</v>
      </c>
      <c r="B2" t="s">
        <v>10</v>
      </c>
      <c r="C2" t="s">
        <v>27</v>
      </c>
      <c r="D2" t="s">
        <v>14</v>
      </c>
      <c r="E2">
        <v>164</v>
      </c>
      <c r="F2">
        <v>26</v>
      </c>
      <c r="G2" s="4">
        <f t="shared" ref="G2" si="0">SUM(E2:F2)</f>
        <v>190</v>
      </c>
      <c r="H2">
        <f t="shared" ref="H2" si="1">(E2-F2)/G2</f>
        <v>0.72631578947368425</v>
      </c>
      <c r="I2">
        <f t="shared" ref="I2" si="2">G2/20</f>
        <v>9.5</v>
      </c>
      <c r="J2" t="s">
        <v>18</v>
      </c>
      <c r="K2" t="s">
        <v>20</v>
      </c>
    </row>
    <row r="3" spans="1:11">
      <c r="A3" s="3">
        <v>42859</v>
      </c>
      <c r="B3" t="s">
        <v>10</v>
      </c>
      <c r="C3" t="s">
        <v>27</v>
      </c>
      <c r="D3" t="s">
        <v>14</v>
      </c>
      <c r="E3">
        <v>195</v>
      </c>
      <c r="F3">
        <v>15</v>
      </c>
      <c r="G3" s="4">
        <f t="shared" ref="G3:G13" si="3">SUM(E3:F3)</f>
        <v>210</v>
      </c>
      <c r="H3">
        <f t="shared" ref="H3:H13" si="4">(E3-F3)/G3</f>
        <v>0.8571428571428571</v>
      </c>
      <c r="I3">
        <f t="shared" ref="I3:I13" si="5">G3/20</f>
        <v>10.5</v>
      </c>
      <c r="J3" t="s">
        <v>18</v>
      </c>
      <c r="K3" t="s">
        <v>22</v>
      </c>
    </row>
    <row r="4" spans="1:11">
      <c r="A4" s="3">
        <v>42859</v>
      </c>
      <c r="B4" t="s">
        <v>10</v>
      </c>
      <c r="C4" t="s">
        <v>27</v>
      </c>
      <c r="D4" t="s">
        <v>14</v>
      </c>
      <c r="E4">
        <v>139</v>
      </c>
      <c r="F4">
        <v>16</v>
      </c>
      <c r="G4" s="4">
        <f t="shared" si="3"/>
        <v>155</v>
      </c>
      <c r="H4">
        <f t="shared" si="4"/>
        <v>0.79354838709677422</v>
      </c>
      <c r="I4">
        <f t="shared" si="5"/>
        <v>7.75</v>
      </c>
      <c r="J4" t="s">
        <v>19</v>
      </c>
      <c r="K4" t="s">
        <v>20</v>
      </c>
    </row>
    <row r="5" spans="1:11">
      <c r="A5" s="3">
        <v>42859</v>
      </c>
      <c r="B5" t="s">
        <v>11</v>
      </c>
      <c r="C5" t="s">
        <v>27</v>
      </c>
      <c r="D5" t="s">
        <v>14</v>
      </c>
      <c r="E5">
        <v>223</v>
      </c>
      <c r="F5">
        <v>88</v>
      </c>
      <c r="G5" s="4">
        <f t="shared" si="3"/>
        <v>311</v>
      </c>
      <c r="H5">
        <f t="shared" si="4"/>
        <v>0.43408360128617363</v>
      </c>
      <c r="I5">
        <f t="shared" si="5"/>
        <v>15.55</v>
      </c>
      <c r="J5" t="s">
        <v>18</v>
      </c>
      <c r="K5" t="s">
        <v>20</v>
      </c>
    </row>
    <row r="6" spans="1:11">
      <c r="A6" s="3">
        <v>42859</v>
      </c>
      <c r="B6" t="s">
        <v>11</v>
      </c>
      <c r="C6" t="s">
        <v>27</v>
      </c>
      <c r="D6" t="s">
        <v>14</v>
      </c>
      <c r="E6">
        <v>350</v>
      </c>
      <c r="F6">
        <v>36</v>
      </c>
      <c r="G6" s="4">
        <f t="shared" si="3"/>
        <v>386</v>
      </c>
      <c r="H6">
        <f t="shared" si="4"/>
        <v>0.81347150259067358</v>
      </c>
      <c r="I6">
        <f t="shared" si="5"/>
        <v>19.3</v>
      </c>
      <c r="J6" t="s">
        <v>18</v>
      </c>
      <c r="K6" t="s">
        <v>22</v>
      </c>
    </row>
    <row r="7" spans="1:11">
      <c r="A7" s="3">
        <v>42859</v>
      </c>
      <c r="B7" t="s">
        <v>11</v>
      </c>
      <c r="C7" t="s">
        <v>27</v>
      </c>
      <c r="D7" t="s">
        <v>14</v>
      </c>
      <c r="E7">
        <v>215</v>
      </c>
      <c r="F7">
        <v>92</v>
      </c>
      <c r="G7" s="4">
        <f t="shared" si="3"/>
        <v>307</v>
      </c>
      <c r="H7">
        <f t="shared" si="4"/>
        <v>0.40065146579804561</v>
      </c>
      <c r="I7">
        <f t="shared" si="5"/>
        <v>15.35</v>
      </c>
      <c r="J7" t="s">
        <v>19</v>
      </c>
      <c r="K7" t="s">
        <v>20</v>
      </c>
    </row>
    <row r="8" spans="1:11">
      <c r="A8" s="3">
        <v>42859</v>
      </c>
      <c r="B8" t="s">
        <v>12</v>
      </c>
      <c r="C8" t="s">
        <v>27</v>
      </c>
      <c r="D8" t="s">
        <v>14</v>
      </c>
      <c r="E8">
        <v>150</v>
      </c>
      <c r="F8">
        <v>24</v>
      </c>
      <c r="G8" s="4">
        <f t="shared" si="3"/>
        <v>174</v>
      </c>
      <c r="H8">
        <f t="shared" si="4"/>
        <v>0.72413793103448276</v>
      </c>
      <c r="I8">
        <f t="shared" si="5"/>
        <v>8.6999999999999993</v>
      </c>
      <c r="J8" t="s">
        <v>18</v>
      </c>
      <c r="K8" t="s">
        <v>20</v>
      </c>
    </row>
    <row r="9" spans="1:11">
      <c r="A9" s="3">
        <v>42859</v>
      </c>
      <c r="B9" t="s">
        <v>12</v>
      </c>
      <c r="C9" t="s">
        <v>27</v>
      </c>
      <c r="D9" t="s">
        <v>14</v>
      </c>
      <c r="E9">
        <v>212</v>
      </c>
      <c r="F9">
        <v>55</v>
      </c>
      <c r="G9" s="4">
        <f t="shared" si="3"/>
        <v>267</v>
      </c>
      <c r="H9">
        <f t="shared" si="4"/>
        <v>0.58801498127340823</v>
      </c>
      <c r="I9">
        <f t="shared" si="5"/>
        <v>13.35</v>
      </c>
      <c r="J9" t="s">
        <v>18</v>
      </c>
      <c r="K9" t="s">
        <v>22</v>
      </c>
    </row>
    <row r="10" spans="1:11">
      <c r="A10" s="3">
        <v>42859</v>
      </c>
      <c r="B10" t="s">
        <v>12</v>
      </c>
      <c r="C10" t="s">
        <v>27</v>
      </c>
      <c r="D10" t="s">
        <v>14</v>
      </c>
      <c r="E10">
        <v>232</v>
      </c>
      <c r="F10">
        <v>51</v>
      </c>
      <c r="G10" s="4">
        <f t="shared" si="3"/>
        <v>283</v>
      </c>
      <c r="H10">
        <f t="shared" si="4"/>
        <v>0.63957597173144876</v>
      </c>
      <c r="I10">
        <f t="shared" si="5"/>
        <v>14.15</v>
      </c>
      <c r="J10" t="s">
        <v>19</v>
      </c>
      <c r="K10" t="s">
        <v>20</v>
      </c>
    </row>
    <row r="11" spans="1:11">
      <c r="A11" s="3">
        <v>42859</v>
      </c>
      <c r="B11" t="s">
        <v>13</v>
      </c>
      <c r="C11" t="s">
        <v>27</v>
      </c>
      <c r="D11" t="s">
        <v>14</v>
      </c>
      <c r="E11">
        <v>221</v>
      </c>
      <c r="F11">
        <v>70</v>
      </c>
      <c r="G11" s="4">
        <f t="shared" si="3"/>
        <v>291</v>
      </c>
      <c r="H11">
        <f t="shared" si="4"/>
        <v>0.51890034364261173</v>
      </c>
      <c r="I11">
        <f t="shared" si="5"/>
        <v>14.55</v>
      </c>
      <c r="J11" t="s">
        <v>18</v>
      </c>
      <c r="K11" t="s">
        <v>20</v>
      </c>
    </row>
    <row r="12" spans="1:11">
      <c r="A12" s="3">
        <v>42859</v>
      </c>
      <c r="B12" t="s">
        <v>13</v>
      </c>
      <c r="C12" t="s">
        <v>27</v>
      </c>
      <c r="D12" t="s">
        <v>14</v>
      </c>
      <c r="E12">
        <v>260</v>
      </c>
      <c r="F12">
        <v>46</v>
      </c>
      <c r="G12" s="4">
        <f t="shared" si="3"/>
        <v>306</v>
      </c>
      <c r="H12">
        <f t="shared" si="4"/>
        <v>0.69934640522875813</v>
      </c>
      <c r="I12">
        <f t="shared" si="5"/>
        <v>15.3</v>
      </c>
      <c r="J12" t="s">
        <v>18</v>
      </c>
      <c r="K12" t="s">
        <v>22</v>
      </c>
    </row>
    <row r="13" spans="1:11">
      <c r="A13" s="3">
        <v>42859</v>
      </c>
      <c r="B13" t="s">
        <v>13</v>
      </c>
      <c r="C13" t="s">
        <v>27</v>
      </c>
      <c r="D13" t="s">
        <v>14</v>
      </c>
      <c r="E13">
        <v>316</v>
      </c>
      <c r="F13">
        <v>26</v>
      </c>
      <c r="G13" s="4">
        <f t="shared" si="3"/>
        <v>342</v>
      </c>
      <c r="H13">
        <f t="shared" si="4"/>
        <v>0.84795321637426901</v>
      </c>
      <c r="I13">
        <f t="shared" si="5"/>
        <v>17.100000000000001</v>
      </c>
      <c r="J13" t="s">
        <v>19</v>
      </c>
      <c r="K13" t="s">
        <v>20</v>
      </c>
    </row>
    <row r="14" spans="1:11" s="7" customFormat="1">
      <c r="A14" s="6">
        <v>42867</v>
      </c>
      <c r="B14" s="7" t="s">
        <v>10</v>
      </c>
      <c r="C14" s="7" t="s">
        <v>27</v>
      </c>
      <c r="D14" s="7" t="s">
        <v>14</v>
      </c>
      <c r="E14" s="7">
        <v>101</v>
      </c>
      <c r="F14" s="7">
        <v>0</v>
      </c>
      <c r="G14" s="8">
        <f t="shared" ref="G14:G25" si="6">SUM(E14:F14)</f>
        <v>101</v>
      </c>
      <c r="H14" s="7">
        <f t="shared" ref="H14:H25" si="7">(E14-F14)/G14</f>
        <v>1</v>
      </c>
      <c r="I14" s="7">
        <f t="shared" ref="I14:I25" si="8">G14/20</f>
        <v>5.05</v>
      </c>
      <c r="J14" s="7" t="s">
        <v>19</v>
      </c>
      <c r="K14" s="7" t="s">
        <v>23</v>
      </c>
    </row>
    <row r="15" spans="1:11">
      <c r="A15" s="3">
        <v>42867</v>
      </c>
      <c r="B15" t="s">
        <v>10</v>
      </c>
      <c r="C15" t="s">
        <v>27</v>
      </c>
      <c r="D15" t="s">
        <v>14</v>
      </c>
      <c r="E15">
        <v>157</v>
      </c>
      <c r="F15">
        <v>1</v>
      </c>
      <c r="G15" s="4">
        <f t="shared" si="6"/>
        <v>158</v>
      </c>
      <c r="H15">
        <f t="shared" si="7"/>
        <v>0.98734177215189878</v>
      </c>
      <c r="I15">
        <f t="shared" si="8"/>
        <v>7.9</v>
      </c>
      <c r="J15" t="s">
        <v>19</v>
      </c>
      <c r="K15" t="s">
        <v>24</v>
      </c>
    </row>
    <row r="16" spans="1:11">
      <c r="A16" s="3">
        <v>42867</v>
      </c>
      <c r="B16" t="s">
        <v>10</v>
      </c>
      <c r="C16" t="s">
        <v>27</v>
      </c>
      <c r="D16" t="s">
        <v>14</v>
      </c>
      <c r="E16">
        <v>172</v>
      </c>
      <c r="F16">
        <v>1</v>
      </c>
      <c r="G16" s="4">
        <f t="shared" si="6"/>
        <v>173</v>
      </c>
      <c r="H16">
        <f t="shared" si="7"/>
        <v>0.98843930635838151</v>
      </c>
      <c r="I16">
        <f t="shared" si="8"/>
        <v>8.65</v>
      </c>
      <c r="J16" t="s">
        <v>18</v>
      </c>
      <c r="K16" t="s">
        <v>28</v>
      </c>
    </row>
    <row r="17" spans="1:11">
      <c r="A17" s="3">
        <v>42867</v>
      </c>
      <c r="B17" t="s">
        <v>11</v>
      </c>
      <c r="C17" t="s">
        <v>27</v>
      </c>
      <c r="D17" t="s">
        <v>14</v>
      </c>
      <c r="E17">
        <v>120</v>
      </c>
      <c r="F17">
        <v>44</v>
      </c>
      <c r="G17" s="4">
        <f t="shared" si="6"/>
        <v>164</v>
      </c>
      <c r="H17">
        <f t="shared" si="7"/>
        <v>0.46341463414634149</v>
      </c>
      <c r="I17">
        <f t="shared" si="8"/>
        <v>8.1999999999999993</v>
      </c>
      <c r="J17" t="s">
        <v>19</v>
      </c>
      <c r="K17" t="s">
        <v>23</v>
      </c>
    </row>
    <row r="18" spans="1:11">
      <c r="A18" s="3">
        <v>42867</v>
      </c>
      <c r="B18" t="s">
        <v>11</v>
      </c>
      <c r="C18" t="s">
        <v>27</v>
      </c>
      <c r="D18" t="s">
        <v>14</v>
      </c>
      <c r="E18">
        <v>145</v>
      </c>
      <c r="F18">
        <v>49</v>
      </c>
      <c r="G18" s="4">
        <f t="shared" si="6"/>
        <v>194</v>
      </c>
      <c r="H18">
        <f t="shared" si="7"/>
        <v>0.49484536082474229</v>
      </c>
      <c r="I18">
        <f t="shared" si="8"/>
        <v>9.6999999999999993</v>
      </c>
      <c r="J18" t="s">
        <v>19</v>
      </c>
      <c r="K18" t="s">
        <v>24</v>
      </c>
    </row>
    <row r="19" spans="1:11">
      <c r="A19" s="3">
        <v>42867</v>
      </c>
      <c r="B19" t="s">
        <v>11</v>
      </c>
      <c r="C19" t="s">
        <v>27</v>
      </c>
      <c r="D19" t="s">
        <v>14</v>
      </c>
      <c r="E19">
        <v>153</v>
      </c>
      <c r="F19">
        <v>49</v>
      </c>
      <c r="G19" s="4">
        <f t="shared" si="6"/>
        <v>202</v>
      </c>
      <c r="H19">
        <f t="shared" si="7"/>
        <v>0.51485148514851486</v>
      </c>
      <c r="I19">
        <f t="shared" si="8"/>
        <v>10.1</v>
      </c>
      <c r="J19" t="s">
        <v>18</v>
      </c>
      <c r="K19" t="s">
        <v>28</v>
      </c>
    </row>
    <row r="20" spans="1:11">
      <c r="A20" s="3">
        <v>42867</v>
      </c>
      <c r="B20" t="s">
        <v>12</v>
      </c>
      <c r="C20" t="s">
        <v>27</v>
      </c>
      <c r="D20" t="s">
        <v>14</v>
      </c>
      <c r="E20">
        <v>86</v>
      </c>
      <c r="F20">
        <v>7</v>
      </c>
      <c r="G20" s="4">
        <f t="shared" si="6"/>
        <v>93</v>
      </c>
      <c r="H20">
        <f t="shared" si="7"/>
        <v>0.84946236559139787</v>
      </c>
      <c r="I20">
        <f t="shared" si="8"/>
        <v>4.6500000000000004</v>
      </c>
      <c r="J20" t="s">
        <v>19</v>
      </c>
      <c r="K20" t="s">
        <v>23</v>
      </c>
    </row>
    <row r="21" spans="1:11">
      <c r="A21" s="3">
        <v>42867</v>
      </c>
      <c r="B21" t="s">
        <v>12</v>
      </c>
      <c r="C21" t="s">
        <v>27</v>
      </c>
      <c r="D21" t="s">
        <v>14</v>
      </c>
      <c r="E21">
        <v>171</v>
      </c>
      <c r="F21">
        <v>27</v>
      </c>
      <c r="G21" s="4">
        <f t="shared" si="6"/>
        <v>198</v>
      </c>
      <c r="H21">
        <f t="shared" si="7"/>
        <v>0.72727272727272729</v>
      </c>
      <c r="I21">
        <f t="shared" si="8"/>
        <v>9.9</v>
      </c>
      <c r="J21" t="s">
        <v>19</v>
      </c>
      <c r="K21" t="s">
        <v>24</v>
      </c>
    </row>
    <row r="22" spans="1:11">
      <c r="A22" s="3">
        <v>42867</v>
      </c>
      <c r="B22" t="s">
        <v>12</v>
      </c>
      <c r="C22" t="s">
        <v>27</v>
      </c>
      <c r="D22" t="s">
        <v>14</v>
      </c>
      <c r="E22">
        <v>81</v>
      </c>
      <c r="F22">
        <v>41</v>
      </c>
      <c r="G22" s="4">
        <f t="shared" si="6"/>
        <v>122</v>
      </c>
      <c r="H22">
        <f t="shared" si="7"/>
        <v>0.32786885245901637</v>
      </c>
      <c r="I22">
        <f t="shared" si="8"/>
        <v>6.1</v>
      </c>
      <c r="J22" t="s">
        <v>18</v>
      </c>
      <c r="K22" t="s">
        <v>28</v>
      </c>
    </row>
    <row r="23" spans="1:11">
      <c r="A23" s="3">
        <v>42867</v>
      </c>
      <c r="B23" t="s">
        <v>13</v>
      </c>
      <c r="C23" t="s">
        <v>27</v>
      </c>
      <c r="D23" t="s">
        <v>14</v>
      </c>
      <c r="E23">
        <v>158</v>
      </c>
      <c r="F23">
        <v>3</v>
      </c>
      <c r="G23" s="4">
        <f t="shared" si="6"/>
        <v>161</v>
      </c>
      <c r="H23">
        <f t="shared" si="7"/>
        <v>0.96273291925465843</v>
      </c>
      <c r="I23">
        <f t="shared" si="8"/>
        <v>8.0500000000000007</v>
      </c>
      <c r="J23" t="s">
        <v>19</v>
      </c>
      <c r="K23" t="s">
        <v>23</v>
      </c>
    </row>
    <row r="24" spans="1:11">
      <c r="A24" s="3">
        <v>42867</v>
      </c>
      <c r="B24" t="s">
        <v>13</v>
      </c>
      <c r="C24" t="s">
        <v>27</v>
      </c>
      <c r="D24" t="s">
        <v>14</v>
      </c>
      <c r="E24">
        <v>110</v>
      </c>
      <c r="F24">
        <v>9</v>
      </c>
      <c r="G24" s="4">
        <f t="shared" si="6"/>
        <v>119</v>
      </c>
      <c r="H24">
        <f t="shared" si="7"/>
        <v>0.84873949579831931</v>
      </c>
      <c r="I24">
        <f t="shared" si="8"/>
        <v>5.95</v>
      </c>
      <c r="J24" t="s">
        <v>19</v>
      </c>
      <c r="K24" t="s">
        <v>24</v>
      </c>
    </row>
    <row r="25" spans="1:11">
      <c r="A25" s="3">
        <v>42867</v>
      </c>
      <c r="B25" t="s">
        <v>13</v>
      </c>
      <c r="C25" t="s">
        <v>27</v>
      </c>
      <c r="D25" t="s">
        <v>14</v>
      </c>
      <c r="E25">
        <v>123</v>
      </c>
      <c r="F25">
        <v>3</v>
      </c>
      <c r="G25" s="4">
        <f t="shared" si="6"/>
        <v>126</v>
      </c>
      <c r="H25">
        <f t="shared" si="7"/>
        <v>0.95238095238095233</v>
      </c>
      <c r="I25">
        <f t="shared" si="8"/>
        <v>6.3</v>
      </c>
      <c r="J25" t="s">
        <v>18</v>
      </c>
      <c r="K25" t="s">
        <v>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RME1027</vt:lpstr>
      <vt:lpstr>RME1028</vt:lpstr>
      <vt:lpstr>RME1512</vt:lpstr>
      <vt:lpstr>RME1511</vt:lpstr>
      <vt:lpstr>LME1553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 Quan</dc:creator>
  <cp:lastModifiedBy>Alli Quan</cp:lastModifiedBy>
  <cp:lastPrinted>2017-05-10T21:28:38Z</cp:lastPrinted>
  <dcterms:created xsi:type="dcterms:W3CDTF">2017-03-12T22:51:11Z</dcterms:created>
  <dcterms:modified xsi:type="dcterms:W3CDTF">2017-07-12T22:06:29Z</dcterms:modified>
</cp:coreProperties>
</file>