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14800"/>
  </bookViews>
  <sheets>
    <sheet name="CountsPerSample" sheetId="2" r:id="rId1"/>
    <sheet name="Sheet1" sheetId="1" r:id="rId2"/>
    <sheet name="LibAmplification" sheetId="3" r:id="rId3"/>
  </sheet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4" i="2" l="1"/>
  <c r="V30" i="3"/>
  <c r="U30" i="3"/>
  <c r="T30" i="3"/>
  <c r="S30" i="3"/>
  <c r="R30" i="3"/>
  <c r="P30" i="3"/>
  <c r="T21" i="3"/>
  <c r="R21" i="3"/>
  <c r="P21" i="3"/>
  <c r="W20" i="3"/>
  <c r="Q20" i="3"/>
  <c r="U19" i="3"/>
  <c r="T19" i="3"/>
  <c r="V18" i="3"/>
  <c r="U18" i="3"/>
  <c r="T18" i="3"/>
  <c r="R18" i="3"/>
  <c r="Q18" i="3"/>
  <c r="U17" i="3"/>
  <c r="T17" i="3"/>
  <c r="S17" i="3"/>
  <c r="R17" i="3"/>
  <c r="P13" i="3"/>
  <c r="W11" i="3"/>
  <c r="V11" i="3"/>
  <c r="U11" i="3"/>
  <c r="S11" i="3"/>
  <c r="Q11" i="3"/>
  <c r="V10" i="3"/>
  <c r="T10" i="3"/>
  <c r="S10" i="3"/>
  <c r="R10" i="3"/>
  <c r="P10" i="3"/>
  <c r="W9" i="3"/>
  <c r="S9" i="3"/>
  <c r="R9" i="3"/>
  <c r="Q9" i="3"/>
  <c r="P9" i="3"/>
  <c r="W8" i="3"/>
  <c r="S8" i="3"/>
  <c r="P8" i="3"/>
  <c r="W7" i="3"/>
  <c r="V7" i="3"/>
  <c r="Q7" i="3"/>
  <c r="F127" i="1"/>
  <c r="F124" i="1"/>
  <c r="F121" i="1"/>
  <c r="F118" i="1"/>
  <c r="F115" i="1"/>
  <c r="F112" i="1"/>
  <c r="F110" i="1"/>
  <c r="F107" i="1"/>
  <c r="F104" i="1"/>
  <c r="F101" i="1"/>
  <c r="F98" i="1"/>
  <c r="F95" i="1"/>
  <c r="F92" i="1"/>
  <c r="F89" i="1"/>
  <c r="F86" i="1"/>
  <c r="F83" i="1"/>
  <c r="F80" i="1"/>
  <c r="F78" i="1"/>
  <c r="F75" i="1"/>
  <c r="F72" i="1"/>
  <c r="F69" i="1"/>
  <c r="F66" i="1"/>
  <c r="F63" i="1"/>
  <c r="F60" i="1"/>
  <c r="F57" i="1"/>
  <c r="F54" i="1"/>
  <c r="F52" i="1"/>
  <c r="F49" i="1"/>
  <c r="F46" i="1"/>
  <c r="F43" i="1"/>
  <c r="F38" i="1"/>
  <c r="F36" i="1"/>
  <c r="F34" i="1"/>
  <c r="F31" i="1"/>
  <c r="F29" i="1"/>
  <c r="F26" i="1"/>
  <c r="F23" i="1"/>
  <c r="F20" i="1"/>
  <c r="F18" i="1"/>
  <c r="F15" i="1"/>
  <c r="F12" i="1"/>
  <c r="F9" i="1"/>
  <c r="F6" i="1"/>
  <c r="F4" i="1"/>
  <c r="F1" i="1"/>
</calcChain>
</file>

<file path=xl/sharedStrings.xml><?xml version="1.0" encoding="utf-8"?>
<sst xmlns="http://schemas.openxmlformats.org/spreadsheetml/2006/main" count="677" uniqueCount="402">
  <si>
    <t>A2_GACTGCC_L002_R1_001.fastq:2726272</t>
  </si>
  <si>
    <t>A2_GACTGCC_L002_R1_001.fastq:0</t>
  </si>
  <si>
    <t>A2_GACTGCCT_L007_R1_001.fastq:0</t>
  </si>
  <si>
    <t>A2_GACTGCCT_L007_R1_001.fastq:4000000</t>
  </si>
  <si>
    <t>A2_GACTGCCT_L007_R1_002.fastq:0</t>
  </si>
  <si>
    <t>A2_GACTGCCT_L007_R1_002.fastq:1177345</t>
  </si>
  <si>
    <t>A3_GCTATTC_L002_R1_001.fastq:2725540</t>
  </si>
  <si>
    <t>A3_GCTATTC_L002_R1_001.fastq:0</t>
  </si>
  <si>
    <t>A3_GCTATTCT_L007_R1_001.fastq:0</t>
  </si>
  <si>
    <t>A3_GCTATTCT_L007_R1_001.fastq:3907282</t>
  </si>
  <si>
    <t>A4_AGCGTTAC_L007_R1_001.fastq:0</t>
  </si>
  <si>
    <t>A4_AGCGTTAC_L007_R1_001.fastq:4000000</t>
  </si>
  <si>
    <t>A4_AGCGTTAC_L007_R1_002.fastq:0</t>
  </si>
  <si>
    <t>A4_AGCGTTAC_L007_R1_002.fastq:133383</t>
  </si>
  <si>
    <t>A4_AGCGTTA_L002_R1_001.fastq:2569578</t>
  </si>
  <si>
    <t>A4_AGCGTTA_L002_R1_001.fastq:0</t>
  </si>
  <si>
    <t>A5_GTGCTACA_L007_R1_001.fastq:0</t>
  </si>
  <si>
    <t>A5_GTGCTACA_L007_R1_001.fastq:4000000</t>
  </si>
  <si>
    <t>A5_GTGCTACA_L007_R1_002.fastq:0</t>
  </si>
  <si>
    <t>A5_GTGCTACA_L007_R1_002.fastq:342123</t>
  </si>
  <si>
    <t>A5_GTGCTAC_L002_R1_001.fastq:2617497</t>
  </si>
  <si>
    <t>A5_GTGCTAC_L002_R1_001.fastq:0</t>
  </si>
  <si>
    <t>A6_CGTGGTGC_L007_R1_001.fastq:0</t>
  </si>
  <si>
    <t>A6_CGTGGTGC_L007_R1_001.fastq:4000000</t>
  </si>
  <si>
    <t>A6_CGTGGTGC_L007_R1_002.fastq:0</t>
  </si>
  <si>
    <t>A6_CGTGGTGC_L007_R1_002.fastq:277481</t>
  </si>
  <si>
    <t>A6_CGTGGTG_L002_R1_001.fastq:2772406</t>
  </si>
  <si>
    <t>A6_CGTGGTG_L002_R1_001.fastq:0</t>
  </si>
  <si>
    <t>A7_AACGAGTC_L007_R1_001.fastq:0</t>
  </si>
  <si>
    <t>A7_AACGAGTC_L007_R1_001.fastq:4000000</t>
  </si>
  <si>
    <t>A7_AACGAGTC_L007_R1_002.fastq:0</t>
  </si>
  <si>
    <t>A7_AACGAGTC_L007_R1_002.fastq:2447519</t>
  </si>
  <si>
    <t>A7_AACGAGT_L002_R1_001.fastq:3078101</t>
  </si>
  <si>
    <t>A7_AACGAGT_L002_R1_001.fastq:0</t>
  </si>
  <si>
    <t>A8_ATAGTATG_L007_R1_001.fastq:0</t>
  </si>
  <si>
    <t>A8_ATAGTATG_L007_R1_001.fastq:3733536</t>
  </si>
  <si>
    <t>A8_ATAGTAT_L002_R1_001.fastq:3094395</t>
  </si>
  <si>
    <t>A8_ATAGTAT_L002_R1_001.fastq:0</t>
  </si>
  <si>
    <t>B1_TCGGTTGG_L007_R1_001.fastq:0</t>
  </si>
  <si>
    <t>B1_TCGGTTGG_L007_R1_001.fastq:4000000</t>
  </si>
  <si>
    <t>B1_TCGGTTGG_L007_R1_002.fastq:0</t>
  </si>
  <si>
    <t>B1_TCGGTTGG_L007_R1_002.fastq:680472</t>
  </si>
  <si>
    <t>B1_TCGGTTG_L002_R1_001.fastq:2779683</t>
  </si>
  <si>
    <t>B1_TCGGTTG_L002_R1_001.fastq:0</t>
  </si>
  <si>
    <t>B2_ATGTTGCG_L007_R1_001.fastq:0</t>
  </si>
  <si>
    <t>B2_ATGTTGCG_L007_R1_001.fastq:4000000</t>
  </si>
  <si>
    <t>B2_ATGTTGCG_L007_R1_002.fastq:0</t>
  </si>
  <si>
    <t>B2_ATGTTGCG_L007_R1_002.fastq:983086</t>
  </si>
  <si>
    <t>B2_ATGTTGC_L002_R1_001.fastq:2841393</t>
  </si>
  <si>
    <t>B2_ATGTTGC_L002_R1_001.fastq:0</t>
  </si>
  <si>
    <t>B3_CGTGTGT_L002_R1_001.fastq:2333779</t>
  </si>
  <si>
    <t>B3_CGTGTGT_L002_R1_001.fastq:0</t>
  </si>
  <si>
    <t>B3_CGTGTGTT_L007_R1_001.fastq:0</t>
  </si>
  <si>
    <t>B3_CGTGTGTT_L007_R1_001.fastq:4000000</t>
  </si>
  <si>
    <t>B3_CGTGTGTT_L007_R1_002.fastq:0</t>
  </si>
  <si>
    <t>B3_CGTGTGTT_L007_R1_002.fastq:366006</t>
  </si>
  <si>
    <t>B4_GTATCTCG_L007_R1_001.fastq:0</t>
  </si>
  <si>
    <t>B4_GTATCTCG_L007_R1_001.fastq:3643151</t>
  </si>
  <si>
    <t>B4_GTATCTC_L002_R1_001.fastq:2458991</t>
  </si>
  <si>
    <t>B4_GTATCTC_L002_R1_001.fastq:0</t>
  </si>
  <si>
    <t>B5_CTTGAAC_L002_R1_001.fastq:2738317</t>
  </si>
  <si>
    <t>B5_CTTGAAC_L002_R1_001.fastq:0</t>
  </si>
  <si>
    <t>B5_CTTGAACT_L007_R1_001.fastq:0</t>
  </si>
  <si>
    <t>B5_CTTGAACT_L007_R1_001.fastq:4000000</t>
  </si>
  <si>
    <t>B5_CTTGAACT_L007_R1_002.fastq:0</t>
  </si>
  <si>
    <t>B5_CTTGAACT_L007_R1_002.fastq:427378</t>
  </si>
  <si>
    <t>B6_AATCACC_L002_R1_001.fastq:2378394</t>
  </si>
  <si>
    <t>B6_AATCACC_L002_R1_001.fastq:0</t>
  </si>
  <si>
    <t>B6_AATCACCT_L007_R1_001.fastq:0</t>
  </si>
  <si>
    <t>B6_AATCACCT_L007_R1_001.fastq:3892507</t>
  </si>
  <si>
    <t>B7_CGGCGATG_L007_R1_001.fastq:0</t>
  </si>
  <si>
    <t>B7_CGGCGATG_L007_R1_001.fastq:3934060</t>
  </si>
  <si>
    <t>B7_CGGCGAT_L002_R1_001.fastq:2599861</t>
  </si>
  <si>
    <t>B7_CGGCGAT_L002_R1_001.fastq:0</t>
  </si>
  <si>
    <t>B8_GATGTGCC_L007_R1_001.fastq:0</t>
  </si>
  <si>
    <t>B8_GATGTGCC_L007_R1_001.fastq:4000000</t>
  </si>
  <si>
    <t>B8_GATGTGCC_L007_R1_002.fastq:0</t>
  </si>
  <si>
    <t>B8_GATGTGCC_L007_R1_002.fastq:1418964</t>
  </si>
  <si>
    <t>B8_GATGTGC_L002_R1_001.fastq:2964189</t>
  </si>
  <si>
    <t>B8_GATGTGC_L002_R1_001.fastq:0</t>
  </si>
  <si>
    <t>C1_TGCTCATG_L007_R1_001.fastq:0</t>
  </si>
  <si>
    <t>C1_TGCTCATG_L007_R1_001.fastq:618</t>
  </si>
  <si>
    <t>C1_TGCTCAT_L002_R1_001.fastq:5673</t>
  </si>
  <si>
    <t>C1_TGCTCAT_L002_R1_001.fastq:0</t>
  </si>
  <si>
    <t>C2_TTAGCCAG_L007_R1_001.fastq:0</t>
  </si>
  <si>
    <t>C2_TTAGCCAG_L007_R1_001.fastq:4000000</t>
  </si>
  <si>
    <t>C2_TTAGCCAG_L007_R1_002.fastq:0</t>
  </si>
  <si>
    <t>C2_TTAGCCAG_L007_R1_002.fastq:765082</t>
  </si>
  <si>
    <t>C2_TTAGCCA_L002_R1_001.fastq:2320678</t>
  </si>
  <si>
    <t>C2_TTAGCCA_L002_R1_001.fastq:0</t>
  </si>
  <si>
    <t>C3_CCTGGAAG_L007_R1_001.fastq:0</t>
  </si>
  <si>
    <t>C3_CCTGGAAG_L007_R1_001.fastq:4000000</t>
  </si>
  <si>
    <t>C3_CCTGGAAG_L007_R1_002.fastq:0</t>
  </si>
  <si>
    <t>C3_CCTGGAAG_L007_R1_002.fastq:799122</t>
  </si>
  <si>
    <t>C3_CCTGGAA_L002_R1_001.fastq:2529332</t>
  </si>
  <si>
    <t>C3_CCTGGAA_L002_R1_001.fastq:0</t>
  </si>
  <si>
    <t>C4_CCATCAGG_L007_R1_001.fastq:0</t>
  </si>
  <si>
    <t>C4_CCATCAGG_L007_R1_001.fastq:4000000</t>
  </si>
  <si>
    <t>C4_CCATCAGG_L007_R1_002.fastq:0</t>
  </si>
  <si>
    <t>C4_CCATCAGG_L007_R1_002.fastq:1000983</t>
  </si>
  <si>
    <t>C4_CCATCAG_L002_R1_001.fastq:2151519</t>
  </si>
  <si>
    <t>C4_CCATCAG_L002_R1_001.fastq:0</t>
  </si>
  <si>
    <t>C5_CGGCAGA_L002_R1_001.fastq:2277271</t>
  </si>
  <si>
    <t>C5_CGGCAGA_L002_R1_001.fastq:0</t>
  </si>
  <si>
    <t>C5_CGGCAGAT_L007_R1_001.fastq:0</t>
  </si>
  <si>
    <t>C5_CGGCAGAT_L007_R1_001.fastq:3836198</t>
  </si>
  <si>
    <t>C6_TCGATATC_L007_R1_001.fastq:0</t>
  </si>
  <si>
    <t>C6_TCGATATC_L007_R1_001.fastq:4000000</t>
  </si>
  <si>
    <t>C6_TCGATATC_L007_R1_002.fastq:0</t>
  </si>
  <si>
    <t>C6_TCGATATC_L007_R1_002.fastq:137931</t>
  </si>
  <si>
    <t>C6_TCGATAT_L002_R1_001.fastq:2536707</t>
  </si>
  <si>
    <t>C6_TCGATAT_L002_R1_001.fastq:0</t>
  </si>
  <si>
    <t>C7_TCATGCTG_L007_R1_001.fastq:0</t>
  </si>
  <si>
    <t>C7_TCATGCTG_L007_R1_001.fastq:4000000</t>
  </si>
  <si>
    <t>C7_TCATGCTG_L007_R1_002.fastq:0</t>
  </si>
  <si>
    <t>C7_TCATGCTG_L007_R1_002.fastq:379339</t>
  </si>
  <si>
    <t>C7_TCATGCT_L002_R1_001.fastq:2532897</t>
  </si>
  <si>
    <t>C7_TCATGCT_L002_R1_001.fastq:0</t>
  </si>
  <si>
    <t>C8_CGATGCCA_L007_R1_001.fastq:0</t>
  </si>
  <si>
    <t>C8_CGATGCCA_L007_R1_001.fastq:4000000</t>
  </si>
  <si>
    <t>C8_CGATGCCA_L007_R1_002.fastq:0</t>
  </si>
  <si>
    <t>C8_CGATGCCA_L007_R1_002.fastq:2204578</t>
  </si>
  <si>
    <t>C8_CGATGCC_L002_R1_001.fastq:3059897</t>
  </si>
  <si>
    <t>C8_CGATGCC_L002_R1_001.fastq:0</t>
  </si>
  <si>
    <t>D1_GCCTGAAC_L007_R1_001.fastq:0</t>
  </si>
  <si>
    <t>D1_GCCTGAAC_L007_R1_001.fastq:4000000</t>
  </si>
  <si>
    <t>D1_GCCTGAAC_L007_R1_002.fastq:0</t>
  </si>
  <si>
    <t>D1_GCCTGAAC_L007_R1_002.fastq:827191</t>
  </si>
  <si>
    <t>D1_GCCTGAA_L002_R1_001.fastq:2969935</t>
  </si>
  <si>
    <t>D1_GCCTGAA_L002_R1_001.fastq:0</t>
  </si>
  <si>
    <t>D2_ACATCTTA_L007_R1_001.fastq:0</t>
  </si>
  <si>
    <t>D2_ACATCTTA_L007_R1_001.fastq:4000000</t>
  </si>
  <si>
    <t>D2_ACATCTTA_L007_R1_002.fastq:0</t>
  </si>
  <si>
    <t>D2_ACATCTTA_L007_R1_002.fastq:1017232</t>
  </si>
  <si>
    <t>D2_ACATCTT_L002_R1_001.fastq:2562211</t>
  </si>
  <si>
    <t>D2_ACATCTT_L002_R1_001.fastq:0</t>
  </si>
  <si>
    <t>D3_GTGGCTGA_L007_R1_001.fastq:0</t>
  </si>
  <si>
    <t>D3_GTGGCTGA_L007_R1_001.fastq:4000000</t>
  </si>
  <si>
    <t>D3_GTGGCTGA_L007_R1_002.fastq:0</t>
  </si>
  <si>
    <t>D3_GTGGCTGA_L007_R1_002.fastq:820480</t>
  </si>
  <si>
    <t>D3_GTGGCTG_L002_R1_001.fastq:2642950</t>
  </si>
  <si>
    <t>D3_GTGGCTG_L002_R1_001.fastq:0</t>
  </si>
  <si>
    <t>D4_TTGCTTA_L002_R1_001.fastq:2872326</t>
  </si>
  <si>
    <t>D4_TTGCTTA_L002_R1_001.fastq:0</t>
  </si>
  <si>
    <t>D4_TTGCTTAT_L007_R1_001.fastq:0</t>
  </si>
  <si>
    <t>D4_TTGCTTAT_L007_R1_001.fastq:4000000</t>
  </si>
  <si>
    <t>D4_TTGCTTAT_L007_R1_002.fastq:0</t>
  </si>
  <si>
    <t>D4_TTGCTTAT_L007_R1_002.fastq:884789</t>
  </si>
  <si>
    <t>D5_AACAGGCG_L007_R1_001.fastq:0</t>
  </si>
  <si>
    <t>D5_AACAGGCG_L007_R1_001.fastq:4000000</t>
  </si>
  <si>
    <t>D5_AACAGGCG_L007_R1_002.fastq:0</t>
  </si>
  <si>
    <t>D5_AACAGGCG_L007_R1_002.fastq:1554819</t>
  </si>
  <si>
    <t>D5_AACAGGC_L002_R1_001.fastq:2915914</t>
  </si>
  <si>
    <t>D5_AACAGGC_L002_R1_001.fastq:0</t>
  </si>
  <si>
    <t>D6_CGCAACCG_L007_R1_001.fastq:0</t>
  </si>
  <si>
    <t>D6_CGCAACCG_L007_R1_001.fastq:3005975</t>
  </si>
  <si>
    <t>D6_CGCAACC_L002_R1_001.fastq:1795698</t>
  </si>
  <si>
    <t>D6_CGCAACC_L002_R1_001.fastq:0</t>
  </si>
  <si>
    <t>D7_ACGCCGAG_L007_R1_001.fastq:0</t>
  </si>
  <si>
    <t>D7_ACGCCGAG_L007_R1_001.fastq:4000000</t>
  </si>
  <si>
    <t>D7_ACGCCGAG_L007_R1_002.fastq:0</t>
  </si>
  <si>
    <t>D7_ACGCCGAG_L007_R1_002.fastq:529536</t>
  </si>
  <si>
    <t>D7_ACGCCGA_L002_R1_001.fastq:2667814</t>
  </si>
  <si>
    <t>D7_ACGCCGA_L002_R1_001.fastq:0</t>
  </si>
  <si>
    <t>D8_CGGTTACC_L007_R1_001.fastq:0</t>
  </si>
  <si>
    <t>D8_CGGTTACC_L007_R1_001.fastq:4000000</t>
  </si>
  <si>
    <t>D8_CGGTTACC_L007_R1_002.fastq:0</t>
  </si>
  <si>
    <t>D8_CGGTTACC_L007_R1_002.fastq:634193</t>
  </si>
  <si>
    <t>D8_CGGTTAC_L002_R1_001.fastq:2816396</t>
  </si>
  <si>
    <t>D8_CGGTTAC_L002_R1_001.fastq:0</t>
  </si>
  <si>
    <t>E1_GGTCAAT_L002_R1_001.fastq:2843688</t>
  </si>
  <si>
    <t>E1_GGTCAAT_L002_R1_001.fastq:0</t>
  </si>
  <si>
    <t>E1_GGTCAATT_L007_R1_001.fastq:0</t>
  </si>
  <si>
    <t>E1_GGTCAATT_L007_R1_001.fastq:4000000</t>
  </si>
  <si>
    <t>E1_GGTCAATT_L007_R1_002.fastq:0</t>
  </si>
  <si>
    <t>E1_GGTCAATT_L007_R1_002.fastq:738206</t>
  </si>
  <si>
    <t>E2_GCGTACA_L002_R1_001.fastq:2781247</t>
  </si>
  <si>
    <t>E2_GCGTACA_L002_R1_001.fastq:0</t>
  </si>
  <si>
    <t>E2_GCGTACAT_L007_R1_001.fastq:0</t>
  </si>
  <si>
    <t>E2_GCGTACAT_L007_R1_001.fastq:4000000</t>
  </si>
  <si>
    <t>E2_GCGTACAT_L007_R1_002.fastq:0</t>
  </si>
  <si>
    <t>E2_GCGTACAT_L007_R1_002.fastq:1109712</t>
  </si>
  <si>
    <t>E3_CTACATGC_L007_R1_001.fastq:0</t>
  </si>
  <si>
    <t>E3_CTACATGC_L007_R1_001.fastq:4000000</t>
  </si>
  <si>
    <t>E3_CTACATGC_L007_R1_002.fastq:0</t>
  </si>
  <si>
    <t>E3_CTACATGC_L007_R1_002.fastq:267281</t>
  </si>
  <si>
    <t>E3_CTACATG_L002_R1_001.fastq:2289738</t>
  </si>
  <si>
    <t>E3_CTACATG_L002_R1_001.fastq:0</t>
  </si>
  <si>
    <t>E4_TTGAGGAG_L007_R1_001.fastq:0</t>
  </si>
  <si>
    <t>E4_TTGAGGAG_L007_R1_001.fastq:4000000</t>
  </si>
  <si>
    <t>E4_TTGAGGAG_L007_R1_002.fastq:0</t>
  </si>
  <si>
    <t>E4_TTGAGGAG_L007_R1_002.fastq:935604</t>
  </si>
  <si>
    <t>E4_TTGAGGA_L002_R1_001.fastq:2926908</t>
  </si>
  <si>
    <t>E4_TTGAGGA_L002_R1_001.fastq:0</t>
  </si>
  <si>
    <t>E5_GAATCAA_L002_R1_001.fastq:2671991</t>
  </si>
  <si>
    <t>E5_GAATCAA_L002_R1_001.fastq:0</t>
  </si>
  <si>
    <t>E5_GAATCAAT_L007_R1_001.fastq:0</t>
  </si>
  <si>
    <t>E5_GAATCAAT_L007_R1_001.fastq:4000000</t>
  </si>
  <si>
    <t>E5_GAATCAAT_L007_R1_002.fastq:0</t>
  </si>
  <si>
    <t>E5_GAATCAAT_L007_R1_002.fastq:885380</t>
  </si>
  <si>
    <t>E6_TCCTCGG_L002_R1_001.fastq:2922271</t>
  </si>
  <si>
    <t>E6_TCCTCGG_L002_R1_001.fastq:0</t>
  </si>
  <si>
    <t>E6_TCCTCGGT_L007_R1_001.fastq:0</t>
  </si>
  <si>
    <t>E6_TCCTCGGT_L007_R1_001.fastq:4000000</t>
  </si>
  <si>
    <t>E6_TCCTCGGT_L007_R1_002.fastq:0</t>
  </si>
  <si>
    <t>E6_TCCTCGGT_L007_R1_002.fastq:1622257</t>
  </si>
  <si>
    <t>E7_GCGCATTC_L007_R1_001.fastq:0</t>
  </si>
  <si>
    <t>E7_GCGCATTC_L007_R1_001.fastq:4000000</t>
  </si>
  <si>
    <t>E7_GCGCATTC_L007_R1_002.fastq:0</t>
  </si>
  <si>
    <t>E7_GCGCATTC_L007_R1_002.fastq:1447705</t>
  </si>
  <si>
    <t>E7_GCGCATT_L002_R1_001.fastq:3077383</t>
  </si>
  <si>
    <t>E7_GCGCATT_L002_R1_001.fastq:0</t>
  </si>
  <si>
    <t>E8_ATAAGAAC_L007_R1_001.fastq:0</t>
  </si>
  <si>
    <t>E8_ATAAGAAC_L007_R1_001.fastq:4000000</t>
  </si>
  <si>
    <t>E8_ATAAGAAC_L007_R1_002.fastq:0</t>
  </si>
  <si>
    <t>E8_ATAAGAAC_L007_R1_002.fastq:2088320</t>
  </si>
  <si>
    <t>E8_ATAAGAA_L002_R1_001.fastq:3139939</t>
  </si>
  <si>
    <t>E8_ATAAGAA_L002_R1_001.fastq:0</t>
  </si>
  <si>
    <t>F1_TACCATTG_L007_R1_001.fastq:0</t>
  </si>
  <si>
    <t>F1_TACCATTG_L007_R1_001.fastq:10788</t>
  </si>
  <si>
    <t>F1_TACCATT_L002_R1_001.fastq:2940653</t>
  </si>
  <si>
    <t>F1_TACCATT_L002_R1_001.fastq:0</t>
  </si>
  <si>
    <t>F2_TCGAATCG_L007_R1_001.fastq:0</t>
  </si>
  <si>
    <t>F2_TCGAATCG_L007_R1_001.fastq:4000000</t>
  </si>
  <si>
    <t>F2_TCGAATCG_L007_R1_002.fastq:0</t>
  </si>
  <si>
    <t>F2_TCGAATCG_L007_R1_002.fastq:749816</t>
  </si>
  <si>
    <t>F2_TCGAATC_L002_R1_001.fastq:2903565</t>
  </si>
  <si>
    <t>F2_TCGAATC_L002_R1_001.fastq:0</t>
  </si>
  <si>
    <t>F3_TCCGCTCA_L007_R1_001.fastq:0</t>
  </si>
  <si>
    <t>F3_TCCGCTCA_L007_R1_001.fastq:4000000</t>
  </si>
  <si>
    <t>F3_TCCGCTCA_L007_R1_002.fastq:0</t>
  </si>
  <si>
    <t>F3_TCCGCTCA_L007_R1_002.fastq:1493969</t>
  </si>
  <si>
    <t>F3_TCCGCTC_L002_R1_001.fastq:3042226</t>
  </si>
  <si>
    <t>F3_TCCGCTC_L002_R1_001.fastq:0</t>
  </si>
  <si>
    <t>F4_GTTGGATA_L007_R1_001.fastq:0</t>
  </si>
  <si>
    <t>F4_GTTGGATA_L007_R1_001.fastq:4000000</t>
  </si>
  <si>
    <t>F4_GTTGGATA_L007_R1_002.fastq:0</t>
  </si>
  <si>
    <t>F4_GTTGGATA_L007_R1_002.fastq:1108036</t>
  </si>
  <si>
    <t>F4_GTTGGAT_L002_R1_001.fastq:2942270</t>
  </si>
  <si>
    <t>F4_GTTGGAT_L002_R1_001.fastq:0</t>
  </si>
  <si>
    <t>F5_CCGGTGC_L002_R1_001.fastq:3189855</t>
  </si>
  <si>
    <t>F5_CCGGTGC_L002_R1_001.fastq:0</t>
  </si>
  <si>
    <t>F5_CCGGTGCT_L007_R1_001.fastq:0</t>
  </si>
  <si>
    <t>F5_CCGGTGCT_L007_R1_001.fastq:4000000</t>
  </si>
  <si>
    <t>F5_CCGGTGCT_L007_R1_002.fastq:0</t>
  </si>
  <si>
    <t>F5_CCGGTGCT_L007_R1_002.fastq:1915238</t>
  </si>
  <si>
    <t>F6_GTTGTCGG_L007_R1_001.fastq:0</t>
  </si>
  <si>
    <t>F6_GTTGTCGG_L007_R1_001.fastq:4000000</t>
  </si>
  <si>
    <t>F6_GTTGTCGG_L007_R1_002.fastq:0</t>
  </si>
  <si>
    <t>F6_GTTGTCGG_L007_R1_002.fastq:1268554</t>
  </si>
  <si>
    <t>F6_GTTGTCG_L002_R1_001.fastq:2806835</t>
  </si>
  <si>
    <t>F6_GTTGTCG_L002_R1_001.fastq:0</t>
  </si>
  <si>
    <t>F7_ACTTAACC_L007_R1_001.fastq:0</t>
  </si>
  <si>
    <t>F7_ACTTAACC_L007_R1_001.fastq:4000000</t>
  </si>
  <si>
    <t>F7_ACTTAACC_L007_R1_002.fastq:0</t>
  </si>
  <si>
    <t>F7_ACTTAACC_L007_R1_002.fastq:2090638</t>
  </si>
  <si>
    <t>F7_ACTTAAC_L002_R1_001.fastq:3580557</t>
  </si>
  <si>
    <t>F7_ACTTAAC_L002_R1_001.fastq:0</t>
  </si>
  <si>
    <t>2726272</t>
  </si>
  <si>
    <t>2725540</t>
  </si>
  <si>
    <t>2569578</t>
  </si>
  <si>
    <t>2617497</t>
  </si>
  <si>
    <t>2772406</t>
  </si>
  <si>
    <t>3078101</t>
  </si>
  <si>
    <t>3094395</t>
  </si>
  <si>
    <t>2779683</t>
  </si>
  <si>
    <t>2841393</t>
  </si>
  <si>
    <t>2333779</t>
  </si>
  <si>
    <t>2458991</t>
  </si>
  <si>
    <t>2738317</t>
  </si>
  <si>
    <t>2378394</t>
  </si>
  <si>
    <t>2599861</t>
  </si>
  <si>
    <t>2964189</t>
  </si>
  <si>
    <t>tq:5673</t>
  </si>
  <si>
    <t>2320678</t>
  </si>
  <si>
    <t>2529332</t>
  </si>
  <si>
    <t>2151519</t>
  </si>
  <si>
    <t>2277271</t>
  </si>
  <si>
    <t>2536707</t>
  </si>
  <si>
    <t>2532897</t>
  </si>
  <si>
    <t>3059897</t>
  </si>
  <si>
    <t>2969935</t>
  </si>
  <si>
    <t>2562211</t>
  </si>
  <si>
    <t>2642950</t>
  </si>
  <si>
    <t>2872326</t>
  </si>
  <si>
    <t>2915914</t>
  </si>
  <si>
    <t>1795698</t>
  </si>
  <si>
    <t>2667814</t>
  </si>
  <si>
    <t>2816396</t>
  </si>
  <si>
    <t>2843688</t>
  </si>
  <si>
    <t>2781247</t>
  </si>
  <si>
    <t>2289738</t>
  </si>
  <si>
    <t>2926908</t>
  </si>
  <si>
    <t>2671991</t>
  </si>
  <si>
    <t>2922271</t>
  </si>
  <si>
    <t>3077383</t>
  </si>
  <si>
    <t>3139939</t>
  </si>
  <si>
    <t>2940653</t>
  </si>
  <si>
    <t>2903565</t>
  </si>
  <si>
    <t>3042226</t>
  </si>
  <si>
    <t>2942270</t>
  </si>
  <si>
    <t>3189855</t>
  </si>
  <si>
    <t>2806835</t>
  </si>
  <si>
    <t>3580557</t>
  </si>
  <si>
    <t>A2</t>
  </si>
  <si>
    <t>4000000</t>
  </si>
  <si>
    <t>1177345</t>
  </si>
  <si>
    <t>A3</t>
  </si>
  <si>
    <t>3907282</t>
  </si>
  <si>
    <t>A4</t>
  </si>
  <si>
    <t>A5</t>
  </si>
  <si>
    <t>A6</t>
  </si>
  <si>
    <t>A7</t>
  </si>
  <si>
    <t>2447519</t>
  </si>
  <si>
    <t>3733536</t>
  </si>
  <si>
    <t>A8</t>
  </si>
  <si>
    <t>B1</t>
  </si>
  <si>
    <t>B2</t>
  </si>
  <si>
    <t>B3</t>
  </si>
  <si>
    <t>3643151</t>
  </si>
  <si>
    <t>B4</t>
  </si>
  <si>
    <t>B5</t>
  </si>
  <si>
    <t>B6</t>
  </si>
  <si>
    <t>3892507</t>
  </si>
  <si>
    <t>3934060</t>
  </si>
  <si>
    <t>B7</t>
  </si>
  <si>
    <t>B8</t>
  </si>
  <si>
    <t>1418964</t>
  </si>
  <si>
    <t>C1</t>
  </si>
  <si>
    <t>C2</t>
  </si>
  <si>
    <t>C3</t>
  </si>
  <si>
    <t>C4</t>
  </si>
  <si>
    <t>1000983</t>
  </si>
  <si>
    <t>C5</t>
  </si>
  <si>
    <t>3836198</t>
  </si>
  <si>
    <t>C6</t>
  </si>
  <si>
    <t>C7</t>
  </si>
  <si>
    <t>C8</t>
  </si>
  <si>
    <t>2204578</t>
  </si>
  <si>
    <t>D1</t>
  </si>
  <si>
    <t>D2</t>
  </si>
  <si>
    <t>1017232</t>
  </si>
  <si>
    <t>D3</t>
  </si>
  <si>
    <t>D4</t>
  </si>
  <si>
    <t>D5</t>
  </si>
  <si>
    <t>1554819</t>
  </si>
  <si>
    <t>3005975</t>
  </si>
  <si>
    <t>D6</t>
  </si>
  <si>
    <t>D7</t>
  </si>
  <si>
    <t>D8</t>
  </si>
  <si>
    <t>E1</t>
  </si>
  <si>
    <t>E2</t>
  </si>
  <si>
    <t>1109712</t>
  </si>
  <si>
    <t>E3</t>
  </si>
  <si>
    <t>E4</t>
  </si>
  <si>
    <t>E5</t>
  </si>
  <si>
    <t>E6</t>
  </si>
  <si>
    <t>1622257</t>
  </si>
  <si>
    <t>E7</t>
  </si>
  <si>
    <t>1447705</t>
  </si>
  <si>
    <t>E8</t>
  </si>
  <si>
    <t>2088320</t>
  </si>
  <si>
    <t>F1</t>
  </si>
  <si>
    <t>F2</t>
  </si>
  <si>
    <t>F3</t>
  </si>
  <si>
    <t>1493969</t>
  </si>
  <si>
    <t>F4</t>
  </si>
  <si>
    <t>1108036</t>
  </si>
  <si>
    <t>F5</t>
  </si>
  <si>
    <t>1915238</t>
  </si>
  <si>
    <t>F6</t>
  </si>
  <si>
    <t>1268554</t>
  </si>
  <si>
    <t>F7</t>
  </si>
  <si>
    <t>2090638</t>
  </si>
  <si>
    <t>A</t>
  </si>
  <si>
    <t>1st leaf</t>
  </si>
  <si>
    <t>1st SAM</t>
  </si>
  <si>
    <t>2nd SAM</t>
  </si>
  <si>
    <t>3rd leaf</t>
  </si>
  <si>
    <t>3rd SAM</t>
  </si>
  <si>
    <t>5th leaf</t>
  </si>
  <si>
    <t>4th sam</t>
  </si>
  <si>
    <t>B</t>
  </si>
  <si>
    <t>4th SAM</t>
  </si>
  <si>
    <t>C</t>
  </si>
  <si>
    <t>5th SAM</t>
  </si>
  <si>
    <t>2nd leaf</t>
  </si>
  <si>
    <t>4th leaf</t>
  </si>
  <si>
    <t>D</t>
  </si>
  <si>
    <t>E</t>
  </si>
  <si>
    <t>F</t>
  </si>
  <si>
    <t>cleanup</t>
  </si>
  <si>
    <t>11 cycles</t>
  </si>
  <si>
    <t xml:space="preserve"> ++</t>
  </si>
  <si>
    <t xml:space="preserve"> +</t>
  </si>
  <si>
    <t xml:space="preserve"> +++</t>
  </si>
  <si>
    <t>X</t>
  </si>
  <si>
    <t>14 cycles</t>
  </si>
  <si>
    <t>re-re-do</t>
  </si>
  <si>
    <t>15 cycles</t>
  </si>
  <si>
    <t xml:space="preserve"> -</t>
  </si>
  <si>
    <t xml:space="preserve">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</si>
</sst>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0" xfId="0" applyBorder="1"/>
    <xf numFmtId="4" fontId="0" fillId="0" borderId="0" xfId="0" applyNumberFormat="1"/>
    <xf numFmtId="0" fontId="0" fillId="8" borderId="1" xfId="0" applyFill="1" applyBorder="1"/>
    <xf numFmtId="0" fontId="1" fillId="8" borderId="1" xfId="0" applyFont="1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4"/>
  <sheetViews>
    <sheetView tabSelected="1" topLeftCell="C1" zoomScale="120" zoomScaleNormal="120" zoomScalePageLayoutView="120" workbookViewId="0">
      <selection activeCell="D6" sqref="D6"/>
    </sheetView>
  </sheetViews>
  <sheetFormatPr baseColWidth="10" defaultColWidth="8.83203125" defaultRowHeight="14" x14ac:dyDescent="0"/>
  <cols>
    <col min="18" max="18" width="13.83203125" bestFit="1" customWidth="1"/>
  </cols>
  <sheetData>
    <row r="1" spans="3:14">
      <c r="M1" t="s">
        <v>304</v>
      </c>
      <c r="N1">
        <v>7903617</v>
      </c>
    </row>
    <row r="2" spans="3:14">
      <c r="M2" t="s">
        <v>307</v>
      </c>
      <c r="N2">
        <v>6632822</v>
      </c>
    </row>
    <row r="3" spans="3:14">
      <c r="M3" t="s">
        <v>309</v>
      </c>
      <c r="N3">
        <v>6702961</v>
      </c>
    </row>
    <row r="4" spans="3:14">
      <c r="M4" t="s">
        <v>310</v>
      </c>
      <c r="N4">
        <v>6959620</v>
      </c>
    </row>
    <row r="5" spans="3:14">
      <c r="C5" s="2"/>
      <c r="D5" s="4">
        <v>1</v>
      </c>
      <c r="E5" s="2">
        <v>2</v>
      </c>
      <c r="F5" s="4">
        <v>3</v>
      </c>
      <c r="G5" s="2">
        <v>4</v>
      </c>
      <c r="H5" s="4">
        <v>5</v>
      </c>
      <c r="I5" s="2">
        <v>6</v>
      </c>
      <c r="J5" s="4">
        <v>7</v>
      </c>
      <c r="K5" s="2">
        <v>8</v>
      </c>
      <c r="M5" t="s">
        <v>311</v>
      </c>
      <c r="N5">
        <v>7049887</v>
      </c>
    </row>
    <row r="6" spans="3:14">
      <c r="C6" s="2" t="s">
        <v>374</v>
      </c>
      <c r="D6" s="4" t="s">
        <v>375</v>
      </c>
      <c r="E6" s="2" t="s">
        <v>376</v>
      </c>
      <c r="F6" s="4" t="s">
        <v>377</v>
      </c>
      <c r="G6" s="5" t="s">
        <v>378</v>
      </c>
      <c r="H6" s="5" t="s">
        <v>379</v>
      </c>
      <c r="I6" s="5" t="s">
        <v>379</v>
      </c>
      <c r="J6" s="4" t="s">
        <v>380</v>
      </c>
      <c r="K6" s="2" t="s">
        <v>381</v>
      </c>
      <c r="M6" t="s">
        <v>312</v>
      </c>
      <c r="N6">
        <v>9525620</v>
      </c>
    </row>
    <row r="7" spans="3:14">
      <c r="C7" s="2"/>
      <c r="D7" s="3"/>
      <c r="E7" s="2">
        <v>7903617</v>
      </c>
      <c r="F7" s="2">
        <v>6632822</v>
      </c>
      <c r="G7" s="2">
        <v>6702961</v>
      </c>
      <c r="H7" s="2">
        <v>6959620</v>
      </c>
      <c r="I7" s="2">
        <v>7049887</v>
      </c>
      <c r="J7" s="2">
        <v>9525620</v>
      </c>
      <c r="K7" s="2">
        <v>6827931</v>
      </c>
      <c r="M7" t="s">
        <v>315</v>
      </c>
      <c r="N7">
        <v>6827931</v>
      </c>
    </row>
    <row r="8" spans="3:14">
      <c r="C8" s="2" t="s">
        <v>382</v>
      </c>
      <c r="D8" s="4" t="s">
        <v>383</v>
      </c>
      <c r="E8" s="2" t="s">
        <v>375</v>
      </c>
      <c r="F8" s="4" t="s">
        <v>376</v>
      </c>
      <c r="G8" s="2" t="s">
        <v>377</v>
      </c>
      <c r="H8" s="5" t="s">
        <v>378</v>
      </c>
      <c r="I8" s="5" t="s">
        <v>379</v>
      </c>
      <c r="J8" s="5" t="s">
        <v>379</v>
      </c>
      <c r="K8" s="2" t="s">
        <v>380</v>
      </c>
      <c r="M8" t="s">
        <v>316</v>
      </c>
      <c r="N8">
        <v>7460155</v>
      </c>
    </row>
    <row r="9" spans="3:14">
      <c r="C9" s="2"/>
      <c r="D9" s="2">
        <v>7460155</v>
      </c>
      <c r="E9" s="2">
        <v>7824479</v>
      </c>
      <c r="F9" s="2">
        <v>6699785</v>
      </c>
      <c r="G9" s="2">
        <v>6102142</v>
      </c>
      <c r="H9" s="2">
        <v>7165695</v>
      </c>
      <c r="I9" s="2">
        <v>6270901</v>
      </c>
      <c r="J9" s="2">
        <v>6533921</v>
      </c>
      <c r="K9" s="2">
        <v>8383153</v>
      </c>
      <c r="M9" t="s">
        <v>317</v>
      </c>
      <c r="N9">
        <v>7824479</v>
      </c>
    </row>
    <row r="10" spans="3:14">
      <c r="C10" s="2" t="s">
        <v>384</v>
      </c>
      <c r="D10" s="4" t="s">
        <v>380</v>
      </c>
      <c r="E10" s="2" t="s">
        <v>385</v>
      </c>
      <c r="F10" s="4" t="s">
        <v>375</v>
      </c>
      <c r="G10" s="2" t="s">
        <v>386</v>
      </c>
      <c r="H10" s="4" t="s">
        <v>377</v>
      </c>
      <c r="I10" s="5" t="s">
        <v>378</v>
      </c>
      <c r="J10" s="13" t="s">
        <v>379</v>
      </c>
      <c r="K10" s="2" t="s">
        <v>387</v>
      </c>
      <c r="M10" t="s">
        <v>318</v>
      </c>
      <c r="N10">
        <v>6699785</v>
      </c>
    </row>
    <row r="11" spans="3:14">
      <c r="C11" s="2"/>
      <c r="D11" s="3"/>
      <c r="E11" s="2">
        <v>7085760</v>
      </c>
      <c r="F11" s="2">
        <v>7328454</v>
      </c>
      <c r="G11" s="2">
        <v>7152502</v>
      </c>
      <c r="H11" s="2">
        <v>6113469</v>
      </c>
      <c r="I11" s="2">
        <v>6674638</v>
      </c>
      <c r="J11" s="2">
        <v>6912236</v>
      </c>
      <c r="K11" s="2">
        <v>9264475</v>
      </c>
      <c r="M11" t="s">
        <v>320</v>
      </c>
      <c r="N11">
        <v>6102142</v>
      </c>
    </row>
    <row r="12" spans="3:14">
      <c r="C12" s="2" t="s">
        <v>388</v>
      </c>
      <c r="D12" s="4" t="s">
        <v>387</v>
      </c>
      <c r="E12" s="2" t="s">
        <v>380</v>
      </c>
      <c r="F12" s="4" t="s">
        <v>385</v>
      </c>
      <c r="G12" s="2" t="s">
        <v>375</v>
      </c>
      <c r="H12" s="4" t="s">
        <v>386</v>
      </c>
      <c r="I12" s="2" t="s">
        <v>377</v>
      </c>
      <c r="J12" s="5" t="s">
        <v>378</v>
      </c>
      <c r="K12" s="15" t="s">
        <v>379</v>
      </c>
      <c r="M12" t="s">
        <v>321</v>
      </c>
      <c r="N12">
        <v>7165695</v>
      </c>
    </row>
    <row r="13" spans="3:14">
      <c r="C13" s="2"/>
      <c r="D13" s="2">
        <v>7797126</v>
      </c>
      <c r="E13" s="2">
        <v>7579443</v>
      </c>
      <c r="F13" s="2">
        <v>7463430</v>
      </c>
      <c r="G13" s="2">
        <v>7757115</v>
      </c>
      <c r="H13" s="2">
        <v>8470733</v>
      </c>
      <c r="I13" s="2">
        <v>4801673</v>
      </c>
      <c r="J13" s="2">
        <v>7197350</v>
      </c>
      <c r="K13" s="2">
        <v>7450589</v>
      </c>
      <c r="M13" t="s">
        <v>322</v>
      </c>
      <c r="N13">
        <v>6270901</v>
      </c>
    </row>
    <row r="14" spans="3:14">
      <c r="C14" s="2" t="s">
        <v>389</v>
      </c>
      <c r="D14" s="13" t="s">
        <v>379</v>
      </c>
      <c r="E14" s="2" t="s">
        <v>387</v>
      </c>
      <c r="F14" s="4" t="s">
        <v>383</v>
      </c>
      <c r="G14" s="2" t="s">
        <v>385</v>
      </c>
      <c r="H14" s="4" t="s">
        <v>376</v>
      </c>
      <c r="I14" s="2" t="s">
        <v>386</v>
      </c>
      <c r="J14" s="13" t="s">
        <v>378</v>
      </c>
      <c r="K14" s="13" t="s">
        <v>378</v>
      </c>
      <c r="M14" t="s">
        <v>325</v>
      </c>
      <c r="N14">
        <v>6533921</v>
      </c>
    </row>
    <row r="15" spans="3:14">
      <c r="C15" s="2"/>
      <c r="D15" s="2">
        <v>7581894</v>
      </c>
      <c r="E15" s="2">
        <v>7890959</v>
      </c>
      <c r="F15" s="2">
        <v>6557019</v>
      </c>
      <c r="G15" s="2">
        <v>7862512</v>
      </c>
      <c r="H15" s="2">
        <v>7557371</v>
      </c>
      <c r="I15" s="2">
        <v>8544528</v>
      </c>
      <c r="J15" s="2">
        <v>8525088</v>
      </c>
      <c r="K15" s="2">
        <v>9228259</v>
      </c>
      <c r="M15" t="s">
        <v>326</v>
      </c>
      <c r="N15">
        <v>8383153</v>
      </c>
    </row>
    <row r="16" spans="3:14">
      <c r="C16" s="2" t="s">
        <v>390</v>
      </c>
      <c r="D16" s="14" t="s">
        <v>378</v>
      </c>
      <c r="E16" s="13" t="s">
        <v>379</v>
      </c>
      <c r="F16" s="4" t="s">
        <v>387</v>
      </c>
      <c r="G16" s="2" t="s">
        <v>383</v>
      </c>
      <c r="H16" s="4" t="s">
        <v>385</v>
      </c>
      <c r="I16" s="2" t="s">
        <v>376</v>
      </c>
      <c r="J16" s="4" t="s">
        <v>386</v>
      </c>
      <c r="K16" s="15" t="s">
        <v>378</v>
      </c>
    </row>
    <row r="17" spans="3:14">
      <c r="C17" s="2"/>
      <c r="D17" s="6" t="s">
        <v>297</v>
      </c>
      <c r="E17" s="2">
        <v>7653381</v>
      </c>
      <c r="F17" s="2">
        <v>8536195</v>
      </c>
      <c r="G17" s="2">
        <v>8050306</v>
      </c>
      <c r="H17" s="2">
        <v>9105093</v>
      </c>
      <c r="I17" s="2">
        <v>8075389</v>
      </c>
      <c r="J17" s="2">
        <v>9671195</v>
      </c>
      <c r="K17" s="3"/>
      <c r="M17" t="s">
        <v>329</v>
      </c>
      <c r="N17">
        <v>7085760</v>
      </c>
    </row>
    <row r="18" spans="3:14">
      <c r="M18" t="s">
        <v>330</v>
      </c>
      <c r="N18">
        <v>7328454</v>
      </c>
    </row>
    <row r="19" spans="3:14">
      <c r="M19" t="s">
        <v>331</v>
      </c>
      <c r="N19">
        <v>7152502</v>
      </c>
    </row>
    <row r="20" spans="3:14">
      <c r="M20" t="s">
        <v>333</v>
      </c>
      <c r="N20">
        <v>6113469</v>
      </c>
    </row>
    <row r="21" spans="3:14">
      <c r="M21" t="s">
        <v>335</v>
      </c>
      <c r="N21">
        <v>6674638</v>
      </c>
    </row>
    <row r="22" spans="3:14">
      <c r="M22" t="s">
        <v>336</v>
      </c>
      <c r="N22">
        <v>6912236</v>
      </c>
    </row>
    <row r="23" spans="3:14">
      <c r="M23" t="s">
        <v>337</v>
      </c>
      <c r="N23">
        <v>9264475</v>
      </c>
    </row>
    <row r="24" spans="3:14">
      <c r="M24" t="s">
        <v>339</v>
      </c>
      <c r="N24">
        <v>7797126</v>
      </c>
    </row>
    <row r="25" spans="3:14">
      <c r="M25" t="s">
        <v>340</v>
      </c>
      <c r="N25">
        <v>7579443</v>
      </c>
    </row>
    <row r="26" spans="3:14">
      <c r="M26" t="s">
        <v>342</v>
      </c>
      <c r="N26">
        <v>7463430</v>
      </c>
    </row>
    <row r="27" spans="3:14">
      <c r="M27" t="s">
        <v>343</v>
      </c>
      <c r="N27">
        <v>7757115</v>
      </c>
    </row>
    <row r="28" spans="3:14">
      <c r="M28" t="s">
        <v>344</v>
      </c>
      <c r="N28">
        <v>8470733</v>
      </c>
    </row>
    <row r="29" spans="3:14">
      <c r="M29" t="s">
        <v>347</v>
      </c>
      <c r="N29">
        <v>4801673</v>
      </c>
    </row>
    <row r="30" spans="3:14">
      <c r="M30" t="s">
        <v>348</v>
      </c>
      <c r="N30">
        <v>7197350</v>
      </c>
    </row>
    <row r="31" spans="3:14">
      <c r="M31" t="s">
        <v>349</v>
      </c>
      <c r="N31">
        <v>7450589</v>
      </c>
    </row>
    <row r="32" spans="3:14">
      <c r="M32" t="s">
        <v>350</v>
      </c>
      <c r="N32">
        <v>7581894</v>
      </c>
    </row>
    <row r="33" spans="13:14">
      <c r="M33" t="s">
        <v>351</v>
      </c>
      <c r="N33">
        <v>7890959</v>
      </c>
    </row>
    <row r="34" spans="13:14">
      <c r="M34" t="s">
        <v>353</v>
      </c>
      <c r="N34">
        <v>6557019</v>
      </c>
    </row>
    <row r="35" spans="13:14">
      <c r="M35" t="s">
        <v>354</v>
      </c>
      <c r="N35">
        <v>7862512</v>
      </c>
    </row>
    <row r="36" spans="13:14">
      <c r="M36" t="s">
        <v>355</v>
      </c>
      <c r="N36">
        <v>7557371</v>
      </c>
    </row>
    <row r="37" spans="13:14">
      <c r="M37" t="s">
        <v>356</v>
      </c>
      <c r="N37">
        <v>8544528</v>
      </c>
    </row>
    <row r="38" spans="13:14">
      <c r="M38" t="s">
        <v>358</v>
      </c>
      <c r="N38">
        <v>8525088</v>
      </c>
    </row>
    <row r="39" spans="13:14">
      <c r="M39" t="s">
        <v>360</v>
      </c>
      <c r="N39">
        <v>9228259</v>
      </c>
    </row>
    <row r="40" spans="13:14">
      <c r="M40" t="s">
        <v>362</v>
      </c>
      <c r="N40" t="s">
        <v>297</v>
      </c>
    </row>
    <row r="41" spans="13:14">
      <c r="M41" t="s">
        <v>363</v>
      </c>
      <c r="N41">
        <v>7653381</v>
      </c>
    </row>
    <row r="42" spans="13:14">
      <c r="M42" t="s">
        <v>364</v>
      </c>
      <c r="N42">
        <v>8536195</v>
      </c>
    </row>
    <row r="43" spans="13:14">
      <c r="M43" t="s">
        <v>366</v>
      </c>
      <c r="N43">
        <v>8050306</v>
      </c>
    </row>
    <row r="44" spans="13:14">
      <c r="M44" t="s">
        <v>368</v>
      </c>
      <c r="N44">
        <v>9105093</v>
      </c>
    </row>
    <row r="45" spans="13:14">
      <c r="M45" t="s">
        <v>370</v>
      </c>
      <c r="N45">
        <v>8075389</v>
      </c>
    </row>
    <row r="46" spans="13:14">
      <c r="M46" t="s">
        <v>372</v>
      </c>
      <c r="N46">
        <v>9671195</v>
      </c>
    </row>
    <row r="54" spans="18:18">
      <c r="R54" s="12">
        <f>SUM(N:N)</f>
        <v>331930871</v>
      </c>
    </row>
  </sheetData>
  <sortState ref="M1:N129">
    <sortCondition ref="M1:M129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E19" sqref="E1:F1048576"/>
    </sheetView>
  </sheetViews>
  <sheetFormatPr baseColWidth="10" defaultColWidth="8.83203125" defaultRowHeight="14" x14ac:dyDescent="0"/>
  <cols>
    <col min="1" max="1" width="48.5" bestFit="1" customWidth="1"/>
    <col min="2" max="2" width="49.83203125" bestFit="1" customWidth="1"/>
    <col min="3" max="4" width="8.83203125" style="2"/>
    <col min="5" max="5" width="5" style="2" customWidth="1"/>
    <col min="6" max="6" width="8.83203125" style="2"/>
  </cols>
  <sheetData>
    <row r="1" spans="1:6">
      <c r="A1" t="s">
        <v>0</v>
      </c>
      <c r="B1" t="s">
        <v>1</v>
      </c>
      <c r="C1" s="2" t="s">
        <v>258</v>
      </c>
      <c r="E1" s="2" t="s">
        <v>304</v>
      </c>
      <c r="F1" s="2">
        <f>C1+D2+D3</f>
        <v>7903617</v>
      </c>
    </row>
    <row r="2" spans="1:6">
      <c r="A2" t="s">
        <v>2</v>
      </c>
      <c r="B2" t="s">
        <v>3</v>
      </c>
      <c r="D2" s="2" t="s">
        <v>305</v>
      </c>
    </row>
    <row r="3" spans="1:6">
      <c r="A3" t="s">
        <v>4</v>
      </c>
      <c r="B3" t="s">
        <v>5</v>
      </c>
      <c r="D3" s="2" t="s">
        <v>306</v>
      </c>
    </row>
    <row r="4" spans="1:6">
      <c r="A4" t="s">
        <v>6</v>
      </c>
      <c r="B4" t="s">
        <v>7</v>
      </c>
      <c r="C4" s="2" t="s">
        <v>259</v>
      </c>
      <c r="E4" s="2" t="s">
        <v>307</v>
      </c>
      <c r="F4" s="2">
        <f>C4+D5</f>
        <v>6632822</v>
      </c>
    </row>
    <row r="5" spans="1:6">
      <c r="A5" t="s">
        <v>8</v>
      </c>
      <c r="B5" t="s">
        <v>9</v>
      </c>
      <c r="D5" s="2" t="s">
        <v>308</v>
      </c>
    </row>
    <row r="6" spans="1:6">
      <c r="A6" t="s">
        <v>10</v>
      </c>
      <c r="B6" t="s">
        <v>11</v>
      </c>
      <c r="D6" s="2" t="s">
        <v>305</v>
      </c>
      <c r="E6" s="2" t="s">
        <v>309</v>
      </c>
      <c r="F6" s="2">
        <f>D6+D7+C8</f>
        <v>6702961</v>
      </c>
    </row>
    <row r="7" spans="1:6">
      <c r="A7" t="s">
        <v>12</v>
      </c>
      <c r="B7" t="s">
        <v>13</v>
      </c>
      <c r="D7" s="2">
        <v>133383</v>
      </c>
    </row>
    <row r="8" spans="1:6">
      <c r="A8" t="s">
        <v>14</v>
      </c>
      <c r="B8" t="s">
        <v>15</v>
      </c>
      <c r="C8" s="2" t="s">
        <v>260</v>
      </c>
    </row>
    <row r="9" spans="1:6">
      <c r="A9" t="s">
        <v>16</v>
      </c>
      <c r="B9" t="s">
        <v>17</v>
      </c>
      <c r="D9" s="2" t="s">
        <v>305</v>
      </c>
      <c r="E9" s="2" t="s">
        <v>310</v>
      </c>
      <c r="F9" s="2">
        <f>D9+D10+C11</f>
        <v>6959620</v>
      </c>
    </row>
    <row r="10" spans="1:6">
      <c r="A10" t="s">
        <v>18</v>
      </c>
      <c r="B10" t="s">
        <v>19</v>
      </c>
      <c r="D10" s="2">
        <v>342123</v>
      </c>
    </row>
    <row r="11" spans="1:6">
      <c r="A11" t="s">
        <v>20</v>
      </c>
      <c r="B11" t="s">
        <v>21</v>
      </c>
      <c r="C11" s="2" t="s">
        <v>261</v>
      </c>
    </row>
    <row r="12" spans="1:6">
      <c r="A12" t="s">
        <v>22</v>
      </c>
      <c r="B12" t="s">
        <v>23</v>
      </c>
      <c r="D12" s="2" t="s">
        <v>305</v>
      </c>
      <c r="E12" s="2" t="s">
        <v>311</v>
      </c>
      <c r="F12" s="2">
        <f>D12+D13+C14</f>
        <v>7049887</v>
      </c>
    </row>
    <row r="13" spans="1:6">
      <c r="A13" t="s">
        <v>24</v>
      </c>
      <c r="B13" t="s">
        <v>25</v>
      </c>
      <c r="D13" s="2">
        <v>277481</v>
      </c>
    </row>
    <row r="14" spans="1:6">
      <c r="A14" t="s">
        <v>26</v>
      </c>
      <c r="B14" t="s">
        <v>27</v>
      </c>
      <c r="C14" s="2" t="s">
        <v>262</v>
      </c>
    </row>
    <row r="15" spans="1:6">
      <c r="A15" t="s">
        <v>28</v>
      </c>
      <c r="B15" t="s">
        <v>29</v>
      </c>
      <c r="D15" s="2" t="s">
        <v>305</v>
      </c>
      <c r="E15" s="2" t="s">
        <v>312</v>
      </c>
      <c r="F15" s="2">
        <f>D15+D16+C17</f>
        <v>9525620</v>
      </c>
    </row>
    <row r="16" spans="1:6">
      <c r="A16" t="s">
        <v>30</v>
      </c>
      <c r="B16" t="s">
        <v>31</v>
      </c>
      <c r="D16" s="2" t="s">
        <v>313</v>
      </c>
    </row>
    <row r="17" spans="1:6">
      <c r="A17" t="s">
        <v>32</v>
      </c>
      <c r="B17" t="s">
        <v>33</v>
      </c>
      <c r="C17" s="2" t="s">
        <v>263</v>
      </c>
    </row>
    <row r="18" spans="1:6">
      <c r="A18" t="s">
        <v>34</v>
      </c>
      <c r="B18" t="s">
        <v>35</v>
      </c>
      <c r="D18" s="2" t="s">
        <v>314</v>
      </c>
      <c r="E18" s="2" t="s">
        <v>315</v>
      </c>
      <c r="F18" s="2">
        <f>D18+C19</f>
        <v>6827931</v>
      </c>
    </row>
    <row r="19" spans="1:6">
      <c r="A19" t="s">
        <v>36</v>
      </c>
      <c r="B19" t="s">
        <v>37</v>
      </c>
      <c r="C19" s="2" t="s">
        <v>264</v>
      </c>
    </row>
    <row r="20" spans="1:6">
      <c r="A20" t="s">
        <v>38</v>
      </c>
      <c r="B20" t="s">
        <v>39</v>
      </c>
      <c r="D20" s="2" t="s">
        <v>305</v>
      </c>
      <c r="E20" s="2" t="s">
        <v>316</v>
      </c>
      <c r="F20" s="2">
        <f>D20+D21+C22</f>
        <v>7460155</v>
      </c>
    </row>
    <row r="21" spans="1:6">
      <c r="A21" t="s">
        <v>40</v>
      </c>
      <c r="B21" t="s">
        <v>41</v>
      </c>
      <c r="D21" s="2">
        <v>680472</v>
      </c>
    </row>
    <row r="22" spans="1:6">
      <c r="A22" t="s">
        <v>42</v>
      </c>
      <c r="B22" t="s">
        <v>43</v>
      </c>
      <c r="C22" s="2" t="s">
        <v>265</v>
      </c>
    </row>
    <row r="23" spans="1:6">
      <c r="A23" t="s">
        <v>44</v>
      </c>
      <c r="B23" t="s">
        <v>45</v>
      </c>
      <c r="D23" s="2" t="s">
        <v>305</v>
      </c>
      <c r="E23" s="2" t="s">
        <v>317</v>
      </c>
      <c r="F23" s="2">
        <f>+D23+D24+C25</f>
        <v>7824479</v>
      </c>
    </row>
    <row r="24" spans="1:6">
      <c r="A24" t="s">
        <v>46</v>
      </c>
      <c r="B24" t="s">
        <v>47</v>
      </c>
      <c r="D24" s="2">
        <v>983086</v>
      </c>
    </row>
    <row r="25" spans="1:6">
      <c r="A25" t="s">
        <v>48</v>
      </c>
      <c r="B25" t="s">
        <v>49</v>
      </c>
      <c r="C25" s="2" t="s">
        <v>266</v>
      </c>
    </row>
    <row r="26" spans="1:6">
      <c r="A26" t="s">
        <v>50</v>
      </c>
      <c r="B26" t="s">
        <v>51</v>
      </c>
      <c r="C26" s="2" t="s">
        <v>267</v>
      </c>
      <c r="E26" s="2" t="s">
        <v>318</v>
      </c>
      <c r="F26" s="2">
        <f>C26+D27+D28</f>
        <v>6699785</v>
      </c>
    </row>
    <row r="27" spans="1:6">
      <c r="A27" t="s">
        <v>52</v>
      </c>
      <c r="B27" t="s">
        <v>53</v>
      </c>
      <c r="D27" s="2" t="s">
        <v>305</v>
      </c>
    </row>
    <row r="28" spans="1:6">
      <c r="A28" t="s">
        <v>54</v>
      </c>
      <c r="B28" t="s">
        <v>55</v>
      </c>
      <c r="D28" s="2">
        <v>366006</v>
      </c>
    </row>
    <row r="29" spans="1:6">
      <c r="A29" t="s">
        <v>56</v>
      </c>
      <c r="B29" t="s">
        <v>57</v>
      </c>
      <c r="D29" s="2" t="s">
        <v>319</v>
      </c>
      <c r="E29" s="2" t="s">
        <v>320</v>
      </c>
      <c r="F29" s="2">
        <f>D29+C30</f>
        <v>6102142</v>
      </c>
    </row>
    <row r="30" spans="1:6">
      <c r="A30" t="s">
        <v>58</v>
      </c>
      <c r="B30" t="s">
        <v>59</v>
      </c>
      <c r="C30" s="2" t="s">
        <v>268</v>
      </c>
    </row>
    <row r="31" spans="1:6">
      <c r="A31" t="s">
        <v>60</v>
      </c>
      <c r="B31" t="s">
        <v>61</v>
      </c>
      <c r="C31" s="2" t="s">
        <v>269</v>
      </c>
      <c r="E31" s="2" t="s">
        <v>321</v>
      </c>
      <c r="F31" s="2">
        <f>C31+D32+D33</f>
        <v>7165695</v>
      </c>
    </row>
    <row r="32" spans="1:6">
      <c r="A32" t="s">
        <v>62</v>
      </c>
      <c r="B32" t="s">
        <v>63</v>
      </c>
      <c r="D32" s="2" t="s">
        <v>305</v>
      </c>
    </row>
    <row r="33" spans="1:7">
      <c r="A33" t="s">
        <v>64</v>
      </c>
      <c r="B33" t="s">
        <v>65</v>
      </c>
      <c r="D33" s="2">
        <v>427378</v>
      </c>
    </row>
    <row r="34" spans="1:7">
      <c r="A34" t="s">
        <v>66</v>
      </c>
      <c r="B34" t="s">
        <v>67</v>
      </c>
      <c r="C34" s="2" t="s">
        <v>270</v>
      </c>
      <c r="E34" s="2" t="s">
        <v>322</v>
      </c>
      <c r="F34" s="2">
        <f>C34+D35</f>
        <v>6270901</v>
      </c>
    </row>
    <row r="35" spans="1:7">
      <c r="A35" t="s">
        <v>68</v>
      </c>
      <c r="B35" t="s">
        <v>69</v>
      </c>
      <c r="D35" s="2" t="s">
        <v>323</v>
      </c>
    </row>
    <row r="36" spans="1:7">
      <c r="A36" t="s">
        <v>70</v>
      </c>
      <c r="B36" t="s">
        <v>71</v>
      </c>
      <c r="D36" s="2" t="s">
        <v>324</v>
      </c>
      <c r="E36" s="2" t="s">
        <v>325</v>
      </c>
      <c r="F36" s="2">
        <f>D36+C37</f>
        <v>6533921</v>
      </c>
    </row>
    <row r="37" spans="1:7">
      <c r="A37" t="s">
        <v>72</v>
      </c>
      <c r="B37" t="s">
        <v>73</v>
      </c>
      <c r="C37" s="2" t="s">
        <v>271</v>
      </c>
    </row>
    <row r="38" spans="1:7">
      <c r="A38" t="s">
        <v>74</v>
      </c>
      <c r="B38" t="s">
        <v>75</v>
      </c>
      <c r="D38" s="2" t="s">
        <v>305</v>
      </c>
      <c r="E38" s="2" t="s">
        <v>326</v>
      </c>
      <c r="F38" s="2">
        <f>D38+D39+C40</f>
        <v>8383153</v>
      </c>
    </row>
    <row r="39" spans="1:7">
      <c r="A39" t="s">
        <v>76</v>
      </c>
      <c r="B39" t="s">
        <v>77</v>
      </c>
      <c r="D39" s="2" t="s">
        <v>327</v>
      </c>
    </row>
    <row r="40" spans="1:7">
      <c r="A40" t="s">
        <v>78</v>
      </c>
      <c r="B40" t="s">
        <v>79</v>
      </c>
      <c r="C40" s="2" t="s">
        <v>272</v>
      </c>
    </row>
    <row r="41" spans="1:7">
      <c r="A41" t="s">
        <v>80</v>
      </c>
      <c r="B41" t="s">
        <v>81</v>
      </c>
      <c r="C41" s="3"/>
      <c r="D41" s="3"/>
      <c r="E41" s="3" t="s">
        <v>328</v>
      </c>
      <c r="F41" s="3"/>
      <c r="G41" s="1"/>
    </row>
    <row r="42" spans="1:7">
      <c r="A42" t="s">
        <v>82</v>
      </c>
      <c r="B42" t="s">
        <v>83</v>
      </c>
      <c r="C42" s="3" t="s">
        <v>273</v>
      </c>
      <c r="D42" s="3"/>
      <c r="E42" s="3"/>
      <c r="F42" s="3"/>
      <c r="G42" s="1"/>
    </row>
    <row r="43" spans="1:7">
      <c r="A43" t="s">
        <v>84</v>
      </c>
      <c r="B43" t="s">
        <v>85</v>
      </c>
      <c r="D43" s="2" t="s">
        <v>305</v>
      </c>
      <c r="E43" s="2" t="s">
        <v>329</v>
      </c>
      <c r="F43" s="2">
        <f>D43+D44+C45</f>
        <v>7085760</v>
      </c>
    </row>
    <row r="44" spans="1:7">
      <c r="A44" t="s">
        <v>86</v>
      </c>
      <c r="B44" t="s">
        <v>87</v>
      </c>
      <c r="D44" s="2">
        <v>765082</v>
      </c>
    </row>
    <row r="45" spans="1:7">
      <c r="A45" t="s">
        <v>88</v>
      </c>
      <c r="B45" t="s">
        <v>89</v>
      </c>
      <c r="C45" s="2" t="s">
        <v>274</v>
      </c>
    </row>
    <row r="46" spans="1:7">
      <c r="A46" t="s">
        <v>90</v>
      </c>
      <c r="B46" t="s">
        <v>91</v>
      </c>
      <c r="D46" s="2" t="s">
        <v>305</v>
      </c>
      <c r="E46" s="2" t="s">
        <v>330</v>
      </c>
      <c r="F46" s="2">
        <f>D46+D47+C48</f>
        <v>7328454</v>
      </c>
    </row>
    <row r="47" spans="1:7">
      <c r="A47" t="s">
        <v>92</v>
      </c>
      <c r="B47" t="s">
        <v>93</v>
      </c>
      <c r="D47" s="2">
        <v>799122</v>
      </c>
    </row>
    <row r="48" spans="1:7">
      <c r="A48" t="s">
        <v>94</v>
      </c>
      <c r="B48" t="s">
        <v>95</v>
      </c>
      <c r="C48" s="2" t="s">
        <v>275</v>
      </c>
    </row>
    <row r="49" spans="1:6">
      <c r="A49" t="s">
        <v>96</v>
      </c>
      <c r="B49" t="s">
        <v>97</v>
      </c>
      <c r="D49" s="2" t="s">
        <v>305</v>
      </c>
      <c r="E49" s="2" t="s">
        <v>331</v>
      </c>
      <c r="F49" s="2">
        <f>+D49+D50+C51</f>
        <v>7152502</v>
      </c>
    </row>
    <row r="50" spans="1:6">
      <c r="A50" t="s">
        <v>98</v>
      </c>
      <c r="B50" t="s">
        <v>99</v>
      </c>
      <c r="D50" s="2" t="s">
        <v>332</v>
      </c>
    </row>
    <row r="51" spans="1:6">
      <c r="A51" t="s">
        <v>100</v>
      </c>
      <c r="B51" t="s">
        <v>101</v>
      </c>
      <c r="C51" s="2" t="s">
        <v>276</v>
      </c>
    </row>
    <row r="52" spans="1:6">
      <c r="A52" t="s">
        <v>102</v>
      </c>
      <c r="B52" t="s">
        <v>103</v>
      </c>
      <c r="C52" s="2" t="s">
        <v>277</v>
      </c>
      <c r="E52" s="2" t="s">
        <v>333</v>
      </c>
      <c r="F52" s="2">
        <f>C52+D53</f>
        <v>6113469</v>
      </c>
    </row>
    <row r="53" spans="1:6">
      <c r="A53" t="s">
        <v>104</v>
      </c>
      <c r="B53" t="s">
        <v>105</v>
      </c>
      <c r="D53" s="2" t="s">
        <v>334</v>
      </c>
    </row>
    <row r="54" spans="1:6">
      <c r="A54" t="s">
        <v>106</v>
      </c>
      <c r="B54" t="s">
        <v>107</v>
      </c>
      <c r="D54" s="2" t="s">
        <v>305</v>
      </c>
      <c r="E54" s="2" t="s">
        <v>335</v>
      </c>
      <c r="F54" s="2">
        <f>D54+D55+C56</f>
        <v>6674638</v>
      </c>
    </row>
    <row r="55" spans="1:6">
      <c r="A55" t="s">
        <v>108</v>
      </c>
      <c r="B55" t="s">
        <v>109</v>
      </c>
      <c r="D55" s="2">
        <v>137931</v>
      </c>
    </row>
    <row r="56" spans="1:6">
      <c r="A56" t="s">
        <v>110</v>
      </c>
      <c r="B56" t="s">
        <v>111</v>
      </c>
      <c r="C56" s="2" t="s">
        <v>278</v>
      </c>
    </row>
    <row r="57" spans="1:6">
      <c r="A57" t="s">
        <v>112</v>
      </c>
      <c r="B57" t="s">
        <v>113</v>
      </c>
      <c r="D57" s="2" t="s">
        <v>305</v>
      </c>
      <c r="E57" s="2" t="s">
        <v>336</v>
      </c>
      <c r="F57" s="2">
        <f>D57+D58+C59</f>
        <v>6912236</v>
      </c>
    </row>
    <row r="58" spans="1:6">
      <c r="A58" t="s">
        <v>114</v>
      </c>
      <c r="B58" t="s">
        <v>115</v>
      </c>
      <c r="D58" s="2">
        <v>379339</v>
      </c>
    </row>
    <row r="59" spans="1:6">
      <c r="A59" t="s">
        <v>116</v>
      </c>
      <c r="B59" t="s">
        <v>117</v>
      </c>
      <c r="C59" s="2" t="s">
        <v>279</v>
      </c>
    </row>
    <row r="60" spans="1:6">
      <c r="A60" t="s">
        <v>118</v>
      </c>
      <c r="B60" t="s">
        <v>119</v>
      </c>
      <c r="D60" s="2" t="s">
        <v>305</v>
      </c>
      <c r="E60" s="2" t="s">
        <v>337</v>
      </c>
      <c r="F60" s="2">
        <f>D60+D61+C62</f>
        <v>9264475</v>
      </c>
    </row>
    <row r="61" spans="1:6">
      <c r="A61" t="s">
        <v>120</v>
      </c>
      <c r="B61" t="s">
        <v>121</v>
      </c>
      <c r="D61" s="2" t="s">
        <v>338</v>
      </c>
    </row>
    <row r="62" spans="1:6">
      <c r="A62" t="s">
        <v>122</v>
      </c>
      <c r="B62" t="s">
        <v>123</v>
      </c>
      <c r="C62" s="2" t="s">
        <v>280</v>
      </c>
    </row>
    <row r="63" spans="1:6">
      <c r="A63" t="s">
        <v>124</v>
      </c>
      <c r="B63" t="s">
        <v>125</v>
      </c>
      <c r="D63" s="2" t="s">
        <v>305</v>
      </c>
      <c r="E63" s="2" t="s">
        <v>339</v>
      </c>
      <c r="F63" s="2">
        <f>D63+D64+C65</f>
        <v>7797126</v>
      </c>
    </row>
    <row r="64" spans="1:6">
      <c r="A64" t="s">
        <v>126</v>
      </c>
      <c r="B64" t="s">
        <v>127</v>
      </c>
      <c r="D64" s="2">
        <v>827191</v>
      </c>
    </row>
    <row r="65" spans="1:6">
      <c r="A65" t="s">
        <v>128</v>
      </c>
      <c r="B65" t="s">
        <v>129</v>
      </c>
      <c r="C65" s="2" t="s">
        <v>281</v>
      </c>
    </row>
    <row r="66" spans="1:6">
      <c r="A66" t="s">
        <v>130</v>
      </c>
      <c r="B66" t="s">
        <v>131</v>
      </c>
      <c r="D66" s="2" t="s">
        <v>305</v>
      </c>
      <c r="E66" s="2" t="s">
        <v>340</v>
      </c>
      <c r="F66" s="2">
        <f>D66+D67+C68</f>
        <v>7579443</v>
      </c>
    </row>
    <row r="67" spans="1:6">
      <c r="A67" t="s">
        <v>132</v>
      </c>
      <c r="B67" t="s">
        <v>133</v>
      </c>
      <c r="D67" s="2" t="s">
        <v>341</v>
      </c>
    </row>
    <row r="68" spans="1:6">
      <c r="A68" t="s">
        <v>134</v>
      </c>
      <c r="B68" t="s">
        <v>135</v>
      </c>
      <c r="C68" s="2" t="s">
        <v>282</v>
      </c>
    </row>
    <row r="69" spans="1:6">
      <c r="A69" t="s">
        <v>136</v>
      </c>
      <c r="B69" t="s">
        <v>137</v>
      </c>
      <c r="D69" s="2" t="s">
        <v>305</v>
      </c>
      <c r="E69" s="2" t="s">
        <v>342</v>
      </c>
      <c r="F69" s="2">
        <f>D69+D70+C71</f>
        <v>7463430</v>
      </c>
    </row>
    <row r="70" spans="1:6">
      <c r="A70" t="s">
        <v>138</v>
      </c>
      <c r="B70" t="s">
        <v>139</v>
      </c>
      <c r="D70" s="2">
        <v>820480</v>
      </c>
    </row>
    <row r="71" spans="1:6">
      <c r="A71" t="s">
        <v>140</v>
      </c>
      <c r="B71" t="s">
        <v>141</v>
      </c>
      <c r="C71" s="2" t="s">
        <v>283</v>
      </c>
    </row>
    <row r="72" spans="1:6">
      <c r="A72" t="s">
        <v>142</v>
      </c>
      <c r="B72" t="s">
        <v>143</v>
      </c>
      <c r="C72" s="2" t="s">
        <v>284</v>
      </c>
      <c r="E72" s="2" t="s">
        <v>343</v>
      </c>
      <c r="F72" s="2">
        <f>C72+D73+D74</f>
        <v>7757115</v>
      </c>
    </row>
    <row r="73" spans="1:6">
      <c r="A73" t="s">
        <v>144</v>
      </c>
      <c r="B73" t="s">
        <v>145</v>
      </c>
      <c r="D73" s="2" t="s">
        <v>305</v>
      </c>
    </row>
    <row r="74" spans="1:6">
      <c r="A74" t="s">
        <v>146</v>
      </c>
      <c r="B74" t="s">
        <v>147</v>
      </c>
      <c r="D74" s="2">
        <v>884789</v>
      </c>
    </row>
    <row r="75" spans="1:6">
      <c r="A75" t="s">
        <v>148</v>
      </c>
      <c r="B75" t="s">
        <v>149</v>
      </c>
      <c r="D75" s="2" t="s">
        <v>305</v>
      </c>
      <c r="E75" s="2" t="s">
        <v>344</v>
      </c>
      <c r="F75" s="2">
        <f>D75+D76+C77</f>
        <v>8470733</v>
      </c>
    </row>
    <row r="76" spans="1:6">
      <c r="A76" t="s">
        <v>150</v>
      </c>
      <c r="B76" t="s">
        <v>151</v>
      </c>
      <c r="D76" s="2" t="s">
        <v>345</v>
      </c>
    </row>
    <row r="77" spans="1:6">
      <c r="A77" t="s">
        <v>152</v>
      </c>
      <c r="B77" t="s">
        <v>153</v>
      </c>
      <c r="C77" s="2" t="s">
        <v>285</v>
      </c>
    </row>
    <row r="78" spans="1:6">
      <c r="A78" t="s">
        <v>154</v>
      </c>
      <c r="B78" t="s">
        <v>155</v>
      </c>
      <c r="D78" s="2" t="s">
        <v>346</v>
      </c>
      <c r="E78" s="2" t="s">
        <v>347</v>
      </c>
      <c r="F78" s="2">
        <f>D78+C79</f>
        <v>4801673</v>
      </c>
    </row>
    <row r="79" spans="1:6">
      <c r="A79" t="s">
        <v>156</v>
      </c>
      <c r="B79" t="s">
        <v>157</v>
      </c>
      <c r="C79" s="2" t="s">
        <v>286</v>
      </c>
    </row>
    <row r="80" spans="1:6">
      <c r="A80" t="s">
        <v>158</v>
      </c>
      <c r="B80" t="s">
        <v>159</v>
      </c>
      <c r="D80" s="2" t="s">
        <v>305</v>
      </c>
      <c r="E80" s="2" t="s">
        <v>348</v>
      </c>
      <c r="F80" s="2">
        <f>D80+D81+C82</f>
        <v>7197350</v>
      </c>
    </row>
    <row r="81" spans="1:6">
      <c r="A81" t="s">
        <v>160</v>
      </c>
      <c r="B81" t="s">
        <v>161</v>
      </c>
      <c r="D81" s="2">
        <v>529536</v>
      </c>
    </row>
    <row r="82" spans="1:6">
      <c r="A82" t="s">
        <v>162</v>
      </c>
      <c r="B82" t="s">
        <v>163</v>
      </c>
      <c r="C82" s="2" t="s">
        <v>287</v>
      </c>
    </row>
    <row r="83" spans="1:6">
      <c r="A83" t="s">
        <v>164</v>
      </c>
      <c r="B83" t="s">
        <v>165</v>
      </c>
      <c r="D83" s="2" t="s">
        <v>305</v>
      </c>
      <c r="E83" s="2" t="s">
        <v>349</v>
      </c>
      <c r="F83" s="2">
        <f>D83+D84+C85</f>
        <v>7450589</v>
      </c>
    </row>
    <row r="84" spans="1:6">
      <c r="A84" t="s">
        <v>166</v>
      </c>
      <c r="B84" t="s">
        <v>167</v>
      </c>
      <c r="D84" s="2">
        <v>634193</v>
      </c>
    </row>
    <row r="85" spans="1:6">
      <c r="A85" t="s">
        <v>168</v>
      </c>
      <c r="B85" t="s">
        <v>169</v>
      </c>
      <c r="C85" s="2" t="s">
        <v>288</v>
      </c>
    </row>
    <row r="86" spans="1:6">
      <c r="A86" t="s">
        <v>170</v>
      </c>
      <c r="B86" t="s">
        <v>171</v>
      </c>
      <c r="C86" s="2" t="s">
        <v>289</v>
      </c>
      <c r="E86" s="2" t="s">
        <v>350</v>
      </c>
      <c r="F86" s="2">
        <f>C86+D87+D88</f>
        <v>7581894</v>
      </c>
    </row>
    <row r="87" spans="1:6">
      <c r="A87" t="s">
        <v>172</v>
      </c>
      <c r="B87" t="s">
        <v>173</v>
      </c>
      <c r="D87" s="2" t="s">
        <v>305</v>
      </c>
    </row>
    <row r="88" spans="1:6">
      <c r="A88" t="s">
        <v>174</v>
      </c>
      <c r="B88" t="s">
        <v>175</v>
      </c>
      <c r="D88" s="2">
        <v>738206</v>
      </c>
    </row>
    <row r="89" spans="1:6">
      <c r="A89" t="s">
        <v>176</v>
      </c>
      <c r="B89" t="s">
        <v>177</v>
      </c>
      <c r="C89" s="2" t="s">
        <v>290</v>
      </c>
      <c r="E89" s="2" t="s">
        <v>351</v>
      </c>
      <c r="F89" s="2">
        <f>C89+D90+D91</f>
        <v>7890959</v>
      </c>
    </row>
    <row r="90" spans="1:6">
      <c r="A90" t="s">
        <v>178</v>
      </c>
      <c r="B90" t="s">
        <v>179</v>
      </c>
      <c r="D90" s="2" t="s">
        <v>305</v>
      </c>
    </row>
    <row r="91" spans="1:6">
      <c r="A91" t="s">
        <v>180</v>
      </c>
      <c r="B91" t="s">
        <v>181</v>
      </c>
      <c r="D91" s="2" t="s">
        <v>352</v>
      </c>
    </row>
    <row r="92" spans="1:6">
      <c r="A92" t="s">
        <v>182</v>
      </c>
      <c r="B92" t="s">
        <v>183</v>
      </c>
      <c r="D92" s="2" t="s">
        <v>305</v>
      </c>
      <c r="E92" s="2" t="s">
        <v>353</v>
      </c>
      <c r="F92" s="2">
        <f>D92+D93+C94</f>
        <v>6557019</v>
      </c>
    </row>
    <row r="93" spans="1:6">
      <c r="A93" t="s">
        <v>184</v>
      </c>
      <c r="B93" t="s">
        <v>185</v>
      </c>
      <c r="D93" s="2">
        <v>267281</v>
      </c>
    </row>
    <row r="94" spans="1:6">
      <c r="A94" t="s">
        <v>186</v>
      </c>
      <c r="B94" t="s">
        <v>187</v>
      </c>
      <c r="C94" s="2" t="s">
        <v>291</v>
      </c>
    </row>
    <row r="95" spans="1:6">
      <c r="A95" t="s">
        <v>188</v>
      </c>
      <c r="B95" t="s">
        <v>189</v>
      </c>
      <c r="D95" s="2" t="s">
        <v>305</v>
      </c>
      <c r="E95" s="2" t="s">
        <v>354</v>
      </c>
      <c r="F95" s="2">
        <f>D95+D96+C97</f>
        <v>7862512</v>
      </c>
    </row>
    <row r="96" spans="1:6">
      <c r="A96" t="s">
        <v>190</v>
      </c>
      <c r="B96" t="s">
        <v>191</v>
      </c>
      <c r="D96" s="2">
        <v>935604</v>
      </c>
    </row>
    <row r="97" spans="1:6">
      <c r="A97" t="s">
        <v>192</v>
      </c>
      <c r="B97" t="s">
        <v>193</v>
      </c>
      <c r="C97" s="2" t="s">
        <v>292</v>
      </c>
    </row>
    <row r="98" spans="1:6">
      <c r="A98" t="s">
        <v>194</v>
      </c>
      <c r="B98" t="s">
        <v>195</v>
      </c>
      <c r="C98" s="2" t="s">
        <v>293</v>
      </c>
      <c r="E98" s="2" t="s">
        <v>355</v>
      </c>
      <c r="F98" s="2">
        <f>C98+D99+D100</f>
        <v>7557371</v>
      </c>
    </row>
    <row r="99" spans="1:6">
      <c r="A99" t="s">
        <v>196</v>
      </c>
      <c r="B99" t="s">
        <v>197</v>
      </c>
      <c r="D99" s="2" t="s">
        <v>305</v>
      </c>
    </row>
    <row r="100" spans="1:6">
      <c r="A100" t="s">
        <v>198</v>
      </c>
      <c r="B100" t="s">
        <v>199</v>
      </c>
      <c r="D100" s="2">
        <v>885380</v>
      </c>
    </row>
    <row r="101" spans="1:6">
      <c r="A101" t="s">
        <v>200</v>
      </c>
      <c r="B101" t="s">
        <v>201</v>
      </c>
      <c r="C101" s="2" t="s">
        <v>294</v>
      </c>
      <c r="E101" s="2" t="s">
        <v>356</v>
      </c>
      <c r="F101" s="2">
        <f>C101+D102+D103</f>
        <v>8544528</v>
      </c>
    </row>
    <row r="102" spans="1:6">
      <c r="A102" t="s">
        <v>202</v>
      </c>
      <c r="B102" t="s">
        <v>203</v>
      </c>
      <c r="D102" s="2" t="s">
        <v>305</v>
      </c>
    </row>
    <row r="103" spans="1:6">
      <c r="A103" t="s">
        <v>204</v>
      </c>
      <c r="B103" t="s">
        <v>205</v>
      </c>
      <c r="D103" s="2" t="s">
        <v>357</v>
      </c>
    </row>
    <row r="104" spans="1:6">
      <c r="A104" t="s">
        <v>206</v>
      </c>
      <c r="B104" t="s">
        <v>207</v>
      </c>
      <c r="D104" s="2" t="s">
        <v>305</v>
      </c>
      <c r="E104" s="2" t="s">
        <v>358</v>
      </c>
      <c r="F104" s="2">
        <f>D104+D105+C106</f>
        <v>8525088</v>
      </c>
    </row>
    <row r="105" spans="1:6">
      <c r="A105" t="s">
        <v>208</v>
      </c>
      <c r="B105" t="s">
        <v>209</v>
      </c>
      <c r="D105" s="2" t="s">
        <v>359</v>
      </c>
    </row>
    <row r="106" spans="1:6">
      <c r="A106" t="s">
        <v>210</v>
      </c>
      <c r="B106" t="s">
        <v>211</v>
      </c>
      <c r="C106" s="2" t="s">
        <v>295</v>
      </c>
    </row>
    <row r="107" spans="1:6">
      <c r="A107" t="s">
        <v>212</v>
      </c>
      <c r="B107" t="s">
        <v>213</v>
      </c>
      <c r="D107" s="2" t="s">
        <v>305</v>
      </c>
      <c r="E107" s="2" t="s">
        <v>360</v>
      </c>
      <c r="F107" s="2">
        <f>D107+D108+C109</f>
        <v>9228259</v>
      </c>
    </row>
    <row r="108" spans="1:6">
      <c r="A108" t="s">
        <v>214</v>
      </c>
      <c r="B108" t="s">
        <v>215</v>
      </c>
      <c r="D108" s="2" t="s">
        <v>361</v>
      </c>
    </row>
    <row r="109" spans="1:6">
      <c r="A109" t="s">
        <v>216</v>
      </c>
      <c r="B109" t="s">
        <v>217</v>
      </c>
      <c r="C109" s="2" t="s">
        <v>296</v>
      </c>
    </row>
    <row r="110" spans="1:6">
      <c r="A110" t="s">
        <v>218</v>
      </c>
      <c r="B110" t="s">
        <v>219</v>
      </c>
      <c r="E110" s="2" t="s">
        <v>362</v>
      </c>
      <c r="F110" s="2" t="str">
        <f>C111</f>
        <v>2940653</v>
      </c>
    </row>
    <row r="111" spans="1:6">
      <c r="A111" t="s">
        <v>220</v>
      </c>
      <c r="B111" t="s">
        <v>221</v>
      </c>
      <c r="C111" s="2" t="s">
        <v>297</v>
      </c>
    </row>
    <row r="112" spans="1:6">
      <c r="A112" t="s">
        <v>222</v>
      </c>
      <c r="B112" t="s">
        <v>223</v>
      </c>
      <c r="D112" s="2" t="s">
        <v>305</v>
      </c>
      <c r="E112" s="2" t="s">
        <v>363</v>
      </c>
      <c r="F112" s="2">
        <f>D112+D113+C114</f>
        <v>7653381</v>
      </c>
    </row>
    <row r="113" spans="1:6">
      <c r="A113" t="s">
        <v>224</v>
      </c>
      <c r="B113" t="s">
        <v>225</v>
      </c>
      <c r="D113" s="2">
        <v>749816</v>
      </c>
    </row>
    <row r="114" spans="1:6">
      <c r="A114" t="s">
        <v>226</v>
      </c>
      <c r="B114" t="s">
        <v>227</v>
      </c>
      <c r="C114" s="2" t="s">
        <v>298</v>
      </c>
    </row>
    <row r="115" spans="1:6">
      <c r="A115" t="s">
        <v>228</v>
      </c>
      <c r="B115" t="s">
        <v>229</v>
      </c>
      <c r="D115" s="2" t="s">
        <v>305</v>
      </c>
      <c r="E115" s="2" t="s">
        <v>364</v>
      </c>
      <c r="F115" s="2">
        <f>D115+D116+C117</f>
        <v>8536195</v>
      </c>
    </row>
    <row r="116" spans="1:6">
      <c r="A116" t="s">
        <v>230</v>
      </c>
      <c r="B116" t="s">
        <v>231</v>
      </c>
      <c r="D116" s="2" t="s">
        <v>365</v>
      </c>
    </row>
    <row r="117" spans="1:6">
      <c r="A117" t="s">
        <v>232</v>
      </c>
      <c r="B117" t="s">
        <v>233</v>
      </c>
      <c r="C117" s="2" t="s">
        <v>299</v>
      </c>
    </row>
    <row r="118" spans="1:6">
      <c r="A118" t="s">
        <v>234</v>
      </c>
      <c r="B118" t="s">
        <v>235</v>
      </c>
      <c r="D118" s="2" t="s">
        <v>305</v>
      </c>
      <c r="E118" s="2" t="s">
        <v>366</v>
      </c>
      <c r="F118" s="2">
        <f>D118+D119+C120</f>
        <v>8050306</v>
      </c>
    </row>
    <row r="119" spans="1:6">
      <c r="A119" t="s">
        <v>236</v>
      </c>
      <c r="B119" t="s">
        <v>237</v>
      </c>
      <c r="D119" s="2" t="s">
        <v>367</v>
      </c>
    </row>
    <row r="120" spans="1:6">
      <c r="A120" t="s">
        <v>238</v>
      </c>
      <c r="B120" t="s">
        <v>239</v>
      </c>
      <c r="C120" s="2" t="s">
        <v>300</v>
      </c>
    </row>
    <row r="121" spans="1:6">
      <c r="A121" t="s">
        <v>240</v>
      </c>
      <c r="B121" t="s">
        <v>241</v>
      </c>
      <c r="C121" s="2" t="s">
        <v>301</v>
      </c>
      <c r="E121" s="2" t="s">
        <v>368</v>
      </c>
      <c r="F121" s="2">
        <f>C121+D122+D123</f>
        <v>9105093</v>
      </c>
    </row>
    <row r="122" spans="1:6">
      <c r="A122" t="s">
        <v>242</v>
      </c>
      <c r="B122" t="s">
        <v>243</v>
      </c>
      <c r="D122" s="2" t="s">
        <v>305</v>
      </c>
    </row>
    <row r="123" spans="1:6">
      <c r="A123" t="s">
        <v>244</v>
      </c>
      <c r="B123" t="s">
        <v>245</v>
      </c>
      <c r="D123" s="2" t="s">
        <v>369</v>
      </c>
    </row>
    <row r="124" spans="1:6">
      <c r="A124" t="s">
        <v>246</v>
      </c>
      <c r="B124" t="s">
        <v>247</v>
      </c>
      <c r="D124" s="2" t="s">
        <v>305</v>
      </c>
      <c r="E124" s="2" t="s">
        <v>370</v>
      </c>
      <c r="F124" s="2">
        <f>D124+D125+C126</f>
        <v>8075389</v>
      </c>
    </row>
    <row r="125" spans="1:6">
      <c r="A125" t="s">
        <v>248</v>
      </c>
      <c r="B125" t="s">
        <v>249</v>
      </c>
      <c r="D125" s="2" t="s">
        <v>371</v>
      </c>
    </row>
    <row r="126" spans="1:6">
      <c r="A126" t="s">
        <v>250</v>
      </c>
      <c r="B126" t="s">
        <v>251</v>
      </c>
      <c r="C126" s="2" t="s">
        <v>302</v>
      </c>
    </row>
    <row r="127" spans="1:6">
      <c r="A127" t="s">
        <v>252</v>
      </c>
      <c r="B127" t="s">
        <v>253</v>
      </c>
      <c r="D127" s="2" t="s">
        <v>305</v>
      </c>
      <c r="E127" s="2" t="s">
        <v>372</v>
      </c>
      <c r="F127" s="2">
        <f>D127+D128+C129</f>
        <v>9671195</v>
      </c>
    </row>
    <row r="128" spans="1:6">
      <c r="A128" t="s">
        <v>254</v>
      </c>
      <c r="B128" t="s">
        <v>255</v>
      </c>
      <c r="D128" s="2" t="s">
        <v>373</v>
      </c>
    </row>
    <row r="129" spans="1:3">
      <c r="A129" t="s">
        <v>256</v>
      </c>
      <c r="B129" t="s">
        <v>257</v>
      </c>
      <c r="C129" s="2" t="s">
        <v>303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30"/>
  <sheetViews>
    <sheetView workbookViewId="0">
      <selection activeCell="D37" sqref="D37"/>
    </sheetView>
  </sheetViews>
  <sheetFormatPr baseColWidth="10" defaultColWidth="8.83203125" defaultRowHeight="14" x14ac:dyDescent="0"/>
  <cols>
    <col min="4" max="12" width="14.1640625" customWidth="1"/>
  </cols>
  <sheetData>
    <row r="4" spans="3:23">
      <c r="P4" t="s">
        <v>391</v>
      </c>
    </row>
    <row r="6" spans="3:23">
      <c r="C6" t="s">
        <v>392</v>
      </c>
      <c r="D6" s="2"/>
      <c r="E6" s="2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8</v>
      </c>
      <c r="N6" t="s">
        <v>392</v>
      </c>
      <c r="O6" s="2"/>
      <c r="P6" s="2">
        <v>1</v>
      </c>
      <c r="Q6" s="2">
        <v>2</v>
      </c>
      <c r="R6" s="2">
        <v>3</v>
      </c>
      <c r="S6" s="2">
        <v>4</v>
      </c>
      <c r="T6" s="2">
        <v>5</v>
      </c>
      <c r="U6" s="2">
        <v>6</v>
      </c>
      <c r="V6" s="2">
        <v>7</v>
      </c>
      <c r="W6" s="2">
        <v>8</v>
      </c>
    </row>
    <row r="7" spans="3:23">
      <c r="D7" s="2" t="s">
        <v>374</v>
      </c>
      <c r="E7" s="7"/>
      <c r="F7" s="5" t="s">
        <v>393</v>
      </c>
      <c r="G7" s="2" t="s">
        <v>394</v>
      </c>
      <c r="H7" s="2" t="s">
        <v>394</v>
      </c>
      <c r="I7" s="2" t="s">
        <v>394</v>
      </c>
      <c r="J7" s="2" t="s">
        <v>394</v>
      </c>
      <c r="K7" s="5" t="s">
        <v>393</v>
      </c>
      <c r="L7" s="5" t="s">
        <v>393</v>
      </c>
      <c r="O7" s="2" t="s">
        <v>374</v>
      </c>
      <c r="P7" s="7"/>
      <c r="Q7" s="5" t="str">
        <f>CONCATENATE($O7,Q$6)</f>
        <v>A2</v>
      </c>
      <c r="R7" s="2" t="s">
        <v>394</v>
      </c>
      <c r="S7" s="2" t="s">
        <v>394</v>
      </c>
      <c r="T7" s="2" t="s">
        <v>394</v>
      </c>
      <c r="U7" s="2" t="s">
        <v>394</v>
      </c>
      <c r="V7" s="5" t="str">
        <f>CONCATENATE($O7,V$6)</f>
        <v>A7</v>
      </c>
      <c r="W7" s="5" t="str">
        <f>CONCATENATE($O7,W$6)</f>
        <v>A8</v>
      </c>
    </row>
    <row r="8" spans="3:23">
      <c r="D8" s="2" t="s">
        <v>382</v>
      </c>
      <c r="E8" s="5" t="s">
        <v>393</v>
      </c>
      <c r="F8" s="2" t="s">
        <v>393</v>
      </c>
      <c r="G8" s="2" t="s">
        <v>394</v>
      </c>
      <c r="H8" s="2" t="s">
        <v>394</v>
      </c>
      <c r="I8" s="2" t="s">
        <v>394</v>
      </c>
      <c r="J8" s="2" t="s">
        <v>394</v>
      </c>
      <c r="K8" s="2" t="s">
        <v>394</v>
      </c>
      <c r="L8" s="5" t="s">
        <v>395</v>
      </c>
      <c r="O8" s="2" t="s">
        <v>382</v>
      </c>
      <c r="P8" s="5" t="str">
        <f>CONCATENATE($O8,P$6)</f>
        <v>B1</v>
      </c>
      <c r="Q8" s="2" t="s">
        <v>393</v>
      </c>
      <c r="R8" s="2" t="s">
        <v>394</v>
      </c>
      <c r="S8" s="5" t="str">
        <f>CONCATENATE($O8,S$16)</f>
        <v>B4</v>
      </c>
      <c r="T8" s="2" t="s">
        <v>394</v>
      </c>
      <c r="U8" s="2" t="s">
        <v>394</v>
      </c>
      <c r="V8" s="2" t="s">
        <v>394</v>
      </c>
      <c r="W8" s="5" t="str">
        <f>CONCATENATE($O8,W$6)</f>
        <v>B8</v>
      </c>
    </row>
    <row r="9" spans="3:23">
      <c r="D9" s="2" t="s">
        <v>384</v>
      </c>
      <c r="E9" s="5" t="s">
        <v>394</v>
      </c>
      <c r="F9" s="5" t="s">
        <v>393</v>
      </c>
      <c r="G9" s="5" t="s">
        <v>395</v>
      </c>
      <c r="H9" s="5" t="s">
        <v>395</v>
      </c>
      <c r="I9" s="2" t="s">
        <v>394</v>
      </c>
      <c r="J9" s="2" t="s">
        <v>394</v>
      </c>
      <c r="K9" s="8" t="s">
        <v>396</v>
      </c>
      <c r="L9" s="5" t="s">
        <v>393</v>
      </c>
      <c r="O9" s="2" t="s">
        <v>384</v>
      </c>
      <c r="P9" s="5" t="str">
        <f>CONCATENATE($O9,P$6)</f>
        <v>C1</v>
      </c>
      <c r="Q9" s="5" t="str">
        <f>CONCATENATE($O9,Q$6)</f>
        <v>C2</v>
      </c>
      <c r="R9" s="5" t="str">
        <f>CONCATENATE($O9,R$6)</f>
        <v>C3</v>
      </c>
      <c r="S9" s="5" t="str">
        <f>CONCATENATE($O9,S$6)</f>
        <v>C4</v>
      </c>
      <c r="T9" s="2" t="s">
        <v>394</v>
      </c>
      <c r="U9" s="2" t="s">
        <v>394</v>
      </c>
      <c r="V9" s="8" t="s">
        <v>396</v>
      </c>
      <c r="W9" s="5" t="str">
        <f>CONCATENATE($O9,W$6)</f>
        <v>C8</v>
      </c>
    </row>
    <row r="10" spans="3:23">
      <c r="D10" s="2" t="s">
        <v>388</v>
      </c>
      <c r="E10" s="5" t="s">
        <v>395</v>
      </c>
      <c r="F10" s="2" t="s">
        <v>394</v>
      </c>
      <c r="G10" s="5" t="s">
        <v>393</v>
      </c>
      <c r="H10" s="5" t="s">
        <v>395</v>
      </c>
      <c r="I10" s="5" t="s">
        <v>395</v>
      </c>
      <c r="J10" s="8" t="s">
        <v>396</v>
      </c>
      <c r="K10" s="5" t="s">
        <v>393</v>
      </c>
      <c r="L10" s="2" t="s">
        <v>394</v>
      </c>
      <c r="O10" s="2" t="s">
        <v>388</v>
      </c>
      <c r="P10" s="5" t="str">
        <f>CONCATENATE($O10,P$6)</f>
        <v>D1</v>
      </c>
      <c r="Q10" s="2" t="s">
        <v>394</v>
      </c>
      <c r="R10" s="5" t="str">
        <f>CONCATENATE($O10,R$6)</f>
        <v>D3</v>
      </c>
      <c r="S10" s="5" t="str">
        <f>CONCATENATE($O10,S$6)</f>
        <v>D4</v>
      </c>
      <c r="T10" s="5" t="str">
        <f>CONCATENATE($O10,T$6)</f>
        <v>D5</v>
      </c>
      <c r="U10" s="8" t="s">
        <v>396</v>
      </c>
      <c r="V10" s="5" t="str">
        <f>CONCATENATE($O10,V$6)</f>
        <v>D7</v>
      </c>
      <c r="W10" s="2" t="s">
        <v>394</v>
      </c>
    </row>
    <row r="11" spans="3:23">
      <c r="D11" s="2" t="s">
        <v>389</v>
      </c>
      <c r="E11" s="2" t="s">
        <v>394</v>
      </c>
      <c r="F11" s="5" t="s">
        <v>393</v>
      </c>
      <c r="G11" s="2" t="s">
        <v>394</v>
      </c>
      <c r="H11" s="5" t="s">
        <v>393</v>
      </c>
      <c r="I11" s="2" t="s">
        <v>394</v>
      </c>
      <c r="J11" s="5" t="s">
        <v>393</v>
      </c>
      <c r="K11" s="5" t="s">
        <v>393</v>
      </c>
      <c r="L11" s="5" t="s">
        <v>393</v>
      </c>
      <c r="O11" s="2" t="s">
        <v>389</v>
      </c>
      <c r="P11" s="2" t="s">
        <v>394</v>
      </c>
      <c r="Q11" s="5" t="str">
        <f>CONCATENATE($O11,Q$6)</f>
        <v>E2</v>
      </c>
      <c r="R11" s="2" t="s">
        <v>394</v>
      </c>
      <c r="S11" s="5" t="str">
        <f>CONCATENATE($O11,S$6)</f>
        <v>E4</v>
      </c>
      <c r="T11" s="2" t="s">
        <v>394</v>
      </c>
      <c r="U11" s="5" t="str">
        <f>CONCATENATE($O11,U$6)</f>
        <v>E6</v>
      </c>
      <c r="V11" s="5" t="str">
        <f>CONCATENATE($O11,V$6)</f>
        <v>E7</v>
      </c>
      <c r="W11" s="5" t="str">
        <f>CONCATENATE($O11,W$6)</f>
        <v>E8</v>
      </c>
    </row>
    <row r="12" spans="3:23">
      <c r="D12" s="3" t="s">
        <v>390</v>
      </c>
      <c r="E12" s="3"/>
      <c r="F12" s="3"/>
      <c r="G12" s="3"/>
      <c r="H12" s="3"/>
      <c r="I12" s="3"/>
      <c r="J12" s="3"/>
      <c r="K12" s="3"/>
      <c r="L12" s="9"/>
    </row>
    <row r="13" spans="3:23">
      <c r="P13" s="5" t="str">
        <f>CONCATENATE($O13,P$16)</f>
        <v>1</v>
      </c>
    </row>
    <row r="16" spans="3:23">
      <c r="D16" s="2"/>
      <c r="E16" s="2">
        <v>1</v>
      </c>
      <c r="F16" s="2">
        <v>2</v>
      </c>
      <c r="G16" s="2">
        <v>3</v>
      </c>
      <c r="H16" s="2">
        <v>4</v>
      </c>
      <c r="I16" s="2">
        <v>5</v>
      </c>
      <c r="J16" s="2">
        <v>6</v>
      </c>
      <c r="K16" s="2">
        <v>7</v>
      </c>
      <c r="L16" s="2">
        <v>8</v>
      </c>
      <c r="O16" s="2"/>
      <c r="P16" s="2">
        <v>1</v>
      </c>
      <c r="Q16" s="2">
        <v>2</v>
      </c>
      <c r="R16" s="2">
        <v>3</v>
      </c>
      <c r="S16" s="2">
        <v>4</v>
      </c>
      <c r="T16" s="2">
        <v>5</v>
      </c>
      <c r="U16" s="2">
        <v>6</v>
      </c>
      <c r="V16" s="2">
        <v>7</v>
      </c>
      <c r="W16" s="2">
        <v>8</v>
      </c>
    </row>
    <row r="17" spans="3:23">
      <c r="C17" t="s">
        <v>397</v>
      </c>
      <c r="D17" s="2" t="s">
        <v>374</v>
      </c>
      <c r="E17" s="9"/>
      <c r="F17" s="2" t="s">
        <v>395</v>
      </c>
      <c r="G17" s="2" t="s">
        <v>395</v>
      </c>
      <c r="H17" s="2" t="s">
        <v>395</v>
      </c>
      <c r="I17" s="2" t="s">
        <v>395</v>
      </c>
      <c r="J17" s="2" t="s">
        <v>395</v>
      </c>
      <c r="K17" s="2" t="s">
        <v>395</v>
      </c>
      <c r="L17" s="2" t="s">
        <v>395</v>
      </c>
      <c r="N17" t="s">
        <v>397</v>
      </c>
      <c r="O17" s="2" t="s">
        <v>374</v>
      </c>
      <c r="P17" s="9"/>
      <c r="Q17" s="2" t="s">
        <v>395</v>
      </c>
      <c r="R17" s="5" t="str">
        <f>CONCATENATE($O17,R$16)</f>
        <v>A3</v>
      </c>
      <c r="S17" s="5" t="str">
        <f>CONCATENATE($O17,S$16)</f>
        <v>A4</v>
      </c>
      <c r="T17" s="5" t="str">
        <f>CONCATENATE($O17,T$16)</f>
        <v>A5</v>
      </c>
      <c r="U17" s="5" t="str">
        <f>CONCATENATE($O17,U$16)</f>
        <v>A6</v>
      </c>
      <c r="V17" s="2" t="s">
        <v>395</v>
      </c>
      <c r="W17" s="2" t="s">
        <v>395</v>
      </c>
    </row>
    <row r="18" spans="3:23">
      <c r="D18" s="2" t="s">
        <v>382</v>
      </c>
      <c r="E18" s="2" t="s">
        <v>395</v>
      </c>
      <c r="F18" s="2" t="s">
        <v>395</v>
      </c>
      <c r="G18" s="2" t="s">
        <v>395</v>
      </c>
      <c r="H18" s="8" t="s">
        <v>396</v>
      </c>
      <c r="I18" s="2" t="s">
        <v>395</v>
      </c>
      <c r="J18" s="2" t="s">
        <v>395</v>
      </c>
      <c r="K18" s="2" t="s">
        <v>393</v>
      </c>
      <c r="L18" s="2" t="s">
        <v>395</v>
      </c>
      <c r="O18" s="2" t="s">
        <v>382</v>
      </c>
      <c r="P18" s="2" t="s">
        <v>395</v>
      </c>
      <c r="Q18" s="5" t="str">
        <f>CONCATENATE($O18,Q$16)</f>
        <v>B2</v>
      </c>
      <c r="R18" s="5" t="str">
        <f>CONCATENATE($O18,R$16)</f>
        <v>B3</v>
      </c>
      <c r="S18" s="8" t="s">
        <v>396</v>
      </c>
      <c r="T18" s="5" t="str">
        <f>CONCATENATE($O18,T$16)</f>
        <v>B5</v>
      </c>
      <c r="U18" s="5" t="str">
        <f>CONCATENATE($O18,U$16)</f>
        <v>B6</v>
      </c>
      <c r="V18" s="5" t="str">
        <f>CONCATENATE($O18,V$16)</f>
        <v>B7</v>
      </c>
      <c r="W18" s="2" t="s">
        <v>395</v>
      </c>
    </row>
    <row r="19" spans="3:23">
      <c r="D19" s="2" t="s">
        <v>384</v>
      </c>
      <c r="E19" s="8" t="s">
        <v>396</v>
      </c>
      <c r="F19" s="2" t="s">
        <v>395</v>
      </c>
      <c r="G19" s="2" t="s">
        <v>395</v>
      </c>
      <c r="H19" s="2" t="s">
        <v>395</v>
      </c>
      <c r="I19" s="2" t="s">
        <v>395</v>
      </c>
      <c r="J19" s="2" t="s">
        <v>395</v>
      </c>
      <c r="K19" s="8" t="s">
        <v>396</v>
      </c>
      <c r="L19" s="2" t="s">
        <v>393</v>
      </c>
      <c r="O19" s="2" t="s">
        <v>384</v>
      </c>
      <c r="P19" s="8" t="s">
        <v>396</v>
      </c>
      <c r="Q19" s="2" t="s">
        <v>395</v>
      </c>
      <c r="R19" s="2" t="s">
        <v>395</v>
      </c>
      <c r="S19" s="2" t="s">
        <v>395</v>
      </c>
      <c r="T19" s="5" t="str">
        <f>CONCATENATE($O19,T$16)</f>
        <v>C5</v>
      </c>
      <c r="U19" s="5" t="str">
        <f>CONCATENATE($O19,U$16)</f>
        <v>C6</v>
      </c>
      <c r="V19" s="8" t="s">
        <v>396</v>
      </c>
      <c r="W19" s="2" t="s">
        <v>393</v>
      </c>
    </row>
    <row r="20" spans="3:23">
      <c r="D20" s="2" t="s">
        <v>388</v>
      </c>
      <c r="E20" s="2" t="s">
        <v>395</v>
      </c>
      <c r="F20" s="2" t="s">
        <v>395</v>
      </c>
      <c r="G20" s="2" t="s">
        <v>395</v>
      </c>
      <c r="H20" s="2" t="s">
        <v>395</v>
      </c>
      <c r="I20" s="2" t="s">
        <v>395</v>
      </c>
      <c r="J20" s="8" t="s">
        <v>396</v>
      </c>
      <c r="K20" s="2" t="s">
        <v>393</v>
      </c>
      <c r="L20" s="2" t="s">
        <v>393</v>
      </c>
      <c r="O20" s="2" t="s">
        <v>388</v>
      </c>
      <c r="P20" s="2" t="s">
        <v>395</v>
      </c>
      <c r="Q20" s="5" t="str">
        <f>CONCATENATE($O20,Q$16)</f>
        <v>D2</v>
      </c>
      <c r="R20" s="2" t="s">
        <v>395</v>
      </c>
      <c r="S20" s="2" t="s">
        <v>395</v>
      </c>
      <c r="T20" s="2" t="s">
        <v>395</v>
      </c>
      <c r="U20" s="8" t="s">
        <v>396</v>
      </c>
      <c r="V20" s="2" t="s">
        <v>393</v>
      </c>
      <c r="W20" s="5" t="str">
        <f>CONCATENATE($O20,W$16)</f>
        <v>D8</v>
      </c>
    </row>
    <row r="21" spans="3:23">
      <c r="D21" s="2" t="s">
        <v>389</v>
      </c>
      <c r="E21" s="2" t="s">
        <v>393</v>
      </c>
      <c r="F21" s="2" t="s">
        <v>395</v>
      </c>
      <c r="G21" s="2" t="s">
        <v>395</v>
      </c>
      <c r="H21" s="2" t="s">
        <v>395</v>
      </c>
      <c r="I21" s="2" t="s">
        <v>395</v>
      </c>
      <c r="J21" s="2" t="s">
        <v>395</v>
      </c>
      <c r="K21" s="2" t="s">
        <v>395</v>
      </c>
      <c r="L21" s="2" t="s">
        <v>395</v>
      </c>
      <c r="O21" s="2" t="s">
        <v>389</v>
      </c>
      <c r="P21" s="5" t="str">
        <f>CONCATENATE($O21,P$16)</f>
        <v>E1</v>
      </c>
      <c r="Q21" s="2" t="s">
        <v>395</v>
      </c>
      <c r="R21" s="5" t="str">
        <f>CONCATENATE($O21,R$16)</f>
        <v>E3</v>
      </c>
      <c r="S21" s="2" t="s">
        <v>395</v>
      </c>
      <c r="T21" s="5" t="str">
        <f>CONCATENATE($O21,T$16)</f>
        <v>E5</v>
      </c>
      <c r="U21" s="2" t="s">
        <v>395</v>
      </c>
      <c r="V21" s="2" t="s">
        <v>395</v>
      </c>
      <c r="W21" s="2" t="s">
        <v>395</v>
      </c>
    </row>
    <row r="22" spans="3:23">
      <c r="D22" s="3" t="s">
        <v>390</v>
      </c>
      <c r="E22" s="3"/>
      <c r="F22" s="3"/>
      <c r="G22" s="3"/>
      <c r="H22" s="3"/>
      <c r="I22" s="3"/>
      <c r="J22" s="3"/>
      <c r="K22" s="3"/>
      <c r="L22" s="9"/>
    </row>
    <row r="24" spans="3:23">
      <c r="C24" t="s">
        <v>398</v>
      </c>
      <c r="D24" s="2"/>
      <c r="E24" s="10">
        <v>1</v>
      </c>
      <c r="F24" s="2">
        <v>2</v>
      </c>
      <c r="G24" s="2">
        <v>3</v>
      </c>
      <c r="H24" s="2">
        <v>4</v>
      </c>
      <c r="I24" s="2">
        <v>5</v>
      </c>
      <c r="J24" s="2">
        <v>6</v>
      </c>
      <c r="K24" s="2">
        <v>7</v>
      </c>
      <c r="L24" s="2">
        <v>8</v>
      </c>
      <c r="N24" t="s">
        <v>398</v>
      </c>
    </row>
    <row r="25" spans="3:23">
      <c r="C25" t="s">
        <v>399</v>
      </c>
      <c r="D25" s="2" t="s">
        <v>374</v>
      </c>
      <c r="E25" s="11"/>
      <c r="F25" s="11"/>
      <c r="G25" s="11"/>
      <c r="H25" s="11"/>
      <c r="I25" s="11"/>
      <c r="J25" s="11"/>
      <c r="K25" s="11"/>
      <c r="L25" s="11"/>
      <c r="N25" t="s">
        <v>399</v>
      </c>
    </row>
    <row r="26" spans="3:23">
      <c r="D26" s="2" t="s">
        <v>382</v>
      </c>
      <c r="E26" s="11"/>
      <c r="F26" s="11"/>
      <c r="G26" s="11"/>
      <c r="H26" s="2"/>
      <c r="I26" s="11"/>
      <c r="J26" s="11"/>
      <c r="K26" s="11"/>
      <c r="L26" s="11"/>
    </row>
    <row r="27" spans="3:23">
      <c r="D27" s="2" t="s">
        <v>384</v>
      </c>
      <c r="E27" s="2" t="s">
        <v>394</v>
      </c>
      <c r="F27" s="11"/>
      <c r="G27" s="11"/>
      <c r="H27" s="11"/>
      <c r="I27" s="11"/>
      <c r="J27" s="11"/>
      <c r="K27" s="2"/>
      <c r="L27" s="11"/>
    </row>
    <row r="28" spans="3:23">
      <c r="D28" s="2" t="s">
        <v>388</v>
      </c>
      <c r="E28" s="11"/>
      <c r="F28" s="11"/>
      <c r="G28" s="11"/>
      <c r="H28" s="11"/>
      <c r="I28" s="11"/>
      <c r="J28" s="2"/>
      <c r="K28" s="11"/>
      <c r="L28" s="11"/>
    </row>
    <row r="29" spans="3:23">
      <c r="D29" s="2" t="s">
        <v>389</v>
      </c>
      <c r="E29" s="11"/>
      <c r="F29" s="11"/>
      <c r="G29" s="11"/>
      <c r="H29" s="11"/>
      <c r="I29" s="11"/>
      <c r="J29" s="11"/>
      <c r="K29" s="11"/>
      <c r="L29" s="11"/>
    </row>
    <row r="30" spans="3:23">
      <c r="D30" s="3" t="s">
        <v>390</v>
      </c>
      <c r="E30" s="2" t="s">
        <v>394</v>
      </c>
      <c r="F30" s="2" t="s">
        <v>400</v>
      </c>
      <c r="G30" s="2" t="s">
        <v>401</v>
      </c>
      <c r="H30" s="2" t="s">
        <v>394</v>
      </c>
      <c r="I30" s="2" t="s">
        <v>394</v>
      </c>
      <c r="J30" s="2" t="s">
        <v>394</v>
      </c>
      <c r="K30" s="2" t="s">
        <v>394</v>
      </c>
      <c r="L30" s="11"/>
      <c r="O30" s="3" t="s">
        <v>390</v>
      </c>
      <c r="P30" s="5" t="str">
        <f>CONCATENATE($O30,P$16)</f>
        <v>F1</v>
      </c>
      <c r="Q30" s="2" t="s">
        <v>400</v>
      </c>
      <c r="R30" s="5" t="str">
        <f>CONCATENATE($O30,R$16)</f>
        <v>F3</v>
      </c>
      <c r="S30" s="5" t="str">
        <f>CONCATENATE($O30,S$16)</f>
        <v>F4</v>
      </c>
      <c r="T30" s="5" t="str">
        <f>CONCATENATE($O30,T$16)</f>
        <v>F5</v>
      </c>
      <c r="U30" s="5" t="str">
        <f>CONCATENATE($O30,U$16)</f>
        <v>F6</v>
      </c>
      <c r="V30" s="5" t="str">
        <f>CONCATENATE($O30,V$16)</f>
        <v>F7</v>
      </c>
      <c r="W30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CountsPerSample</vt:lpstr>
      <vt:lpstr>Sheet1</vt:lpstr>
      <vt:lpstr>LibAmplification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Ciera Martinez</cp:lastModifiedBy>
  <dcterms:created xsi:type="dcterms:W3CDTF">2014-08-01T21:20:55Z</dcterms:created>
  <dcterms:modified xsi:type="dcterms:W3CDTF">2014-10-10T18:26:29Z</dcterms:modified>
</cp:coreProperties>
</file>