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perezdiaz/Downloads/"/>
    </mc:Choice>
  </mc:AlternateContent>
  <xr:revisionPtr revIDLastSave="0" documentId="13_ncr:1_{A4D4544C-13FD-1D44-9513-F070C5C2B264}" xr6:coauthVersionLast="47" xr6:coauthVersionMax="47" xr10:uidLastSave="{00000000-0000-0000-0000-000000000000}"/>
  <bookViews>
    <workbookView xWindow="2100" yWindow="860" windowWidth="30820" windowHeight="18560" activeTab="2" xr2:uid="{BA16CAC3-BB3F-9846-A9E1-25E51E05ED4F}"/>
  </bookViews>
  <sheets>
    <sheet name="Cifrado RSA" sheetId="1" r:id="rId1"/>
    <sheet name="Cifrado AES" sheetId="4" r:id="rId2"/>
    <sheet name="aes vs rsa" sheetId="6" r:id="rId3"/>
    <sheet name="Firma Reto" sheetId="2" r:id="rId4"/>
    <sheet name="Firma Mensaje" sheetId="3" r:id="rId5"/>
    <sheet name="Verificacion Clien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C11" i="6"/>
  <c r="G71" i="4"/>
  <c r="G71" i="3"/>
  <c r="G71" i="2"/>
  <c r="G71" i="5"/>
  <c r="F39" i="1"/>
  <c r="E39" i="1"/>
  <c r="D39" i="1"/>
  <c r="C39" i="1"/>
  <c r="F39" i="5"/>
  <c r="E39" i="5"/>
  <c r="D39" i="5"/>
  <c r="C39" i="5"/>
  <c r="F39" i="4"/>
  <c r="E39" i="4"/>
  <c r="D39" i="4"/>
  <c r="C39" i="4"/>
  <c r="F39" i="3"/>
  <c r="E39" i="3"/>
  <c r="D39" i="3"/>
  <c r="C39" i="3"/>
  <c r="F39" i="2"/>
  <c r="E39" i="2"/>
  <c r="D39" i="2"/>
  <c r="C39" i="2"/>
</calcChain>
</file>

<file path=xl/sharedStrings.xml><?xml version="1.0" encoding="utf-8"?>
<sst xmlns="http://schemas.openxmlformats.org/spreadsheetml/2006/main" count="66" uniqueCount="15">
  <si>
    <t>Escenario 1</t>
  </si>
  <si>
    <t>Escenario 2 (4)</t>
  </si>
  <si>
    <t>Escenario 2 (16)</t>
  </si>
  <si>
    <t>Escenario 2 (32)</t>
  </si>
  <si>
    <t>Comparación del tiempo de firma del reto bajo distintos escenarios:</t>
  </si>
  <si>
    <t>Escenario 1: Un solo cliente realizando 32 peticiones.</t>
  </si>
  <si>
    <t>Escenarios</t>
  </si>
  <si>
    <t>Datos</t>
  </si>
  <si>
    <t>Promedio</t>
  </si>
  <si>
    <t>Comparación del tiempo de firma del mensaje bajo distintos escenarios:</t>
  </si>
  <si>
    <t>Escenario 2 (64)</t>
  </si>
  <si>
    <t>Escenario 2: 4, 16, 32, 64 clientes concurrentes realizando la verificación de la firma</t>
  </si>
  <si>
    <t>AES</t>
  </si>
  <si>
    <t>RSA</t>
  </si>
  <si>
    <t>Grafica comparativa entre AES y 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</si>
</sst>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Cifrado 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9-7741-8F35-7E6F3463EE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9-7741-8F35-7E6F3463EE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D9-7741-8F35-7E6F3463EE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D9-7741-8F35-7E6F3463EE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03-4753-8BE6-BDF5D13E396A}"/>
              </c:ext>
            </c:extLst>
          </c:dPt>
          <c:cat>
            <c:strRef>
              <c:f>'Cifrado RSA'!$C$6:$G$6</c:f>
              <c:strCache>
                <c:ptCount val="5"/>
                <c:pt idx="0">
                  <c:v>Escenario 1</c:v>
                </c:pt>
                <c:pt idx="1">
                  <c:v>Escenario 2 (4)</c:v>
                </c:pt>
                <c:pt idx="2">
                  <c:v>Escenario 2 (16)</c:v>
                </c:pt>
                <c:pt idx="3">
                  <c:v>Escenario 2 (32)</c:v>
                </c:pt>
                <c:pt idx="4">
                  <c:v>Escenario 2 (64)</c:v>
                </c:pt>
              </c:strCache>
            </c:strRef>
          </c:cat>
          <c:val>
            <c:numRef>
              <c:f>'Cifrado RSA'!$C$39:$G$39</c:f>
              <c:numCache>
                <c:formatCode>General</c:formatCode>
                <c:ptCount val="5"/>
                <c:pt idx="0">
                  <c:v>727933.625</c:v>
                </c:pt>
                <c:pt idx="1">
                  <c:v>1177510.5833333333</c:v>
                </c:pt>
                <c:pt idx="2">
                  <c:v>1379702.8709677418</c:v>
                </c:pt>
                <c:pt idx="3">
                  <c:v>3788723.875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9-7741-8F35-7E6F3463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917616"/>
        <c:axId val="1004202592"/>
      </c:barChart>
      <c:catAx>
        <c:axId val="1361917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crossAx val="1004202592"/>
        <c:crosses val="autoZero"/>
        <c:auto val="1"/>
        <c:lblAlgn val="ctr"/>
        <c:lblOffset val="100"/>
        <c:noMultiLvlLbl val="0"/>
      </c:catAx>
      <c:valAx>
        <c:axId val="100420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619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Cifrado 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1-E840-A742-224CC37421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1-E840-A742-224CC37421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1-E840-A742-224CC37421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1-E840-A742-224CC37421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6F-4CCF-93BA-B09D35592816}"/>
              </c:ext>
            </c:extLst>
          </c:dPt>
          <c:cat>
            <c:strRef>
              <c:f>'Cifrado AES'!$C$6:$G$6</c:f>
              <c:strCache>
                <c:ptCount val="5"/>
                <c:pt idx="0">
                  <c:v>Escenario 1</c:v>
                </c:pt>
                <c:pt idx="1">
                  <c:v>Escenario 2 (4)</c:v>
                </c:pt>
                <c:pt idx="2">
                  <c:v>Escenario 2 (16)</c:v>
                </c:pt>
                <c:pt idx="3">
                  <c:v>Escenario 2 (32)</c:v>
                </c:pt>
                <c:pt idx="4">
                  <c:v>Escenario 2 (64)</c:v>
                </c:pt>
              </c:strCache>
            </c:strRef>
          </c:cat>
          <c:val>
            <c:numRef>
              <c:f>'Cifrado AES'!$C$39:$G$39</c:f>
              <c:numCache>
                <c:formatCode>General</c:formatCode>
                <c:ptCount val="5"/>
                <c:pt idx="0">
                  <c:v>757165.625</c:v>
                </c:pt>
                <c:pt idx="1">
                  <c:v>449550</c:v>
                </c:pt>
                <c:pt idx="2">
                  <c:v>11869337.5</c:v>
                </c:pt>
                <c:pt idx="3">
                  <c:v>30527775</c:v>
                </c:pt>
                <c:pt idx="4">
                  <c:v>25667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B1-E840-A742-224CC3742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917616"/>
        <c:axId val="1004202592"/>
      </c:barChart>
      <c:catAx>
        <c:axId val="1361917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crossAx val="1004202592"/>
        <c:crosses val="autoZero"/>
        <c:auto val="1"/>
        <c:lblAlgn val="ctr"/>
        <c:lblOffset val="100"/>
        <c:noMultiLvlLbl val="0"/>
      </c:catAx>
      <c:valAx>
        <c:axId val="100420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619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AES - 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'aes vs rsa'!$C$6</c:f>
              <c:strCache>
                <c:ptCount val="1"/>
                <c:pt idx="0">
                  <c:v>RSA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'aes vs rsa'!$B$7:$B$11</c:f>
              <c:strCache>
                <c:ptCount val="5"/>
                <c:pt idx="0">
                  <c:v>Escenario 1</c:v>
                </c:pt>
                <c:pt idx="1">
                  <c:v>Escenario 2 (4)</c:v>
                </c:pt>
                <c:pt idx="2">
                  <c:v>Escenario 2 (16)</c:v>
                </c:pt>
                <c:pt idx="3">
                  <c:v>Escenario 2 (32)</c:v>
                </c:pt>
                <c:pt idx="4">
                  <c:v>Escenario 2 (64)</c:v>
                </c:pt>
              </c:strCache>
            </c:strRef>
          </c:cat>
          <c:val>
            <c:numRef>
              <c:f>'aes vs rsa'!$C$7:$C$11</c:f>
              <c:numCache>
                <c:formatCode>General</c:formatCode>
                <c:ptCount val="5"/>
                <c:pt idx="0">
                  <c:v>727933.625</c:v>
                </c:pt>
                <c:pt idx="1">
                  <c:v>1177510.5833333333</c:v>
                </c:pt>
                <c:pt idx="2">
                  <c:v>1379702.8709677418</c:v>
                </c:pt>
                <c:pt idx="3">
                  <c:v>3788723.875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F-3F4F-B56F-A4E77AD906E2}"/>
            </c:ext>
          </c:extLst>
        </c:ser>
        <c:ser>
          <c:idx val="1"/>
          <c:order val="1"/>
          <c:tx>
            <c:strRef>
              <c:f>'aes vs rsa'!$D$6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'aes vs rsa'!$B$7:$B$11</c:f>
              <c:strCache>
                <c:ptCount val="5"/>
                <c:pt idx="0">
                  <c:v>Escenario 1</c:v>
                </c:pt>
                <c:pt idx="1">
                  <c:v>Escenario 2 (4)</c:v>
                </c:pt>
                <c:pt idx="2">
                  <c:v>Escenario 2 (16)</c:v>
                </c:pt>
                <c:pt idx="3">
                  <c:v>Escenario 2 (32)</c:v>
                </c:pt>
                <c:pt idx="4">
                  <c:v>Escenario 2 (64)</c:v>
                </c:pt>
              </c:strCache>
            </c:strRef>
          </c:cat>
          <c:val>
            <c:numRef>
              <c:f>'aes vs rsa'!$D$7:$D$11</c:f>
              <c:numCache>
                <c:formatCode>General</c:formatCode>
                <c:ptCount val="5"/>
                <c:pt idx="0">
                  <c:v>757165.625</c:v>
                </c:pt>
                <c:pt idx="1">
                  <c:v>449550</c:v>
                </c:pt>
                <c:pt idx="2">
                  <c:v>11869337.5</c:v>
                </c:pt>
                <c:pt idx="3">
                  <c:v>30527775</c:v>
                </c:pt>
                <c:pt idx="4">
                  <c:v>904313.765625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F-3F4F-B56F-A4E77AD9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94928"/>
        <c:axId val="1679405808"/>
      </c:barChart>
      <c:catAx>
        <c:axId val="10002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679405808"/>
        <c:crosses val="autoZero"/>
        <c:auto val="1"/>
        <c:lblAlgn val="ctr"/>
        <c:lblOffset val="100"/>
        <c:noMultiLvlLbl val="0"/>
      </c:catAx>
      <c:valAx>
        <c:axId val="1679405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0002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Firma Reto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13-9749-9014-DA4EA96DE5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CC-4CAB-BCED-DBF6963E72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CC-4CAB-BCED-DBF6963E72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CC-4CAB-BCED-DBF6963E72F1}"/>
              </c:ext>
            </c:extLst>
          </c:dPt>
          <c:dLbls>
            <c:delete val="1"/>
          </c:dLbls>
          <c:cat>
            <c:strRef>
              <c:f>'Firma Reto'!$C$6:$G$6</c:f>
              <c:strCache>
                <c:ptCount val="5"/>
                <c:pt idx="0">
                  <c:v>Escenario 1</c:v>
                </c:pt>
                <c:pt idx="1">
                  <c:v>Escenario 2 (4)</c:v>
                </c:pt>
                <c:pt idx="2">
                  <c:v>Escenario 2 (16)</c:v>
                </c:pt>
                <c:pt idx="3">
                  <c:v>Escenario 2 (32)</c:v>
                </c:pt>
                <c:pt idx="4">
                  <c:v>Escenario 2 (64)</c:v>
                </c:pt>
              </c:strCache>
            </c:strRef>
          </c:cat>
          <c:val>
            <c:numRef>
              <c:f>'Firma Reto'!$C$39:$F$39</c:f>
              <c:numCache>
                <c:formatCode>General</c:formatCode>
                <c:ptCount val="4"/>
                <c:pt idx="0">
                  <c:v>2765568.75</c:v>
                </c:pt>
                <c:pt idx="1">
                  <c:v>877050</c:v>
                </c:pt>
                <c:pt idx="2">
                  <c:v>211059950</c:v>
                </c:pt>
                <c:pt idx="3">
                  <c:v>313069937.5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9749-9014-DA4EA96DE5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2935872"/>
        <c:axId val="1043179600"/>
      </c:barChart>
      <c:catAx>
        <c:axId val="10429358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crossAx val="1043179600"/>
        <c:crosses val="autoZero"/>
        <c:auto val="1"/>
        <c:lblAlgn val="ctr"/>
        <c:lblOffset val="100"/>
        <c:noMultiLvlLbl val="0"/>
      </c:catAx>
      <c:valAx>
        <c:axId val="1043179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0429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Firma Mensaje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4E-480B-A668-5D8A9839455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4E-480B-A668-5D8A9839455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4E-480B-A668-5D8A9839455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4E-480B-A668-5D8A9839455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4E-480B-A668-5D8A98394557}"/>
              </c:ext>
            </c:extLst>
          </c:dPt>
          <c:cat>
            <c:strRef>
              <c:f>'Firma Mensaje'!$C$6:$G$6</c:f>
              <c:strCache>
                <c:ptCount val="5"/>
                <c:pt idx="0">
                  <c:v>Escenario 1</c:v>
                </c:pt>
                <c:pt idx="1">
                  <c:v>Escenario 2 (4)</c:v>
                </c:pt>
                <c:pt idx="2">
                  <c:v>Escenario 2 (16)</c:v>
                </c:pt>
                <c:pt idx="3">
                  <c:v>Escenario 2 (32)</c:v>
                </c:pt>
                <c:pt idx="4">
                  <c:v>Escenario 2 (64)</c:v>
                </c:pt>
              </c:strCache>
            </c:strRef>
          </c:cat>
          <c:val>
            <c:numRef>
              <c:f>'Firma Mensaje'!$C$39:$G$39</c:f>
              <c:numCache>
                <c:formatCode>General</c:formatCode>
                <c:ptCount val="5"/>
                <c:pt idx="0">
                  <c:v>518971.875</c:v>
                </c:pt>
                <c:pt idx="1">
                  <c:v>349925</c:v>
                </c:pt>
                <c:pt idx="2">
                  <c:v>1969818.75</c:v>
                </c:pt>
                <c:pt idx="3">
                  <c:v>8213553.125</c:v>
                </c:pt>
                <c:pt idx="4">
                  <c:v>242458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5-584C-9F3D-D439FE49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917616"/>
        <c:axId val="1004202592"/>
      </c:barChart>
      <c:catAx>
        <c:axId val="1361917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crossAx val="1004202592"/>
        <c:crosses val="autoZero"/>
        <c:auto val="1"/>
        <c:lblAlgn val="ctr"/>
        <c:lblOffset val="100"/>
        <c:noMultiLvlLbl val="0"/>
      </c:catAx>
      <c:valAx>
        <c:axId val="100420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619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Verificacion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41-9646-A456-37BF974FE7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41-9646-A456-37BF974FE7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41-9646-A456-37BF974FE7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41-9646-A456-37BF974FE7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71-4F70-BAFA-56F983DE19D0}"/>
              </c:ext>
            </c:extLst>
          </c:dPt>
          <c:cat>
            <c:strRef>
              <c:f>'Verificacion Cliente'!$C$6:$G$6</c:f>
              <c:strCache>
                <c:ptCount val="5"/>
                <c:pt idx="0">
                  <c:v>Escenario 1</c:v>
                </c:pt>
                <c:pt idx="1">
                  <c:v>Escenario 2 (4)</c:v>
                </c:pt>
                <c:pt idx="2">
                  <c:v>Escenario 2 (16)</c:v>
                </c:pt>
                <c:pt idx="3">
                  <c:v>Escenario 2 (32)</c:v>
                </c:pt>
                <c:pt idx="4">
                  <c:v>Escenario 2 (64)</c:v>
                </c:pt>
              </c:strCache>
            </c:strRef>
          </c:cat>
          <c:val>
            <c:numRef>
              <c:f>'Verificacion Cliente'!$C$39:$G$39</c:f>
              <c:numCache>
                <c:formatCode>General</c:formatCode>
                <c:ptCount val="5"/>
                <c:pt idx="0">
                  <c:v>214203.125</c:v>
                </c:pt>
                <c:pt idx="1">
                  <c:v>518675</c:v>
                </c:pt>
                <c:pt idx="2">
                  <c:v>346868.75</c:v>
                </c:pt>
                <c:pt idx="3">
                  <c:v>170381.25</c:v>
                </c:pt>
                <c:pt idx="4">
                  <c:v>66792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41-9646-A456-37BF974F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917616"/>
        <c:axId val="1004202592"/>
      </c:barChart>
      <c:catAx>
        <c:axId val="1361917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crossAx val="1004202592"/>
        <c:crosses val="autoZero"/>
        <c:auto val="1"/>
        <c:lblAlgn val="ctr"/>
        <c:lblOffset val="100"/>
        <c:noMultiLvlLbl val="0"/>
      </c:catAx>
      <c:valAx>
        <c:axId val="100420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619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190500</xdr:rowOff>
    </xdr:from>
    <xdr:to>
      <xdr:col>13</xdr:col>
      <xdr:colOff>152400</xdr:colOff>
      <xdr:row>18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0A006D-9866-5D4B-8236-1EADC32D3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5</xdr:row>
      <xdr:rowOff>0</xdr:rowOff>
    </xdr:from>
    <xdr:to>
      <xdr:col>13</xdr:col>
      <xdr:colOff>571500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A4FD5-4A36-F945-B8FA-3F7DA613D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146050</xdr:rowOff>
    </xdr:from>
    <xdr:to>
      <xdr:col>12</xdr:col>
      <xdr:colOff>50800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3AA5C-3AE4-4F48-8E81-E789F6C93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4</xdr:row>
      <xdr:rowOff>196850</xdr:rowOff>
    </xdr:from>
    <xdr:to>
      <xdr:col>13</xdr:col>
      <xdr:colOff>438150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85843-2B7E-FE36-9892-3F6752319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5</xdr:row>
      <xdr:rowOff>6350</xdr:rowOff>
    </xdr:from>
    <xdr:to>
      <xdr:col>13</xdr:col>
      <xdr:colOff>590550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C7727-7C0F-9EB0-931D-9C557AEC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5</xdr:row>
      <xdr:rowOff>0</xdr:rowOff>
    </xdr:from>
    <xdr:to>
      <xdr:col>12</xdr:col>
      <xdr:colOff>762000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70F9D-6307-194D-AA06-F6A62728F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32F3-4874-FE41-8EF5-18D39E287E80}">
  <dimension ref="B2:G39"/>
  <sheetViews>
    <sheetView workbookViewId="0">
      <selection activeCell="J34" sqref="J34"/>
    </sheetView>
  </sheetViews>
  <sheetFormatPr baseColWidth="10" defaultRowHeight="16" x14ac:dyDescent="0.2"/>
  <cols>
    <col min="1" max="1" width="14.1640625" bestFit="1" customWidth="1"/>
    <col min="2" max="2" width="10" bestFit="1" customWidth="1"/>
    <col min="3" max="3" width="11.1640625" bestFit="1" customWidth="1"/>
    <col min="4" max="4" width="13.1640625" bestFit="1" customWidth="1"/>
    <col min="5" max="7" width="14.1640625" bestFit="1" customWidth="1"/>
  </cols>
  <sheetData>
    <row r="2" spans="2:7" x14ac:dyDescent="0.2">
      <c r="B2" s="3" t="s">
        <v>4</v>
      </c>
      <c r="C2" s="3"/>
      <c r="D2" s="3"/>
      <c r="E2" s="3"/>
      <c r="F2" s="3"/>
      <c r="G2" s="3"/>
    </row>
    <row r="3" spans="2:7" x14ac:dyDescent="0.2">
      <c r="B3" s="3" t="s">
        <v>5</v>
      </c>
      <c r="C3" s="3"/>
      <c r="D3" s="3"/>
      <c r="E3" s="3"/>
      <c r="F3" s="3"/>
      <c r="G3" s="3"/>
    </row>
    <row r="4" spans="2:7" x14ac:dyDescent="0.2">
      <c r="B4" s="3" t="s">
        <v>11</v>
      </c>
      <c r="C4" s="3"/>
      <c r="D4" s="3"/>
      <c r="E4" s="3"/>
      <c r="F4" s="3"/>
      <c r="G4" s="3"/>
    </row>
    <row r="6" spans="2:7" x14ac:dyDescent="0.2">
      <c r="B6" t="s">
        <v>6</v>
      </c>
      <c r="C6" t="s">
        <v>0</v>
      </c>
      <c r="D6" t="s">
        <v>1</v>
      </c>
      <c r="E6" t="s">
        <v>2</v>
      </c>
      <c r="F6" t="s">
        <v>3</v>
      </c>
      <c r="G6" t="s">
        <v>10</v>
      </c>
    </row>
    <row r="7" spans="2:7" x14ac:dyDescent="0.2">
      <c r="B7" s="4" t="s">
        <v>7</v>
      </c>
      <c r="C7">
        <v>1302792</v>
      </c>
      <c r="D7">
        <v>1720042</v>
      </c>
      <c r="E7">
        <v>1601416</v>
      </c>
      <c r="F7">
        <v>1635875</v>
      </c>
    </row>
    <row r="8" spans="2:7" x14ac:dyDescent="0.2">
      <c r="B8" s="4"/>
      <c r="C8">
        <v>862958</v>
      </c>
      <c r="D8">
        <v>1516750</v>
      </c>
      <c r="E8">
        <v>979334</v>
      </c>
      <c r="F8">
        <v>1070084</v>
      </c>
    </row>
    <row r="9" spans="2:7" x14ac:dyDescent="0.2">
      <c r="B9" s="4"/>
      <c r="C9">
        <v>739959</v>
      </c>
      <c r="D9">
        <v>1731208</v>
      </c>
      <c r="E9">
        <v>9659208</v>
      </c>
      <c r="F9">
        <v>1072250</v>
      </c>
    </row>
    <row r="10" spans="2:7" x14ac:dyDescent="0.2">
      <c r="B10" s="4"/>
      <c r="C10">
        <v>1028959</v>
      </c>
      <c r="D10">
        <v>819667</v>
      </c>
      <c r="E10">
        <v>1063750</v>
      </c>
      <c r="F10">
        <v>16367333</v>
      </c>
    </row>
    <row r="11" spans="2:7" x14ac:dyDescent="0.2">
      <c r="B11" s="4"/>
      <c r="C11">
        <v>697083</v>
      </c>
      <c r="D11">
        <v>1618875</v>
      </c>
      <c r="E11">
        <v>2699042</v>
      </c>
      <c r="F11">
        <v>38768125</v>
      </c>
    </row>
    <row r="12" spans="2:7" x14ac:dyDescent="0.2">
      <c r="B12" s="4"/>
      <c r="C12">
        <v>921875</v>
      </c>
      <c r="D12">
        <v>1706792</v>
      </c>
      <c r="E12">
        <v>1029500</v>
      </c>
      <c r="F12">
        <v>1071166</v>
      </c>
    </row>
    <row r="13" spans="2:7" x14ac:dyDescent="0.2">
      <c r="B13" s="4"/>
      <c r="C13">
        <v>629708</v>
      </c>
      <c r="D13">
        <v>976792</v>
      </c>
      <c r="E13">
        <v>3147750</v>
      </c>
      <c r="F13">
        <v>5156708</v>
      </c>
    </row>
    <row r="14" spans="2:7" x14ac:dyDescent="0.2">
      <c r="B14" s="4"/>
      <c r="C14">
        <v>744459</v>
      </c>
      <c r="D14">
        <v>625834</v>
      </c>
      <c r="E14">
        <v>1170708</v>
      </c>
      <c r="F14">
        <v>1416708</v>
      </c>
    </row>
    <row r="15" spans="2:7" x14ac:dyDescent="0.2">
      <c r="B15" s="4"/>
      <c r="C15">
        <v>630875</v>
      </c>
      <c r="D15">
        <v>603500</v>
      </c>
      <c r="E15">
        <v>1806166</v>
      </c>
      <c r="F15">
        <v>2687083</v>
      </c>
    </row>
    <row r="16" spans="2:7" x14ac:dyDescent="0.2">
      <c r="B16" s="4"/>
      <c r="C16">
        <v>600167</v>
      </c>
      <c r="D16">
        <v>592542</v>
      </c>
      <c r="E16">
        <v>2475833</v>
      </c>
      <c r="F16">
        <v>673834</v>
      </c>
    </row>
    <row r="17" spans="2:6" x14ac:dyDescent="0.2">
      <c r="B17" s="4"/>
      <c r="C17">
        <v>600916</v>
      </c>
      <c r="D17">
        <v>996875</v>
      </c>
      <c r="E17">
        <v>1634083</v>
      </c>
      <c r="F17">
        <v>637709</v>
      </c>
    </row>
    <row r="18" spans="2:6" x14ac:dyDescent="0.2">
      <c r="B18" s="4"/>
      <c r="C18">
        <v>629292</v>
      </c>
      <c r="D18">
        <v>1221250</v>
      </c>
      <c r="E18">
        <v>735375</v>
      </c>
      <c r="F18">
        <v>1805917</v>
      </c>
    </row>
    <row r="19" spans="2:6" x14ac:dyDescent="0.2">
      <c r="B19" s="4"/>
      <c r="C19">
        <v>796167</v>
      </c>
      <c r="E19">
        <v>579542</v>
      </c>
      <c r="F19">
        <v>1613458</v>
      </c>
    </row>
    <row r="20" spans="2:6" x14ac:dyDescent="0.2">
      <c r="B20" s="4"/>
      <c r="C20">
        <v>642209</v>
      </c>
      <c r="E20">
        <v>750750</v>
      </c>
      <c r="F20">
        <v>1700875</v>
      </c>
    </row>
    <row r="21" spans="2:6" x14ac:dyDescent="0.2">
      <c r="B21" s="4"/>
      <c r="C21">
        <v>581458</v>
      </c>
      <c r="E21">
        <v>570542</v>
      </c>
      <c r="F21">
        <v>8675750</v>
      </c>
    </row>
    <row r="22" spans="2:6" x14ac:dyDescent="0.2">
      <c r="B22" s="4"/>
      <c r="C22">
        <v>592291</v>
      </c>
      <c r="E22">
        <v>582750</v>
      </c>
      <c r="F22">
        <v>3351958</v>
      </c>
    </row>
    <row r="23" spans="2:6" x14ac:dyDescent="0.2">
      <c r="B23" s="4"/>
      <c r="C23">
        <v>650208</v>
      </c>
      <c r="E23">
        <v>914584</v>
      </c>
      <c r="F23">
        <v>771125</v>
      </c>
    </row>
    <row r="24" spans="2:6" x14ac:dyDescent="0.2">
      <c r="B24" s="4"/>
      <c r="C24">
        <v>1150417</v>
      </c>
      <c r="E24">
        <v>1209375</v>
      </c>
      <c r="F24">
        <v>1126875</v>
      </c>
    </row>
    <row r="25" spans="2:6" x14ac:dyDescent="0.2">
      <c r="B25" s="4"/>
      <c r="C25">
        <v>824166</v>
      </c>
      <c r="E25">
        <v>835500</v>
      </c>
      <c r="F25">
        <v>835375</v>
      </c>
    </row>
    <row r="26" spans="2:6" x14ac:dyDescent="0.2">
      <c r="B26" s="4"/>
      <c r="C26">
        <v>960875</v>
      </c>
      <c r="E26">
        <v>582000</v>
      </c>
      <c r="F26">
        <v>1461416</v>
      </c>
    </row>
    <row r="27" spans="2:6" x14ac:dyDescent="0.2">
      <c r="B27" s="4"/>
      <c r="C27">
        <v>609375</v>
      </c>
      <c r="E27">
        <v>934541</v>
      </c>
      <c r="F27">
        <v>583792</v>
      </c>
    </row>
    <row r="28" spans="2:6" x14ac:dyDescent="0.2">
      <c r="B28" s="4"/>
      <c r="C28">
        <v>726416</v>
      </c>
      <c r="E28">
        <v>781834</v>
      </c>
      <c r="F28">
        <v>1088625</v>
      </c>
    </row>
    <row r="29" spans="2:6" x14ac:dyDescent="0.2">
      <c r="B29" s="4"/>
      <c r="C29">
        <v>711083</v>
      </c>
      <c r="E29">
        <v>1249666</v>
      </c>
      <c r="F29">
        <v>694833</v>
      </c>
    </row>
    <row r="30" spans="2:6" x14ac:dyDescent="0.2">
      <c r="B30" s="4"/>
      <c r="C30">
        <v>578334</v>
      </c>
      <c r="E30">
        <v>1200666</v>
      </c>
      <c r="F30">
        <v>1109583</v>
      </c>
    </row>
    <row r="31" spans="2:6" x14ac:dyDescent="0.2">
      <c r="B31" s="4"/>
      <c r="C31">
        <v>569208</v>
      </c>
      <c r="E31">
        <v>752958</v>
      </c>
      <c r="F31">
        <v>19957208</v>
      </c>
    </row>
    <row r="32" spans="2:6" x14ac:dyDescent="0.2">
      <c r="B32" s="4"/>
      <c r="C32">
        <v>749500</v>
      </c>
      <c r="E32">
        <v>720250</v>
      </c>
      <c r="F32">
        <v>1149417</v>
      </c>
    </row>
    <row r="33" spans="2:6" x14ac:dyDescent="0.2">
      <c r="B33" s="4"/>
      <c r="C33">
        <v>791167</v>
      </c>
      <c r="E33">
        <v>573708</v>
      </c>
      <c r="F33">
        <v>586250</v>
      </c>
    </row>
    <row r="34" spans="2:6" x14ac:dyDescent="0.2">
      <c r="B34" s="4"/>
      <c r="C34">
        <v>657000</v>
      </c>
      <c r="E34">
        <v>589000</v>
      </c>
      <c r="F34">
        <v>735041</v>
      </c>
    </row>
    <row r="35" spans="2:6" x14ac:dyDescent="0.2">
      <c r="B35" s="4"/>
      <c r="C35">
        <v>589667</v>
      </c>
      <c r="E35">
        <v>777000</v>
      </c>
      <c r="F35">
        <v>1177250</v>
      </c>
    </row>
    <row r="36" spans="2:6" x14ac:dyDescent="0.2">
      <c r="B36" s="4"/>
      <c r="C36">
        <v>596750</v>
      </c>
      <c r="E36">
        <v>572625</v>
      </c>
      <c r="F36">
        <v>571000</v>
      </c>
    </row>
    <row r="37" spans="2:6" x14ac:dyDescent="0.2">
      <c r="B37" s="4"/>
      <c r="C37">
        <v>552250</v>
      </c>
      <c r="E37">
        <v>591333</v>
      </c>
      <c r="F37">
        <v>563416</v>
      </c>
    </row>
    <row r="38" spans="2:6" x14ac:dyDescent="0.2">
      <c r="B38" s="4"/>
      <c r="C38">
        <v>576292</v>
      </c>
      <c r="F38">
        <v>1123125</v>
      </c>
    </row>
    <row r="39" spans="2:6" x14ac:dyDescent="0.2">
      <c r="B39" t="s">
        <v>8</v>
      </c>
      <c r="C39">
        <f>AVERAGE(C7:C38)</f>
        <v>727933.625</v>
      </c>
      <c r="D39">
        <f>AVERAGE(D7:D18)</f>
        <v>1177510.5833333333</v>
      </c>
      <c r="E39">
        <f>AVERAGE(E7:E37)</f>
        <v>1379702.8709677418</v>
      </c>
      <c r="F39">
        <f>AVERAGE(F7:F38)</f>
        <v>3788723.875</v>
      </c>
    </row>
  </sheetData>
  <mergeCells count="4">
    <mergeCell ref="B2:G2"/>
    <mergeCell ref="B3:G3"/>
    <mergeCell ref="B4:G4"/>
    <mergeCell ref="B7:B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4AA7-A380-DB42-8904-5BD42386A4D7}">
  <dimension ref="B2:G71"/>
  <sheetViews>
    <sheetView topLeftCell="A45" zoomScale="88" workbookViewId="0">
      <selection activeCell="G72" sqref="G72"/>
    </sheetView>
  </sheetViews>
  <sheetFormatPr baseColWidth="10" defaultRowHeight="16" x14ac:dyDescent="0.2"/>
  <cols>
    <col min="3" max="3" width="11.1640625" bestFit="1" customWidth="1"/>
    <col min="4" max="4" width="13.1640625" bestFit="1" customWidth="1"/>
    <col min="5" max="7" width="14.1640625" bestFit="1" customWidth="1"/>
  </cols>
  <sheetData>
    <row r="2" spans="2:7" x14ac:dyDescent="0.2">
      <c r="B2" s="3" t="s">
        <v>9</v>
      </c>
      <c r="C2" s="3"/>
      <c r="D2" s="3"/>
      <c r="E2" s="3"/>
      <c r="F2" s="3"/>
      <c r="G2" s="3"/>
    </row>
    <row r="3" spans="2:7" x14ac:dyDescent="0.2">
      <c r="B3" s="3" t="s">
        <v>5</v>
      </c>
      <c r="C3" s="3"/>
      <c r="D3" s="3"/>
      <c r="E3" s="3"/>
      <c r="F3" s="3"/>
      <c r="G3" s="3"/>
    </row>
    <row r="4" spans="2:7" x14ac:dyDescent="0.2">
      <c r="B4" s="3" t="s">
        <v>11</v>
      </c>
      <c r="C4" s="3"/>
      <c r="D4" s="3"/>
      <c r="E4" s="3"/>
      <c r="F4" s="3"/>
      <c r="G4" s="3"/>
    </row>
    <row r="6" spans="2:7" x14ac:dyDescent="0.2">
      <c r="B6" t="s">
        <v>6</v>
      </c>
      <c r="C6" t="s">
        <v>0</v>
      </c>
      <c r="D6" t="s">
        <v>1</v>
      </c>
      <c r="E6" t="s">
        <v>2</v>
      </c>
      <c r="F6" t="s">
        <v>3</v>
      </c>
      <c r="G6" s="2" t="s">
        <v>10</v>
      </c>
    </row>
    <row r="7" spans="2:7" x14ac:dyDescent="0.2">
      <c r="B7" s="4" t="s">
        <v>7</v>
      </c>
      <c r="C7">
        <v>10880500</v>
      </c>
      <c r="D7">
        <v>420300</v>
      </c>
      <c r="E7">
        <v>22003400</v>
      </c>
      <c r="F7">
        <v>89629600</v>
      </c>
      <c r="G7">
        <v>707417</v>
      </c>
    </row>
    <row r="8" spans="2:7" x14ac:dyDescent="0.2">
      <c r="B8" s="4"/>
      <c r="C8">
        <v>1308100</v>
      </c>
      <c r="D8">
        <v>559400</v>
      </c>
      <c r="E8">
        <v>22836600</v>
      </c>
      <c r="F8">
        <v>83257600</v>
      </c>
      <c r="G8">
        <v>40041</v>
      </c>
    </row>
    <row r="9" spans="2:7" x14ac:dyDescent="0.2">
      <c r="B9" s="4"/>
      <c r="C9">
        <v>576500</v>
      </c>
      <c r="D9">
        <v>314900</v>
      </c>
      <c r="E9">
        <v>3195400</v>
      </c>
      <c r="F9">
        <v>99692600</v>
      </c>
      <c r="G9">
        <v>14645708</v>
      </c>
    </row>
    <row r="10" spans="2:7" x14ac:dyDescent="0.2">
      <c r="B10" s="4"/>
      <c r="C10">
        <v>542600</v>
      </c>
      <c r="D10">
        <v>503600</v>
      </c>
      <c r="E10">
        <v>24741300</v>
      </c>
      <c r="F10">
        <v>81632600</v>
      </c>
      <c r="G10">
        <v>82792</v>
      </c>
    </row>
    <row r="11" spans="2:7" x14ac:dyDescent="0.2">
      <c r="B11" s="4"/>
      <c r="C11">
        <v>409100</v>
      </c>
      <c r="E11">
        <v>26194800</v>
      </c>
      <c r="F11">
        <v>79249500</v>
      </c>
      <c r="G11">
        <v>36208</v>
      </c>
    </row>
    <row r="12" spans="2:7" x14ac:dyDescent="0.2">
      <c r="B12" s="4"/>
      <c r="C12">
        <v>424500</v>
      </c>
      <c r="E12">
        <v>27905000</v>
      </c>
      <c r="F12">
        <v>81031700</v>
      </c>
      <c r="G12">
        <v>6963541</v>
      </c>
    </row>
    <row r="13" spans="2:7" x14ac:dyDescent="0.2">
      <c r="B13" s="4"/>
      <c r="C13">
        <v>549100</v>
      </c>
      <c r="E13">
        <v>27308600</v>
      </c>
      <c r="F13">
        <v>66119400</v>
      </c>
      <c r="G13">
        <v>30291</v>
      </c>
    </row>
    <row r="14" spans="2:7" x14ac:dyDescent="0.2">
      <c r="B14" s="4"/>
      <c r="C14">
        <v>398000</v>
      </c>
      <c r="E14">
        <v>27029300</v>
      </c>
      <c r="F14">
        <v>52514700</v>
      </c>
      <c r="G14">
        <v>42916</v>
      </c>
    </row>
    <row r="15" spans="2:7" x14ac:dyDescent="0.2">
      <c r="B15" s="4"/>
      <c r="C15">
        <v>341500</v>
      </c>
      <c r="E15">
        <v>2156700</v>
      </c>
      <c r="F15">
        <v>38012200</v>
      </c>
      <c r="G15">
        <v>77917</v>
      </c>
    </row>
    <row r="16" spans="2:7" x14ac:dyDescent="0.2">
      <c r="B16" s="4"/>
      <c r="C16">
        <v>543900</v>
      </c>
      <c r="E16">
        <v>776200</v>
      </c>
      <c r="F16">
        <v>39567400</v>
      </c>
      <c r="G16">
        <v>91542</v>
      </c>
    </row>
    <row r="17" spans="2:7" x14ac:dyDescent="0.2">
      <c r="B17" s="4"/>
      <c r="C17">
        <v>572200</v>
      </c>
      <c r="E17">
        <v>796000</v>
      </c>
      <c r="F17">
        <v>38302900</v>
      </c>
      <c r="G17">
        <v>308333</v>
      </c>
    </row>
    <row r="18" spans="2:7" x14ac:dyDescent="0.2">
      <c r="B18" s="4"/>
      <c r="C18">
        <v>632500</v>
      </c>
      <c r="E18">
        <v>1554000</v>
      </c>
      <c r="F18">
        <v>29235300</v>
      </c>
      <c r="G18">
        <v>61583</v>
      </c>
    </row>
    <row r="19" spans="2:7" x14ac:dyDescent="0.2">
      <c r="B19" s="4"/>
      <c r="C19">
        <v>552500</v>
      </c>
      <c r="E19">
        <v>838100</v>
      </c>
      <c r="F19">
        <v>39777300</v>
      </c>
      <c r="G19">
        <v>131333</v>
      </c>
    </row>
    <row r="20" spans="2:7" x14ac:dyDescent="0.2">
      <c r="B20" s="4"/>
      <c r="C20">
        <v>530400</v>
      </c>
      <c r="E20">
        <v>770500</v>
      </c>
      <c r="F20">
        <v>30870000</v>
      </c>
      <c r="G20">
        <v>59250</v>
      </c>
    </row>
    <row r="21" spans="2:7" x14ac:dyDescent="0.2">
      <c r="B21" s="4"/>
      <c r="C21">
        <v>439100</v>
      </c>
      <c r="E21">
        <v>865600</v>
      </c>
      <c r="F21">
        <v>24733400</v>
      </c>
      <c r="G21">
        <v>65250</v>
      </c>
    </row>
    <row r="22" spans="2:7" x14ac:dyDescent="0.2">
      <c r="B22" s="4"/>
      <c r="C22">
        <v>400800</v>
      </c>
      <c r="E22">
        <v>937900</v>
      </c>
      <c r="F22">
        <v>30902200</v>
      </c>
      <c r="G22">
        <v>162625</v>
      </c>
    </row>
    <row r="23" spans="2:7" x14ac:dyDescent="0.2">
      <c r="B23" s="4"/>
      <c r="C23">
        <v>329700</v>
      </c>
      <c r="F23">
        <v>39181000</v>
      </c>
      <c r="G23">
        <v>12886041</v>
      </c>
    </row>
    <row r="24" spans="2:7" x14ac:dyDescent="0.2">
      <c r="B24" s="4"/>
      <c r="C24">
        <v>481000</v>
      </c>
      <c r="F24">
        <v>19103400</v>
      </c>
      <c r="G24">
        <v>35000</v>
      </c>
    </row>
    <row r="25" spans="2:7" x14ac:dyDescent="0.2">
      <c r="B25" s="4"/>
      <c r="C25">
        <v>323600</v>
      </c>
      <c r="F25">
        <v>867800</v>
      </c>
      <c r="G25">
        <v>118292</v>
      </c>
    </row>
    <row r="26" spans="2:7" x14ac:dyDescent="0.2">
      <c r="B26" s="4"/>
      <c r="C26">
        <v>408500</v>
      </c>
      <c r="F26">
        <v>668000</v>
      </c>
      <c r="G26">
        <v>73542</v>
      </c>
    </row>
    <row r="27" spans="2:7" x14ac:dyDescent="0.2">
      <c r="B27" s="4"/>
      <c r="C27">
        <v>293800</v>
      </c>
      <c r="F27">
        <v>723800</v>
      </c>
      <c r="G27">
        <v>32458</v>
      </c>
    </row>
    <row r="28" spans="2:7" x14ac:dyDescent="0.2">
      <c r="B28" s="4"/>
      <c r="C28">
        <v>273800</v>
      </c>
      <c r="F28">
        <v>1578500</v>
      </c>
      <c r="G28">
        <v>15050584</v>
      </c>
    </row>
    <row r="29" spans="2:7" x14ac:dyDescent="0.2">
      <c r="B29" s="4"/>
      <c r="C29">
        <v>259400</v>
      </c>
      <c r="F29">
        <v>705500</v>
      </c>
      <c r="G29">
        <v>39416</v>
      </c>
    </row>
    <row r="30" spans="2:7" x14ac:dyDescent="0.2">
      <c r="B30" s="4"/>
      <c r="C30">
        <v>365000</v>
      </c>
      <c r="F30">
        <v>678600</v>
      </c>
      <c r="G30">
        <v>53833</v>
      </c>
    </row>
    <row r="31" spans="2:7" x14ac:dyDescent="0.2">
      <c r="B31" s="4"/>
      <c r="C31">
        <v>227000</v>
      </c>
      <c r="F31">
        <v>617400</v>
      </c>
      <c r="G31">
        <v>52083</v>
      </c>
    </row>
    <row r="32" spans="2:7" x14ac:dyDescent="0.2">
      <c r="B32" s="4"/>
      <c r="C32">
        <v>372200</v>
      </c>
      <c r="F32">
        <v>4242800</v>
      </c>
      <c r="G32">
        <v>392209</v>
      </c>
    </row>
    <row r="33" spans="2:7" x14ac:dyDescent="0.2">
      <c r="B33" s="4"/>
      <c r="C33">
        <v>272200</v>
      </c>
      <c r="F33">
        <v>1016000</v>
      </c>
      <c r="G33">
        <v>46375</v>
      </c>
    </row>
    <row r="34" spans="2:7" x14ac:dyDescent="0.2">
      <c r="B34" s="4"/>
      <c r="C34">
        <v>456600</v>
      </c>
      <c r="F34">
        <v>555700</v>
      </c>
      <c r="G34">
        <v>34375</v>
      </c>
    </row>
    <row r="35" spans="2:7" x14ac:dyDescent="0.2">
      <c r="B35" s="4"/>
      <c r="C35">
        <v>230300</v>
      </c>
      <c r="F35">
        <v>548600</v>
      </c>
      <c r="G35">
        <v>33875</v>
      </c>
    </row>
    <row r="36" spans="2:7" x14ac:dyDescent="0.2">
      <c r="B36" s="4"/>
      <c r="C36">
        <v>311500</v>
      </c>
      <c r="F36">
        <v>967000</v>
      </c>
      <c r="G36">
        <v>141917</v>
      </c>
    </row>
    <row r="37" spans="2:7" x14ac:dyDescent="0.2">
      <c r="B37" s="4"/>
      <c r="C37">
        <v>214400</v>
      </c>
      <c r="F37">
        <v>523400</v>
      </c>
      <c r="G37">
        <v>69166</v>
      </c>
    </row>
    <row r="38" spans="2:7" x14ac:dyDescent="0.2">
      <c r="B38" s="4"/>
      <c r="C38">
        <v>309000</v>
      </c>
      <c r="F38">
        <v>382900</v>
      </c>
      <c r="G38">
        <v>1579375</v>
      </c>
    </row>
    <row r="39" spans="2:7" x14ac:dyDescent="0.2">
      <c r="B39" t="s">
        <v>8</v>
      </c>
      <c r="C39">
        <f>AVERAGE(C7:C38)</f>
        <v>757165.625</v>
      </c>
      <c r="D39">
        <f>AVERAGE(D7:D10)</f>
        <v>449550</v>
      </c>
      <c r="E39">
        <f>AVERAGE(E7:E22)</f>
        <v>11869337.5</v>
      </c>
      <c r="F39">
        <f>AVERAGE(F7:F38)</f>
        <v>30527775</v>
      </c>
      <c r="G39">
        <v>25667</v>
      </c>
    </row>
    <row r="40" spans="2:7" x14ac:dyDescent="0.2">
      <c r="G40">
        <v>52667</v>
      </c>
    </row>
    <row r="41" spans="2:7" x14ac:dyDescent="0.2">
      <c r="G41">
        <v>32792</v>
      </c>
    </row>
    <row r="42" spans="2:7" x14ac:dyDescent="0.2">
      <c r="G42">
        <v>49958</v>
      </c>
    </row>
    <row r="43" spans="2:7" x14ac:dyDescent="0.2">
      <c r="G43">
        <v>2070916</v>
      </c>
    </row>
    <row r="44" spans="2:7" x14ac:dyDescent="0.2">
      <c r="G44">
        <v>59250</v>
      </c>
    </row>
    <row r="45" spans="2:7" x14ac:dyDescent="0.2">
      <c r="G45">
        <v>97292</v>
      </c>
    </row>
    <row r="46" spans="2:7" x14ac:dyDescent="0.2">
      <c r="G46">
        <v>19000</v>
      </c>
    </row>
    <row r="47" spans="2:7" x14ac:dyDescent="0.2">
      <c r="G47">
        <v>24250</v>
      </c>
    </row>
    <row r="48" spans="2:7" x14ac:dyDescent="0.2">
      <c r="G48">
        <v>195375</v>
      </c>
    </row>
    <row r="49" spans="7:7" x14ac:dyDescent="0.2">
      <c r="G49">
        <v>47417</v>
      </c>
    </row>
    <row r="50" spans="7:7" x14ac:dyDescent="0.2">
      <c r="G50">
        <v>28792</v>
      </c>
    </row>
    <row r="51" spans="7:7" x14ac:dyDescent="0.2">
      <c r="G51">
        <v>26542</v>
      </c>
    </row>
    <row r="52" spans="7:7" x14ac:dyDescent="0.2">
      <c r="G52">
        <v>72458</v>
      </c>
    </row>
    <row r="53" spans="7:7" x14ac:dyDescent="0.2">
      <c r="G53">
        <v>29250</v>
      </c>
    </row>
    <row r="54" spans="7:7" x14ac:dyDescent="0.2">
      <c r="G54">
        <v>59083</v>
      </c>
    </row>
    <row r="55" spans="7:7" x14ac:dyDescent="0.2">
      <c r="G55">
        <v>158750</v>
      </c>
    </row>
    <row r="56" spans="7:7" x14ac:dyDescent="0.2">
      <c r="G56">
        <v>23417</v>
      </c>
    </row>
    <row r="57" spans="7:7" x14ac:dyDescent="0.2">
      <c r="G57">
        <v>57459</v>
      </c>
    </row>
    <row r="58" spans="7:7" x14ac:dyDescent="0.2">
      <c r="G58">
        <v>91625</v>
      </c>
    </row>
    <row r="59" spans="7:7" x14ac:dyDescent="0.2">
      <c r="G59">
        <v>84625</v>
      </c>
    </row>
    <row r="60" spans="7:7" x14ac:dyDescent="0.2">
      <c r="G60">
        <v>42458</v>
      </c>
    </row>
    <row r="61" spans="7:7" x14ac:dyDescent="0.2">
      <c r="G61">
        <v>42000</v>
      </c>
    </row>
    <row r="62" spans="7:7" x14ac:dyDescent="0.2">
      <c r="G62">
        <v>61333</v>
      </c>
    </row>
    <row r="63" spans="7:7" x14ac:dyDescent="0.2">
      <c r="G63">
        <v>47875</v>
      </c>
    </row>
    <row r="64" spans="7:7" x14ac:dyDescent="0.2">
      <c r="G64">
        <v>39375</v>
      </c>
    </row>
    <row r="65" spans="7:7" x14ac:dyDescent="0.2">
      <c r="G65">
        <v>25208</v>
      </c>
    </row>
    <row r="66" spans="7:7" x14ac:dyDescent="0.2">
      <c r="G66">
        <v>19625</v>
      </c>
    </row>
    <row r="67" spans="7:7" x14ac:dyDescent="0.2">
      <c r="G67">
        <v>26000</v>
      </c>
    </row>
    <row r="68" spans="7:7" x14ac:dyDescent="0.2">
      <c r="G68">
        <v>24334</v>
      </c>
    </row>
    <row r="69" spans="7:7" x14ac:dyDescent="0.2">
      <c r="G69">
        <v>65750</v>
      </c>
    </row>
    <row r="70" spans="7:7" x14ac:dyDescent="0.2">
      <c r="G70">
        <v>30250</v>
      </c>
    </row>
    <row r="71" spans="7:7" x14ac:dyDescent="0.2">
      <c r="G71">
        <f>AVERAGE(G7:G70)</f>
        <v>904313.765625</v>
      </c>
    </row>
  </sheetData>
  <mergeCells count="4">
    <mergeCell ref="B2:G2"/>
    <mergeCell ref="B3:G3"/>
    <mergeCell ref="B4:G4"/>
    <mergeCell ref="B7:B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DB5F-251D-664F-87BD-CF619EEE460C}">
  <dimension ref="B2:N38"/>
  <sheetViews>
    <sheetView tabSelected="1" workbookViewId="0">
      <selection activeCell="D11" sqref="D11"/>
    </sheetView>
  </sheetViews>
  <sheetFormatPr baseColWidth="10" defaultRowHeight="16" x14ac:dyDescent="0.2"/>
  <cols>
    <col min="2" max="2" width="14.1640625" bestFit="1" customWidth="1"/>
    <col min="4" max="4" width="13.1640625" bestFit="1" customWidth="1"/>
    <col min="5" max="6" width="14.1640625" bestFit="1" customWidth="1"/>
    <col min="7" max="7" width="16.5" customWidth="1"/>
    <col min="11" max="11" width="13.1640625" bestFit="1" customWidth="1"/>
    <col min="12" max="14" width="14.1640625" bestFit="1" customWidth="1"/>
  </cols>
  <sheetData>
    <row r="2" spans="2:14" x14ac:dyDescent="0.2">
      <c r="B2" s="3" t="s">
        <v>14</v>
      </c>
      <c r="C2" s="3"/>
      <c r="D2" s="3"/>
      <c r="E2" s="3"/>
      <c r="F2" s="3"/>
      <c r="G2" s="3"/>
    </row>
    <row r="3" spans="2:14" x14ac:dyDescent="0.2">
      <c r="B3" s="3" t="s">
        <v>5</v>
      </c>
      <c r="C3" s="3"/>
      <c r="D3" s="3"/>
      <c r="E3" s="3"/>
      <c r="F3" s="3"/>
      <c r="G3" s="3"/>
    </row>
    <row r="4" spans="2:14" x14ac:dyDescent="0.2">
      <c r="B4" s="3" t="s">
        <v>11</v>
      </c>
      <c r="C4" s="3"/>
      <c r="D4" s="3"/>
      <c r="E4" s="3"/>
      <c r="F4" s="3"/>
      <c r="G4" s="3"/>
    </row>
    <row r="6" spans="2:14" x14ac:dyDescent="0.2">
      <c r="B6" t="s">
        <v>6</v>
      </c>
      <c r="C6" t="s">
        <v>13</v>
      </c>
      <c r="D6" t="s">
        <v>12</v>
      </c>
      <c r="N6" s="2"/>
    </row>
    <row r="7" spans="2:14" x14ac:dyDescent="0.2">
      <c r="B7" t="s">
        <v>0</v>
      </c>
      <c r="C7">
        <v>727933.625</v>
      </c>
      <c r="D7">
        <v>757165.625</v>
      </c>
      <c r="I7" s="5"/>
    </row>
    <row r="8" spans="2:14" x14ac:dyDescent="0.2">
      <c r="B8" t="s">
        <v>1</v>
      </c>
      <c r="C8">
        <v>1177510.5833333333</v>
      </c>
      <c r="D8">
        <v>449550</v>
      </c>
      <c r="I8" s="5"/>
    </row>
    <row r="9" spans="2:14" x14ac:dyDescent="0.2">
      <c r="B9" t="s">
        <v>2</v>
      </c>
      <c r="C9">
        <v>1379702.8709677418</v>
      </c>
      <c r="D9">
        <v>11869337.5</v>
      </c>
      <c r="I9" s="5"/>
    </row>
    <row r="10" spans="2:14" x14ac:dyDescent="0.2">
      <c r="B10" t="s">
        <v>3</v>
      </c>
      <c r="C10">
        <v>3788723.875</v>
      </c>
      <c r="D10">
        <v>30527775</v>
      </c>
      <c r="I10" s="5"/>
    </row>
    <row r="11" spans="2:14" x14ac:dyDescent="0.2">
      <c r="B11" s="2" t="s">
        <v>10</v>
      </c>
      <c r="C11">
        <f>'Cifrado RSA'!G39</f>
        <v>0</v>
      </c>
      <c r="D11">
        <f>'Cifrado AES'!G71</f>
        <v>904313.765625</v>
      </c>
      <c r="I11" s="5"/>
    </row>
    <row r="12" spans="2:14" x14ac:dyDescent="0.2">
      <c r="B12" s="5"/>
      <c r="I12" s="5"/>
    </row>
    <row r="13" spans="2:14" x14ac:dyDescent="0.2">
      <c r="B13" s="5"/>
      <c r="I13" s="5"/>
    </row>
    <row r="14" spans="2:14" x14ac:dyDescent="0.2">
      <c r="B14" s="5"/>
      <c r="I14" s="5"/>
    </row>
    <row r="15" spans="2:14" x14ac:dyDescent="0.2">
      <c r="B15" s="5"/>
      <c r="I15" s="5"/>
    </row>
    <row r="16" spans="2:14" x14ac:dyDescent="0.2">
      <c r="B16" s="5"/>
      <c r="I16" s="5"/>
    </row>
    <row r="17" spans="2:9" x14ac:dyDescent="0.2">
      <c r="B17" s="5"/>
      <c r="I17" s="5"/>
    </row>
    <row r="18" spans="2:9" x14ac:dyDescent="0.2">
      <c r="B18" s="5"/>
      <c r="I18" s="5"/>
    </row>
    <row r="19" spans="2:9" x14ac:dyDescent="0.2">
      <c r="B19" s="5"/>
      <c r="I19" s="5"/>
    </row>
    <row r="20" spans="2:9" x14ac:dyDescent="0.2">
      <c r="B20" s="5"/>
      <c r="I20" s="5"/>
    </row>
    <row r="21" spans="2:9" x14ac:dyDescent="0.2">
      <c r="B21" s="5"/>
      <c r="I21" s="5"/>
    </row>
    <row r="22" spans="2:9" x14ac:dyDescent="0.2">
      <c r="B22" s="5"/>
      <c r="I22" s="5"/>
    </row>
    <row r="23" spans="2:9" x14ac:dyDescent="0.2">
      <c r="B23" s="5"/>
      <c r="I23" s="5"/>
    </row>
    <row r="24" spans="2:9" x14ac:dyDescent="0.2">
      <c r="B24" s="5"/>
      <c r="I24" s="5"/>
    </row>
    <row r="25" spans="2:9" x14ac:dyDescent="0.2">
      <c r="B25" s="5"/>
      <c r="I25" s="5"/>
    </row>
    <row r="26" spans="2:9" x14ac:dyDescent="0.2">
      <c r="B26" s="5"/>
      <c r="I26" s="5"/>
    </row>
    <row r="27" spans="2:9" x14ac:dyDescent="0.2">
      <c r="B27" s="5"/>
      <c r="I27" s="5"/>
    </row>
    <row r="28" spans="2:9" x14ac:dyDescent="0.2">
      <c r="B28" s="5"/>
      <c r="I28" s="5"/>
    </row>
    <row r="29" spans="2:9" x14ac:dyDescent="0.2">
      <c r="B29" s="5"/>
      <c r="I29" s="5"/>
    </row>
    <row r="30" spans="2:9" x14ac:dyDescent="0.2">
      <c r="B30" s="5"/>
      <c r="I30" s="5"/>
    </row>
    <row r="31" spans="2:9" x14ac:dyDescent="0.2">
      <c r="B31" s="5"/>
      <c r="I31" s="5"/>
    </row>
    <row r="32" spans="2:9" x14ac:dyDescent="0.2">
      <c r="B32" s="5"/>
      <c r="I32" s="5"/>
    </row>
    <row r="33" spans="2:9" x14ac:dyDescent="0.2">
      <c r="B33" s="5"/>
      <c r="I33" s="5"/>
    </row>
    <row r="34" spans="2:9" x14ac:dyDescent="0.2">
      <c r="B34" s="5"/>
      <c r="I34" s="5"/>
    </row>
    <row r="35" spans="2:9" x14ac:dyDescent="0.2">
      <c r="B35" s="5"/>
      <c r="I35" s="5"/>
    </row>
    <row r="36" spans="2:9" x14ac:dyDescent="0.2">
      <c r="B36" s="5"/>
      <c r="I36" s="5"/>
    </row>
    <row r="37" spans="2:9" x14ac:dyDescent="0.2">
      <c r="B37" s="5"/>
      <c r="I37" s="5"/>
    </row>
    <row r="38" spans="2:9" x14ac:dyDescent="0.2">
      <c r="B38" s="5"/>
      <c r="I38" s="5"/>
    </row>
  </sheetData>
  <mergeCells count="3">
    <mergeCell ref="B3:G3"/>
    <mergeCell ref="B4:G4"/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A427-C419-1F4E-A334-6E75ECF45831}">
  <dimension ref="B2:G71"/>
  <sheetViews>
    <sheetView topLeftCell="B4" workbookViewId="0">
      <selection activeCell="J33" sqref="J33"/>
    </sheetView>
  </sheetViews>
  <sheetFormatPr baseColWidth="10" defaultRowHeight="16" x14ac:dyDescent="0.2"/>
  <cols>
    <col min="2" max="2" width="10" bestFit="1" customWidth="1"/>
    <col min="3" max="3" width="10.5" bestFit="1" customWidth="1"/>
    <col min="4" max="4" width="13.1640625" bestFit="1" customWidth="1"/>
    <col min="5" max="7" width="14.1640625" bestFit="1" customWidth="1"/>
  </cols>
  <sheetData>
    <row r="2" spans="2:7" x14ac:dyDescent="0.2">
      <c r="B2" s="3" t="s">
        <v>4</v>
      </c>
      <c r="C2" s="3"/>
      <c r="D2" s="3"/>
      <c r="E2" s="3"/>
      <c r="F2" s="3"/>
      <c r="G2" s="3"/>
    </row>
    <row r="3" spans="2:7" x14ac:dyDescent="0.2">
      <c r="B3" s="3" t="s">
        <v>5</v>
      </c>
      <c r="C3" s="3"/>
      <c r="D3" s="3"/>
      <c r="E3" s="3"/>
      <c r="F3" s="3"/>
      <c r="G3" s="3"/>
    </row>
    <row r="4" spans="2:7" x14ac:dyDescent="0.2">
      <c r="B4" s="3" t="s">
        <v>11</v>
      </c>
      <c r="C4" s="3"/>
      <c r="D4" s="3"/>
      <c r="E4" s="3"/>
      <c r="F4" s="3"/>
      <c r="G4" s="3"/>
    </row>
    <row r="6" spans="2:7" x14ac:dyDescent="0.2">
      <c r="B6" t="s">
        <v>6</v>
      </c>
      <c r="C6" t="s">
        <v>0</v>
      </c>
      <c r="D6" t="s">
        <v>1</v>
      </c>
      <c r="E6" t="s">
        <v>2</v>
      </c>
      <c r="F6" t="s">
        <v>3</v>
      </c>
      <c r="G6" t="s">
        <v>10</v>
      </c>
    </row>
    <row r="7" spans="2:7" x14ac:dyDescent="0.2">
      <c r="B7" s="4" t="s">
        <v>7</v>
      </c>
      <c r="C7">
        <v>72534300</v>
      </c>
      <c r="D7">
        <v>883000</v>
      </c>
      <c r="E7">
        <v>206025000</v>
      </c>
      <c r="F7">
        <v>302083300</v>
      </c>
      <c r="G7">
        <v>7365708</v>
      </c>
    </row>
    <row r="8" spans="2:7" x14ac:dyDescent="0.2">
      <c r="B8" s="4"/>
      <c r="C8">
        <v>654700</v>
      </c>
      <c r="D8">
        <v>906000</v>
      </c>
      <c r="E8">
        <v>191048200</v>
      </c>
      <c r="F8">
        <v>253118600</v>
      </c>
      <c r="G8">
        <v>3258167</v>
      </c>
    </row>
    <row r="9" spans="2:7" x14ac:dyDescent="0.2">
      <c r="B9" s="4"/>
      <c r="C9">
        <v>801700</v>
      </c>
      <c r="D9">
        <v>602500</v>
      </c>
      <c r="E9">
        <v>217478400</v>
      </c>
      <c r="F9">
        <v>308695600</v>
      </c>
      <c r="G9">
        <v>10756208</v>
      </c>
    </row>
    <row r="10" spans="2:7" x14ac:dyDescent="0.2">
      <c r="B10" s="4"/>
      <c r="C10">
        <v>707700</v>
      </c>
      <c r="D10">
        <v>1116700</v>
      </c>
      <c r="E10">
        <v>208065100</v>
      </c>
      <c r="F10">
        <v>329256600</v>
      </c>
      <c r="G10">
        <v>9184708</v>
      </c>
    </row>
    <row r="11" spans="2:7" x14ac:dyDescent="0.2">
      <c r="B11" s="4"/>
      <c r="C11">
        <v>509600</v>
      </c>
      <c r="E11">
        <v>234762500</v>
      </c>
      <c r="F11">
        <v>254595500</v>
      </c>
      <c r="G11">
        <v>10176542</v>
      </c>
    </row>
    <row r="12" spans="2:7" x14ac:dyDescent="0.2">
      <c r="B12" s="4"/>
      <c r="C12">
        <v>428400</v>
      </c>
      <c r="E12">
        <v>216258700</v>
      </c>
      <c r="F12">
        <v>344791000</v>
      </c>
      <c r="G12">
        <v>2791875</v>
      </c>
    </row>
    <row r="13" spans="2:7" x14ac:dyDescent="0.2">
      <c r="B13" s="4"/>
      <c r="C13">
        <v>391200</v>
      </c>
      <c r="E13">
        <v>212787800</v>
      </c>
      <c r="F13">
        <v>325712700</v>
      </c>
      <c r="G13">
        <v>4597500</v>
      </c>
    </row>
    <row r="14" spans="2:7" x14ac:dyDescent="0.2">
      <c r="B14" s="4"/>
      <c r="C14">
        <v>406600</v>
      </c>
      <c r="E14">
        <v>218652400</v>
      </c>
      <c r="F14">
        <v>331390700</v>
      </c>
      <c r="G14">
        <v>15923084</v>
      </c>
    </row>
    <row r="15" spans="2:7" x14ac:dyDescent="0.2">
      <c r="B15" s="4"/>
      <c r="C15">
        <v>373000</v>
      </c>
      <c r="E15">
        <v>210378500</v>
      </c>
      <c r="F15">
        <v>328343200</v>
      </c>
      <c r="G15">
        <v>23557416</v>
      </c>
    </row>
    <row r="16" spans="2:7" x14ac:dyDescent="0.2">
      <c r="B16" s="4"/>
      <c r="C16">
        <v>637800</v>
      </c>
      <c r="E16">
        <v>211833400</v>
      </c>
      <c r="F16">
        <v>341651000</v>
      </c>
      <c r="G16">
        <v>13439250</v>
      </c>
    </row>
    <row r="17" spans="2:7" x14ac:dyDescent="0.2">
      <c r="B17" s="4"/>
      <c r="C17">
        <v>392500</v>
      </c>
      <c r="E17">
        <v>196209900</v>
      </c>
      <c r="F17">
        <v>366307700</v>
      </c>
      <c r="G17">
        <v>2779709</v>
      </c>
    </row>
    <row r="18" spans="2:7" x14ac:dyDescent="0.2">
      <c r="B18" s="4"/>
      <c r="C18">
        <v>685200</v>
      </c>
      <c r="E18">
        <v>226102700</v>
      </c>
      <c r="F18">
        <v>278332500</v>
      </c>
      <c r="G18">
        <v>2197375</v>
      </c>
    </row>
    <row r="19" spans="2:7" x14ac:dyDescent="0.2">
      <c r="B19" s="4"/>
      <c r="C19">
        <v>590700</v>
      </c>
      <c r="E19">
        <v>234002100</v>
      </c>
      <c r="F19">
        <v>333153100</v>
      </c>
      <c r="G19">
        <v>2172750</v>
      </c>
    </row>
    <row r="20" spans="2:7" x14ac:dyDescent="0.2">
      <c r="B20" s="4"/>
      <c r="C20">
        <v>605000</v>
      </c>
      <c r="E20">
        <v>192106800</v>
      </c>
      <c r="F20">
        <v>350908800</v>
      </c>
      <c r="G20">
        <v>5662542</v>
      </c>
    </row>
    <row r="21" spans="2:7" x14ac:dyDescent="0.2">
      <c r="B21" s="4"/>
      <c r="C21">
        <v>591200</v>
      </c>
      <c r="E21">
        <v>201463900</v>
      </c>
      <c r="F21">
        <v>265480800</v>
      </c>
      <c r="G21">
        <v>3865584</v>
      </c>
    </row>
    <row r="22" spans="2:7" x14ac:dyDescent="0.2">
      <c r="B22" s="4"/>
      <c r="C22">
        <v>399300</v>
      </c>
      <c r="E22">
        <v>199783800</v>
      </c>
      <c r="F22">
        <v>308872700</v>
      </c>
      <c r="G22">
        <v>5097375</v>
      </c>
    </row>
    <row r="23" spans="2:7" x14ac:dyDescent="0.2">
      <c r="B23" s="4"/>
      <c r="C23">
        <v>500100</v>
      </c>
      <c r="F23">
        <v>293625500</v>
      </c>
      <c r="G23">
        <v>5481833</v>
      </c>
    </row>
    <row r="24" spans="2:7" x14ac:dyDescent="0.2">
      <c r="B24" s="4"/>
      <c r="C24">
        <v>551100</v>
      </c>
      <c r="F24">
        <v>331035100</v>
      </c>
      <c r="G24">
        <v>4818792</v>
      </c>
    </row>
    <row r="25" spans="2:7" x14ac:dyDescent="0.2">
      <c r="B25" s="4"/>
      <c r="C25">
        <v>378500</v>
      </c>
      <c r="F25">
        <v>363997000</v>
      </c>
      <c r="G25">
        <v>1973750</v>
      </c>
    </row>
    <row r="26" spans="2:7" x14ac:dyDescent="0.2">
      <c r="B26" s="4"/>
      <c r="C26">
        <v>375900</v>
      </c>
      <c r="F26">
        <v>285143500</v>
      </c>
      <c r="G26">
        <v>2373416</v>
      </c>
    </row>
    <row r="27" spans="2:7" x14ac:dyDescent="0.2">
      <c r="B27" s="4"/>
      <c r="C27">
        <v>366800</v>
      </c>
      <c r="F27">
        <v>386027900</v>
      </c>
      <c r="G27">
        <v>2234459</v>
      </c>
    </row>
    <row r="28" spans="2:7" x14ac:dyDescent="0.2">
      <c r="B28" s="4"/>
      <c r="C28">
        <v>626100</v>
      </c>
      <c r="F28">
        <v>304828900</v>
      </c>
      <c r="G28">
        <v>3188083</v>
      </c>
    </row>
    <row r="29" spans="2:7" x14ac:dyDescent="0.2">
      <c r="B29" s="4"/>
      <c r="C29">
        <v>415800</v>
      </c>
      <c r="F29">
        <v>301450900</v>
      </c>
      <c r="G29">
        <v>5152125</v>
      </c>
    </row>
    <row r="30" spans="2:7" x14ac:dyDescent="0.2">
      <c r="B30" s="4"/>
      <c r="C30">
        <v>791900</v>
      </c>
      <c r="F30">
        <v>367427300</v>
      </c>
      <c r="G30">
        <v>1306000</v>
      </c>
    </row>
    <row r="31" spans="2:7" x14ac:dyDescent="0.2">
      <c r="B31" s="4"/>
      <c r="C31">
        <v>536700</v>
      </c>
      <c r="F31">
        <v>348518600</v>
      </c>
      <c r="G31">
        <v>1880167</v>
      </c>
    </row>
    <row r="32" spans="2:7" x14ac:dyDescent="0.2">
      <c r="B32" s="4"/>
      <c r="C32">
        <v>448100</v>
      </c>
      <c r="F32">
        <v>313121700</v>
      </c>
      <c r="G32">
        <v>2523875</v>
      </c>
    </row>
    <row r="33" spans="2:7" x14ac:dyDescent="0.2">
      <c r="B33" s="4"/>
      <c r="C33">
        <v>379800</v>
      </c>
      <c r="F33">
        <v>337440400</v>
      </c>
      <c r="G33">
        <v>2569208</v>
      </c>
    </row>
    <row r="34" spans="2:7" x14ac:dyDescent="0.2">
      <c r="B34" s="4"/>
      <c r="C34">
        <v>394500</v>
      </c>
      <c r="F34">
        <v>260437300</v>
      </c>
      <c r="G34">
        <v>1450833</v>
      </c>
    </row>
    <row r="35" spans="2:7" x14ac:dyDescent="0.2">
      <c r="B35" s="4"/>
      <c r="C35">
        <v>477400</v>
      </c>
      <c r="F35">
        <v>248716300</v>
      </c>
      <c r="G35">
        <v>1878417</v>
      </c>
    </row>
    <row r="36" spans="2:7" x14ac:dyDescent="0.2">
      <c r="B36" s="4"/>
      <c r="C36">
        <v>526500</v>
      </c>
      <c r="F36">
        <v>249421500</v>
      </c>
      <c r="G36">
        <v>1882958</v>
      </c>
    </row>
    <row r="37" spans="2:7" x14ac:dyDescent="0.2">
      <c r="B37" s="4"/>
      <c r="C37">
        <v>577500</v>
      </c>
      <c r="F37">
        <v>322969200</v>
      </c>
      <c r="G37">
        <v>3128833</v>
      </c>
    </row>
    <row r="38" spans="2:7" x14ac:dyDescent="0.2">
      <c r="B38" s="4"/>
      <c r="C38">
        <v>442600</v>
      </c>
      <c r="F38">
        <v>281383100</v>
      </c>
      <c r="G38">
        <v>1444583</v>
      </c>
    </row>
    <row r="39" spans="2:7" x14ac:dyDescent="0.2">
      <c r="B39" t="s">
        <v>8</v>
      </c>
      <c r="C39">
        <f>AVERAGE(C7:C38)</f>
        <v>2765568.75</v>
      </c>
      <c r="D39">
        <f>AVERAGE(D7:D10)</f>
        <v>877050</v>
      </c>
      <c r="E39">
        <f>AVERAGE(E7:E22)</f>
        <v>211059950</v>
      </c>
      <c r="F39">
        <f>AVERAGE(F7:F38)</f>
        <v>313069937.5</v>
      </c>
      <c r="G39">
        <v>1581042</v>
      </c>
    </row>
    <row r="40" spans="2:7" x14ac:dyDescent="0.2">
      <c r="G40">
        <v>4022042</v>
      </c>
    </row>
    <row r="41" spans="2:7" x14ac:dyDescent="0.2">
      <c r="G41">
        <v>5179542</v>
      </c>
    </row>
    <row r="42" spans="2:7" x14ac:dyDescent="0.2">
      <c r="G42">
        <v>5393167</v>
      </c>
    </row>
    <row r="43" spans="2:7" x14ac:dyDescent="0.2">
      <c r="G43">
        <v>4762791</v>
      </c>
    </row>
    <row r="44" spans="2:7" x14ac:dyDescent="0.2">
      <c r="G44">
        <v>5571041</v>
      </c>
    </row>
    <row r="45" spans="2:7" x14ac:dyDescent="0.2">
      <c r="G45">
        <v>2491459</v>
      </c>
    </row>
    <row r="46" spans="2:7" x14ac:dyDescent="0.2">
      <c r="G46">
        <v>4952250</v>
      </c>
    </row>
    <row r="47" spans="2:7" x14ac:dyDescent="0.2">
      <c r="G47">
        <v>9381042</v>
      </c>
    </row>
    <row r="48" spans="2:7" x14ac:dyDescent="0.2">
      <c r="G48">
        <v>5294833</v>
      </c>
    </row>
    <row r="49" spans="7:7" x14ac:dyDescent="0.2">
      <c r="G49">
        <v>4022250</v>
      </c>
    </row>
    <row r="50" spans="7:7" x14ac:dyDescent="0.2">
      <c r="G50">
        <v>7465125</v>
      </c>
    </row>
    <row r="51" spans="7:7" x14ac:dyDescent="0.2">
      <c r="G51">
        <v>8758375</v>
      </c>
    </row>
    <row r="52" spans="7:7" x14ac:dyDescent="0.2">
      <c r="G52">
        <v>3366083</v>
      </c>
    </row>
    <row r="53" spans="7:7" x14ac:dyDescent="0.2">
      <c r="G53">
        <v>3150000</v>
      </c>
    </row>
    <row r="54" spans="7:7" x14ac:dyDescent="0.2">
      <c r="G54">
        <v>2017292</v>
      </c>
    </row>
    <row r="55" spans="7:7" x14ac:dyDescent="0.2">
      <c r="G55">
        <v>1985375</v>
      </c>
    </row>
    <row r="56" spans="7:7" x14ac:dyDescent="0.2">
      <c r="G56">
        <v>2503417</v>
      </c>
    </row>
    <row r="57" spans="7:7" x14ac:dyDescent="0.2">
      <c r="G57">
        <v>2018375</v>
      </c>
    </row>
    <row r="58" spans="7:7" x14ac:dyDescent="0.2">
      <c r="G58">
        <v>4021875</v>
      </c>
    </row>
    <row r="59" spans="7:7" x14ac:dyDescent="0.2">
      <c r="G59">
        <v>2479416</v>
      </c>
    </row>
    <row r="60" spans="7:7" x14ac:dyDescent="0.2">
      <c r="G60">
        <v>1477834</v>
      </c>
    </row>
    <row r="61" spans="7:7" x14ac:dyDescent="0.2">
      <c r="G61">
        <v>1212208</v>
      </c>
    </row>
    <row r="62" spans="7:7" x14ac:dyDescent="0.2">
      <c r="G62">
        <v>1916166</v>
      </c>
    </row>
    <row r="63" spans="7:7" x14ac:dyDescent="0.2">
      <c r="G63">
        <v>2438916</v>
      </c>
    </row>
    <row r="64" spans="7:7" x14ac:dyDescent="0.2">
      <c r="G64">
        <v>1124458</v>
      </c>
    </row>
    <row r="65" spans="7:7" x14ac:dyDescent="0.2">
      <c r="G65">
        <v>987083</v>
      </c>
    </row>
    <row r="66" spans="7:7" x14ac:dyDescent="0.2">
      <c r="G66">
        <v>3694792</v>
      </c>
    </row>
    <row r="67" spans="7:7" x14ac:dyDescent="0.2">
      <c r="G67">
        <v>2846541</v>
      </c>
    </row>
    <row r="68" spans="7:7" x14ac:dyDescent="0.2">
      <c r="G68">
        <v>17639750</v>
      </c>
    </row>
    <row r="69" spans="7:7" x14ac:dyDescent="0.2">
      <c r="G69">
        <v>6836000</v>
      </c>
    </row>
    <row r="70" spans="7:7" x14ac:dyDescent="0.2">
      <c r="G70">
        <v>17669833</v>
      </c>
    </row>
    <row r="71" spans="7:7" x14ac:dyDescent="0.2">
      <c r="G71">
        <f>AVERAGE(G7:G70)</f>
        <v>4912085.90625</v>
      </c>
    </row>
  </sheetData>
  <mergeCells count="4">
    <mergeCell ref="B2:G2"/>
    <mergeCell ref="B3:G3"/>
    <mergeCell ref="B4:G4"/>
    <mergeCell ref="B7:B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0AB8-105B-3848-BDC8-107C46680F72}">
  <dimension ref="B2:G71"/>
  <sheetViews>
    <sheetView workbookViewId="0">
      <selection activeCell="G72" sqref="G72"/>
    </sheetView>
  </sheetViews>
  <sheetFormatPr baseColWidth="10" defaultRowHeight="16" x14ac:dyDescent="0.2"/>
  <cols>
    <col min="4" max="4" width="13.1640625" bestFit="1" customWidth="1"/>
    <col min="5" max="7" width="14.1640625" bestFit="1" customWidth="1"/>
  </cols>
  <sheetData>
    <row r="2" spans="2:7" x14ac:dyDescent="0.2">
      <c r="B2" s="3" t="s">
        <v>9</v>
      </c>
      <c r="C2" s="3"/>
      <c r="D2" s="3"/>
      <c r="E2" s="3"/>
      <c r="F2" s="3"/>
      <c r="G2" s="3"/>
    </row>
    <row r="3" spans="2:7" x14ac:dyDescent="0.2">
      <c r="B3" s="3" t="s">
        <v>5</v>
      </c>
      <c r="C3" s="3"/>
      <c r="D3" s="3"/>
      <c r="E3" s="3"/>
      <c r="F3" s="3"/>
      <c r="G3" s="3"/>
    </row>
    <row r="4" spans="2:7" x14ac:dyDescent="0.2">
      <c r="B4" s="3" t="s">
        <v>11</v>
      </c>
      <c r="C4" s="3"/>
      <c r="D4" s="3"/>
      <c r="E4" s="3"/>
      <c r="F4" s="3"/>
      <c r="G4" s="3"/>
    </row>
    <row r="6" spans="2:7" x14ac:dyDescent="0.2">
      <c r="B6" t="s">
        <v>6</v>
      </c>
      <c r="C6" t="s">
        <v>0</v>
      </c>
      <c r="D6" t="s">
        <v>1</v>
      </c>
      <c r="E6" t="s">
        <v>2</v>
      </c>
      <c r="F6" t="s">
        <v>3</v>
      </c>
      <c r="G6" t="s">
        <v>10</v>
      </c>
    </row>
    <row r="7" spans="2:7" x14ac:dyDescent="0.2">
      <c r="B7" s="4" t="s">
        <v>7</v>
      </c>
      <c r="C7">
        <v>635200</v>
      </c>
      <c r="D7">
        <v>376600</v>
      </c>
      <c r="E7">
        <v>1330800</v>
      </c>
      <c r="F7">
        <v>1019000</v>
      </c>
      <c r="G7">
        <v>1114583</v>
      </c>
    </row>
    <row r="8" spans="2:7" x14ac:dyDescent="0.2">
      <c r="B8" s="4"/>
      <c r="C8">
        <v>526900</v>
      </c>
      <c r="D8">
        <v>322100</v>
      </c>
      <c r="E8">
        <v>914100</v>
      </c>
      <c r="F8">
        <v>918500</v>
      </c>
      <c r="G8">
        <v>1077584</v>
      </c>
    </row>
    <row r="9" spans="2:7" x14ac:dyDescent="0.2">
      <c r="B9" s="4"/>
      <c r="C9">
        <v>1204800</v>
      </c>
      <c r="D9">
        <v>400200</v>
      </c>
      <c r="E9">
        <v>1021000</v>
      </c>
      <c r="F9">
        <v>4676000</v>
      </c>
      <c r="G9">
        <v>3534042</v>
      </c>
    </row>
    <row r="10" spans="2:7" x14ac:dyDescent="0.2">
      <c r="B10" s="4"/>
      <c r="C10">
        <v>405500</v>
      </c>
      <c r="D10">
        <v>300800</v>
      </c>
      <c r="E10">
        <v>1242800</v>
      </c>
      <c r="F10">
        <v>1469800</v>
      </c>
      <c r="G10">
        <v>917500</v>
      </c>
    </row>
    <row r="11" spans="2:7" x14ac:dyDescent="0.2">
      <c r="B11" s="4"/>
      <c r="C11">
        <v>297400</v>
      </c>
      <c r="E11">
        <v>1074900</v>
      </c>
      <c r="F11">
        <v>901000</v>
      </c>
      <c r="G11">
        <v>1064000</v>
      </c>
    </row>
    <row r="12" spans="2:7" x14ac:dyDescent="0.2">
      <c r="B12" s="4"/>
      <c r="C12">
        <v>398500</v>
      </c>
      <c r="E12">
        <v>13755300</v>
      </c>
      <c r="F12">
        <v>2006700</v>
      </c>
      <c r="G12">
        <v>10964000</v>
      </c>
    </row>
    <row r="13" spans="2:7" x14ac:dyDescent="0.2">
      <c r="B13" s="4"/>
      <c r="C13">
        <v>284900</v>
      </c>
      <c r="E13">
        <v>1184200</v>
      </c>
      <c r="F13">
        <v>2591300</v>
      </c>
      <c r="G13">
        <v>11884750</v>
      </c>
    </row>
    <row r="14" spans="2:7" x14ac:dyDescent="0.2">
      <c r="B14" s="4"/>
      <c r="C14">
        <v>886600</v>
      </c>
      <c r="E14">
        <v>2165300</v>
      </c>
      <c r="F14">
        <v>862700</v>
      </c>
      <c r="G14">
        <v>91118000</v>
      </c>
    </row>
    <row r="15" spans="2:7" x14ac:dyDescent="0.2">
      <c r="B15" s="4"/>
      <c r="C15">
        <v>292500</v>
      </c>
      <c r="E15">
        <v>698500</v>
      </c>
      <c r="F15">
        <v>933100</v>
      </c>
      <c r="G15">
        <v>1027625</v>
      </c>
    </row>
    <row r="16" spans="2:7" x14ac:dyDescent="0.2">
      <c r="B16" s="4"/>
      <c r="C16">
        <v>310100</v>
      </c>
      <c r="E16">
        <v>931500</v>
      </c>
      <c r="F16">
        <v>1085200</v>
      </c>
      <c r="G16">
        <v>941834</v>
      </c>
    </row>
    <row r="17" spans="2:7" x14ac:dyDescent="0.2">
      <c r="B17" s="4"/>
      <c r="C17">
        <v>445200</v>
      </c>
      <c r="E17">
        <v>1428000</v>
      </c>
      <c r="F17">
        <v>926900</v>
      </c>
      <c r="G17">
        <v>968500</v>
      </c>
    </row>
    <row r="18" spans="2:7" x14ac:dyDescent="0.2">
      <c r="B18" s="4"/>
      <c r="C18">
        <v>477000</v>
      </c>
      <c r="E18">
        <v>690800</v>
      </c>
      <c r="F18">
        <v>955700</v>
      </c>
      <c r="G18">
        <v>987167</v>
      </c>
    </row>
    <row r="19" spans="2:7" x14ac:dyDescent="0.2">
      <c r="B19" s="4"/>
      <c r="C19">
        <v>285900</v>
      </c>
      <c r="E19">
        <v>772200</v>
      </c>
      <c r="F19">
        <v>1060800</v>
      </c>
      <c r="G19">
        <v>80547083</v>
      </c>
    </row>
    <row r="20" spans="2:7" x14ac:dyDescent="0.2">
      <c r="B20" s="4"/>
      <c r="C20">
        <v>2686400</v>
      </c>
      <c r="E20">
        <v>2428000</v>
      </c>
      <c r="F20">
        <v>113335600</v>
      </c>
      <c r="G20">
        <v>41439709</v>
      </c>
    </row>
    <row r="21" spans="2:7" x14ac:dyDescent="0.2">
      <c r="B21" s="4"/>
      <c r="C21">
        <v>396300</v>
      </c>
      <c r="E21">
        <v>584200</v>
      </c>
      <c r="F21">
        <v>114363800</v>
      </c>
      <c r="G21">
        <v>1731209</v>
      </c>
    </row>
    <row r="22" spans="2:7" x14ac:dyDescent="0.2">
      <c r="B22" s="4"/>
      <c r="C22">
        <v>430400</v>
      </c>
      <c r="E22">
        <v>1295500</v>
      </c>
      <c r="F22">
        <v>995700</v>
      </c>
      <c r="G22">
        <v>7295958</v>
      </c>
    </row>
    <row r="23" spans="2:7" x14ac:dyDescent="0.2">
      <c r="B23" s="4"/>
      <c r="C23">
        <v>299600</v>
      </c>
      <c r="F23">
        <v>982700</v>
      </c>
      <c r="G23">
        <v>224291</v>
      </c>
    </row>
    <row r="24" spans="2:7" x14ac:dyDescent="0.2">
      <c r="B24" s="4"/>
      <c r="C24">
        <v>303500</v>
      </c>
      <c r="F24">
        <v>1107000</v>
      </c>
      <c r="G24">
        <v>479958</v>
      </c>
    </row>
    <row r="25" spans="2:7" x14ac:dyDescent="0.2">
      <c r="B25" s="4"/>
      <c r="C25">
        <v>300800</v>
      </c>
      <c r="F25">
        <v>1484200</v>
      </c>
      <c r="G25">
        <v>303042</v>
      </c>
    </row>
    <row r="26" spans="2:7" x14ac:dyDescent="0.2">
      <c r="B26" s="4"/>
      <c r="C26">
        <v>398100</v>
      </c>
      <c r="F26">
        <v>894800</v>
      </c>
      <c r="G26">
        <v>255166</v>
      </c>
    </row>
    <row r="27" spans="2:7" x14ac:dyDescent="0.2">
      <c r="B27" s="4"/>
      <c r="C27">
        <v>296000</v>
      </c>
      <c r="F27">
        <v>1134600</v>
      </c>
      <c r="G27">
        <v>13822583</v>
      </c>
    </row>
    <row r="28" spans="2:7" x14ac:dyDescent="0.2">
      <c r="B28" s="4"/>
      <c r="C28">
        <v>316600</v>
      </c>
      <c r="F28">
        <v>719100</v>
      </c>
      <c r="G28">
        <v>11150791</v>
      </c>
    </row>
    <row r="29" spans="2:7" x14ac:dyDescent="0.2">
      <c r="B29" s="4"/>
      <c r="C29">
        <v>291500</v>
      </c>
      <c r="F29">
        <v>885500</v>
      </c>
      <c r="G29">
        <v>490875</v>
      </c>
    </row>
    <row r="30" spans="2:7" x14ac:dyDescent="0.2">
      <c r="B30" s="4"/>
      <c r="C30">
        <v>292500</v>
      </c>
      <c r="F30">
        <v>777500</v>
      </c>
      <c r="G30">
        <v>235083</v>
      </c>
    </row>
    <row r="31" spans="2:7" x14ac:dyDescent="0.2">
      <c r="B31" s="4"/>
      <c r="C31">
        <v>365000</v>
      </c>
      <c r="F31">
        <v>1340000</v>
      </c>
      <c r="G31">
        <v>239666</v>
      </c>
    </row>
    <row r="32" spans="2:7" x14ac:dyDescent="0.2">
      <c r="B32" s="4"/>
      <c r="C32">
        <v>274500</v>
      </c>
      <c r="F32">
        <v>973600</v>
      </c>
      <c r="G32">
        <v>477583</v>
      </c>
    </row>
    <row r="33" spans="2:7" x14ac:dyDescent="0.2">
      <c r="B33" s="4"/>
      <c r="C33">
        <v>313700</v>
      </c>
      <c r="F33">
        <v>678100</v>
      </c>
      <c r="G33">
        <v>252542</v>
      </c>
    </row>
    <row r="34" spans="2:7" x14ac:dyDescent="0.2">
      <c r="B34" s="4"/>
      <c r="C34">
        <v>1323800</v>
      </c>
      <c r="F34">
        <v>739400</v>
      </c>
      <c r="G34">
        <v>474084</v>
      </c>
    </row>
    <row r="35" spans="2:7" x14ac:dyDescent="0.2">
      <c r="B35" s="4"/>
      <c r="C35">
        <v>558900</v>
      </c>
      <c r="F35">
        <v>1403000</v>
      </c>
      <c r="G35">
        <v>234875</v>
      </c>
    </row>
    <row r="36" spans="2:7" x14ac:dyDescent="0.2">
      <c r="B36" s="4"/>
      <c r="C36">
        <v>389000</v>
      </c>
      <c r="F36">
        <v>693900</v>
      </c>
      <c r="G36">
        <v>511667</v>
      </c>
    </row>
    <row r="37" spans="2:7" x14ac:dyDescent="0.2">
      <c r="B37" s="4"/>
      <c r="C37">
        <v>535700</v>
      </c>
      <c r="F37">
        <v>452200</v>
      </c>
      <c r="G37">
        <v>462958</v>
      </c>
    </row>
    <row r="38" spans="2:7" x14ac:dyDescent="0.2">
      <c r="B38" s="4"/>
      <c r="C38">
        <v>384300</v>
      </c>
      <c r="F38">
        <v>466300</v>
      </c>
      <c r="G38">
        <v>220416</v>
      </c>
    </row>
    <row r="39" spans="2:7" x14ac:dyDescent="0.2">
      <c r="B39" t="s">
        <v>8</v>
      </c>
      <c r="C39">
        <f>AVERAGE(C7:C38)</f>
        <v>518971.875</v>
      </c>
      <c r="D39">
        <f>AVERAGE(D7:D10)</f>
        <v>349925</v>
      </c>
      <c r="E39">
        <f>AVERAGE(E7:E22)</f>
        <v>1969818.75</v>
      </c>
      <c r="F39">
        <f>AVERAGE(F7:F38)</f>
        <v>8213553.125</v>
      </c>
      <c r="G39">
        <v>242458</v>
      </c>
    </row>
    <row r="40" spans="2:7" x14ac:dyDescent="0.2">
      <c r="G40">
        <v>16473917</v>
      </c>
    </row>
    <row r="41" spans="2:7" x14ac:dyDescent="0.2">
      <c r="G41">
        <v>245208</v>
      </c>
    </row>
    <row r="42" spans="2:7" x14ac:dyDescent="0.2">
      <c r="G42">
        <v>428042</v>
      </c>
    </row>
    <row r="43" spans="2:7" x14ac:dyDescent="0.2">
      <c r="G43">
        <v>424459</v>
      </c>
    </row>
    <row r="44" spans="2:7" x14ac:dyDescent="0.2">
      <c r="G44">
        <v>451166</v>
      </c>
    </row>
    <row r="45" spans="2:7" x14ac:dyDescent="0.2">
      <c r="G45">
        <v>229833</v>
      </c>
    </row>
    <row r="46" spans="2:7" x14ac:dyDescent="0.2">
      <c r="G46">
        <v>460583</v>
      </c>
    </row>
    <row r="47" spans="2:7" x14ac:dyDescent="0.2">
      <c r="G47">
        <v>234292</v>
      </c>
    </row>
    <row r="48" spans="2:7" x14ac:dyDescent="0.2">
      <c r="G48">
        <v>445667</v>
      </c>
    </row>
    <row r="49" spans="7:7" x14ac:dyDescent="0.2">
      <c r="G49">
        <v>213209</v>
      </c>
    </row>
    <row r="50" spans="7:7" x14ac:dyDescent="0.2">
      <c r="G50">
        <v>20164583</v>
      </c>
    </row>
    <row r="51" spans="7:7" x14ac:dyDescent="0.2">
      <c r="G51">
        <v>241250</v>
      </c>
    </row>
    <row r="52" spans="7:7" x14ac:dyDescent="0.2">
      <c r="G52">
        <v>218417</v>
      </c>
    </row>
    <row r="53" spans="7:7" x14ac:dyDescent="0.2">
      <c r="G53">
        <v>242208</v>
      </c>
    </row>
    <row r="54" spans="7:7" x14ac:dyDescent="0.2">
      <c r="G54">
        <v>543125</v>
      </c>
    </row>
    <row r="55" spans="7:7" x14ac:dyDescent="0.2">
      <c r="G55">
        <v>237875</v>
      </c>
    </row>
    <row r="56" spans="7:7" x14ac:dyDescent="0.2">
      <c r="G56">
        <v>218750</v>
      </c>
    </row>
    <row r="57" spans="7:7" x14ac:dyDescent="0.2">
      <c r="G57">
        <v>443750</v>
      </c>
    </row>
    <row r="58" spans="7:7" x14ac:dyDescent="0.2">
      <c r="G58">
        <v>457083</v>
      </c>
    </row>
    <row r="59" spans="7:7" x14ac:dyDescent="0.2">
      <c r="G59">
        <v>455583</v>
      </c>
    </row>
    <row r="60" spans="7:7" x14ac:dyDescent="0.2">
      <c r="G60">
        <v>454334</v>
      </c>
    </row>
    <row r="61" spans="7:7" x14ac:dyDescent="0.2">
      <c r="G61">
        <v>219333</v>
      </c>
    </row>
    <row r="62" spans="7:7" x14ac:dyDescent="0.2">
      <c r="G62">
        <v>437625</v>
      </c>
    </row>
    <row r="63" spans="7:7" x14ac:dyDescent="0.2">
      <c r="G63">
        <v>231500</v>
      </c>
    </row>
    <row r="64" spans="7:7" x14ac:dyDescent="0.2">
      <c r="G64">
        <v>209917</v>
      </c>
    </row>
    <row r="65" spans="7:7" x14ac:dyDescent="0.2">
      <c r="G65">
        <v>224375</v>
      </c>
    </row>
    <row r="66" spans="7:7" x14ac:dyDescent="0.2">
      <c r="G66">
        <v>208667</v>
      </c>
    </row>
    <row r="67" spans="7:7" x14ac:dyDescent="0.2">
      <c r="G67">
        <v>230291</v>
      </c>
    </row>
    <row r="68" spans="7:7" x14ac:dyDescent="0.2">
      <c r="G68">
        <v>231292</v>
      </c>
    </row>
    <row r="69" spans="7:7" x14ac:dyDescent="0.2">
      <c r="G69">
        <v>212625</v>
      </c>
    </row>
    <row r="70" spans="7:7" x14ac:dyDescent="0.2">
      <c r="G70">
        <v>566042</v>
      </c>
    </row>
    <row r="71" spans="7:7" x14ac:dyDescent="0.2">
      <c r="G71">
        <f>AVERAGE(G7:G70)</f>
        <v>5199165.359375</v>
      </c>
    </row>
  </sheetData>
  <mergeCells count="4">
    <mergeCell ref="B2:G2"/>
    <mergeCell ref="B3:G3"/>
    <mergeCell ref="B4:G4"/>
    <mergeCell ref="B7:B3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E980-77D1-E04B-8BA3-EB739BAB19E1}">
  <dimension ref="B2:G71"/>
  <sheetViews>
    <sheetView workbookViewId="0">
      <selection activeCell="G72" sqref="G72"/>
    </sheetView>
  </sheetViews>
  <sheetFormatPr baseColWidth="10" defaultRowHeight="16" x14ac:dyDescent="0.2"/>
  <cols>
    <col min="3" max="3" width="11.1640625" bestFit="1" customWidth="1"/>
    <col min="4" max="4" width="13.1640625" bestFit="1" customWidth="1"/>
    <col min="5" max="7" width="14.1640625" bestFit="1" customWidth="1"/>
  </cols>
  <sheetData>
    <row r="2" spans="2:7" x14ac:dyDescent="0.2">
      <c r="B2" s="3" t="s">
        <v>9</v>
      </c>
      <c r="C2" s="3"/>
      <c r="D2" s="3"/>
      <c r="E2" s="3"/>
      <c r="F2" s="3"/>
      <c r="G2" s="3"/>
    </row>
    <row r="3" spans="2:7" x14ac:dyDescent="0.2">
      <c r="B3" s="3" t="s">
        <v>5</v>
      </c>
      <c r="C3" s="3"/>
      <c r="D3" s="3"/>
      <c r="E3" s="3"/>
      <c r="F3" s="3"/>
      <c r="G3" s="3"/>
    </row>
    <row r="4" spans="2:7" x14ac:dyDescent="0.2">
      <c r="B4" s="3" t="s">
        <v>11</v>
      </c>
      <c r="C4" s="3"/>
      <c r="D4" s="3"/>
      <c r="E4" s="3"/>
      <c r="F4" s="3"/>
      <c r="G4" s="3"/>
    </row>
    <row r="6" spans="2:7" x14ac:dyDescent="0.2">
      <c r="B6" t="s">
        <v>6</v>
      </c>
      <c r="C6" t="s">
        <v>0</v>
      </c>
      <c r="D6" t="s">
        <v>1</v>
      </c>
      <c r="E6" t="s">
        <v>2</v>
      </c>
      <c r="F6" t="s">
        <v>3</v>
      </c>
      <c r="G6" s="2" t="s">
        <v>10</v>
      </c>
    </row>
    <row r="7" spans="2:7" x14ac:dyDescent="0.2">
      <c r="B7" s="4" t="s">
        <v>7</v>
      </c>
      <c r="C7">
        <v>982200</v>
      </c>
      <c r="D7">
        <v>688700</v>
      </c>
      <c r="E7">
        <v>622400</v>
      </c>
      <c r="F7" s="1">
        <v>652400</v>
      </c>
      <c r="G7">
        <v>412166</v>
      </c>
    </row>
    <row r="8" spans="2:7" x14ac:dyDescent="0.2">
      <c r="B8" s="4"/>
      <c r="C8">
        <v>284400</v>
      </c>
      <c r="D8">
        <v>1035100</v>
      </c>
      <c r="E8">
        <v>82000</v>
      </c>
      <c r="F8" s="1">
        <v>110700</v>
      </c>
      <c r="G8">
        <v>363375</v>
      </c>
    </row>
    <row r="9" spans="2:7" x14ac:dyDescent="0.2">
      <c r="B9" s="4"/>
      <c r="C9">
        <v>364200</v>
      </c>
      <c r="D9">
        <v>233200</v>
      </c>
      <c r="E9">
        <v>103000</v>
      </c>
      <c r="F9" s="1">
        <v>85500</v>
      </c>
      <c r="G9">
        <v>99500</v>
      </c>
    </row>
    <row r="10" spans="2:7" x14ac:dyDescent="0.2">
      <c r="B10" s="4"/>
      <c r="C10">
        <v>249400</v>
      </c>
      <c r="D10">
        <v>117700</v>
      </c>
      <c r="E10">
        <v>172700</v>
      </c>
      <c r="F10" s="1">
        <v>249700</v>
      </c>
      <c r="G10">
        <v>118625</v>
      </c>
    </row>
    <row r="11" spans="2:7" x14ac:dyDescent="0.2">
      <c r="B11" s="4"/>
      <c r="C11">
        <v>214400</v>
      </c>
      <c r="E11">
        <v>900100</v>
      </c>
      <c r="F11" s="1">
        <v>197800</v>
      </c>
      <c r="G11">
        <v>127708</v>
      </c>
    </row>
    <row r="12" spans="2:7" x14ac:dyDescent="0.2">
      <c r="B12" s="4"/>
      <c r="C12">
        <v>234500</v>
      </c>
      <c r="E12">
        <v>292000</v>
      </c>
      <c r="F12" s="1">
        <v>650900</v>
      </c>
      <c r="G12">
        <v>103208</v>
      </c>
    </row>
    <row r="13" spans="2:7" x14ac:dyDescent="0.2">
      <c r="B13" s="4"/>
      <c r="C13">
        <v>129600</v>
      </c>
      <c r="E13">
        <v>1198000</v>
      </c>
      <c r="F13" s="1">
        <v>179100</v>
      </c>
      <c r="G13">
        <v>61542</v>
      </c>
    </row>
    <row r="14" spans="2:7" x14ac:dyDescent="0.2">
      <c r="B14" s="4"/>
      <c r="C14">
        <v>237500</v>
      </c>
      <c r="E14">
        <v>190300</v>
      </c>
      <c r="F14" s="1">
        <v>98500</v>
      </c>
      <c r="G14">
        <v>93250</v>
      </c>
    </row>
    <row r="15" spans="2:7" x14ac:dyDescent="0.2">
      <c r="B15" s="4"/>
      <c r="C15">
        <v>206000</v>
      </c>
      <c r="E15">
        <v>153200</v>
      </c>
      <c r="F15" s="1">
        <v>89200</v>
      </c>
      <c r="G15">
        <v>58500</v>
      </c>
    </row>
    <row r="16" spans="2:7" x14ac:dyDescent="0.2">
      <c r="B16" s="4"/>
      <c r="C16">
        <v>135500</v>
      </c>
      <c r="E16">
        <v>149800</v>
      </c>
      <c r="F16" s="1">
        <v>182600</v>
      </c>
      <c r="G16">
        <v>53208</v>
      </c>
    </row>
    <row r="17" spans="2:7" x14ac:dyDescent="0.2">
      <c r="B17" s="4"/>
      <c r="C17">
        <v>142500</v>
      </c>
      <c r="E17">
        <v>201600</v>
      </c>
      <c r="F17" s="1">
        <v>86600</v>
      </c>
      <c r="G17">
        <v>213792</v>
      </c>
    </row>
    <row r="18" spans="2:7" x14ac:dyDescent="0.2">
      <c r="B18" s="4"/>
      <c r="C18">
        <v>155600</v>
      </c>
      <c r="E18">
        <v>183200</v>
      </c>
      <c r="F18" s="1">
        <v>91500</v>
      </c>
      <c r="G18">
        <v>49417</v>
      </c>
    </row>
    <row r="19" spans="2:7" x14ac:dyDescent="0.2">
      <c r="B19" s="4"/>
      <c r="C19">
        <v>116600</v>
      </c>
      <c r="E19">
        <v>134800</v>
      </c>
      <c r="F19" s="1">
        <v>106800</v>
      </c>
      <c r="G19">
        <v>72500</v>
      </c>
    </row>
    <row r="20" spans="2:7" x14ac:dyDescent="0.2">
      <c r="B20" s="4"/>
      <c r="C20">
        <v>130900</v>
      </c>
      <c r="E20">
        <v>430200</v>
      </c>
      <c r="F20" s="1">
        <v>94300</v>
      </c>
      <c r="G20">
        <v>103500</v>
      </c>
    </row>
    <row r="21" spans="2:7" x14ac:dyDescent="0.2">
      <c r="B21" s="4"/>
      <c r="C21">
        <v>94500</v>
      </c>
      <c r="E21">
        <v>124900</v>
      </c>
      <c r="F21" s="1">
        <v>85800</v>
      </c>
      <c r="G21">
        <v>54542</v>
      </c>
    </row>
    <row r="22" spans="2:7" x14ac:dyDescent="0.2">
      <c r="B22" s="4"/>
      <c r="C22">
        <v>786600</v>
      </c>
      <c r="E22">
        <v>611700</v>
      </c>
      <c r="F22" s="1">
        <v>99600</v>
      </c>
      <c r="G22">
        <v>116583</v>
      </c>
    </row>
    <row r="23" spans="2:7" x14ac:dyDescent="0.2">
      <c r="B23" s="4"/>
      <c r="C23">
        <v>248500</v>
      </c>
      <c r="F23" s="1">
        <v>135700</v>
      </c>
      <c r="G23">
        <v>74458</v>
      </c>
    </row>
    <row r="24" spans="2:7" x14ac:dyDescent="0.2">
      <c r="B24" s="4"/>
      <c r="C24">
        <v>127100</v>
      </c>
      <c r="F24" s="1">
        <v>125300</v>
      </c>
      <c r="G24">
        <v>38667</v>
      </c>
    </row>
    <row r="25" spans="2:7" x14ac:dyDescent="0.2">
      <c r="B25" s="4"/>
      <c r="C25">
        <v>98800</v>
      </c>
      <c r="F25" s="1">
        <v>175600</v>
      </c>
      <c r="G25">
        <v>67958</v>
      </c>
    </row>
    <row r="26" spans="2:7" x14ac:dyDescent="0.2">
      <c r="B26" s="4"/>
      <c r="C26">
        <v>89800</v>
      </c>
      <c r="F26" s="1">
        <v>252600</v>
      </c>
      <c r="G26">
        <v>58375</v>
      </c>
    </row>
    <row r="27" spans="2:7" x14ac:dyDescent="0.2">
      <c r="B27" s="4"/>
      <c r="C27">
        <v>113000</v>
      </c>
      <c r="F27" s="1">
        <v>208300</v>
      </c>
      <c r="G27">
        <v>92958</v>
      </c>
    </row>
    <row r="28" spans="2:7" x14ac:dyDescent="0.2">
      <c r="B28" s="4"/>
      <c r="C28">
        <v>107000</v>
      </c>
      <c r="F28" s="1">
        <v>166800</v>
      </c>
      <c r="G28">
        <v>71375</v>
      </c>
    </row>
    <row r="29" spans="2:7" x14ac:dyDescent="0.2">
      <c r="B29" s="4"/>
      <c r="C29">
        <v>122200</v>
      </c>
      <c r="F29" s="1">
        <v>196300</v>
      </c>
      <c r="G29">
        <v>25791</v>
      </c>
    </row>
    <row r="30" spans="2:7" x14ac:dyDescent="0.2">
      <c r="B30" s="4"/>
      <c r="C30">
        <v>128400</v>
      </c>
      <c r="F30" s="1">
        <v>92300</v>
      </c>
      <c r="G30">
        <v>38875</v>
      </c>
    </row>
    <row r="31" spans="2:7" x14ac:dyDescent="0.2">
      <c r="B31" s="4"/>
      <c r="C31">
        <v>141300</v>
      </c>
      <c r="F31" s="1">
        <v>106000</v>
      </c>
      <c r="G31">
        <v>25917</v>
      </c>
    </row>
    <row r="32" spans="2:7" x14ac:dyDescent="0.2">
      <c r="B32" s="4"/>
      <c r="C32">
        <v>104600</v>
      </c>
      <c r="F32" s="1">
        <v>196800</v>
      </c>
      <c r="G32">
        <v>42208</v>
      </c>
    </row>
    <row r="33" spans="2:7" x14ac:dyDescent="0.2">
      <c r="B33" s="4"/>
      <c r="C33">
        <v>170200</v>
      </c>
      <c r="F33" s="1">
        <v>88800</v>
      </c>
      <c r="G33">
        <v>84500</v>
      </c>
    </row>
    <row r="34" spans="2:7" x14ac:dyDescent="0.2">
      <c r="B34" s="4"/>
      <c r="C34">
        <v>231900</v>
      </c>
      <c r="F34" s="1">
        <v>148400</v>
      </c>
      <c r="G34">
        <v>83333</v>
      </c>
    </row>
    <row r="35" spans="2:7" x14ac:dyDescent="0.2">
      <c r="B35" s="4"/>
      <c r="C35">
        <v>210600</v>
      </c>
      <c r="F35" s="1">
        <v>157900</v>
      </c>
      <c r="G35">
        <v>65834</v>
      </c>
    </row>
    <row r="36" spans="2:7" x14ac:dyDescent="0.2">
      <c r="B36" s="4"/>
      <c r="C36">
        <v>220100</v>
      </c>
      <c r="F36" s="1">
        <v>105600</v>
      </c>
      <c r="G36">
        <v>39541</v>
      </c>
    </row>
    <row r="37" spans="2:7" x14ac:dyDescent="0.2">
      <c r="B37" s="4"/>
      <c r="C37">
        <v>148400</v>
      </c>
      <c r="F37" s="1">
        <v>121900</v>
      </c>
      <c r="G37">
        <v>46542</v>
      </c>
    </row>
    <row r="38" spans="2:7" x14ac:dyDescent="0.2">
      <c r="B38" s="4"/>
      <c r="C38">
        <v>128200</v>
      </c>
      <c r="F38" s="1">
        <v>112900</v>
      </c>
      <c r="G38">
        <v>477250</v>
      </c>
    </row>
    <row r="39" spans="2:7" x14ac:dyDescent="0.2">
      <c r="B39" t="s">
        <v>8</v>
      </c>
      <c r="C39">
        <f>AVERAGE(C7:C38)</f>
        <v>214203.125</v>
      </c>
      <c r="D39">
        <f>AVERAGE(D7:D10)</f>
        <v>518675</v>
      </c>
      <c r="E39">
        <f>AVERAGE(E7:E22)</f>
        <v>346868.75</v>
      </c>
      <c r="F39">
        <f>AVERAGE(F7:F38)</f>
        <v>170381.25</v>
      </c>
      <c r="G39">
        <v>66792</v>
      </c>
    </row>
    <row r="40" spans="2:7" x14ac:dyDescent="0.2">
      <c r="G40">
        <v>41834</v>
      </c>
    </row>
    <row r="41" spans="2:7" x14ac:dyDescent="0.2">
      <c r="G41">
        <v>41417</v>
      </c>
    </row>
    <row r="42" spans="2:7" x14ac:dyDescent="0.2">
      <c r="G42">
        <v>59750</v>
      </c>
    </row>
    <row r="43" spans="2:7" x14ac:dyDescent="0.2">
      <c r="G43">
        <v>82250</v>
      </c>
    </row>
    <row r="44" spans="2:7" x14ac:dyDescent="0.2">
      <c r="G44">
        <v>39667</v>
      </c>
    </row>
    <row r="45" spans="2:7" x14ac:dyDescent="0.2">
      <c r="G45">
        <v>28000</v>
      </c>
    </row>
    <row r="46" spans="2:7" x14ac:dyDescent="0.2">
      <c r="G46">
        <v>50708</v>
      </c>
    </row>
    <row r="47" spans="2:7" x14ac:dyDescent="0.2">
      <c r="G47">
        <v>35375</v>
      </c>
    </row>
    <row r="48" spans="2:7" x14ac:dyDescent="0.2">
      <c r="G48">
        <v>64250</v>
      </c>
    </row>
    <row r="49" spans="7:7" x14ac:dyDescent="0.2">
      <c r="G49">
        <v>24458</v>
      </c>
    </row>
    <row r="50" spans="7:7" x14ac:dyDescent="0.2">
      <c r="G50">
        <v>49834</v>
      </c>
    </row>
    <row r="51" spans="7:7" x14ac:dyDescent="0.2">
      <c r="G51">
        <v>53375</v>
      </c>
    </row>
    <row r="52" spans="7:7" x14ac:dyDescent="0.2">
      <c r="G52">
        <v>34916</v>
      </c>
    </row>
    <row r="53" spans="7:7" x14ac:dyDescent="0.2">
      <c r="G53">
        <v>42750</v>
      </c>
    </row>
    <row r="54" spans="7:7" x14ac:dyDescent="0.2">
      <c r="G54">
        <v>46584</v>
      </c>
    </row>
    <row r="55" spans="7:7" x14ac:dyDescent="0.2">
      <c r="G55">
        <v>40125</v>
      </c>
    </row>
    <row r="56" spans="7:7" x14ac:dyDescent="0.2">
      <c r="G56">
        <v>49208</v>
      </c>
    </row>
    <row r="57" spans="7:7" x14ac:dyDescent="0.2">
      <c r="G57">
        <v>51917</v>
      </c>
    </row>
    <row r="58" spans="7:7" x14ac:dyDescent="0.2">
      <c r="G58">
        <v>49834</v>
      </c>
    </row>
    <row r="59" spans="7:7" x14ac:dyDescent="0.2">
      <c r="G59">
        <v>35084</v>
      </c>
    </row>
    <row r="60" spans="7:7" x14ac:dyDescent="0.2">
      <c r="G60">
        <v>43084</v>
      </c>
    </row>
    <row r="61" spans="7:7" x14ac:dyDescent="0.2">
      <c r="G61">
        <v>38125</v>
      </c>
    </row>
    <row r="62" spans="7:7" x14ac:dyDescent="0.2">
      <c r="G62">
        <v>56917</v>
      </c>
    </row>
    <row r="63" spans="7:7" x14ac:dyDescent="0.2">
      <c r="G63">
        <v>62833</v>
      </c>
    </row>
    <row r="64" spans="7:7" x14ac:dyDescent="0.2">
      <c r="G64">
        <v>32500</v>
      </c>
    </row>
    <row r="65" spans="7:7" x14ac:dyDescent="0.2">
      <c r="G65">
        <v>38291</v>
      </c>
    </row>
    <row r="66" spans="7:7" x14ac:dyDescent="0.2">
      <c r="G66">
        <v>19083</v>
      </c>
    </row>
    <row r="67" spans="7:7" x14ac:dyDescent="0.2">
      <c r="G67">
        <v>57666</v>
      </c>
    </row>
    <row r="68" spans="7:7" x14ac:dyDescent="0.2">
      <c r="G68">
        <v>20958</v>
      </c>
    </row>
    <row r="69" spans="7:7" x14ac:dyDescent="0.2">
      <c r="G69">
        <v>17542</v>
      </c>
    </row>
    <row r="70" spans="7:7" x14ac:dyDescent="0.2">
      <c r="G70">
        <v>31791</v>
      </c>
    </row>
    <row r="71" spans="7:7" x14ac:dyDescent="0.2">
      <c r="G71">
        <f>AVERAGE(G7:G70)</f>
        <v>75654.9375</v>
      </c>
    </row>
  </sheetData>
  <mergeCells count="4">
    <mergeCell ref="B2:G2"/>
    <mergeCell ref="B3:G3"/>
    <mergeCell ref="B4:G4"/>
    <mergeCell ref="B7:B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Cifrado RSA</vt:lpstr>
      <vt:lpstr>Cifrado AES</vt:lpstr>
      <vt:lpstr>aes vs rsa</vt:lpstr>
      <vt:lpstr>Firma Reto</vt:lpstr>
      <vt:lpstr>Firma Mensaje</vt:lpstr>
      <vt:lpstr>Verificacion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Perez Diaz</dc:creator>
  <cp:lastModifiedBy>Juan David Perez Diaz</cp:lastModifiedBy>
  <dcterms:created xsi:type="dcterms:W3CDTF">2025-04-29T01:45:25Z</dcterms:created>
  <dcterms:modified xsi:type="dcterms:W3CDTF">2025-04-29T04:42:18Z</dcterms:modified>
</cp:coreProperties>
</file>